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41 изм.и доп\эмг\"/>
    </mc:Choice>
  </mc:AlternateContent>
  <bookViews>
    <workbookView xWindow="0" yWindow="0" windowWidth="28800" windowHeight="11835"/>
  </bookViews>
  <sheets>
    <sheet name="с 41 изменениями" sheetId="14" r:id="rId1"/>
  </sheets>
  <definedNames>
    <definedName name="_xlnm._FilterDatabase" localSheetId="0" hidden="1">'с 41 изменениями'!$B$7:$AC$65</definedName>
  </definedNames>
  <calcPr calcId="152511"/>
</workbook>
</file>

<file path=xl/calcChain.xml><?xml version="1.0" encoding="utf-8"?>
<calcChain xmlns="http://schemas.openxmlformats.org/spreadsheetml/2006/main">
  <c r="Z52" i="14" l="1"/>
  <c r="Y52" i="14"/>
  <c r="Y17" i="14"/>
  <c r="Z17" i="14" s="1"/>
  <c r="Y16" i="14"/>
  <c r="Z16" i="14" s="1"/>
  <c r="Z15" i="14"/>
  <c r="Y15" i="14"/>
  <c r="Z18" i="14" l="1"/>
  <c r="Y18" i="14"/>
</calcChain>
</file>

<file path=xl/sharedStrings.xml><?xml version="1.0" encoding="utf-8"?>
<sst xmlns="http://schemas.openxmlformats.org/spreadsheetml/2006/main" count="540" uniqueCount="192">
  <si>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</si>
  <si>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</si>
  <si>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</si>
  <si>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</si>
  <si>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</si>
  <si>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</si>
  <si>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</si>
  <si>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</si>
  <si>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</si>
  <si>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</si>
  <si>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</si>
  <si>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>Атырауская область, г.Атырау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</si>
  <si>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</si>
  <si>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</si>
  <si>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</si>
  <si>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DDP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</si>
  <si>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</si>
  <si>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</si>
  <si>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</si>
  <si>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</si>
  <si>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</si>
  <si>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</si>
  <si>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</si>
  <si>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</si>
  <si>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</si>
  <si>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</si>
  <si>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</si>
  <si>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</si>
  <si>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</si>
  <si>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</si>
  <si>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</si>
  <si>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</si>
  <si>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ДТ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</si>
  <si>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</si>
  <si>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</si>
  <si>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</si>
  <si>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</si>
  <si>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</si>
  <si>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</si>
  <si>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</si>
  <si>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</si>
  <si>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</si>
  <si>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</si>
  <si>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</si>
  <si>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</si>
  <si>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</si>
  <si>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</si>
  <si>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</si>
  <si>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</si>
  <si>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</si>
  <si>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</si>
  <si>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</si>
  <si>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2014</t>
  </si>
  <si>
    <t/>
  </si>
  <si>
    <t>2019г.</t>
  </si>
  <si>
    <t>ноябрь, декабрь</t>
  </si>
  <si>
    <t>Глинистый</t>
  </si>
  <si>
    <t>Атырауская область</t>
  </si>
  <si>
    <t>Авансовый платеж - 0%, оставшаяся часть в течение 30 р.д. с момента подписания акта приема-передачи</t>
  </si>
  <si>
    <t>53 У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</si>
  <si>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</si>
  <si>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</si>
  <si>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</si>
  <si>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Услуги организации оперативной производственной связи Билайн</t>
  </si>
  <si>
    <t>55-1 У</t>
  </si>
  <si>
    <t>январь-февраль</t>
  </si>
  <si>
    <t>метр кубический</t>
  </si>
  <si>
    <t>2017</t>
  </si>
  <si>
    <t>74.90.20.11.00.00.00</t>
  </si>
  <si>
    <t>Услуги по экспертизе проектов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</si>
  <si>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</si>
  <si>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</si>
  <si>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</si>
  <si>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Услуги по проведению аудита финансовой отчетности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</si>
  <si>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</si>
  <si>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</si>
  <si>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</si>
  <si>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61.20.11.10.00.00.00</t>
  </si>
  <si>
    <t xml:space="preserve">Услуги мобильной связи </t>
  </si>
  <si>
    <t>Услуги мобильной связи - доступ и пользование</t>
  </si>
  <si>
    <t>3.Услуги</t>
  </si>
  <si>
    <t>ЭОТ</t>
  </si>
  <si>
    <t>71.20.19.000.010.00.0777.000000000000</t>
  </si>
  <si>
    <t>Услуги по диагностированию/экспертизе/анализу/испытаниям/тестированию/осмотру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</si>
  <si>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</si>
  <si>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</si>
  <si>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</si>
  <si>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</si>
  <si>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</si>
  <si>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 xml:space="preserve">Атырауская область, Макатский район </t>
  </si>
  <si>
    <t>Атырауская область, Исатайский район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</si>
  <si>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</si>
  <si>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</si>
  <si>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Услуги по аутсорсингу персонала (для Управления "Эмбамунайэнерго" - 6)</t>
  </si>
  <si>
    <t xml:space="preserve">г. Атырау </t>
  </si>
  <si>
    <t>Услуги по аутсорсингу персонала (для УПТОиКО - 4)</t>
  </si>
  <si>
    <t>14,16,17</t>
  </si>
  <si>
    <t>2020г.</t>
  </si>
  <si>
    <t>март-апрель</t>
  </si>
  <si>
    <t>*</t>
  </si>
  <si>
    <t>100-1 У</t>
  </si>
  <si>
    <t>ТПХ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</si>
  <si>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</si>
  <si>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</si>
  <si>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</si>
  <si>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</si>
  <si>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</si>
  <si>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</si>
  <si>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</si>
  <si>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</si>
  <si>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</si>
  <si>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</si>
  <si>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</si>
  <si>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</si>
  <si>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</si>
  <si>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</si>
  <si>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</si>
  <si>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</si>
  <si>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</si>
  <si>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</si>
  <si>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</si>
  <si>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Услуги по аутсорсингу персонала (для НГДУ "Жылыоймунайгаз"- 33)</t>
  </si>
  <si>
    <t>Услуги по аутсорсингу персонала (для НГДУ "Доссормунайгаз" - 20)</t>
  </si>
  <si>
    <t>Услуги по аутсорсингу персонала (для НГДУ "Жаикмунайгаз" - 27)</t>
  </si>
  <si>
    <t>851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</si>
  <si>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</si>
  <si>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</si>
  <si>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</si>
  <si>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</si>
  <si>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852 Т</t>
  </si>
  <si>
    <t>Атырауская область, Жылыойский р-н</t>
  </si>
  <si>
    <t>853 Т</t>
  </si>
  <si>
    <t xml:space="preserve">Атырауская область Исатайский район </t>
  </si>
  <si>
    <t xml:space="preserve">Атырауская область Жылыойский район </t>
  </si>
  <si>
    <t>97-3 У</t>
  </si>
  <si>
    <t>98-3 У</t>
  </si>
  <si>
    <t>99-4 У</t>
  </si>
  <si>
    <t>101-2 У</t>
  </si>
  <si>
    <t>102-2 У</t>
  </si>
  <si>
    <t>промежуточный платеж  100 % в течении 30 рабочих дней.</t>
  </si>
  <si>
    <t xml:space="preserve">Акционерное общество  "Эмбамунайгаз" 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</si>
  <si>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</si>
  <si>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</si>
  <si>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объекта Автодорога м/р Ю.З.Камышитовое-Ю.В.Камышитовое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</si>
  <si>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</si>
  <si>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Услуги по техническому надзору объекта Гараж-бокс на 24 единиц с благоустройством территории гаража СТиТТ м/р С.Балгимбаева</t>
  </si>
  <si>
    <t xml:space="preserve">Услуги по техническому надзору объекта Повышение надежности электроснабжения м/р Жанаталап </t>
  </si>
  <si>
    <t>Услуги по техническому надзору объекта Технологическая насосная станция ЦППН Прорва</t>
  </si>
  <si>
    <t>Авторский надзор объекта Гараж-бокс на 24 единиц с благоустройством территории гаража СТиТТ м/р С.Балгимбаева</t>
  </si>
  <si>
    <t xml:space="preserve">Авторский надзор объекта Повышение надежности электроснабжения м/р Жанаталап </t>
  </si>
  <si>
    <t>Авторский надзор объекта Технологическая насосная станция ЦППН Прорва</t>
  </si>
  <si>
    <t>115 У</t>
  </si>
  <si>
    <t>116 У</t>
  </si>
  <si>
    <t>117 У</t>
  </si>
  <si>
    <t>118 У</t>
  </si>
  <si>
    <t>119 У</t>
  </si>
  <si>
    <t>120 У</t>
  </si>
  <si>
    <t>121 У</t>
  </si>
  <si>
    <t>5-2 У</t>
  </si>
  <si>
    <t>97-4 У</t>
  </si>
  <si>
    <t>Услуги по аутсорсингу персонала (для НГДУ "Жылыоймунайгаз"- 37)</t>
  </si>
  <si>
    <t>98-4 У</t>
  </si>
  <si>
    <t>Услуги по аутсорсингу персонала (для НГДУ "Доссормунайгаз" - 21)</t>
  </si>
  <si>
    <t>99-5 У</t>
  </si>
  <si>
    <t>100-2 У</t>
  </si>
  <si>
    <t>101-3 У</t>
  </si>
  <si>
    <t>102-3 У</t>
  </si>
  <si>
    <t>Услуги по аутсорсингу персонала (для УПТОиКО - 5)</t>
  </si>
  <si>
    <t>122 У</t>
  </si>
  <si>
    <t>69.20.10.000.002.00.0777.000000000000</t>
  </si>
  <si>
    <t>Услуги по проведению аудита консолидированной финансовой отчетности за 2017-2018 года</t>
  </si>
  <si>
    <t>апрель-июнь</t>
  </si>
  <si>
    <t>Атырауская обл., г.Атырау, ул.Валиханова, 1</t>
  </si>
  <si>
    <t xml:space="preserve">Авансовый платеж - 30% от стоимости договора на год, оставшаяся часть 70% от стоимости договора на год, в течение 30 р.д. с момента предоставления счет-фактуры, подписания акта приема-передачи </t>
  </si>
  <si>
    <t>Приложение 1</t>
  </si>
  <si>
    <t>41 изменения и дополнения в План долгосрочных закупок товаров, работ и услуг АО "Эмбамунайгаз"</t>
  </si>
  <si>
    <t>к приказу  АО Эмбамунайгаз №1022 от 28.12.2016г.</t>
  </si>
  <si>
    <t>1.Товары</t>
  </si>
  <si>
    <t>Исключить:</t>
  </si>
  <si>
    <t>Итого исключить:</t>
  </si>
  <si>
    <t>включить:</t>
  </si>
  <si>
    <t>851-1 Т</t>
  </si>
  <si>
    <t>852-1 Т</t>
  </si>
  <si>
    <t>853-1 Т</t>
  </si>
  <si>
    <t>Итого включить:</t>
  </si>
  <si>
    <t>9,14, 16, 17</t>
  </si>
  <si>
    <t xml:space="preserve"> 14, 16, 17</t>
  </si>
  <si>
    <t>55-2 У</t>
  </si>
  <si>
    <t>123 У</t>
  </si>
  <si>
    <t>53-1 У</t>
  </si>
  <si>
    <t>54-1 У</t>
  </si>
  <si>
    <t>январь-март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</si>
</sst>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</cellStyleXfs>
  <cellXfs count="116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2" fillId="0" borderId="0" xfId="21" applyFont="1" applyFill="1" applyBorder="1" applyAlignment="1">
      <alignment horizontal="center" vertical="center"/>
    </xf>
    <xf numFmtId="0" fontId="14" fillId="0" borderId="0" xfId="21" applyFont="1" applyFill="1" applyAlignment="1">
      <alignment horizontal="center" vertical="center"/>
    </xf>
    <xf numFmtId="0" fontId="12" fillId="0" borderId="0" xfId="22" applyFont="1" applyFill="1" applyAlignment="1">
      <alignment horizontal="center" vertical="center"/>
    </xf>
    <xf numFmtId="0" fontId="12" fillId="0" borderId="0" xfId="22" applyFont="1" applyFill="1" applyAlignment="1">
      <alignment vertical="center"/>
    </xf>
    <xf numFmtId="166" fontId="12" fillId="0" borderId="0" xfId="4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 wrapText="1"/>
    </xf>
    <xf numFmtId="0" fontId="12" fillId="0" borderId="0" xfId="22" applyFont="1" applyFill="1" applyAlignment="1">
      <alignment horizontal="left" vertical="center"/>
    </xf>
    <xf numFmtId="0" fontId="12" fillId="0" borderId="0" xfId="22" applyFont="1" applyFill="1" applyAlignment="1">
      <alignment horizontal="left" vertical="center" wrapText="1"/>
    </xf>
    <xf numFmtId="0" fontId="14" fillId="0" borderId="0" xfId="22" applyFont="1" applyFill="1" applyAlignment="1">
      <alignment horizontal="left" vertical="center" wrapText="1"/>
    </xf>
    <xf numFmtId="4" fontId="12" fillId="0" borderId="0" xfId="41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0" fontId="14" fillId="0" borderId="0" xfId="21" applyFont="1" applyFill="1" applyAlignment="1">
      <alignment horizontal="left" vertical="center"/>
    </xf>
    <xf numFmtId="0" fontId="12" fillId="0" borderId="0" xfId="21" applyFont="1" applyFill="1" applyAlignment="1">
      <alignment vertical="center" wrapText="1"/>
    </xf>
    <xf numFmtId="166" fontId="12" fillId="0" borderId="0" xfId="41" applyFont="1" applyFill="1" applyAlignment="1">
      <alignment horizontal="center" vertical="center" wrapText="1"/>
    </xf>
    <xf numFmtId="4" fontId="12" fillId="0" borderId="0" xfId="21" applyNumberFormat="1" applyFont="1" applyFill="1" applyAlignment="1">
      <alignment vertical="center" wrapText="1"/>
    </xf>
    <xf numFmtId="4" fontId="12" fillId="0" borderId="0" xfId="22" applyNumberFormat="1" applyFont="1" applyFill="1" applyAlignment="1">
      <alignment vertical="center"/>
    </xf>
    <xf numFmtId="4" fontId="12" fillId="0" borderId="0" xfId="21" applyNumberFormat="1" applyFont="1" applyFill="1" applyAlignment="1">
      <alignment vertical="center"/>
    </xf>
    <xf numFmtId="4" fontId="12" fillId="0" borderId="0" xfId="41" applyNumberFormat="1" applyFont="1" applyFill="1" applyAlignment="1">
      <alignment horizontal="center" vertical="center" wrapText="1"/>
    </xf>
    <xf numFmtId="0" fontId="12" fillId="0" borderId="0" xfId="0" applyNumberFormat="1" applyFont="1" applyFill="1" applyBorder="1"/>
    <xf numFmtId="0" fontId="12" fillId="0" borderId="0" xfId="22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21" applyFont="1" applyFill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21" applyFont="1" applyFill="1" applyAlignment="1">
      <alignment vertical="center"/>
    </xf>
    <xf numFmtId="0" fontId="12" fillId="0" borderId="0" xfId="0" applyFont="1" applyFill="1"/>
    <xf numFmtId="0" fontId="20" fillId="0" borderId="0" xfId="0" applyNumberFormat="1" applyFont="1" applyFill="1" applyBorder="1"/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2" fillId="0" borderId="0" xfId="21" applyFont="1" applyFill="1" applyAlignment="1">
      <alignment horizontal="left"/>
    </xf>
    <xf numFmtId="0" fontId="14" fillId="0" borderId="0" xfId="22" applyFont="1" applyFill="1" applyAlignment="1">
      <alignment horizontal="left" vertical="center"/>
    </xf>
    <xf numFmtId="0" fontId="14" fillId="0" borderId="0" xfId="21" applyFont="1" applyFill="1" applyAlignment="1">
      <alignment horizontal="left"/>
    </xf>
    <xf numFmtId="4" fontId="12" fillId="0" borderId="0" xfId="0" applyNumberFormat="1" applyFont="1" applyFill="1" applyBorder="1"/>
    <xf numFmtId="0" fontId="12" fillId="0" borderId="0" xfId="22" applyFont="1" applyFill="1" applyBorder="1" applyAlignment="1">
      <alignment vertical="center"/>
    </xf>
    <xf numFmtId="0" fontId="14" fillId="0" borderId="0" xfId="2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wrapText="1"/>
    </xf>
    <xf numFmtId="0" fontId="21" fillId="0" borderId="0" xfId="2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61" applyFont="1" applyFill="1" applyAlignment="1"/>
    <xf numFmtId="0" fontId="12" fillId="0" borderId="0" xfId="61" applyFont="1" applyFill="1" applyAlignment="1">
      <alignment horizontal="center" vertical="center"/>
    </xf>
    <xf numFmtId="167" fontId="14" fillId="0" borderId="0" xfId="22" applyNumberFormat="1" applyFont="1" applyFill="1" applyAlignment="1">
      <alignment vertical="center"/>
    </xf>
    <xf numFmtId="166" fontId="21" fillId="0" borderId="0" xfId="41" applyFont="1" applyFill="1" applyAlignment="1">
      <alignment horizontal="center" vertical="center"/>
    </xf>
    <xf numFmtId="4" fontId="21" fillId="0" borderId="0" xfId="41" applyNumberFormat="1" applyFont="1" applyFill="1" applyAlignment="1">
      <alignment horizontal="center" vertical="center"/>
    </xf>
    <xf numFmtId="0" fontId="12" fillId="0" borderId="0" xfId="2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4" fontId="14" fillId="0" borderId="0" xfId="21" applyNumberFormat="1" applyFont="1" applyFill="1" applyBorder="1" applyAlignment="1">
      <alignment horizontal="center" vertical="center"/>
    </xf>
    <xf numFmtId="4" fontId="12" fillId="0" borderId="0" xfId="21" applyNumberFormat="1" applyFont="1" applyFill="1" applyBorder="1" applyAlignment="1">
      <alignment vertical="center"/>
    </xf>
    <xf numFmtId="0" fontId="12" fillId="0" borderId="0" xfId="39" applyNumberFormat="1" applyFont="1" applyFill="1" applyBorder="1" applyAlignment="1" applyProtection="1">
      <alignment horizontal="left" vertical="center"/>
      <protection hidden="1"/>
    </xf>
    <xf numFmtId="0" fontId="12" fillId="0" borderId="0" xfId="22" applyFont="1" applyFill="1" applyBorder="1" applyAlignment="1" applyProtection="1">
      <alignment horizontal="left" vertical="center"/>
      <protection hidden="1"/>
    </xf>
    <xf numFmtId="0" fontId="12" fillId="0" borderId="0" xfId="39" applyFont="1" applyFill="1" applyBorder="1" applyAlignment="1" applyProtection="1">
      <alignment horizontal="left" vertical="center"/>
      <protection hidden="1"/>
    </xf>
    <xf numFmtId="166" fontId="13" fillId="0" borderId="0" xfId="42" applyFont="1" applyFill="1" applyBorder="1" applyAlignment="1">
      <alignment horizontal="left" vertical="center"/>
    </xf>
    <xf numFmtId="4" fontId="12" fillId="0" borderId="0" xfId="41" applyNumberFormat="1" applyFont="1" applyFill="1" applyBorder="1" applyAlignment="1">
      <alignment vertical="center"/>
    </xf>
    <xf numFmtId="4" fontId="12" fillId="0" borderId="0" xfId="39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166" fontId="13" fillId="0" borderId="0" xfId="41" applyFont="1" applyFill="1" applyBorder="1" applyAlignment="1">
      <alignment horizontal="left" vertical="center"/>
    </xf>
    <xf numFmtId="0" fontId="12" fillId="0" borderId="10" xfId="21" applyFont="1" applyFill="1" applyBorder="1" applyAlignment="1">
      <alignment horizontal="left" vertical="center"/>
    </xf>
    <xf numFmtId="0" fontId="12" fillId="0" borderId="10" xfId="22" applyFont="1" applyFill="1" applyBorder="1" applyAlignment="1">
      <alignment horizontal="left" vertical="center"/>
    </xf>
    <xf numFmtId="0" fontId="12" fillId="0" borderId="10" xfId="21" applyFont="1" applyFill="1" applyBorder="1" applyAlignment="1" applyProtection="1">
      <alignment horizontal="left" vertical="center"/>
    </xf>
    <xf numFmtId="0" fontId="12" fillId="0" borderId="10" xfId="64" applyFont="1" applyFill="1" applyBorder="1" applyAlignment="1">
      <alignment horizontal="left" vertical="center"/>
    </xf>
    <xf numFmtId="4" fontId="12" fillId="0" borderId="10" xfId="20" applyNumberFormat="1" applyFont="1" applyFill="1" applyBorder="1" applyAlignment="1">
      <alignment vertical="center"/>
    </xf>
    <xf numFmtId="4" fontId="12" fillId="0" borderId="10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10" xfId="37" applyFont="1" applyFill="1" applyBorder="1" applyAlignment="1">
      <alignment vertical="center"/>
    </xf>
    <xf numFmtId="4" fontId="14" fillId="0" borderId="10" xfId="21" applyNumberFormat="1" applyFont="1" applyFill="1" applyBorder="1" applyAlignment="1">
      <alignment horizontal="center" vertical="center"/>
    </xf>
    <xf numFmtId="4" fontId="12" fillId="0" borderId="10" xfId="21" applyNumberFormat="1" applyFont="1" applyFill="1" applyBorder="1" applyAlignment="1">
      <alignment vertical="center"/>
    </xf>
    <xf numFmtId="0" fontId="13" fillId="0" borderId="10" xfId="0" applyNumberFormat="1" applyFont="1" applyFill="1" applyBorder="1" applyAlignment="1">
      <alignment horizontal="left"/>
    </xf>
    <xf numFmtId="0" fontId="13" fillId="0" borderId="10" xfId="0" applyNumberFormat="1" applyFont="1" applyFill="1" applyBorder="1" applyAlignment="1">
      <alignment horizontal="center"/>
    </xf>
    <xf numFmtId="1" fontId="13" fillId="0" borderId="10" xfId="0" applyNumberFormat="1" applyFont="1" applyFill="1" applyBorder="1" applyAlignment="1">
      <alignment horizontal="center"/>
    </xf>
    <xf numFmtId="4" fontId="22" fillId="0" borderId="10" xfId="0" applyNumberFormat="1" applyFont="1" applyFill="1" applyBorder="1" applyAlignment="1">
      <alignment horizontal="center"/>
    </xf>
    <xf numFmtId="4" fontId="13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left" vertical="center"/>
    </xf>
    <xf numFmtId="0" fontId="22" fillId="0" borderId="10" xfId="0" applyNumberFormat="1" applyFont="1" applyFill="1" applyBorder="1" applyAlignment="1">
      <alignment horizontal="left"/>
    </xf>
    <xf numFmtId="0" fontId="22" fillId="0" borderId="10" xfId="0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/>
    <xf numFmtId="0" fontId="13" fillId="0" borderId="4" xfId="0" applyNumberFormat="1" applyFont="1" applyFill="1" applyBorder="1" applyAlignment="1"/>
    <xf numFmtId="0" fontId="13" fillId="0" borderId="10" xfId="0" applyNumberFormat="1" applyFont="1" applyFill="1" applyBorder="1" applyAlignment="1"/>
    <xf numFmtId="0" fontId="22" fillId="0" borderId="10" xfId="0" applyNumberFormat="1" applyFont="1" applyFill="1" applyBorder="1" applyAlignment="1"/>
    <xf numFmtId="0" fontId="22" fillId="0" borderId="12" xfId="0" applyNumberFormat="1" applyFont="1" applyFill="1" applyBorder="1" applyAlignment="1"/>
    <xf numFmtId="0" fontId="12" fillId="0" borderId="12" xfId="22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/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/>
    </xf>
    <xf numFmtId="166" fontId="14" fillId="0" borderId="0" xfId="41" applyFont="1" applyFill="1" applyAlignment="1">
      <alignment horizontal="center" vertical="center"/>
    </xf>
    <xf numFmtId="4" fontId="14" fillId="0" borderId="1" xfId="21" applyNumberFormat="1" applyFont="1" applyFill="1" applyBorder="1" applyAlignment="1">
      <alignment horizontal="center" vertical="center"/>
    </xf>
    <xf numFmtId="0" fontId="14" fillId="0" borderId="8" xfId="21" applyFont="1" applyFill="1" applyBorder="1" applyAlignment="1">
      <alignment horizontal="center" vertical="center"/>
    </xf>
    <xf numFmtId="0" fontId="14" fillId="0" borderId="8" xfId="21" applyFont="1" applyFill="1" applyBorder="1" applyAlignment="1">
      <alignment horizontal="center"/>
    </xf>
    <xf numFmtId="166" fontId="14" fillId="0" borderId="0" xfId="41" applyFont="1" applyFill="1" applyAlignment="1">
      <alignment horizontal="left" vertical="center"/>
    </xf>
    <xf numFmtId="4" fontId="12" fillId="0" borderId="0" xfId="41" applyNumberFormat="1" applyFont="1" applyFill="1" applyAlignment="1">
      <alignment horizontal="left" vertical="center"/>
    </xf>
    <xf numFmtId="0" fontId="12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vertical="center" wrapText="1"/>
    </xf>
    <xf numFmtId="4" fontId="14" fillId="0" borderId="3" xfId="21" applyNumberFormat="1" applyFont="1" applyFill="1" applyBorder="1" applyAlignment="1">
      <alignment horizontal="left" vertical="center"/>
    </xf>
    <xf numFmtId="4" fontId="14" fillId="0" borderId="4" xfId="21" applyNumberFormat="1" applyFont="1" applyFill="1" applyBorder="1" applyAlignment="1">
      <alignment horizontal="left" vertical="center"/>
    </xf>
    <xf numFmtId="0" fontId="14" fillId="0" borderId="3" xfId="21" applyFont="1" applyFill="1" applyBorder="1" applyAlignment="1">
      <alignment horizontal="left" vertical="center"/>
    </xf>
    <xf numFmtId="0" fontId="14" fillId="0" borderId="4" xfId="2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left"/>
    </xf>
    <xf numFmtId="0" fontId="14" fillId="0" borderId="11" xfId="21" applyFont="1" applyFill="1" applyBorder="1" applyAlignment="1">
      <alignment horizontal="center" vertical="center"/>
    </xf>
    <xf numFmtId="0" fontId="14" fillId="0" borderId="13" xfId="21" applyFont="1" applyFill="1" applyBorder="1" applyAlignment="1">
      <alignment horizontal="center" vertical="center"/>
    </xf>
    <xf numFmtId="0" fontId="14" fillId="0" borderId="12" xfId="21" applyFont="1" applyFill="1" applyBorder="1" applyAlignment="1">
      <alignment horizontal="center" vertical="center"/>
    </xf>
    <xf numFmtId="4" fontId="14" fillId="0" borderId="7" xfId="21" applyNumberFormat="1" applyFont="1" applyFill="1" applyBorder="1" applyAlignment="1">
      <alignment horizontal="left" vertical="center"/>
    </xf>
    <xf numFmtId="4" fontId="14" fillId="0" borderId="5" xfId="21" applyNumberFormat="1" applyFont="1" applyFill="1" applyBorder="1" applyAlignment="1">
      <alignment horizontal="left" vertical="center"/>
    </xf>
    <xf numFmtId="4" fontId="14" fillId="0" borderId="6" xfId="21" applyNumberFormat="1" applyFont="1" applyFill="1" applyBorder="1" applyAlignment="1">
      <alignment horizontal="left" vertical="center"/>
    </xf>
  </cellXfs>
  <cellStyles count="70">
    <cellStyle name=" 1" xfId="1"/>
    <cellStyle name="Normal 2" xfId="2"/>
    <cellStyle name="Normal 2 3 2" xfId="3"/>
    <cellStyle name="Normal 2 3 2 2" xfId="4"/>
    <cellStyle name="Normal 2 3 2 2 2" xfId="67"/>
    <cellStyle name="Normal 2 3 2 3" xfId="5"/>
    <cellStyle name="Normal 2 3 2 4" xfId="63"/>
    <cellStyle name="Normal 3" xfId="6"/>
    <cellStyle name="Normal 3 2" xfId="7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4"/>
    <cellStyle name="Обычный 11" xfId="15"/>
    <cellStyle name="Обычный 11 2" xfId="16"/>
    <cellStyle name="Обычный 12" xfId="17"/>
    <cellStyle name="Обычный 13" xfId="18"/>
    <cellStyle name="Обычный 14" xfId="61"/>
    <cellStyle name="Обычный 142" xfId="69"/>
    <cellStyle name="Обычный 15" xfId="19"/>
    <cellStyle name="Обычный 15 2" xfId="65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6"/>
    <cellStyle name="Обычный 4 2 2" xfId="68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Обычный_Производственная программа на 2006 год ДОТиОС АО РД КМГ" xfId="37"/>
    <cellStyle name="Процентный 2" xfId="38"/>
    <cellStyle name="Стиль 1" xfId="39"/>
    <cellStyle name="Стиль 1 2" xfId="40"/>
    <cellStyle name="Финансовый" xfId="41" builtinId="3"/>
    <cellStyle name="Финансовый 10" xfId="42"/>
    <cellStyle name="Финансовый 11" xfId="62"/>
    <cellStyle name="Финансовый 2" xfId="43"/>
    <cellStyle name="Финансовый 2 2" xfId="44"/>
    <cellStyle name="Финансовый 2 3" xfId="45"/>
    <cellStyle name="Финансовый 2 5" xfId="46"/>
    <cellStyle name="Финансовый 3" xfId="47"/>
    <cellStyle name="Финансовый 4" xfId="48"/>
    <cellStyle name="Финансовый 4 2" xfId="49"/>
    <cellStyle name="Финансовый 5" xfId="50"/>
    <cellStyle name="Финансовый 6" xfId="51"/>
    <cellStyle name="Финансовый 6 2" xfId="52"/>
    <cellStyle name="Финансовый 7" xfId="53"/>
    <cellStyle name="Финансовый 7 2" xfId="54"/>
    <cellStyle name="Финансовый 8" xfId="55"/>
    <cellStyle name="Финансовый 8 2" xfId="56"/>
    <cellStyle name="Финансовый 9" xfId="57"/>
    <cellStyle name="Финансовый 9 2" xfId="58"/>
    <cellStyle name="Финансовый 9 3" xfId="59"/>
    <cellStyle name="Хороший 2" xfId="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R130"/>
  <sheetViews>
    <sheetView tabSelected="1" zoomScale="85" zoomScaleNormal="85" workbookViewId="0">
      <pane ySplit="7" topLeftCell="A8" activePane="bottomLeft" state="frozen"/>
      <selection activeCell="C45" sqref="C45"/>
      <selection pane="bottomLeft" activeCell="P45" sqref="P45"/>
    </sheetView>
  </sheetViews>
  <sheetFormatPr defaultColWidth="11.5703125" defaultRowHeight="12.75" outlineLevelRow="1" x14ac:dyDescent="0.2"/>
  <cols>
    <col min="1" max="1" width="4.140625" style="2" customWidth="1"/>
    <col min="2" max="2" width="7.42578125" style="3" customWidth="1"/>
    <col min="3" max="3" width="4.85546875" style="3" customWidth="1"/>
    <col min="4" max="4" width="10.7109375" style="3" customWidth="1"/>
    <col min="5" max="5" width="13.140625" style="3" customWidth="1"/>
    <col min="6" max="6" width="12.7109375" style="3" customWidth="1"/>
    <col min="7" max="7" width="13.5703125" style="3" customWidth="1"/>
    <col min="8" max="8" width="5.28515625" style="3" customWidth="1"/>
    <col min="9" max="9" width="4.42578125" style="3" customWidth="1"/>
    <col min="10" max="10" width="11.140625" style="3" customWidth="1"/>
    <col min="11" max="11" width="6.7109375" style="3" customWidth="1"/>
    <col min="12" max="12" width="3.85546875" style="3" customWidth="1"/>
    <col min="13" max="13" width="9.140625" style="3" customWidth="1"/>
    <col min="14" max="14" width="5.140625" style="3" customWidth="1"/>
    <col min="15" max="16" width="8.140625" style="20" customWidth="1"/>
    <col min="17" max="17" width="15.5703125" style="20" customWidth="1"/>
    <col min="18" max="19" width="14.140625" style="20" customWidth="1"/>
    <col min="20" max="22" width="17.140625" style="20" customWidth="1"/>
    <col min="23" max="23" width="10.42578125" style="20" customWidth="1"/>
    <col min="24" max="24" width="9.42578125" style="20" customWidth="1"/>
    <col min="25" max="26" width="17.85546875" style="20" customWidth="1"/>
    <col min="27" max="27" width="6.28515625" style="2" customWidth="1"/>
    <col min="28" max="28" width="7.7109375" style="25" customWidth="1"/>
    <col min="29" max="29" width="10.5703125" style="27" customWidth="1"/>
    <col min="30" max="30" width="9" style="8" customWidth="1"/>
    <col min="31" max="31" width="23.85546875" style="13" customWidth="1"/>
    <col min="32" max="200" width="9.140625" style="2" customWidth="1"/>
    <col min="201" max="201" width="6.140625" style="2" customWidth="1"/>
    <col min="202" max="202" width="14.42578125" style="2" customWidth="1"/>
    <col min="203" max="203" width="18.42578125" style="2" customWidth="1"/>
    <col min="204" max="204" width="23" style="2" customWidth="1"/>
    <col min="205" max="205" width="25.28515625" style="2" customWidth="1"/>
    <col min="206" max="206" width="15" style="2" customWidth="1"/>
    <col min="207" max="207" width="9.140625" style="2" customWidth="1"/>
    <col min="208" max="208" width="10.5703125" style="2" customWidth="1"/>
    <col min="209" max="209" width="15" style="2" customWidth="1"/>
    <col min="210" max="210" width="13.42578125" style="2" customWidth="1"/>
    <col min="211" max="211" width="12" style="2" customWidth="1"/>
    <col min="212" max="212" width="33" style="2" customWidth="1"/>
    <col min="213" max="213" width="9.140625" style="2" customWidth="1"/>
    <col min="214" max="220" width="15.85546875" style="2" customWidth="1"/>
    <col min="221" max="221" width="15.42578125" style="2" customWidth="1"/>
    <col min="222" max="223" width="18.7109375" style="2" customWidth="1"/>
    <col min="224" max="224" width="15.7109375" style="2" customWidth="1"/>
    <col min="225" max="225" width="12.28515625" style="2" customWidth="1"/>
    <col min="226" max="226" width="11.5703125" style="2" customWidth="1"/>
    <col min="227" max="16384" width="11.5703125" style="2"/>
  </cols>
  <sheetData>
    <row r="1" spans="2:226" s="46" customFormat="1" x14ac:dyDescent="0.2">
      <c r="B1" s="47"/>
      <c r="C1" s="48"/>
      <c r="D1" s="48"/>
      <c r="E1" s="48"/>
      <c r="F1" s="48"/>
      <c r="G1" s="49"/>
      <c r="H1" s="50"/>
      <c r="I1" s="49"/>
      <c r="J1" s="49"/>
      <c r="K1" s="49"/>
      <c r="L1" s="49"/>
      <c r="M1" s="49"/>
      <c r="N1" s="49"/>
      <c r="O1" s="49"/>
      <c r="P1" s="49"/>
      <c r="Q1" s="49"/>
      <c r="R1" s="49"/>
      <c r="S1" s="48"/>
      <c r="T1" s="48"/>
      <c r="V1" s="49"/>
      <c r="W1" s="49"/>
      <c r="X1" s="51" t="s">
        <v>174</v>
      </c>
      <c r="Y1" s="48"/>
      <c r="Z1" s="48"/>
      <c r="AD1" s="52"/>
      <c r="AE1" s="53"/>
    </row>
    <row r="2" spans="2:226" s="46" customFormat="1" x14ac:dyDescent="0.2">
      <c r="B2" s="47"/>
      <c r="C2" s="48"/>
      <c r="D2" s="48"/>
      <c r="E2" s="48"/>
      <c r="F2" s="48"/>
      <c r="H2" s="37" t="s">
        <v>175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8"/>
      <c r="T2" s="48"/>
      <c r="V2" s="49"/>
      <c r="W2" s="49"/>
      <c r="X2" s="51" t="s">
        <v>176</v>
      </c>
      <c r="Y2" s="48"/>
      <c r="Z2" s="48"/>
      <c r="AD2" s="52"/>
      <c r="AE2" s="53"/>
    </row>
    <row r="3" spans="2:226" x14ac:dyDescent="0.2">
      <c r="B3" s="9"/>
      <c r="C3" s="1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"/>
      <c r="AB3" s="1"/>
      <c r="AC3" s="16"/>
      <c r="AD3" s="17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</row>
    <row r="4" spans="2:226" x14ac:dyDescent="0.2">
      <c r="B4" s="9"/>
      <c r="C4" s="14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"/>
      <c r="AB4" s="1"/>
      <c r="AC4" s="16"/>
      <c r="AD4" s="17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</row>
    <row r="5" spans="2:226" s="3" customFormat="1" ht="22.5" customHeight="1" x14ac:dyDescent="0.2">
      <c r="B5" s="106" t="s">
        <v>33</v>
      </c>
      <c r="C5" s="106" t="s">
        <v>5</v>
      </c>
      <c r="D5" s="106" t="s">
        <v>34</v>
      </c>
      <c r="E5" s="106" t="s">
        <v>35</v>
      </c>
      <c r="F5" s="106" t="s">
        <v>36</v>
      </c>
      <c r="G5" s="106" t="s">
        <v>37</v>
      </c>
      <c r="H5" s="106" t="s">
        <v>0</v>
      </c>
      <c r="I5" s="106" t="s">
        <v>38</v>
      </c>
      <c r="J5" s="106" t="s">
        <v>39</v>
      </c>
      <c r="K5" s="106" t="s">
        <v>1</v>
      </c>
      <c r="L5" s="106" t="s">
        <v>8</v>
      </c>
      <c r="M5" s="106" t="s">
        <v>6</v>
      </c>
      <c r="N5" s="106" t="s">
        <v>40</v>
      </c>
      <c r="O5" s="113" t="s">
        <v>2</v>
      </c>
      <c r="P5" s="114"/>
      <c r="Q5" s="114"/>
      <c r="R5" s="114"/>
      <c r="S5" s="114"/>
      <c r="T5" s="114"/>
      <c r="U5" s="114"/>
      <c r="V5" s="114"/>
      <c r="W5" s="115"/>
      <c r="X5" s="104" t="s">
        <v>3</v>
      </c>
      <c r="Y5" s="104" t="s">
        <v>41</v>
      </c>
      <c r="Z5" s="104" t="s">
        <v>42</v>
      </c>
      <c r="AA5" s="106" t="s">
        <v>7</v>
      </c>
      <c r="AB5" s="106" t="s">
        <v>43</v>
      </c>
      <c r="AC5" s="106" t="s">
        <v>4</v>
      </c>
      <c r="AD5" s="100"/>
      <c r="AE5" s="101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</row>
    <row r="6" spans="2:226" s="3" customFormat="1" ht="27" customHeight="1" x14ac:dyDescent="0.2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97" t="s">
        <v>44</v>
      </c>
      <c r="P6" s="97" t="s">
        <v>45</v>
      </c>
      <c r="Q6" s="97" t="s">
        <v>46</v>
      </c>
      <c r="R6" s="97" t="s">
        <v>47</v>
      </c>
      <c r="S6" s="97" t="s">
        <v>48</v>
      </c>
      <c r="T6" s="97" t="s">
        <v>49</v>
      </c>
      <c r="U6" s="97" t="s">
        <v>50</v>
      </c>
      <c r="V6" s="97" t="s">
        <v>54</v>
      </c>
      <c r="W6" s="97" t="s">
        <v>97</v>
      </c>
      <c r="X6" s="105"/>
      <c r="Y6" s="105"/>
      <c r="Z6" s="105"/>
      <c r="AA6" s="107"/>
      <c r="AB6" s="107"/>
      <c r="AC6" s="107"/>
      <c r="AD6" s="100"/>
      <c r="AE6" s="101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</row>
    <row r="7" spans="2:226" x14ac:dyDescent="0.2"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  <c r="L7" s="98">
        <v>11</v>
      </c>
      <c r="M7" s="98">
        <v>12</v>
      </c>
      <c r="N7" s="98">
        <v>13</v>
      </c>
      <c r="O7" s="110">
        <v>14</v>
      </c>
      <c r="P7" s="111"/>
      <c r="Q7" s="111"/>
      <c r="R7" s="111"/>
      <c r="S7" s="111"/>
      <c r="T7" s="111"/>
      <c r="U7" s="111"/>
      <c r="V7" s="111"/>
      <c r="W7" s="112"/>
      <c r="X7" s="98">
        <v>15</v>
      </c>
      <c r="Y7" s="98">
        <v>16</v>
      </c>
      <c r="Z7" s="98">
        <v>17</v>
      </c>
      <c r="AA7" s="98">
        <v>18</v>
      </c>
      <c r="AB7" s="99">
        <v>19</v>
      </c>
      <c r="AC7" s="98">
        <v>20</v>
      </c>
      <c r="AD7" s="96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</row>
    <row r="8" spans="2:226" s="4" customFormat="1" x14ac:dyDescent="0.2">
      <c r="B8" s="90" t="s">
        <v>177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87"/>
      <c r="AC8" s="88"/>
      <c r="AD8" s="41"/>
      <c r="AE8" s="56"/>
    </row>
    <row r="9" spans="2:226" s="4" customFormat="1" x14ac:dyDescent="0.2">
      <c r="B9" s="90" t="s">
        <v>178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87"/>
      <c r="AC9" s="88"/>
      <c r="AD9" s="41"/>
      <c r="AE9" s="56"/>
    </row>
    <row r="10" spans="2:226" s="4" customFormat="1" x14ac:dyDescent="0.2">
      <c r="B10" s="67" t="s">
        <v>124</v>
      </c>
      <c r="C10" s="68" t="s">
        <v>9</v>
      </c>
      <c r="D10" s="67" t="s">
        <v>125</v>
      </c>
      <c r="E10" s="69" t="s">
        <v>126</v>
      </c>
      <c r="F10" s="69" t="s">
        <v>56</v>
      </c>
      <c r="G10" s="69" t="s">
        <v>127</v>
      </c>
      <c r="H10" s="67" t="s">
        <v>81</v>
      </c>
      <c r="I10" s="67">
        <v>100</v>
      </c>
      <c r="J10" s="70" t="s">
        <v>65</v>
      </c>
      <c r="K10" s="67" t="s">
        <v>128</v>
      </c>
      <c r="L10" s="67" t="s">
        <v>15</v>
      </c>
      <c r="M10" s="67" t="s">
        <v>139</v>
      </c>
      <c r="N10" s="67" t="s">
        <v>66</v>
      </c>
      <c r="O10" s="90"/>
      <c r="P10" s="90"/>
      <c r="Q10" s="90"/>
      <c r="R10" s="90"/>
      <c r="S10" s="89"/>
      <c r="T10" s="71">
        <v>57312</v>
      </c>
      <c r="U10" s="71">
        <v>62472</v>
      </c>
      <c r="V10" s="71">
        <v>77357</v>
      </c>
      <c r="W10" s="71"/>
      <c r="X10" s="72">
        <v>120</v>
      </c>
      <c r="Y10" s="72">
        <v>0</v>
      </c>
      <c r="Z10" s="72">
        <v>0</v>
      </c>
      <c r="AA10" s="73" t="s">
        <v>101</v>
      </c>
      <c r="AB10" s="92" t="s">
        <v>67</v>
      </c>
      <c r="AC10" s="74">
        <v>8.18</v>
      </c>
      <c r="AD10" s="41"/>
      <c r="AE10" s="56"/>
    </row>
    <row r="11" spans="2:226" s="4" customFormat="1" x14ac:dyDescent="0.2">
      <c r="B11" s="67" t="s">
        <v>129</v>
      </c>
      <c r="C11" s="68" t="s">
        <v>9</v>
      </c>
      <c r="D11" s="67" t="s">
        <v>125</v>
      </c>
      <c r="E11" s="69" t="s">
        <v>126</v>
      </c>
      <c r="F11" s="69" t="s">
        <v>56</v>
      </c>
      <c r="G11" s="69" t="s">
        <v>127</v>
      </c>
      <c r="H11" s="67" t="s">
        <v>81</v>
      </c>
      <c r="I11" s="67">
        <v>100</v>
      </c>
      <c r="J11" s="70" t="s">
        <v>65</v>
      </c>
      <c r="K11" s="67" t="s">
        <v>130</v>
      </c>
      <c r="L11" s="67" t="s">
        <v>15</v>
      </c>
      <c r="M11" s="67" t="s">
        <v>139</v>
      </c>
      <c r="N11" s="67" t="s">
        <v>66</v>
      </c>
      <c r="O11" s="90"/>
      <c r="P11" s="90"/>
      <c r="Q11" s="90"/>
      <c r="R11" s="90"/>
      <c r="S11" s="89"/>
      <c r="T11" s="71">
        <v>252920</v>
      </c>
      <c r="U11" s="71">
        <v>275007</v>
      </c>
      <c r="V11" s="71">
        <v>293207</v>
      </c>
      <c r="W11" s="71"/>
      <c r="X11" s="72">
        <v>120</v>
      </c>
      <c r="Y11" s="72">
        <v>0</v>
      </c>
      <c r="Z11" s="72">
        <v>0</v>
      </c>
      <c r="AA11" s="73" t="s">
        <v>101</v>
      </c>
      <c r="AB11" s="92" t="s">
        <v>67</v>
      </c>
      <c r="AC11" s="74">
        <v>8.18</v>
      </c>
      <c r="AD11" s="41"/>
      <c r="AE11" s="56"/>
    </row>
    <row r="12" spans="2:226" s="4" customFormat="1" x14ac:dyDescent="0.2">
      <c r="B12" s="67" t="s">
        <v>131</v>
      </c>
      <c r="C12" s="68" t="s">
        <v>9</v>
      </c>
      <c r="D12" s="67" t="s">
        <v>125</v>
      </c>
      <c r="E12" s="69" t="s">
        <v>126</v>
      </c>
      <c r="F12" s="69" t="s">
        <v>56</v>
      </c>
      <c r="G12" s="69" t="s">
        <v>127</v>
      </c>
      <c r="H12" s="67" t="s">
        <v>81</v>
      </c>
      <c r="I12" s="67">
        <v>100</v>
      </c>
      <c r="J12" s="70" t="s">
        <v>65</v>
      </c>
      <c r="K12" s="67" t="s">
        <v>130</v>
      </c>
      <c r="L12" s="67" t="s">
        <v>15</v>
      </c>
      <c r="M12" s="67" t="s">
        <v>139</v>
      </c>
      <c r="N12" s="67" t="s">
        <v>66</v>
      </c>
      <c r="O12" s="90"/>
      <c r="P12" s="90"/>
      <c r="Q12" s="90"/>
      <c r="R12" s="90"/>
      <c r="S12" s="89"/>
      <c r="T12" s="71">
        <v>185000</v>
      </c>
      <c r="U12" s="71">
        <v>48800</v>
      </c>
      <c r="V12" s="71">
        <v>50000</v>
      </c>
      <c r="W12" s="71"/>
      <c r="X12" s="72">
        <v>120</v>
      </c>
      <c r="Y12" s="72">
        <v>0</v>
      </c>
      <c r="Z12" s="72">
        <v>0</v>
      </c>
      <c r="AA12" s="73" t="s">
        <v>101</v>
      </c>
      <c r="AB12" s="92" t="s">
        <v>67</v>
      </c>
      <c r="AC12" s="74">
        <v>8.18</v>
      </c>
      <c r="AD12" s="41"/>
      <c r="AE12" s="56"/>
    </row>
    <row r="13" spans="2:226" s="4" customFormat="1" x14ac:dyDescent="0.2">
      <c r="B13" s="90" t="s">
        <v>179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75">
        <v>0</v>
      </c>
      <c r="Z13" s="75">
        <v>0</v>
      </c>
      <c r="AA13" s="90"/>
      <c r="AB13" s="87"/>
      <c r="AC13" s="88"/>
      <c r="AD13" s="41"/>
      <c r="AE13" s="56"/>
    </row>
    <row r="14" spans="2:226" s="4" customFormat="1" x14ac:dyDescent="0.2">
      <c r="B14" s="90" t="s">
        <v>180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75"/>
      <c r="Z14" s="75"/>
      <c r="AA14" s="90"/>
      <c r="AB14" s="87"/>
      <c r="AC14" s="88"/>
      <c r="AD14" s="41"/>
      <c r="AE14" s="56"/>
    </row>
    <row r="15" spans="2:226" s="4" customFormat="1" x14ac:dyDescent="0.2">
      <c r="B15" s="67" t="s">
        <v>181</v>
      </c>
      <c r="C15" s="68" t="s">
        <v>9</v>
      </c>
      <c r="D15" s="67" t="s">
        <v>125</v>
      </c>
      <c r="E15" s="69" t="s">
        <v>126</v>
      </c>
      <c r="F15" s="69" t="s">
        <v>56</v>
      </c>
      <c r="G15" s="69" t="s">
        <v>127</v>
      </c>
      <c r="H15" s="67" t="s">
        <v>81</v>
      </c>
      <c r="I15" s="67">
        <v>0</v>
      </c>
      <c r="J15" s="70" t="s">
        <v>65</v>
      </c>
      <c r="K15" s="67" t="s">
        <v>128</v>
      </c>
      <c r="L15" s="67" t="s">
        <v>15</v>
      </c>
      <c r="M15" s="67" t="s">
        <v>139</v>
      </c>
      <c r="N15" s="67" t="s">
        <v>66</v>
      </c>
      <c r="O15" s="76"/>
      <c r="P15" s="76"/>
      <c r="Q15" s="76"/>
      <c r="R15" s="76"/>
      <c r="S15" s="76"/>
      <c r="T15" s="71">
        <v>57312</v>
      </c>
      <c r="U15" s="71">
        <v>62472</v>
      </c>
      <c r="V15" s="71">
        <v>77357</v>
      </c>
      <c r="W15" s="71"/>
      <c r="X15" s="72">
        <v>120</v>
      </c>
      <c r="Y15" s="72">
        <f>(T15+U15+V15)*X15</f>
        <v>23656920</v>
      </c>
      <c r="Z15" s="72">
        <f>Y15*1.12</f>
        <v>26495750.400000002</v>
      </c>
      <c r="AA15" s="73"/>
      <c r="AB15" s="92" t="s">
        <v>67</v>
      </c>
      <c r="AC15" s="74"/>
      <c r="AD15" s="41"/>
      <c r="AE15" s="56"/>
    </row>
    <row r="16" spans="2:226" s="4" customFormat="1" x14ac:dyDescent="0.2">
      <c r="B16" s="67" t="s">
        <v>182</v>
      </c>
      <c r="C16" s="68" t="s">
        <v>9</v>
      </c>
      <c r="D16" s="67" t="s">
        <v>125</v>
      </c>
      <c r="E16" s="69" t="s">
        <v>126</v>
      </c>
      <c r="F16" s="69" t="s">
        <v>56</v>
      </c>
      <c r="G16" s="69" t="s">
        <v>127</v>
      </c>
      <c r="H16" s="67" t="s">
        <v>81</v>
      </c>
      <c r="I16" s="67">
        <v>0</v>
      </c>
      <c r="J16" s="70" t="s">
        <v>65</v>
      </c>
      <c r="K16" s="67" t="s">
        <v>130</v>
      </c>
      <c r="L16" s="67" t="s">
        <v>15</v>
      </c>
      <c r="M16" s="67" t="s">
        <v>139</v>
      </c>
      <c r="N16" s="67" t="s">
        <v>66</v>
      </c>
      <c r="O16" s="76"/>
      <c r="P16" s="76"/>
      <c r="Q16" s="76"/>
      <c r="R16" s="76"/>
      <c r="S16" s="76"/>
      <c r="T16" s="71">
        <v>252920</v>
      </c>
      <c r="U16" s="71">
        <v>275007</v>
      </c>
      <c r="V16" s="71">
        <v>293207</v>
      </c>
      <c r="W16" s="71"/>
      <c r="X16" s="72">
        <v>120</v>
      </c>
      <c r="Y16" s="72">
        <f t="shared" ref="Y16:Y17" si="0">(T16+U16+V16)*X16</f>
        <v>98536080</v>
      </c>
      <c r="Z16" s="72">
        <f t="shared" ref="Z16:Z17" si="1">Y16*1.12</f>
        <v>110360409.60000001</v>
      </c>
      <c r="AA16" s="73"/>
      <c r="AB16" s="92" t="s">
        <v>67</v>
      </c>
      <c r="AC16" s="74"/>
      <c r="AD16" s="41"/>
      <c r="AE16" s="56"/>
    </row>
    <row r="17" spans="2:31" s="4" customFormat="1" x14ac:dyDescent="0.2">
      <c r="B17" s="67" t="s">
        <v>183</v>
      </c>
      <c r="C17" s="68" t="s">
        <v>9</v>
      </c>
      <c r="D17" s="67" t="s">
        <v>125</v>
      </c>
      <c r="E17" s="69" t="s">
        <v>126</v>
      </c>
      <c r="F17" s="69" t="s">
        <v>56</v>
      </c>
      <c r="G17" s="69" t="s">
        <v>127</v>
      </c>
      <c r="H17" s="67" t="s">
        <v>81</v>
      </c>
      <c r="I17" s="67">
        <v>0</v>
      </c>
      <c r="J17" s="70" t="s">
        <v>65</v>
      </c>
      <c r="K17" s="67" t="s">
        <v>130</v>
      </c>
      <c r="L17" s="67" t="s">
        <v>15</v>
      </c>
      <c r="M17" s="67" t="s">
        <v>139</v>
      </c>
      <c r="N17" s="67" t="s">
        <v>66</v>
      </c>
      <c r="O17" s="76"/>
      <c r="P17" s="76"/>
      <c r="Q17" s="76"/>
      <c r="R17" s="76"/>
      <c r="S17" s="76"/>
      <c r="T17" s="71">
        <v>185000</v>
      </c>
      <c r="U17" s="71">
        <v>48800</v>
      </c>
      <c r="V17" s="71">
        <v>50000</v>
      </c>
      <c r="W17" s="71"/>
      <c r="X17" s="72">
        <v>120</v>
      </c>
      <c r="Y17" s="72">
        <f t="shared" si="0"/>
        <v>34056000</v>
      </c>
      <c r="Z17" s="72">
        <f t="shared" si="1"/>
        <v>38142720</v>
      </c>
      <c r="AA17" s="73"/>
      <c r="AB17" s="92" t="s">
        <v>67</v>
      </c>
      <c r="AC17" s="74"/>
      <c r="AD17" s="41"/>
      <c r="AE17" s="56"/>
    </row>
    <row r="18" spans="2:31" s="4" customFormat="1" x14ac:dyDescent="0.2">
      <c r="B18" s="109" t="s">
        <v>184</v>
      </c>
      <c r="C18" s="109"/>
      <c r="D18" s="77" t="s">
        <v>53</v>
      </c>
      <c r="E18" s="77" t="s">
        <v>53</v>
      </c>
      <c r="F18" s="77" t="s">
        <v>53</v>
      </c>
      <c r="G18" s="77" t="s">
        <v>53</v>
      </c>
      <c r="H18" s="78" t="s">
        <v>53</v>
      </c>
      <c r="I18" s="79" t="s">
        <v>53</v>
      </c>
      <c r="J18" s="77" t="s">
        <v>53</v>
      </c>
      <c r="K18" s="77" t="s">
        <v>53</v>
      </c>
      <c r="L18" s="77" t="s">
        <v>53</v>
      </c>
      <c r="M18" s="77" t="s">
        <v>53</v>
      </c>
      <c r="N18" s="78" t="s">
        <v>53</v>
      </c>
      <c r="O18" s="77" t="s">
        <v>53</v>
      </c>
      <c r="P18" s="77" t="s">
        <v>53</v>
      </c>
      <c r="Q18" s="77" t="s">
        <v>53</v>
      </c>
      <c r="R18" s="77" t="s">
        <v>53</v>
      </c>
      <c r="S18" s="77" t="s">
        <v>53</v>
      </c>
      <c r="T18" s="77" t="s">
        <v>53</v>
      </c>
      <c r="U18" s="77" t="s">
        <v>53</v>
      </c>
      <c r="V18" s="77" t="s">
        <v>53</v>
      </c>
      <c r="W18" s="77" t="s">
        <v>53</v>
      </c>
      <c r="X18" s="78" t="s">
        <v>53</v>
      </c>
      <c r="Y18" s="80">
        <f>SUM(Y15:Y17)</f>
        <v>156249000</v>
      </c>
      <c r="Z18" s="80">
        <f>SUM(Z15:Z17)</f>
        <v>174998880</v>
      </c>
      <c r="AA18" s="77" t="s">
        <v>53</v>
      </c>
      <c r="AB18" s="93" t="s">
        <v>53</v>
      </c>
      <c r="AC18" s="89" t="s">
        <v>53</v>
      </c>
      <c r="AD18" s="41"/>
      <c r="AE18" s="56"/>
    </row>
    <row r="19" spans="2:31" s="4" customFormat="1" x14ac:dyDescent="0.2">
      <c r="B19" s="90" t="s">
        <v>80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87"/>
      <c r="AC19" s="88"/>
      <c r="AD19" s="41"/>
      <c r="AE19" s="56"/>
    </row>
    <row r="20" spans="2:31" s="4" customFormat="1" x14ac:dyDescent="0.2">
      <c r="B20" s="90" t="s">
        <v>178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1"/>
      <c r="AC20" s="89"/>
      <c r="AD20" s="41"/>
      <c r="AE20" s="56"/>
    </row>
    <row r="21" spans="2:31" s="4" customFormat="1" x14ac:dyDescent="0.2">
      <c r="B21" s="89" t="s">
        <v>64</v>
      </c>
      <c r="C21" s="89" t="s">
        <v>9</v>
      </c>
      <c r="D21" s="89" t="s">
        <v>77</v>
      </c>
      <c r="E21" s="89" t="s">
        <v>78</v>
      </c>
      <c r="F21" s="89" t="s">
        <v>79</v>
      </c>
      <c r="G21" s="89" t="s">
        <v>63</v>
      </c>
      <c r="H21" s="82" t="s">
        <v>10</v>
      </c>
      <c r="I21" s="82">
        <v>100</v>
      </c>
      <c r="J21" s="82" t="s">
        <v>55</v>
      </c>
      <c r="K21" s="84" t="s">
        <v>57</v>
      </c>
      <c r="L21" s="84"/>
      <c r="M21" s="84" t="s">
        <v>58</v>
      </c>
      <c r="N21" s="84" t="s">
        <v>99</v>
      </c>
      <c r="O21" s="84"/>
      <c r="P21" s="84"/>
      <c r="Q21" s="81"/>
      <c r="R21" s="81">
        <v>74371900.560000002</v>
      </c>
      <c r="S21" s="81">
        <v>77346776.582400009</v>
      </c>
      <c r="T21" s="81">
        <v>80440647.645696014</v>
      </c>
      <c r="U21" s="81"/>
      <c r="V21" s="81"/>
      <c r="W21" s="81"/>
      <c r="X21" s="81"/>
      <c r="Y21" s="72">
        <v>0</v>
      </c>
      <c r="Z21" s="72">
        <v>0</v>
      </c>
      <c r="AA21" s="82"/>
      <c r="AB21" s="94">
        <v>2014</v>
      </c>
      <c r="AC21" s="82" t="s">
        <v>185</v>
      </c>
      <c r="AD21" s="41"/>
      <c r="AE21" s="56"/>
    </row>
    <row r="22" spans="2:31" s="4" customFormat="1" x14ac:dyDescent="0.2">
      <c r="B22" s="89" t="s">
        <v>59</v>
      </c>
      <c r="C22" s="89" t="s">
        <v>9</v>
      </c>
      <c r="D22" s="89" t="s">
        <v>74</v>
      </c>
      <c r="E22" s="89" t="s">
        <v>75</v>
      </c>
      <c r="F22" s="89" t="s">
        <v>76</v>
      </c>
      <c r="G22" s="89" t="s">
        <v>60</v>
      </c>
      <c r="H22" s="82" t="s">
        <v>10</v>
      </c>
      <c r="I22" s="82">
        <v>96</v>
      </c>
      <c r="J22" s="82" t="s">
        <v>55</v>
      </c>
      <c r="K22" s="84" t="s">
        <v>57</v>
      </c>
      <c r="L22" s="84"/>
      <c r="M22" s="84" t="s">
        <v>58</v>
      </c>
      <c r="N22" s="84" t="s">
        <v>99</v>
      </c>
      <c r="O22" s="84"/>
      <c r="P22" s="84"/>
      <c r="Q22" s="81"/>
      <c r="R22" s="81">
        <v>23223870</v>
      </c>
      <c r="S22" s="81">
        <v>24152824.800000001</v>
      </c>
      <c r="T22" s="81">
        <v>25118937.792000003</v>
      </c>
      <c r="U22" s="81"/>
      <c r="V22" s="81"/>
      <c r="W22" s="81"/>
      <c r="X22" s="81"/>
      <c r="Y22" s="72">
        <v>0</v>
      </c>
      <c r="Z22" s="72">
        <v>0</v>
      </c>
      <c r="AA22" s="82"/>
      <c r="AB22" s="94">
        <v>2014</v>
      </c>
      <c r="AC22" s="82" t="s">
        <v>186</v>
      </c>
      <c r="AD22" s="41"/>
      <c r="AE22" s="56"/>
    </row>
    <row r="23" spans="2:31" s="4" customFormat="1" x14ac:dyDescent="0.2">
      <c r="B23" s="89" t="s">
        <v>61</v>
      </c>
      <c r="C23" s="89" t="s">
        <v>9</v>
      </c>
      <c r="D23" s="89" t="s">
        <v>77</v>
      </c>
      <c r="E23" s="89" t="s">
        <v>78</v>
      </c>
      <c r="F23" s="89" t="s">
        <v>79</v>
      </c>
      <c r="G23" s="89" t="s">
        <v>62</v>
      </c>
      <c r="H23" s="82" t="s">
        <v>10</v>
      </c>
      <c r="I23" s="82">
        <v>96</v>
      </c>
      <c r="J23" s="82" t="s">
        <v>55</v>
      </c>
      <c r="K23" s="84" t="s">
        <v>57</v>
      </c>
      <c r="L23" s="84"/>
      <c r="M23" s="84" t="s">
        <v>58</v>
      </c>
      <c r="N23" s="84" t="s">
        <v>99</v>
      </c>
      <c r="O23" s="84"/>
      <c r="P23" s="84"/>
      <c r="Q23" s="81"/>
      <c r="R23" s="81">
        <v>5100000</v>
      </c>
      <c r="S23" s="81">
        <v>5304000</v>
      </c>
      <c r="T23" s="81">
        <v>5516160</v>
      </c>
      <c r="U23" s="81"/>
      <c r="V23" s="81"/>
      <c r="W23" s="81"/>
      <c r="X23" s="81"/>
      <c r="Y23" s="72">
        <v>0</v>
      </c>
      <c r="Z23" s="72">
        <v>0</v>
      </c>
      <c r="AA23" s="82"/>
      <c r="AB23" s="94">
        <v>2014</v>
      </c>
      <c r="AC23" s="82" t="s">
        <v>186</v>
      </c>
      <c r="AD23" s="41"/>
      <c r="AE23" s="56"/>
    </row>
    <row r="24" spans="2:31" s="4" customFormat="1" x14ac:dyDescent="0.2">
      <c r="B24" s="89" t="s">
        <v>71</v>
      </c>
      <c r="C24" s="89" t="s">
        <v>9</v>
      </c>
      <c r="D24" s="89" t="s">
        <v>68</v>
      </c>
      <c r="E24" s="89" t="s">
        <v>69</v>
      </c>
      <c r="F24" s="89" t="s">
        <v>69</v>
      </c>
      <c r="G24" s="89" t="s">
        <v>51</v>
      </c>
      <c r="H24" s="82" t="s">
        <v>32</v>
      </c>
      <c r="I24" s="82">
        <v>100</v>
      </c>
      <c r="J24" s="82" t="s">
        <v>72</v>
      </c>
      <c r="K24" s="84" t="s">
        <v>11</v>
      </c>
      <c r="L24" s="84"/>
      <c r="M24" s="84" t="s">
        <v>70</v>
      </c>
      <c r="N24" s="84" t="s">
        <v>99</v>
      </c>
      <c r="O24" s="84"/>
      <c r="P24" s="84"/>
      <c r="Q24" s="81">
        <v>100000000</v>
      </c>
      <c r="R24" s="81">
        <v>100000000</v>
      </c>
      <c r="S24" s="81">
        <v>100000000</v>
      </c>
      <c r="T24" s="81">
        <v>0</v>
      </c>
      <c r="U24" s="81">
        <v>0</v>
      </c>
      <c r="V24" s="81"/>
      <c r="W24" s="81"/>
      <c r="X24" s="81"/>
      <c r="Y24" s="72">
        <v>0</v>
      </c>
      <c r="Z24" s="72">
        <v>0</v>
      </c>
      <c r="AA24" s="82"/>
      <c r="AB24" s="94" t="s">
        <v>52</v>
      </c>
      <c r="AC24" s="82" t="s">
        <v>96</v>
      </c>
      <c r="AD24" s="41"/>
      <c r="AE24" s="56"/>
    </row>
    <row r="25" spans="2:31" s="4" customFormat="1" x14ac:dyDescent="0.2">
      <c r="B25" s="89" t="s">
        <v>134</v>
      </c>
      <c r="C25" s="89" t="s">
        <v>9</v>
      </c>
      <c r="D25" s="89" t="s">
        <v>84</v>
      </c>
      <c r="E25" s="89" t="s">
        <v>85</v>
      </c>
      <c r="F25" s="89" t="s">
        <v>86</v>
      </c>
      <c r="G25" s="89" t="s">
        <v>121</v>
      </c>
      <c r="H25" s="82" t="s">
        <v>81</v>
      </c>
      <c r="I25" s="82">
        <v>100</v>
      </c>
      <c r="J25" s="82" t="s">
        <v>98</v>
      </c>
      <c r="K25" s="84" t="s">
        <v>87</v>
      </c>
      <c r="L25" s="84"/>
      <c r="M25" s="84" t="s">
        <v>88</v>
      </c>
      <c r="N25" s="84" t="s">
        <v>99</v>
      </c>
      <c r="O25" s="84"/>
      <c r="P25" s="84"/>
      <c r="Q25" s="81"/>
      <c r="R25" s="81"/>
      <c r="S25" s="81">
        <v>41369084.937292203</v>
      </c>
      <c r="T25" s="81">
        <v>67935915.355938196</v>
      </c>
      <c r="U25" s="81">
        <v>56174962.855938189</v>
      </c>
      <c r="V25" s="81">
        <v>56174962.855938189</v>
      </c>
      <c r="W25" s="81"/>
      <c r="X25" s="81"/>
      <c r="Y25" s="72">
        <v>0</v>
      </c>
      <c r="Z25" s="72">
        <v>0</v>
      </c>
      <c r="AA25" s="82"/>
      <c r="AB25" s="94">
        <v>2016</v>
      </c>
      <c r="AC25" s="82">
        <v>14</v>
      </c>
      <c r="AD25" s="41"/>
      <c r="AE25" s="56"/>
    </row>
    <row r="26" spans="2:31" s="4" customFormat="1" x14ac:dyDescent="0.2">
      <c r="B26" s="89" t="s">
        <v>135</v>
      </c>
      <c r="C26" s="89" t="s">
        <v>9</v>
      </c>
      <c r="D26" s="89" t="s">
        <v>84</v>
      </c>
      <c r="E26" s="89" t="s">
        <v>85</v>
      </c>
      <c r="F26" s="89" t="s">
        <v>85</v>
      </c>
      <c r="G26" s="89" t="s">
        <v>122</v>
      </c>
      <c r="H26" s="82" t="s">
        <v>81</v>
      </c>
      <c r="I26" s="82">
        <v>100</v>
      </c>
      <c r="J26" s="82" t="s">
        <v>98</v>
      </c>
      <c r="K26" s="84" t="s">
        <v>89</v>
      </c>
      <c r="L26" s="84"/>
      <c r="M26" s="84" t="s">
        <v>88</v>
      </c>
      <c r="N26" s="84" t="s">
        <v>99</v>
      </c>
      <c r="O26" s="84"/>
      <c r="P26" s="84"/>
      <c r="Q26" s="81"/>
      <c r="R26" s="81"/>
      <c r="S26" s="81">
        <v>26804541.975327902</v>
      </c>
      <c r="T26" s="81">
        <v>41222683.477991894</v>
      </c>
      <c r="U26" s="81">
        <v>39190942.447991893</v>
      </c>
      <c r="V26" s="81">
        <v>39190942.447991893</v>
      </c>
      <c r="W26" s="81"/>
      <c r="X26" s="81"/>
      <c r="Y26" s="72">
        <v>0</v>
      </c>
      <c r="Z26" s="72">
        <v>0</v>
      </c>
      <c r="AA26" s="82"/>
      <c r="AB26" s="94">
        <v>2016</v>
      </c>
      <c r="AC26" s="82">
        <v>14</v>
      </c>
      <c r="AD26" s="41"/>
      <c r="AE26" s="56"/>
    </row>
    <row r="27" spans="2:31" s="4" customFormat="1" x14ac:dyDescent="0.2">
      <c r="B27" s="89" t="s">
        <v>136</v>
      </c>
      <c r="C27" s="89" t="s">
        <v>9</v>
      </c>
      <c r="D27" s="89" t="s">
        <v>84</v>
      </c>
      <c r="E27" s="89" t="s">
        <v>85</v>
      </c>
      <c r="F27" s="89" t="s">
        <v>85</v>
      </c>
      <c r="G27" s="89" t="s">
        <v>123</v>
      </c>
      <c r="H27" s="82" t="s">
        <v>81</v>
      </c>
      <c r="I27" s="82">
        <v>100</v>
      </c>
      <c r="J27" s="82" t="s">
        <v>98</v>
      </c>
      <c r="K27" s="84" t="s">
        <v>90</v>
      </c>
      <c r="L27" s="84"/>
      <c r="M27" s="84" t="s">
        <v>88</v>
      </c>
      <c r="N27" s="84" t="s">
        <v>99</v>
      </c>
      <c r="O27" s="84"/>
      <c r="P27" s="84"/>
      <c r="Q27" s="81"/>
      <c r="R27" s="81"/>
      <c r="S27" s="81">
        <v>27398843.354104202</v>
      </c>
      <c r="T27" s="81">
        <v>39298190.331156284</v>
      </c>
      <c r="U27" s="81">
        <v>34027614.651156284</v>
      </c>
      <c r="V27" s="81">
        <v>34027614.651156284</v>
      </c>
      <c r="W27" s="81"/>
      <c r="X27" s="81"/>
      <c r="Y27" s="72">
        <v>0</v>
      </c>
      <c r="Z27" s="72">
        <v>0</v>
      </c>
      <c r="AA27" s="82"/>
      <c r="AB27" s="94">
        <v>2016</v>
      </c>
      <c r="AC27" s="82">
        <v>14</v>
      </c>
      <c r="AD27" s="41"/>
      <c r="AE27" s="56"/>
    </row>
    <row r="28" spans="2:31" s="4" customFormat="1" x14ac:dyDescent="0.2">
      <c r="B28" s="89" t="s">
        <v>100</v>
      </c>
      <c r="C28" s="89" t="s">
        <v>9</v>
      </c>
      <c r="D28" s="89" t="s">
        <v>84</v>
      </c>
      <c r="E28" s="89" t="s">
        <v>85</v>
      </c>
      <c r="F28" s="89" t="s">
        <v>85</v>
      </c>
      <c r="G28" s="89" t="s">
        <v>91</v>
      </c>
      <c r="H28" s="82" t="s">
        <v>81</v>
      </c>
      <c r="I28" s="82">
        <v>100</v>
      </c>
      <c r="J28" s="82" t="s">
        <v>98</v>
      </c>
      <c r="K28" s="84" t="s">
        <v>92</v>
      </c>
      <c r="L28" s="84"/>
      <c r="M28" s="84" t="s">
        <v>88</v>
      </c>
      <c r="N28" s="84" t="s">
        <v>99</v>
      </c>
      <c r="O28" s="84"/>
      <c r="P28" s="84"/>
      <c r="Q28" s="81"/>
      <c r="R28" s="81"/>
      <c r="S28" s="81">
        <v>33002898.903572075</v>
      </c>
      <c r="T28" s="81">
        <v>49504348.355358176</v>
      </c>
      <c r="U28" s="81">
        <v>49504348.355358176</v>
      </c>
      <c r="V28" s="81">
        <v>49504348.355358176</v>
      </c>
      <c r="W28" s="81"/>
      <c r="X28" s="81"/>
      <c r="Y28" s="72">
        <v>0</v>
      </c>
      <c r="Z28" s="72">
        <v>0</v>
      </c>
      <c r="AA28" s="82"/>
      <c r="AB28" s="94">
        <v>2016</v>
      </c>
      <c r="AC28" s="82">
        <v>14</v>
      </c>
      <c r="AD28" s="41"/>
      <c r="AE28" s="56"/>
    </row>
    <row r="29" spans="2:31" s="4" customFormat="1" x14ac:dyDescent="0.2">
      <c r="B29" s="89" t="s">
        <v>137</v>
      </c>
      <c r="C29" s="77" t="s">
        <v>9</v>
      </c>
      <c r="D29" s="77" t="s">
        <v>84</v>
      </c>
      <c r="E29" s="77" t="s">
        <v>85</v>
      </c>
      <c r="F29" s="77" t="s">
        <v>85</v>
      </c>
      <c r="G29" s="77" t="s">
        <v>93</v>
      </c>
      <c r="H29" s="82" t="s">
        <v>81</v>
      </c>
      <c r="I29" s="83">
        <v>100</v>
      </c>
      <c r="J29" s="82" t="s">
        <v>98</v>
      </c>
      <c r="K29" s="84" t="s">
        <v>94</v>
      </c>
      <c r="L29" s="84"/>
      <c r="M29" s="84" t="s">
        <v>88</v>
      </c>
      <c r="N29" s="84" t="s">
        <v>99</v>
      </c>
      <c r="O29" s="84"/>
      <c r="P29" s="84"/>
      <c r="Q29" s="81"/>
      <c r="R29" s="81"/>
      <c r="S29" s="81">
        <v>8250724.725893043</v>
      </c>
      <c r="T29" s="81">
        <v>17646662.768839501</v>
      </c>
      <c r="U29" s="81">
        <v>12376087.088839544</v>
      </c>
      <c r="V29" s="81">
        <v>12376087.088839544</v>
      </c>
      <c r="W29" s="81"/>
      <c r="X29" s="81"/>
      <c r="Y29" s="72">
        <v>0</v>
      </c>
      <c r="Z29" s="72">
        <v>0</v>
      </c>
      <c r="AA29" s="82"/>
      <c r="AB29" s="94">
        <v>2016</v>
      </c>
      <c r="AC29" s="82">
        <v>14</v>
      </c>
      <c r="AD29" s="41"/>
      <c r="AE29" s="56"/>
    </row>
    <row r="30" spans="2:31" s="4" customFormat="1" x14ac:dyDescent="0.2">
      <c r="B30" s="89" t="s">
        <v>138</v>
      </c>
      <c r="C30" s="77" t="s">
        <v>9</v>
      </c>
      <c r="D30" s="77" t="s">
        <v>84</v>
      </c>
      <c r="E30" s="77" t="s">
        <v>85</v>
      </c>
      <c r="F30" s="77" t="s">
        <v>85</v>
      </c>
      <c r="G30" s="77" t="s">
        <v>95</v>
      </c>
      <c r="H30" s="82" t="s">
        <v>81</v>
      </c>
      <c r="I30" s="83">
        <v>100</v>
      </c>
      <c r="J30" s="82" t="s">
        <v>98</v>
      </c>
      <c r="K30" s="84" t="s">
        <v>94</v>
      </c>
      <c r="L30" s="84"/>
      <c r="M30" s="84" t="s">
        <v>88</v>
      </c>
      <c r="N30" s="84" t="s">
        <v>99</v>
      </c>
      <c r="O30" s="84"/>
      <c r="P30" s="84"/>
      <c r="Q30" s="81"/>
      <c r="R30" s="81"/>
      <c r="S30" s="81">
        <v>4775805.5650745686</v>
      </c>
      <c r="T30" s="81">
        <v>10677425.4676119</v>
      </c>
      <c r="U30" s="81">
        <v>7163708.3476118511</v>
      </c>
      <c r="V30" s="81">
        <v>7163708.3476118511</v>
      </c>
      <c r="W30" s="81"/>
      <c r="X30" s="81"/>
      <c r="Y30" s="72">
        <v>0</v>
      </c>
      <c r="Z30" s="72">
        <v>0</v>
      </c>
      <c r="AA30" s="82"/>
      <c r="AB30" s="94">
        <v>2016</v>
      </c>
      <c r="AC30" s="82">
        <v>14</v>
      </c>
      <c r="AD30" s="41"/>
      <c r="AE30" s="56"/>
    </row>
    <row r="31" spans="2:31" s="4" customFormat="1" x14ac:dyDescent="0.2">
      <c r="B31" s="90" t="s">
        <v>179</v>
      </c>
      <c r="C31" s="77"/>
      <c r="D31" s="77"/>
      <c r="E31" s="77"/>
      <c r="F31" s="77"/>
      <c r="G31" s="77"/>
      <c r="H31" s="82"/>
      <c r="I31" s="83"/>
      <c r="J31" s="82"/>
      <c r="K31" s="84"/>
      <c r="L31" s="84"/>
      <c r="M31" s="84"/>
      <c r="N31" s="84"/>
      <c r="O31" s="84"/>
      <c r="P31" s="84"/>
      <c r="Q31" s="81"/>
      <c r="R31" s="81"/>
      <c r="S31" s="81"/>
      <c r="T31" s="81"/>
      <c r="U31" s="81"/>
      <c r="V31" s="81"/>
      <c r="W31" s="81"/>
      <c r="X31" s="81"/>
      <c r="Y31" s="75">
        <v>0</v>
      </c>
      <c r="Z31" s="75">
        <v>0</v>
      </c>
      <c r="AA31" s="82"/>
      <c r="AB31" s="94"/>
      <c r="AC31" s="82"/>
      <c r="AD31" s="41"/>
      <c r="AE31" s="56"/>
    </row>
    <row r="32" spans="2:31" s="4" customFormat="1" x14ac:dyDescent="0.2">
      <c r="B32" s="90" t="s">
        <v>180</v>
      </c>
      <c r="C32" s="77"/>
      <c r="D32" s="77"/>
      <c r="E32" s="77"/>
      <c r="F32" s="77"/>
      <c r="G32" s="77"/>
      <c r="H32" s="82"/>
      <c r="I32" s="83"/>
      <c r="J32" s="82"/>
      <c r="K32" s="84"/>
      <c r="L32" s="84"/>
      <c r="M32" s="84"/>
      <c r="N32" s="84"/>
      <c r="O32" s="84"/>
      <c r="P32" s="84"/>
      <c r="Q32" s="81"/>
      <c r="R32" s="81"/>
      <c r="S32" s="81"/>
      <c r="T32" s="81"/>
      <c r="U32" s="81"/>
      <c r="V32" s="81"/>
      <c r="W32" s="81"/>
      <c r="X32" s="81"/>
      <c r="Y32" s="72"/>
      <c r="Z32" s="72"/>
      <c r="AA32" s="82"/>
      <c r="AB32" s="94"/>
      <c r="AC32" s="82"/>
      <c r="AD32" s="41"/>
      <c r="AE32" s="56"/>
    </row>
    <row r="33" spans="2:226" s="4" customFormat="1" x14ac:dyDescent="0.2">
      <c r="B33" s="89" t="s">
        <v>187</v>
      </c>
      <c r="C33" s="77" t="s">
        <v>9</v>
      </c>
      <c r="D33" s="77" t="s">
        <v>77</v>
      </c>
      <c r="E33" s="77" t="s">
        <v>78</v>
      </c>
      <c r="F33" s="77" t="s">
        <v>79</v>
      </c>
      <c r="G33" s="77" t="s">
        <v>63</v>
      </c>
      <c r="H33" s="82" t="s">
        <v>10</v>
      </c>
      <c r="I33" s="83">
        <v>100</v>
      </c>
      <c r="J33" s="82" t="s">
        <v>55</v>
      </c>
      <c r="K33" s="84" t="s">
        <v>57</v>
      </c>
      <c r="L33" s="84"/>
      <c r="M33" s="84" t="s">
        <v>58</v>
      </c>
      <c r="N33" s="84" t="s">
        <v>99</v>
      </c>
      <c r="O33" s="84"/>
      <c r="P33" s="84"/>
      <c r="Q33" s="81"/>
      <c r="R33" s="81">
        <v>74371900.560000002</v>
      </c>
      <c r="S33" s="81">
        <v>77346776.582400009</v>
      </c>
      <c r="T33" s="81"/>
      <c r="U33" s="81"/>
      <c r="V33" s="81"/>
      <c r="W33" s="81"/>
      <c r="X33" s="81"/>
      <c r="Y33" s="72">
        <v>151718677.14240003</v>
      </c>
      <c r="Z33" s="72">
        <v>169924918.39948803</v>
      </c>
      <c r="AA33" s="82"/>
      <c r="AB33" s="94">
        <v>2014</v>
      </c>
      <c r="AC33" s="82"/>
      <c r="AD33" s="41"/>
      <c r="AE33" s="56"/>
    </row>
    <row r="34" spans="2:226" s="4" customFormat="1" x14ac:dyDescent="0.2">
      <c r="B34" s="89" t="s">
        <v>188</v>
      </c>
      <c r="C34" s="77" t="s">
        <v>9</v>
      </c>
      <c r="D34" s="77" t="s">
        <v>77</v>
      </c>
      <c r="E34" s="77" t="s">
        <v>78</v>
      </c>
      <c r="F34" s="77" t="s">
        <v>79</v>
      </c>
      <c r="G34" s="77" t="s">
        <v>63</v>
      </c>
      <c r="H34" s="82" t="s">
        <v>10</v>
      </c>
      <c r="I34" s="83">
        <v>100</v>
      </c>
      <c r="J34" s="82" t="s">
        <v>55</v>
      </c>
      <c r="K34" s="84" t="s">
        <v>57</v>
      </c>
      <c r="L34" s="84"/>
      <c r="M34" s="84" t="s">
        <v>58</v>
      </c>
      <c r="N34" s="84" t="s">
        <v>99</v>
      </c>
      <c r="O34" s="84"/>
      <c r="P34" s="84"/>
      <c r="Q34" s="81"/>
      <c r="R34" s="81"/>
      <c r="S34" s="81"/>
      <c r="T34" s="81">
        <v>74371901.790000007</v>
      </c>
      <c r="U34" s="81">
        <v>80440647.040000007</v>
      </c>
      <c r="V34" s="81">
        <v>83658272.920000002</v>
      </c>
      <c r="W34" s="81"/>
      <c r="X34" s="81"/>
      <c r="Y34" s="72">
        <v>238470821.75</v>
      </c>
      <c r="Z34" s="72">
        <v>267087320.36000001</v>
      </c>
      <c r="AA34" s="82"/>
      <c r="AB34" s="94">
        <v>2014</v>
      </c>
      <c r="AC34" s="82"/>
      <c r="AD34" s="41"/>
      <c r="AE34" s="56"/>
    </row>
    <row r="35" spans="2:226" s="4" customFormat="1" x14ac:dyDescent="0.2">
      <c r="B35" s="89" t="s">
        <v>189</v>
      </c>
      <c r="C35" s="77" t="s">
        <v>9</v>
      </c>
      <c r="D35" s="77" t="s">
        <v>74</v>
      </c>
      <c r="E35" s="77" t="s">
        <v>75</v>
      </c>
      <c r="F35" s="77" t="s">
        <v>76</v>
      </c>
      <c r="G35" s="77" t="s">
        <v>60</v>
      </c>
      <c r="H35" s="82" t="s">
        <v>10</v>
      </c>
      <c r="I35" s="83">
        <v>96</v>
      </c>
      <c r="J35" s="82" t="s">
        <v>55</v>
      </c>
      <c r="K35" s="84" t="s">
        <v>57</v>
      </c>
      <c r="L35" s="84"/>
      <c r="M35" s="84" t="s">
        <v>58</v>
      </c>
      <c r="N35" s="84" t="s">
        <v>99</v>
      </c>
      <c r="O35" s="84"/>
      <c r="P35" s="84"/>
      <c r="Q35" s="81"/>
      <c r="R35" s="81">
        <v>23223870</v>
      </c>
      <c r="S35" s="81">
        <v>17081617.710000001</v>
      </c>
      <c r="T35" s="81">
        <v>17081617.710000001</v>
      </c>
      <c r="U35" s="81"/>
      <c r="V35" s="81"/>
      <c r="W35" s="81"/>
      <c r="X35" s="81"/>
      <c r="Y35" s="72">
        <v>57387105.420000002</v>
      </c>
      <c r="Z35" s="72">
        <v>64273558.070400007</v>
      </c>
      <c r="AA35" s="82"/>
      <c r="AB35" s="94">
        <v>2014</v>
      </c>
      <c r="AC35" s="82"/>
      <c r="AD35" s="41"/>
      <c r="AE35" s="56"/>
    </row>
    <row r="36" spans="2:226" s="4" customFormat="1" x14ac:dyDescent="0.2">
      <c r="B36" s="89" t="s">
        <v>190</v>
      </c>
      <c r="C36" s="77" t="s">
        <v>9</v>
      </c>
      <c r="D36" s="77" t="s">
        <v>77</v>
      </c>
      <c r="E36" s="77" t="s">
        <v>78</v>
      </c>
      <c r="F36" s="77" t="s">
        <v>79</v>
      </c>
      <c r="G36" s="77" t="s">
        <v>62</v>
      </c>
      <c r="H36" s="82" t="s">
        <v>10</v>
      </c>
      <c r="I36" s="83">
        <v>96</v>
      </c>
      <c r="J36" s="82" t="s">
        <v>55</v>
      </c>
      <c r="K36" s="84" t="s">
        <v>57</v>
      </c>
      <c r="L36" s="84"/>
      <c r="M36" s="84" t="s">
        <v>58</v>
      </c>
      <c r="N36" s="84" t="s">
        <v>99</v>
      </c>
      <c r="O36" s="84"/>
      <c r="P36" s="84"/>
      <c r="Q36" s="81"/>
      <c r="R36" s="81">
        <v>5100000</v>
      </c>
      <c r="S36" s="81">
        <v>5100000</v>
      </c>
      <c r="T36" s="81">
        <v>5100000</v>
      </c>
      <c r="U36" s="81"/>
      <c r="V36" s="81"/>
      <c r="W36" s="81"/>
      <c r="X36" s="81"/>
      <c r="Y36" s="72">
        <v>15300000</v>
      </c>
      <c r="Z36" s="72">
        <v>17136000</v>
      </c>
      <c r="AA36" s="82"/>
      <c r="AB36" s="94">
        <v>2014</v>
      </c>
      <c r="AC36" s="82"/>
      <c r="AD36" s="41"/>
      <c r="AE36" s="56"/>
    </row>
    <row r="37" spans="2:226" s="4" customFormat="1" x14ac:dyDescent="0.2">
      <c r="B37" s="89" t="s">
        <v>158</v>
      </c>
      <c r="C37" s="77" t="s">
        <v>9</v>
      </c>
      <c r="D37" s="77" t="s">
        <v>82</v>
      </c>
      <c r="E37" s="77" t="s">
        <v>83</v>
      </c>
      <c r="F37" s="77" t="s">
        <v>83</v>
      </c>
      <c r="G37" s="77" t="s">
        <v>51</v>
      </c>
      <c r="H37" s="82" t="s">
        <v>32</v>
      </c>
      <c r="I37" s="83">
        <v>100</v>
      </c>
      <c r="J37" s="82" t="s">
        <v>72</v>
      </c>
      <c r="K37" s="84" t="s">
        <v>11</v>
      </c>
      <c r="L37" s="84" t="s">
        <v>53</v>
      </c>
      <c r="M37" s="84" t="s">
        <v>70</v>
      </c>
      <c r="N37" s="84" t="s">
        <v>99</v>
      </c>
      <c r="O37" s="84"/>
      <c r="P37" s="84"/>
      <c r="Q37" s="81">
        <v>100000000</v>
      </c>
      <c r="R37" s="81">
        <v>100000000</v>
      </c>
      <c r="S37" s="81">
        <v>116879000</v>
      </c>
      <c r="T37" s="81">
        <v>50000000</v>
      </c>
      <c r="U37" s="81">
        <v>0</v>
      </c>
      <c r="V37" s="81"/>
      <c r="W37" s="81"/>
      <c r="X37" s="81"/>
      <c r="Y37" s="72">
        <v>366879000</v>
      </c>
      <c r="Z37" s="72">
        <v>410904480.00000006</v>
      </c>
      <c r="AA37" s="82"/>
      <c r="AB37" s="94" t="s">
        <v>52</v>
      </c>
      <c r="AC37" s="82"/>
      <c r="AD37" s="41"/>
      <c r="AE37" s="56"/>
    </row>
    <row r="38" spans="2:226" s="4" customFormat="1" x14ac:dyDescent="0.2">
      <c r="B38" s="89" t="s">
        <v>159</v>
      </c>
      <c r="C38" s="77" t="s">
        <v>9</v>
      </c>
      <c r="D38" s="77" t="s">
        <v>84</v>
      </c>
      <c r="E38" s="77" t="s">
        <v>85</v>
      </c>
      <c r="F38" s="77" t="s">
        <v>86</v>
      </c>
      <c r="G38" s="77" t="s">
        <v>160</v>
      </c>
      <c r="H38" s="82" t="s">
        <v>81</v>
      </c>
      <c r="I38" s="83">
        <v>100</v>
      </c>
      <c r="J38" s="82" t="s">
        <v>98</v>
      </c>
      <c r="K38" s="84" t="s">
        <v>87</v>
      </c>
      <c r="L38" s="84"/>
      <c r="M38" s="84" t="s">
        <v>88</v>
      </c>
      <c r="N38" s="84" t="s">
        <v>99</v>
      </c>
      <c r="O38" s="84"/>
      <c r="P38" s="84"/>
      <c r="Q38" s="81"/>
      <c r="R38" s="81"/>
      <c r="S38" s="81">
        <v>41369084.937292203</v>
      </c>
      <c r="T38" s="81">
        <v>72961970.099999994</v>
      </c>
      <c r="U38" s="81">
        <v>56174962.855938189</v>
      </c>
      <c r="V38" s="81">
        <v>56174962.855938189</v>
      </c>
      <c r="W38" s="81"/>
      <c r="X38" s="81"/>
      <c r="Y38" s="72">
        <v>226680980.74916857</v>
      </c>
      <c r="Z38" s="72">
        <v>253882698.43906882</v>
      </c>
      <c r="AA38" s="82"/>
      <c r="AB38" s="94">
        <v>2016</v>
      </c>
      <c r="AC38" s="82"/>
      <c r="AD38" s="41"/>
      <c r="AE38" s="56"/>
    </row>
    <row r="39" spans="2:226" s="4" customFormat="1" x14ac:dyDescent="0.2">
      <c r="B39" s="89" t="s">
        <v>161</v>
      </c>
      <c r="C39" s="77" t="s">
        <v>9</v>
      </c>
      <c r="D39" s="77" t="s">
        <v>84</v>
      </c>
      <c r="E39" s="77" t="s">
        <v>85</v>
      </c>
      <c r="F39" s="77" t="s">
        <v>85</v>
      </c>
      <c r="G39" s="77" t="s">
        <v>162</v>
      </c>
      <c r="H39" s="82" t="s">
        <v>81</v>
      </c>
      <c r="I39" s="83">
        <v>100</v>
      </c>
      <c r="J39" s="82" t="s">
        <v>98</v>
      </c>
      <c r="K39" s="84" t="s">
        <v>89</v>
      </c>
      <c r="L39" s="84"/>
      <c r="M39" s="84" t="s">
        <v>88</v>
      </c>
      <c r="N39" s="84" t="s">
        <v>99</v>
      </c>
      <c r="O39" s="84"/>
      <c r="P39" s="84"/>
      <c r="Q39" s="81"/>
      <c r="R39" s="81"/>
      <c r="S39" s="81">
        <v>26804541.975327902</v>
      </c>
      <c r="T39" s="81">
        <v>42666563.307599999</v>
      </c>
      <c r="U39" s="81">
        <v>39190942.447991893</v>
      </c>
      <c r="V39" s="81">
        <v>39190942.447991893</v>
      </c>
      <c r="W39" s="81"/>
      <c r="X39" s="81"/>
      <c r="Y39" s="72">
        <v>147852990.17891169</v>
      </c>
      <c r="Z39" s="72">
        <v>165595349.00038111</v>
      </c>
      <c r="AA39" s="82"/>
      <c r="AB39" s="94">
        <v>2016</v>
      </c>
      <c r="AC39" s="82"/>
      <c r="AD39" s="41"/>
      <c r="AE39" s="56"/>
    </row>
    <row r="40" spans="2:226" s="4" customFormat="1" x14ac:dyDescent="0.2">
      <c r="B40" s="89" t="s">
        <v>163</v>
      </c>
      <c r="C40" s="77" t="s">
        <v>9</v>
      </c>
      <c r="D40" s="77" t="s">
        <v>84</v>
      </c>
      <c r="E40" s="77" t="s">
        <v>85</v>
      </c>
      <c r="F40" s="77" t="s">
        <v>85</v>
      </c>
      <c r="G40" s="77" t="s">
        <v>123</v>
      </c>
      <c r="H40" s="82" t="s">
        <v>81</v>
      </c>
      <c r="I40" s="83">
        <v>100</v>
      </c>
      <c r="J40" s="82" t="s">
        <v>98</v>
      </c>
      <c r="K40" s="84" t="s">
        <v>90</v>
      </c>
      <c r="L40" s="84"/>
      <c r="M40" s="84" t="s">
        <v>88</v>
      </c>
      <c r="N40" s="84" t="s">
        <v>99</v>
      </c>
      <c r="O40" s="84"/>
      <c r="P40" s="84"/>
      <c r="Q40" s="81"/>
      <c r="R40" s="81"/>
      <c r="S40" s="81">
        <v>27398843.354104202</v>
      </c>
      <c r="T40" s="81">
        <v>47629587.600000001</v>
      </c>
      <c r="U40" s="81">
        <v>34027614.651156284</v>
      </c>
      <c r="V40" s="81">
        <v>34027614.651156284</v>
      </c>
      <c r="W40" s="81"/>
      <c r="X40" s="81"/>
      <c r="Y40" s="72">
        <v>143083660.25641677</v>
      </c>
      <c r="Z40" s="72">
        <v>160253699.48718679</v>
      </c>
      <c r="AA40" s="82"/>
      <c r="AB40" s="94">
        <v>2016</v>
      </c>
      <c r="AC40" s="82"/>
      <c r="AD40" s="41"/>
      <c r="AE40" s="56"/>
    </row>
    <row r="41" spans="2:226" s="4" customFormat="1" x14ac:dyDescent="0.2">
      <c r="B41" s="89" t="s">
        <v>164</v>
      </c>
      <c r="C41" s="77" t="s">
        <v>9</v>
      </c>
      <c r="D41" s="77" t="s">
        <v>84</v>
      </c>
      <c r="E41" s="77" t="s">
        <v>85</v>
      </c>
      <c r="F41" s="77" t="s">
        <v>85</v>
      </c>
      <c r="G41" s="77" t="s">
        <v>91</v>
      </c>
      <c r="H41" s="82" t="s">
        <v>81</v>
      </c>
      <c r="I41" s="83">
        <v>100</v>
      </c>
      <c r="J41" s="82" t="s">
        <v>98</v>
      </c>
      <c r="K41" s="84" t="s">
        <v>92</v>
      </c>
      <c r="L41" s="84"/>
      <c r="M41" s="84" t="s">
        <v>88</v>
      </c>
      <c r="N41" s="84" t="s">
        <v>99</v>
      </c>
      <c r="O41" s="84"/>
      <c r="P41" s="84"/>
      <c r="Q41" s="81"/>
      <c r="R41" s="81"/>
      <c r="S41" s="81">
        <v>33002898.903572075</v>
      </c>
      <c r="T41" s="81">
        <v>48761784.719999999</v>
      </c>
      <c r="U41" s="81">
        <v>49504348.355358176</v>
      </c>
      <c r="V41" s="81">
        <v>49504348.355358176</v>
      </c>
      <c r="W41" s="81"/>
      <c r="X41" s="81"/>
      <c r="Y41" s="72">
        <v>180773380.33428845</v>
      </c>
      <c r="Z41" s="72">
        <v>202466185.97440308</v>
      </c>
      <c r="AA41" s="82"/>
      <c r="AB41" s="94">
        <v>2016</v>
      </c>
      <c r="AC41" s="82"/>
      <c r="AD41" s="41"/>
      <c r="AE41" s="56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</row>
    <row r="42" spans="2:226" s="4" customFormat="1" outlineLevel="1" x14ac:dyDescent="0.2">
      <c r="B42" s="89" t="s">
        <v>165</v>
      </c>
      <c r="C42" s="77" t="s">
        <v>9</v>
      </c>
      <c r="D42" s="77" t="s">
        <v>84</v>
      </c>
      <c r="E42" s="77" t="s">
        <v>85</v>
      </c>
      <c r="F42" s="77" t="s">
        <v>85</v>
      </c>
      <c r="G42" s="77" t="s">
        <v>93</v>
      </c>
      <c r="H42" s="82" t="s">
        <v>81</v>
      </c>
      <c r="I42" s="83">
        <v>100</v>
      </c>
      <c r="J42" s="82" t="s">
        <v>98</v>
      </c>
      <c r="K42" s="84" t="s">
        <v>94</v>
      </c>
      <c r="L42" s="84"/>
      <c r="M42" s="84" t="s">
        <v>88</v>
      </c>
      <c r="N42" s="84" t="s">
        <v>99</v>
      </c>
      <c r="O42" s="84"/>
      <c r="P42" s="84"/>
      <c r="Q42" s="81"/>
      <c r="R42" s="81"/>
      <c r="S42" s="81">
        <v>8250724.725893043</v>
      </c>
      <c r="T42" s="81">
        <v>12190446.18</v>
      </c>
      <c r="U42" s="81">
        <v>12376087.088839544</v>
      </c>
      <c r="V42" s="81">
        <v>12376087.088839544</v>
      </c>
      <c r="W42" s="81"/>
      <c r="X42" s="81"/>
      <c r="Y42" s="72">
        <v>45193345.083572134</v>
      </c>
      <c r="Z42" s="72">
        <v>50616546.493600793</v>
      </c>
      <c r="AA42" s="82"/>
      <c r="AB42" s="94">
        <v>2016</v>
      </c>
      <c r="AC42" s="82"/>
      <c r="AD42" s="41"/>
      <c r="AE42" s="56"/>
    </row>
    <row r="43" spans="2:226" s="4" customFormat="1" outlineLevel="1" x14ac:dyDescent="0.2">
      <c r="B43" s="89" t="s">
        <v>166</v>
      </c>
      <c r="C43" s="77" t="s">
        <v>9</v>
      </c>
      <c r="D43" s="77" t="s">
        <v>84</v>
      </c>
      <c r="E43" s="77" t="s">
        <v>85</v>
      </c>
      <c r="F43" s="77" t="s">
        <v>85</v>
      </c>
      <c r="G43" s="77" t="s">
        <v>167</v>
      </c>
      <c r="H43" s="82" t="s">
        <v>81</v>
      </c>
      <c r="I43" s="83">
        <v>100</v>
      </c>
      <c r="J43" s="82" t="s">
        <v>98</v>
      </c>
      <c r="K43" s="84" t="s">
        <v>94</v>
      </c>
      <c r="L43" s="84"/>
      <c r="M43" s="84" t="s">
        <v>88</v>
      </c>
      <c r="N43" s="84" t="s">
        <v>99</v>
      </c>
      <c r="O43" s="84"/>
      <c r="P43" s="84"/>
      <c r="Q43" s="81"/>
      <c r="R43" s="81"/>
      <c r="S43" s="81">
        <v>4775805.5650745686</v>
      </c>
      <c r="T43" s="81">
        <v>8820295.7200000025</v>
      </c>
      <c r="U43" s="81">
        <v>7163708.3476118511</v>
      </c>
      <c r="V43" s="81">
        <v>7163708.3476118511</v>
      </c>
      <c r="W43" s="81"/>
      <c r="X43" s="81"/>
      <c r="Y43" s="72">
        <v>27923517.980298273</v>
      </c>
      <c r="Z43" s="72">
        <v>31274340.13793407</v>
      </c>
      <c r="AA43" s="82"/>
      <c r="AB43" s="94">
        <v>2016</v>
      </c>
      <c r="AC43" s="82"/>
      <c r="AD43" s="41"/>
      <c r="AE43" s="56"/>
    </row>
    <row r="44" spans="2:226" s="4" customFormat="1" outlineLevel="1" x14ac:dyDescent="0.2">
      <c r="B44" s="89" t="s">
        <v>151</v>
      </c>
      <c r="C44" s="77" t="s">
        <v>140</v>
      </c>
      <c r="D44" s="77" t="s">
        <v>141</v>
      </c>
      <c r="E44" s="77" t="s">
        <v>142</v>
      </c>
      <c r="F44" s="77" t="s">
        <v>142</v>
      </c>
      <c r="G44" s="77" t="s">
        <v>143</v>
      </c>
      <c r="H44" s="82" t="s">
        <v>81</v>
      </c>
      <c r="I44" s="83">
        <v>80</v>
      </c>
      <c r="J44" s="84" t="s">
        <v>191</v>
      </c>
      <c r="K44" s="84" t="s">
        <v>132</v>
      </c>
      <c r="L44" s="84"/>
      <c r="M44" s="84" t="s">
        <v>144</v>
      </c>
      <c r="N44" s="84" t="s">
        <v>99</v>
      </c>
      <c r="O44" s="84"/>
      <c r="P44" s="84"/>
      <c r="Q44" s="81"/>
      <c r="R44" s="81"/>
      <c r="S44" s="81"/>
      <c r="T44" s="81">
        <v>3388903</v>
      </c>
      <c r="U44" s="81">
        <v>14908297</v>
      </c>
      <c r="V44" s="81"/>
      <c r="W44" s="81"/>
      <c r="X44" s="81"/>
      <c r="Y44" s="72">
        <v>18297200</v>
      </c>
      <c r="Z44" s="72">
        <v>20492864.000000004</v>
      </c>
      <c r="AA44" s="82"/>
      <c r="AB44" s="94">
        <v>2017</v>
      </c>
      <c r="AC44" s="82"/>
      <c r="AD44" s="40"/>
      <c r="AE44" s="56"/>
    </row>
    <row r="45" spans="2:226" s="4" customFormat="1" outlineLevel="1" x14ac:dyDescent="0.2">
      <c r="B45" s="89" t="s">
        <v>152</v>
      </c>
      <c r="C45" s="77" t="s">
        <v>140</v>
      </c>
      <c r="D45" s="77" t="s">
        <v>141</v>
      </c>
      <c r="E45" s="77" t="s">
        <v>142</v>
      </c>
      <c r="F45" s="77" t="s">
        <v>142</v>
      </c>
      <c r="G45" s="77" t="s">
        <v>145</v>
      </c>
      <c r="H45" s="82" t="s">
        <v>81</v>
      </c>
      <c r="I45" s="83">
        <v>80</v>
      </c>
      <c r="J45" s="84" t="s">
        <v>191</v>
      </c>
      <c r="K45" s="84" t="s">
        <v>132</v>
      </c>
      <c r="L45" s="84"/>
      <c r="M45" s="84" t="s">
        <v>144</v>
      </c>
      <c r="N45" s="84" t="s">
        <v>99</v>
      </c>
      <c r="O45" s="84"/>
      <c r="P45" s="84"/>
      <c r="Q45" s="81"/>
      <c r="R45" s="81"/>
      <c r="S45" s="81"/>
      <c r="T45" s="81">
        <v>3722277</v>
      </c>
      <c r="U45" s="81">
        <v>6873483</v>
      </c>
      <c r="V45" s="81"/>
      <c r="W45" s="81"/>
      <c r="X45" s="81"/>
      <c r="Y45" s="72">
        <v>10595760</v>
      </c>
      <c r="Z45" s="72">
        <v>11867251.200000001</v>
      </c>
      <c r="AA45" s="82"/>
      <c r="AB45" s="94">
        <v>2017</v>
      </c>
      <c r="AC45" s="82"/>
      <c r="AD45" s="40"/>
      <c r="AE45" s="56"/>
    </row>
    <row r="46" spans="2:226" s="4" customFormat="1" outlineLevel="1" x14ac:dyDescent="0.2">
      <c r="B46" s="89" t="s">
        <v>153</v>
      </c>
      <c r="C46" s="77" t="s">
        <v>140</v>
      </c>
      <c r="D46" s="77" t="s">
        <v>141</v>
      </c>
      <c r="E46" s="77" t="s">
        <v>142</v>
      </c>
      <c r="F46" s="77" t="s">
        <v>142</v>
      </c>
      <c r="G46" s="77" t="s">
        <v>146</v>
      </c>
      <c r="H46" s="82" t="s">
        <v>81</v>
      </c>
      <c r="I46" s="83">
        <v>80</v>
      </c>
      <c r="J46" s="84" t="s">
        <v>191</v>
      </c>
      <c r="K46" s="84" t="s">
        <v>132</v>
      </c>
      <c r="L46" s="84"/>
      <c r="M46" s="84" t="s">
        <v>144</v>
      </c>
      <c r="N46" s="84" t="s">
        <v>99</v>
      </c>
      <c r="O46" s="84"/>
      <c r="P46" s="84"/>
      <c r="Q46" s="81"/>
      <c r="R46" s="81"/>
      <c r="S46" s="81"/>
      <c r="T46" s="81">
        <v>4458499</v>
      </c>
      <c r="U46" s="81">
        <v>4053031</v>
      </c>
      <c r="V46" s="81"/>
      <c r="W46" s="81"/>
      <c r="X46" s="81"/>
      <c r="Y46" s="72">
        <v>8511530</v>
      </c>
      <c r="Z46" s="72">
        <v>9532913.6000000015</v>
      </c>
      <c r="AA46" s="82"/>
      <c r="AB46" s="94">
        <v>2017</v>
      </c>
      <c r="AC46" s="82"/>
      <c r="AD46" s="40"/>
      <c r="AE46" s="56"/>
    </row>
    <row r="47" spans="2:226" s="4" customFormat="1" outlineLevel="1" x14ac:dyDescent="0.2">
      <c r="B47" s="89" t="s">
        <v>154</v>
      </c>
      <c r="C47" s="77" t="s">
        <v>140</v>
      </c>
      <c r="D47" s="77" t="s">
        <v>141</v>
      </c>
      <c r="E47" s="77" t="s">
        <v>142</v>
      </c>
      <c r="F47" s="77" t="s">
        <v>142</v>
      </c>
      <c r="G47" s="77" t="s">
        <v>147</v>
      </c>
      <c r="H47" s="82" t="s">
        <v>81</v>
      </c>
      <c r="I47" s="83">
        <v>80</v>
      </c>
      <c r="J47" s="84" t="s">
        <v>191</v>
      </c>
      <c r="K47" s="84" t="s">
        <v>133</v>
      </c>
      <c r="L47" s="84"/>
      <c r="M47" s="84" t="s">
        <v>144</v>
      </c>
      <c r="N47" s="84" t="s">
        <v>99</v>
      </c>
      <c r="O47" s="84"/>
      <c r="P47" s="84"/>
      <c r="Q47" s="81"/>
      <c r="R47" s="81"/>
      <c r="S47" s="81"/>
      <c r="T47" s="81">
        <v>8567410</v>
      </c>
      <c r="U47" s="81">
        <v>7009699</v>
      </c>
      <c r="V47" s="81"/>
      <c r="W47" s="81"/>
      <c r="X47" s="81"/>
      <c r="Y47" s="72">
        <v>15577109</v>
      </c>
      <c r="Z47" s="72">
        <v>17446362.080000002</v>
      </c>
      <c r="AA47" s="82"/>
      <c r="AB47" s="94">
        <v>2017</v>
      </c>
      <c r="AC47" s="82"/>
      <c r="AD47" s="40"/>
      <c r="AE47" s="56"/>
    </row>
    <row r="48" spans="2:226" s="4" customFormat="1" outlineLevel="1" x14ac:dyDescent="0.2">
      <c r="B48" s="89" t="s">
        <v>155</v>
      </c>
      <c r="C48" s="77" t="s">
        <v>140</v>
      </c>
      <c r="D48" s="77" t="s">
        <v>141</v>
      </c>
      <c r="E48" s="77" t="s">
        <v>142</v>
      </c>
      <c r="F48" s="77" t="s">
        <v>142</v>
      </c>
      <c r="G48" s="77" t="s">
        <v>148</v>
      </c>
      <c r="H48" s="82" t="s">
        <v>10</v>
      </c>
      <c r="I48" s="83">
        <v>80</v>
      </c>
      <c r="J48" s="84" t="s">
        <v>191</v>
      </c>
      <c r="K48" s="84" t="s">
        <v>132</v>
      </c>
      <c r="L48" s="84"/>
      <c r="M48" s="84" t="s">
        <v>144</v>
      </c>
      <c r="N48" s="84" t="s">
        <v>99</v>
      </c>
      <c r="O48" s="84"/>
      <c r="P48" s="84"/>
      <c r="Q48" s="81"/>
      <c r="R48" s="81"/>
      <c r="S48" s="81"/>
      <c r="T48" s="81">
        <v>826560</v>
      </c>
      <c r="U48" s="81">
        <v>1526310</v>
      </c>
      <c r="V48" s="81"/>
      <c r="W48" s="81"/>
      <c r="X48" s="81"/>
      <c r="Y48" s="72">
        <v>2352870</v>
      </c>
      <c r="Z48" s="72">
        <v>2635214.4000000004</v>
      </c>
      <c r="AA48" s="82"/>
      <c r="AB48" s="94">
        <v>2017</v>
      </c>
      <c r="AC48" s="82"/>
      <c r="AD48" s="41"/>
      <c r="AE48" s="56"/>
    </row>
    <row r="49" spans="2:38" s="4" customFormat="1" outlineLevel="1" x14ac:dyDescent="0.2">
      <c r="B49" s="89" t="s">
        <v>156</v>
      </c>
      <c r="C49" s="77" t="s">
        <v>140</v>
      </c>
      <c r="D49" s="77" t="s">
        <v>141</v>
      </c>
      <c r="E49" s="77" t="s">
        <v>142</v>
      </c>
      <c r="F49" s="77" t="s">
        <v>142</v>
      </c>
      <c r="G49" s="77" t="s">
        <v>149</v>
      </c>
      <c r="H49" s="82" t="s">
        <v>10</v>
      </c>
      <c r="I49" s="83">
        <v>80</v>
      </c>
      <c r="J49" s="84" t="s">
        <v>191</v>
      </c>
      <c r="K49" s="84" t="s">
        <v>132</v>
      </c>
      <c r="L49" s="84"/>
      <c r="M49" s="84" t="s">
        <v>144</v>
      </c>
      <c r="N49" s="84" t="s">
        <v>99</v>
      </c>
      <c r="O49" s="84"/>
      <c r="P49" s="84"/>
      <c r="Q49" s="81"/>
      <c r="R49" s="81"/>
      <c r="S49" s="81"/>
      <c r="T49" s="81">
        <v>660027</v>
      </c>
      <c r="U49" s="81">
        <v>600003</v>
      </c>
      <c r="V49" s="81"/>
      <c r="W49" s="81"/>
      <c r="X49" s="81"/>
      <c r="Y49" s="72">
        <v>1260030</v>
      </c>
      <c r="Z49" s="72">
        <v>1411233.6</v>
      </c>
      <c r="AA49" s="82"/>
      <c r="AB49" s="94">
        <v>2017</v>
      </c>
      <c r="AC49" s="82"/>
      <c r="AD49" s="41"/>
      <c r="AE49" s="56"/>
    </row>
    <row r="50" spans="2:38" s="4" customFormat="1" outlineLevel="1" x14ac:dyDescent="0.2">
      <c r="B50" s="89" t="s">
        <v>157</v>
      </c>
      <c r="C50" s="77" t="s">
        <v>140</v>
      </c>
      <c r="D50" s="77" t="s">
        <v>141</v>
      </c>
      <c r="E50" s="77" t="s">
        <v>142</v>
      </c>
      <c r="F50" s="77" t="s">
        <v>142</v>
      </c>
      <c r="G50" s="77" t="s">
        <v>150</v>
      </c>
      <c r="H50" s="82" t="s">
        <v>10</v>
      </c>
      <c r="I50" s="83">
        <v>80</v>
      </c>
      <c r="J50" s="84" t="s">
        <v>191</v>
      </c>
      <c r="K50" s="84" t="s">
        <v>133</v>
      </c>
      <c r="L50" s="84"/>
      <c r="M50" s="84" t="s">
        <v>144</v>
      </c>
      <c r="N50" s="84" t="s">
        <v>99</v>
      </c>
      <c r="O50" s="84"/>
      <c r="P50" s="84"/>
      <c r="Q50" s="81"/>
      <c r="R50" s="81"/>
      <c r="S50" s="81"/>
      <c r="T50" s="81">
        <v>1423155</v>
      </c>
      <c r="U50" s="81">
        <v>1164399</v>
      </c>
      <c r="V50" s="81"/>
      <c r="W50" s="81"/>
      <c r="X50" s="81"/>
      <c r="Y50" s="72">
        <v>2587554</v>
      </c>
      <c r="Z50" s="72">
        <v>2898060.4800000004</v>
      </c>
      <c r="AA50" s="82"/>
      <c r="AB50" s="94">
        <v>2017</v>
      </c>
      <c r="AC50" s="82"/>
      <c r="AD50" s="41"/>
      <c r="AE50" s="56"/>
    </row>
    <row r="51" spans="2:38" s="4" customFormat="1" outlineLevel="1" x14ac:dyDescent="0.2">
      <c r="B51" s="89" t="s">
        <v>168</v>
      </c>
      <c r="C51" s="77" t="s">
        <v>9</v>
      </c>
      <c r="D51" s="77" t="s">
        <v>169</v>
      </c>
      <c r="E51" s="77" t="s">
        <v>73</v>
      </c>
      <c r="F51" s="77" t="s">
        <v>73</v>
      </c>
      <c r="G51" s="77" t="s">
        <v>170</v>
      </c>
      <c r="H51" s="82" t="s">
        <v>10</v>
      </c>
      <c r="I51" s="83">
        <v>75</v>
      </c>
      <c r="J51" s="82" t="s">
        <v>171</v>
      </c>
      <c r="K51" s="84" t="s">
        <v>172</v>
      </c>
      <c r="L51" s="84"/>
      <c r="M51" s="84" t="s">
        <v>173</v>
      </c>
      <c r="N51" s="84" t="s">
        <v>99</v>
      </c>
      <c r="O51" s="84"/>
      <c r="P51" s="84"/>
      <c r="Q51" s="81"/>
      <c r="R51" s="81"/>
      <c r="S51" s="81"/>
      <c r="T51" s="81"/>
      <c r="U51" s="81">
        <v>15000000</v>
      </c>
      <c r="V51" s="81">
        <v>15000000</v>
      </c>
      <c r="W51" s="81"/>
      <c r="X51" s="81"/>
      <c r="Y51" s="72">
        <v>30000000</v>
      </c>
      <c r="Z51" s="72">
        <v>33600000</v>
      </c>
      <c r="AA51" s="82"/>
      <c r="AB51" s="94">
        <v>2017</v>
      </c>
      <c r="AC51" s="82"/>
      <c r="AD51" s="41"/>
      <c r="AE51" s="56"/>
    </row>
    <row r="52" spans="2:38" s="4" customFormat="1" outlineLevel="1" x14ac:dyDescent="0.2">
      <c r="B52" s="85" t="s">
        <v>184</v>
      </c>
      <c r="C52" s="86"/>
      <c r="D52" s="89"/>
      <c r="E52" s="86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80">
        <f>SUM(Y33:Y51)</f>
        <v>1690445531.895056</v>
      </c>
      <c r="Z52" s="80">
        <f>SUM(Z33:Z51)</f>
        <v>1893298995.7224629</v>
      </c>
      <c r="AA52" s="78"/>
      <c r="AB52" s="95"/>
      <c r="AC52" s="89"/>
      <c r="AD52" s="41"/>
      <c r="AE52" s="56"/>
    </row>
    <row r="53" spans="2:38" s="4" customFormat="1" outlineLevel="1" x14ac:dyDescent="0.2">
      <c r="B53" s="14"/>
      <c r="C53" s="58"/>
      <c r="D53" s="58"/>
      <c r="E53" s="58"/>
      <c r="F53" s="58"/>
      <c r="G53" s="58"/>
      <c r="H53" s="58"/>
      <c r="I53" s="58"/>
      <c r="J53" s="59"/>
      <c r="K53" s="60"/>
      <c r="L53" s="65"/>
      <c r="M53" s="60"/>
      <c r="N53" s="54"/>
      <c r="O53" s="55"/>
      <c r="P53" s="55"/>
      <c r="Q53" s="55"/>
      <c r="R53" s="55"/>
      <c r="S53" s="62"/>
      <c r="T53" s="61"/>
      <c r="U53" s="62"/>
      <c r="V53" s="62"/>
      <c r="W53" s="62"/>
      <c r="X53" s="55"/>
      <c r="Y53" s="57"/>
      <c r="Z53" s="63"/>
      <c r="AA53" s="64"/>
      <c r="AB53" s="64"/>
      <c r="AC53" s="40"/>
      <c r="AD53" s="41"/>
      <c r="AE53" s="56"/>
    </row>
    <row r="54" spans="2:38" s="4" customFormat="1" outlineLevel="1" x14ac:dyDescent="0.2">
      <c r="B54" s="14"/>
      <c r="C54" s="58"/>
      <c r="D54" s="58"/>
      <c r="E54" s="58"/>
      <c r="F54" s="58"/>
      <c r="G54" s="58"/>
      <c r="H54" s="58"/>
      <c r="I54" s="58"/>
      <c r="J54" s="59"/>
      <c r="K54" s="60"/>
      <c r="L54" s="65"/>
      <c r="M54" s="60"/>
      <c r="N54" s="54"/>
      <c r="O54" s="55"/>
      <c r="P54" s="55"/>
      <c r="Q54" s="55"/>
      <c r="R54" s="55"/>
      <c r="S54" s="62"/>
      <c r="T54" s="66"/>
      <c r="U54" s="62"/>
      <c r="V54" s="62"/>
      <c r="W54" s="62"/>
      <c r="X54" s="55"/>
      <c r="Y54" s="57"/>
      <c r="Z54" s="63"/>
      <c r="AA54" s="64"/>
      <c r="AB54" s="64"/>
      <c r="AC54" s="40"/>
      <c r="AD54" s="41"/>
      <c r="AE54" s="56"/>
    </row>
    <row r="55" spans="2:38" s="28" customFormat="1" x14ac:dyDescent="0.2">
      <c r="B55" s="22"/>
      <c r="C55" s="31"/>
      <c r="D55" s="31" t="s">
        <v>102</v>
      </c>
      <c r="E55" s="44"/>
      <c r="F55" s="44"/>
      <c r="G55" s="44"/>
      <c r="H55" s="44"/>
      <c r="I55" s="44"/>
      <c r="J55" s="44"/>
      <c r="K55" s="44"/>
      <c r="L55" s="31"/>
      <c r="M55" s="31"/>
      <c r="N55" s="31"/>
      <c r="O55" s="31"/>
      <c r="P55" s="31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4"/>
      <c r="AE55" s="26"/>
      <c r="AF55" s="22"/>
      <c r="AG55" s="22"/>
      <c r="AH55" s="22"/>
      <c r="AI55" s="22"/>
      <c r="AJ55" s="22"/>
      <c r="AK55" s="22"/>
      <c r="AL55" s="22"/>
    </row>
    <row r="56" spans="2:38" s="28" customFormat="1" x14ac:dyDescent="0.2">
      <c r="B56" s="22"/>
      <c r="C56" s="31"/>
      <c r="D56" s="31" t="s">
        <v>16</v>
      </c>
      <c r="E56" s="32"/>
      <c r="F56" s="32"/>
      <c r="G56" s="31"/>
      <c r="H56" s="31"/>
      <c r="I56" s="31"/>
      <c r="J56" s="31"/>
      <c r="K56" s="32"/>
      <c r="L56" s="31"/>
      <c r="M56" s="31"/>
      <c r="N56" s="31"/>
      <c r="O56" s="31"/>
      <c r="P56" s="31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4"/>
      <c r="AE56" s="26"/>
      <c r="AF56" s="22"/>
      <c r="AG56" s="22"/>
      <c r="AH56" s="22"/>
      <c r="AI56" s="22"/>
      <c r="AJ56" s="22"/>
      <c r="AK56" s="22"/>
      <c r="AL56" s="22"/>
    </row>
    <row r="57" spans="2:38" s="28" customFormat="1" x14ac:dyDescent="0.2">
      <c r="B57" s="22"/>
      <c r="C57" s="31"/>
      <c r="D57" s="31" t="s">
        <v>17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39"/>
      <c r="AB57" s="39"/>
      <c r="AC57" s="22"/>
      <c r="AD57" s="24"/>
      <c r="AE57" s="26"/>
      <c r="AF57" s="22"/>
      <c r="AG57" s="22"/>
      <c r="AH57" s="22"/>
      <c r="AI57" s="22"/>
      <c r="AJ57" s="22"/>
      <c r="AK57" s="22"/>
      <c r="AL57" s="22"/>
    </row>
    <row r="58" spans="2:38" s="28" customFormat="1" x14ac:dyDescent="0.2">
      <c r="B58" s="22"/>
      <c r="C58" s="31"/>
      <c r="D58" s="31" t="s">
        <v>18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4"/>
      <c r="AE58" s="26"/>
      <c r="AF58" s="22"/>
      <c r="AG58" s="22"/>
      <c r="AH58" s="22"/>
      <c r="AI58" s="22"/>
      <c r="AJ58" s="22"/>
      <c r="AK58" s="22"/>
      <c r="AL58" s="22"/>
    </row>
    <row r="59" spans="2:38" s="28" customFormat="1" x14ac:dyDescent="0.2">
      <c r="B59" s="22"/>
      <c r="C59" s="31"/>
      <c r="D59" s="32" t="s">
        <v>103</v>
      </c>
      <c r="E59" s="32"/>
      <c r="F59" s="32"/>
      <c r="G59" s="32"/>
      <c r="H59" s="32"/>
      <c r="I59" s="31"/>
      <c r="J59" s="31"/>
      <c r="K59" s="31"/>
      <c r="L59" s="31"/>
      <c r="M59" s="31"/>
      <c r="N59" s="31"/>
      <c r="O59" s="31"/>
      <c r="P59" s="31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4"/>
      <c r="AE59" s="26"/>
      <c r="AF59" s="22"/>
      <c r="AG59" s="22"/>
      <c r="AH59" s="22"/>
      <c r="AI59" s="22"/>
      <c r="AJ59" s="22"/>
      <c r="AK59" s="22"/>
      <c r="AL59" s="22"/>
    </row>
    <row r="60" spans="2:38" s="28" customFormat="1" x14ac:dyDescent="0.2">
      <c r="B60" s="22"/>
      <c r="C60" s="32">
        <v>1</v>
      </c>
      <c r="D60" s="102" t="s">
        <v>19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44"/>
      <c r="X60" s="22"/>
      <c r="Y60" s="22"/>
      <c r="Z60" s="22"/>
      <c r="AA60" s="22"/>
      <c r="AB60" s="22"/>
      <c r="AC60" s="22"/>
      <c r="AD60" s="24"/>
      <c r="AE60" s="26"/>
      <c r="AF60" s="22"/>
      <c r="AG60" s="22"/>
      <c r="AH60" s="22"/>
      <c r="AI60" s="22"/>
      <c r="AJ60" s="22"/>
      <c r="AK60" s="22"/>
      <c r="AL60" s="22"/>
    </row>
    <row r="61" spans="2:38" s="28" customFormat="1" x14ac:dyDescent="0.2">
      <c r="B61" s="22"/>
      <c r="C61" s="32"/>
      <c r="D61" s="33" t="s">
        <v>20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22"/>
      <c r="Y61" s="22"/>
      <c r="Z61" s="22"/>
      <c r="AA61" s="22"/>
      <c r="AB61" s="22"/>
      <c r="AC61" s="22"/>
      <c r="AD61" s="24"/>
      <c r="AE61" s="26"/>
      <c r="AF61" s="22"/>
      <c r="AG61" s="22"/>
      <c r="AH61" s="22"/>
      <c r="AI61" s="22"/>
      <c r="AJ61" s="22"/>
      <c r="AK61" s="22"/>
      <c r="AL61" s="22"/>
    </row>
    <row r="62" spans="2:38" s="28" customFormat="1" x14ac:dyDescent="0.2">
      <c r="B62" s="22"/>
      <c r="C62" s="32"/>
      <c r="D62" s="31" t="s">
        <v>21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22"/>
      <c r="Y62" s="22"/>
      <c r="Z62" s="22"/>
      <c r="AA62" s="22"/>
      <c r="AB62" s="22"/>
      <c r="AC62" s="22"/>
      <c r="AD62" s="24"/>
      <c r="AE62" s="26"/>
      <c r="AF62" s="22"/>
      <c r="AG62" s="22"/>
      <c r="AH62" s="22"/>
      <c r="AI62" s="22"/>
      <c r="AJ62" s="22"/>
      <c r="AK62" s="22"/>
      <c r="AL62" s="22"/>
    </row>
    <row r="63" spans="2:38" s="28" customFormat="1" x14ac:dyDescent="0.2">
      <c r="B63" s="22"/>
      <c r="C63" s="32"/>
      <c r="D63" s="31" t="s">
        <v>22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22"/>
      <c r="Y63" s="22"/>
      <c r="Z63" s="22"/>
      <c r="AA63" s="22"/>
      <c r="AB63" s="22"/>
      <c r="AC63" s="22"/>
      <c r="AD63" s="24"/>
      <c r="AE63" s="26"/>
      <c r="AF63" s="22"/>
      <c r="AG63" s="22"/>
      <c r="AH63" s="22"/>
      <c r="AI63" s="22"/>
      <c r="AJ63" s="22"/>
      <c r="AK63" s="22"/>
      <c r="AL63" s="22"/>
    </row>
    <row r="64" spans="2:38" s="28" customFormat="1" x14ac:dyDescent="0.2">
      <c r="B64" s="22"/>
      <c r="C64" s="32"/>
      <c r="D64" s="32" t="s">
        <v>23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22"/>
      <c r="Y64" s="22"/>
      <c r="Z64" s="22"/>
      <c r="AA64" s="22"/>
      <c r="AB64" s="22"/>
      <c r="AC64" s="22"/>
      <c r="AD64" s="24"/>
      <c r="AE64" s="26"/>
      <c r="AF64" s="22"/>
      <c r="AG64" s="22"/>
      <c r="AH64" s="22"/>
      <c r="AI64" s="22"/>
      <c r="AJ64" s="22"/>
      <c r="AK64" s="22"/>
      <c r="AL64" s="22"/>
    </row>
    <row r="65" spans="2:38" s="28" customFormat="1" x14ac:dyDescent="0.2">
      <c r="B65" s="22"/>
      <c r="C65" s="32"/>
      <c r="D65" s="32" t="s">
        <v>24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22"/>
      <c r="Y65" s="22"/>
      <c r="Z65" s="22"/>
      <c r="AA65" s="22"/>
      <c r="AB65" s="22"/>
      <c r="AC65" s="22"/>
      <c r="AD65" s="24"/>
      <c r="AE65" s="26"/>
      <c r="AF65" s="22"/>
      <c r="AG65" s="22"/>
      <c r="AH65" s="22"/>
      <c r="AI65" s="22"/>
      <c r="AJ65" s="22"/>
      <c r="AK65" s="22"/>
      <c r="AL65" s="22"/>
    </row>
    <row r="66" spans="2:38" s="28" customFormat="1" x14ac:dyDescent="0.2">
      <c r="B66" s="22"/>
      <c r="C66" s="32"/>
      <c r="D66" s="31" t="s">
        <v>25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22"/>
      <c r="Y66" s="22"/>
      <c r="Z66" s="22"/>
      <c r="AA66" s="22"/>
      <c r="AB66" s="22"/>
      <c r="AC66" s="22"/>
      <c r="AD66" s="24"/>
      <c r="AE66" s="26"/>
      <c r="AF66" s="22"/>
      <c r="AG66" s="22"/>
      <c r="AH66" s="22"/>
      <c r="AI66" s="22"/>
      <c r="AJ66" s="22"/>
      <c r="AK66" s="22"/>
      <c r="AL66" s="22"/>
    </row>
    <row r="67" spans="2:38" s="28" customFormat="1" x14ac:dyDescent="0.2">
      <c r="B67" s="22"/>
      <c r="C67" s="32"/>
      <c r="D67" s="31" t="s">
        <v>26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29"/>
      <c r="R67" s="29"/>
      <c r="S67" s="29"/>
      <c r="T67" s="29"/>
      <c r="U67" s="29"/>
      <c r="V67" s="29"/>
      <c r="W67" s="29"/>
      <c r="X67" s="22"/>
      <c r="Y67" s="22"/>
      <c r="Z67" s="22"/>
      <c r="AA67" s="22"/>
      <c r="AB67" s="22"/>
      <c r="AC67" s="22"/>
      <c r="AD67" s="24"/>
      <c r="AE67" s="26"/>
      <c r="AF67" s="22"/>
      <c r="AG67" s="22"/>
      <c r="AH67" s="22"/>
      <c r="AI67" s="22"/>
      <c r="AJ67" s="22"/>
      <c r="AK67" s="22"/>
      <c r="AL67" s="22"/>
    </row>
    <row r="68" spans="2:38" s="28" customFormat="1" x14ac:dyDescent="0.2">
      <c r="B68" s="22"/>
      <c r="C68" s="32"/>
      <c r="D68" s="31" t="s">
        <v>104</v>
      </c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5"/>
      <c r="R68" s="45"/>
      <c r="S68" s="45"/>
      <c r="T68" s="45"/>
      <c r="U68" s="45"/>
      <c r="V68" s="45"/>
      <c r="W68" s="45"/>
      <c r="X68" s="22"/>
      <c r="Y68" s="22"/>
      <c r="Z68" s="22"/>
      <c r="AA68" s="22"/>
      <c r="AB68" s="22"/>
      <c r="AC68" s="22"/>
      <c r="AD68" s="24"/>
      <c r="AE68" s="26"/>
      <c r="AF68" s="22"/>
      <c r="AG68" s="22"/>
      <c r="AH68" s="22"/>
      <c r="AI68" s="22"/>
      <c r="AJ68" s="22"/>
      <c r="AK68" s="22"/>
      <c r="AL68" s="22"/>
    </row>
    <row r="69" spans="2:38" s="28" customFormat="1" x14ac:dyDescent="0.2">
      <c r="B69" s="22"/>
      <c r="C69" s="32"/>
      <c r="D69" s="102" t="s">
        <v>27</v>
      </c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44"/>
      <c r="X69" s="22"/>
      <c r="Y69" s="22"/>
      <c r="Z69" s="22"/>
      <c r="AA69" s="22"/>
      <c r="AB69" s="22"/>
      <c r="AC69" s="22"/>
      <c r="AD69" s="24"/>
      <c r="AE69" s="26"/>
      <c r="AF69" s="22"/>
      <c r="AG69" s="22"/>
      <c r="AH69" s="22"/>
      <c r="AI69" s="22"/>
      <c r="AJ69" s="22"/>
      <c r="AK69" s="22"/>
      <c r="AL69" s="22"/>
    </row>
    <row r="70" spans="2:38" s="28" customFormat="1" x14ac:dyDescent="0.2">
      <c r="B70" s="22"/>
      <c r="C70" s="32"/>
      <c r="D70" s="31" t="s">
        <v>28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22"/>
      <c r="Y70" s="22"/>
      <c r="Z70" s="22"/>
      <c r="AA70" s="22"/>
      <c r="AB70" s="22"/>
      <c r="AC70" s="22"/>
      <c r="AD70" s="24"/>
      <c r="AE70" s="26"/>
      <c r="AF70" s="22"/>
      <c r="AG70" s="22"/>
      <c r="AH70" s="22"/>
      <c r="AI70" s="22"/>
      <c r="AJ70" s="22"/>
      <c r="AK70" s="22"/>
      <c r="AL70" s="22"/>
    </row>
    <row r="71" spans="2:38" s="28" customFormat="1" x14ac:dyDescent="0.2">
      <c r="B71" s="22"/>
      <c r="C71" s="32"/>
      <c r="D71" s="31" t="s">
        <v>105</v>
      </c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22"/>
      <c r="Y71" s="22"/>
      <c r="Z71" s="22"/>
      <c r="AA71" s="22"/>
      <c r="AB71" s="22"/>
      <c r="AC71" s="22"/>
      <c r="AD71" s="24"/>
      <c r="AE71" s="26"/>
      <c r="AF71" s="22"/>
      <c r="AG71" s="22"/>
      <c r="AH71" s="22"/>
      <c r="AI71" s="22"/>
      <c r="AJ71" s="22"/>
      <c r="AK71" s="22"/>
      <c r="AL71" s="22"/>
    </row>
    <row r="72" spans="2:38" s="28" customFormat="1" x14ac:dyDescent="0.2">
      <c r="B72" s="22"/>
      <c r="C72" s="32"/>
      <c r="D72" s="108" t="s">
        <v>12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45"/>
      <c r="X72" s="22"/>
      <c r="Y72" s="22"/>
      <c r="Z72" s="22"/>
      <c r="AA72" s="22"/>
      <c r="AB72" s="22"/>
      <c r="AC72" s="22"/>
      <c r="AD72" s="24"/>
      <c r="AE72" s="26"/>
      <c r="AF72" s="22"/>
      <c r="AG72" s="22"/>
      <c r="AH72" s="22"/>
      <c r="AI72" s="22"/>
      <c r="AJ72" s="22"/>
      <c r="AK72" s="22"/>
      <c r="AL72" s="22"/>
    </row>
    <row r="73" spans="2:38" s="28" customFormat="1" x14ac:dyDescent="0.2">
      <c r="B73" s="22"/>
      <c r="C73" s="32"/>
      <c r="D73" s="35" t="s">
        <v>13</v>
      </c>
      <c r="E73" s="35"/>
      <c r="F73" s="35"/>
      <c r="G73" s="35"/>
      <c r="H73" s="35"/>
      <c r="I73" s="35"/>
      <c r="J73" s="35"/>
      <c r="K73" s="35"/>
      <c r="L73" s="44"/>
      <c r="M73" s="44"/>
      <c r="N73" s="44"/>
      <c r="O73" s="44"/>
      <c r="P73" s="44"/>
      <c r="Q73" s="45"/>
      <c r="R73" s="45"/>
      <c r="S73" s="45"/>
      <c r="T73" s="45"/>
      <c r="U73" s="45"/>
      <c r="V73" s="45"/>
      <c r="W73" s="45"/>
      <c r="X73" s="45"/>
      <c r="Y73" s="22"/>
      <c r="Z73" s="22"/>
      <c r="AA73" s="22"/>
      <c r="AB73" s="22"/>
      <c r="AC73" s="22"/>
      <c r="AD73" s="24"/>
      <c r="AE73" s="26"/>
      <c r="AF73" s="22"/>
      <c r="AG73" s="22"/>
      <c r="AH73" s="22"/>
      <c r="AI73" s="22"/>
      <c r="AJ73" s="22"/>
      <c r="AK73" s="22"/>
      <c r="AL73" s="22"/>
    </row>
    <row r="74" spans="2:38" s="28" customFormat="1" x14ac:dyDescent="0.2">
      <c r="B74" s="22"/>
      <c r="C74" s="32">
        <v>2</v>
      </c>
      <c r="D74" s="31" t="s">
        <v>14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4"/>
      <c r="AE74" s="26"/>
      <c r="AF74" s="22"/>
      <c r="AG74" s="22"/>
      <c r="AH74" s="22"/>
      <c r="AI74" s="22"/>
      <c r="AJ74" s="22"/>
      <c r="AK74" s="22"/>
      <c r="AL74" s="22"/>
    </row>
    <row r="75" spans="2:38" s="28" customFormat="1" x14ac:dyDescent="0.2">
      <c r="B75" s="22"/>
      <c r="C75" s="32">
        <v>3</v>
      </c>
      <c r="D75" s="31" t="s">
        <v>106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4"/>
      <c r="AE75" s="26"/>
      <c r="AF75" s="22"/>
      <c r="AG75" s="22"/>
      <c r="AH75" s="22"/>
      <c r="AI75" s="22"/>
      <c r="AJ75" s="22"/>
      <c r="AK75" s="22"/>
      <c r="AL75" s="22"/>
    </row>
    <row r="76" spans="2:38" s="28" customFormat="1" x14ac:dyDescent="0.2">
      <c r="B76" s="22"/>
      <c r="C76" s="32">
        <v>4</v>
      </c>
      <c r="D76" s="31" t="s">
        <v>107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4"/>
      <c r="AE76" s="26"/>
      <c r="AF76" s="22"/>
      <c r="AG76" s="22"/>
      <c r="AH76" s="22"/>
      <c r="AI76" s="22"/>
      <c r="AJ76" s="22"/>
      <c r="AK76" s="22"/>
      <c r="AL76" s="22"/>
    </row>
    <row r="77" spans="2:38" s="28" customFormat="1" x14ac:dyDescent="0.2">
      <c r="B77" s="22"/>
      <c r="C77" s="32">
        <v>5</v>
      </c>
      <c r="D77" s="102" t="s">
        <v>108</v>
      </c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22"/>
      <c r="Z77" s="22"/>
      <c r="AA77" s="22"/>
      <c r="AB77" s="22"/>
      <c r="AC77" s="22"/>
      <c r="AD77" s="24"/>
      <c r="AE77" s="26"/>
      <c r="AF77" s="22"/>
      <c r="AG77" s="22"/>
      <c r="AH77" s="22"/>
      <c r="AI77" s="22"/>
      <c r="AJ77" s="22"/>
      <c r="AK77" s="22"/>
      <c r="AL77" s="22"/>
    </row>
    <row r="78" spans="2:38" s="28" customFormat="1" x14ac:dyDescent="0.2">
      <c r="B78" s="22"/>
      <c r="C78" s="32">
        <v>6</v>
      </c>
      <c r="D78" s="103" t="s">
        <v>29</v>
      </c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22"/>
      <c r="Z78" s="22"/>
      <c r="AA78" s="22"/>
      <c r="AB78" s="22"/>
      <c r="AC78" s="22"/>
      <c r="AD78" s="24"/>
      <c r="AE78" s="26"/>
      <c r="AF78" s="22"/>
      <c r="AG78" s="22"/>
      <c r="AH78" s="22"/>
      <c r="AI78" s="22"/>
      <c r="AJ78" s="22"/>
      <c r="AK78" s="22"/>
      <c r="AL78" s="22"/>
    </row>
    <row r="79" spans="2:38" s="28" customFormat="1" x14ac:dyDescent="0.2">
      <c r="B79" s="22"/>
      <c r="C79" s="32">
        <v>7</v>
      </c>
      <c r="D79" s="31" t="s">
        <v>30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4"/>
      <c r="AE79" s="26"/>
      <c r="AF79" s="22"/>
      <c r="AG79" s="22"/>
      <c r="AH79" s="22"/>
      <c r="AI79" s="22"/>
      <c r="AJ79" s="22"/>
      <c r="AK79" s="22"/>
      <c r="AL79" s="22"/>
    </row>
    <row r="80" spans="2:38" s="28" customFormat="1" x14ac:dyDescent="0.2">
      <c r="B80" s="22"/>
      <c r="C80" s="38">
        <v>8</v>
      </c>
      <c r="D80" s="36" t="s">
        <v>109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4"/>
      <c r="AE80" s="26"/>
      <c r="AF80" s="22"/>
      <c r="AG80" s="22"/>
      <c r="AH80" s="22"/>
      <c r="AI80" s="22"/>
      <c r="AJ80" s="22"/>
      <c r="AK80" s="22"/>
      <c r="AL80" s="22"/>
    </row>
    <row r="81" spans="2:38" s="28" customFormat="1" x14ac:dyDescent="0.2">
      <c r="B81" s="22"/>
      <c r="C81" s="32">
        <v>9</v>
      </c>
      <c r="D81" s="103" t="s">
        <v>110</v>
      </c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30"/>
      <c r="Z81" s="30"/>
      <c r="AA81" s="30"/>
      <c r="AB81" s="22"/>
      <c r="AC81" s="22"/>
      <c r="AD81" s="24"/>
      <c r="AE81" s="26"/>
      <c r="AF81" s="22"/>
      <c r="AG81" s="22"/>
      <c r="AH81" s="22"/>
      <c r="AI81" s="22"/>
      <c r="AJ81" s="22"/>
      <c r="AK81" s="22"/>
      <c r="AL81" s="22"/>
    </row>
    <row r="82" spans="2:38" s="28" customFormat="1" x14ac:dyDescent="0.2">
      <c r="B82" s="22"/>
      <c r="C82" s="32">
        <v>10</v>
      </c>
      <c r="D82" s="102" t="s">
        <v>111</v>
      </c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31"/>
      <c r="P82" s="31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4"/>
      <c r="AE82" s="26"/>
      <c r="AF82" s="22"/>
      <c r="AG82" s="22"/>
      <c r="AH82" s="22"/>
      <c r="AI82" s="22"/>
      <c r="AJ82" s="22"/>
      <c r="AK82" s="22"/>
      <c r="AL82" s="22"/>
    </row>
    <row r="83" spans="2:38" s="28" customFormat="1" x14ac:dyDescent="0.2">
      <c r="B83" s="22"/>
      <c r="C83" s="3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31"/>
      <c r="P83" s="31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4"/>
      <c r="AE83" s="26"/>
      <c r="AF83" s="22"/>
      <c r="AG83" s="22"/>
      <c r="AH83" s="22"/>
      <c r="AI83" s="22"/>
      <c r="AJ83" s="22"/>
      <c r="AK83" s="22"/>
      <c r="AL83" s="22"/>
    </row>
    <row r="84" spans="2:38" s="28" customFormat="1" x14ac:dyDescent="0.2">
      <c r="B84" s="22"/>
      <c r="C84" s="32">
        <v>11</v>
      </c>
      <c r="D84" s="102" t="s">
        <v>112</v>
      </c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31"/>
      <c r="P84" s="31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4"/>
      <c r="AE84" s="26"/>
      <c r="AF84" s="22"/>
      <c r="AG84" s="22"/>
      <c r="AH84" s="22"/>
      <c r="AI84" s="22"/>
      <c r="AJ84" s="22"/>
      <c r="AK84" s="22"/>
      <c r="AL84" s="22"/>
    </row>
    <row r="85" spans="2:38" s="28" customFormat="1" x14ac:dyDescent="0.2">
      <c r="B85" s="22"/>
      <c r="C85" s="32">
        <v>12</v>
      </c>
      <c r="D85" s="102" t="s">
        <v>113</v>
      </c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22"/>
      <c r="Z85" s="22"/>
      <c r="AA85" s="22"/>
      <c r="AB85" s="22"/>
      <c r="AC85" s="22"/>
      <c r="AD85" s="24"/>
      <c r="AE85" s="26"/>
      <c r="AF85" s="22"/>
      <c r="AG85" s="22"/>
      <c r="AH85" s="22"/>
      <c r="AI85" s="22"/>
      <c r="AJ85" s="22"/>
      <c r="AK85" s="22"/>
      <c r="AL85" s="22"/>
    </row>
    <row r="86" spans="2:38" s="28" customFormat="1" x14ac:dyDescent="0.2">
      <c r="B86" s="22"/>
      <c r="C86" s="32">
        <v>13</v>
      </c>
      <c r="D86" s="31" t="s">
        <v>114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4"/>
      <c r="AE86" s="26"/>
      <c r="AF86" s="22"/>
      <c r="AG86" s="22"/>
      <c r="AH86" s="22"/>
      <c r="AI86" s="22"/>
      <c r="AJ86" s="22"/>
      <c r="AK86" s="22"/>
      <c r="AL86" s="22"/>
    </row>
    <row r="87" spans="2:38" s="28" customFormat="1" x14ac:dyDescent="0.2">
      <c r="B87" s="22"/>
      <c r="C87" s="32">
        <v>14</v>
      </c>
      <c r="D87" s="102" t="s">
        <v>115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22"/>
      <c r="Z87" s="22"/>
      <c r="AA87" s="22"/>
      <c r="AB87" s="22"/>
      <c r="AC87" s="22"/>
      <c r="AD87" s="24"/>
      <c r="AE87" s="26"/>
      <c r="AF87" s="22"/>
      <c r="AG87" s="22"/>
      <c r="AH87" s="22"/>
      <c r="AI87" s="22"/>
      <c r="AJ87" s="22"/>
      <c r="AK87" s="22"/>
      <c r="AL87" s="22"/>
    </row>
    <row r="88" spans="2:38" s="28" customFormat="1" x14ac:dyDescent="0.2">
      <c r="B88" s="22"/>
      <c r="C88" s="32">
        <v>15</v>
      </c>
      <c r="D88" s="31" t="s">
        <v>31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4"/>
      <c r="AE88" s="26"/>
      <c r="AF88" s="22"/>
      <c r="AG88" s="22"/>
      <c r="AH88" s="22"/>
      <c r="AI88" s="22"/>
      <c r="AJ88" s="22"/>
      <c r="AK88" s="22"/>
      <c r="AL88" s="22"/>
    </row>
    <row r="89" spans="2:38" s="28" customFormat="1" x14ac:dyDescent="0.2">
      <c r="B89" s="22"/>
      <c r="C89" s="32" t="s">
        <v>116</v>
      </c>
      <c r="D89" s="31" t="s">
        <v>117</v>
      </c>
      <c r="E89" s="31"/>
      <c r="F89" s="31"/>
      <c r="G89" s="31"/>
      <c r="H89" s="31"/>
      <c r="I89" s="31"/>
      <c r="J89" s="31"/>
      <c r="K89" s="31"/>
      <c r="L89" s="31"/>
      <c r="M89" s="44"/>
      <c r="N89" s="44"/>
      <c r="O89" s="31"/>
      <c r="P89" s="31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4"/>
      <c r="AE89" s="26"/>
      <c r="AF89" s="22"/>
      <c r="AG89" s="22"/>
      <c r="AH89" s="22"/>
      <c r="AI89" s="22"/>
      <c r="AJ89" s="22"/>
      <c r="AK89" s="22"/>
      <c r="AL89" s="22"/>
    </row>
    <row r="90" spans="2:38" s="28" customFormat="1" x14ac:dyDescent="0.2">
      <c r="B90" s="22"/>
      <c r="C90" s="32">
        <v>18</v>
      </c>
      <c r="D90" s="102" t="s">
        <v>118</v>
      </c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26"/>
      <c r="Z90" s="26"/>
      <c r="AA90" s="26"/>
      <c r="AB90" s="22"/>
      <c r="AC90" s="22"/>
      <c r="AD90" s="24"/>
      <c r="AE90" s="26"/>
      <c r="AF90" s="22"/>
      <c r="AG90" s="22"/>
      <c r="AH90" s="22"/>
      <c r="AI90" s="22"/>
      <c r="AJ90" s="22"/>
      <c r="AK90" s="22"/>
      <c r="AL90" s="22"/>
    </row>
    <row r="91" spans="2:38" s="28" customFormat="1" x14ac:dyDescent="0.2">
      <c r="B91" s="22"/>
      <c r="C91" s="32">
        <v>19</v>
      </c>
      <c r="D91" s="102" t="s">
        <v>119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22"/>
      <c r="Z91" s="22"/>
      <c r="AA91" s="22"/>
      <c r="AB91" s="22"/>
      <c r="AC91" s="22"/>
      <c r="AD91" s="24"/>
      <c r="AE91" s="26"/>
      <c r="AF91" s="22"/>
      <c r="AG91" s="22"/>
      <c r="AH91" s="22"/>
      <c r="AI91" s="22"/>
      <c r="AJ91" s="22"/>
      <c r="AK91" s="22"/>
      <c r="AL91" s="22"/>
    </row>
    <row r="92" spans="2:38" s="28" customFormat="1" x14ac:dyDescent="0.2">
      <c r="B92" s="22"/>
      <c r="C92" s="32">
        <v>20</v>
      </c>
      <c r="D92" s="31" t="s">
        <v>120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4"/>
      <c r="AE92" s="26"/>
      <c r="AF92" s="22"/>
      <c r="AG92" s="22"/>
      <c r="AH92" s="22"/>
      <c r="AI92" s="22"/>
      <c r="AJ92" s="22"/>
      <c r="AK92" s="22"/>
      <c r="AL92" s="22"/>
    </row>
    <row r="93" spans="2:38" s="28" customFormat="1" x14ac:dyDescent="0.2">
      <c r="B93" s="32"/>
      <c r="C93" s="32" t="s">
        <v>23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22"/>
      <c r="W93" s="22"/>
      <c r="X93" s="22"/>
      <c r="Y93" s="22"/>
      <c r="Z93" s="22"/>
      <c r="AA93" s="22"/>
      <c r="AB93" s="24"/>
      <c r="AC93" s="26"/>
      <c r="AD93" s="22"/>
      <c r="AE93" s="22"/>
      <c r="AF93" s="22"/>
      <c r="AG93" s="22"/>
      <c r="AH93" s="22"/>
      <c r="AI93" s="22"/>
      <c r="AJ93" s="22"/>
    </row>
    <row r="94" spans="2:38" s="28" customFormat="1" x14ac:dyDescent="0.2">
      <c r="B94" s="32"/>
      <c r="C94" s="32" t="s">
        <v>24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22"/>
      <c r="W94" s="22"/>
      <c r="X94" s="22"/>
      <c r="Y94" s="22"/>
      <c r="Z94" s="22"/>
      <c r="AA94" s="22"/>
      <c r="AB94" s="24"/>
      <c r="AC94" s="26"/>
      <c r="AD94" s="22"/>
      <c r="AE94" s="22"/>
      <c r="AF94" s="22"/>
      <c r="AG94" s="22"/>
      <c r="AH94" s="22"/>
      <c r="AI94" s="22"/>
      <c r="AJ94" s="22"/>
    </row>
    <row r="95" spans="2:38" s="28" customFormat="1" x14ac:dyDescent="0.2">
      <c r="B95" s="32"/>
      <c r="C95" s="31" t="s">
        <v>25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22"/>
      <c r="W95" s="22"/>
      <c r="X95" s="22"/>
      <c r="Y95" s="22"/>
      <c r="Z95" s="22"/>
      <c r="AA95" s="22"/>
      <c r="AB95" s="24"/>
      <c r="AC95" s="26"/>
      <c r="AD95" s="22"/>
      <c r="AE95" s="22"/>
      <c r="AF95" s="22"/>
      <c r="AG95" s="22"/>
      <c r="AH95" s="22"/>
      <c r="AI95" s="22"/>
      <c r="AJ95" s="22"/>
    </row>
    <row r="96" spans="2:38" s="28" customFormat="1" x14ac:dyDescent="0.2">
      <c r="B96" s="32"/>
      <c r="C96" s="31" t="s">
        <v>26</v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9"/>
      <c r="P96" s="29"/>
      <c r="Q96" s="29"/>
      <c r="R96" s="29"/>
      <c r="S96" s="29"/>
      <c r="T96" s="29"/>
      <c r="U96" s="29"/>
      <c r="V96" s="22"/>
      <c r="W96" s="22"/>
      <c r="X96" s="22"/>
      <c r="Y96" s="22"/>
      <c r="Z96" s="22"/>
      <c r="AA96" s="22"/>
      <c r="AB96" s="24"/>
      <c r="AC96" s="26"/>
      <c r="AD96" s="22"/>
      <c r="AE96" s="22"/>
      <c r="AF96" s="22"/>
      <c r="AG96" s="22"/>
      <c r="AH96" s="22"/>
      <c r="AI96" s="22"/>
      <c r="AJ96" s="22"/>
    </row>
    <row r="97" spans="2:36" s="28" customFormat="1" x14ac:dyDescent="0.2">
      <c r="B97" s="32"/>
      <c r="C97" s="31" t="s">
        <v>104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3"/>
      <c r="P97" s="43"/>
      <c r="Q97" s="43"/>
      <c r="R97" s="43"/>
      <c r="S97" s="43"/>
      <c r="T97" s="43"/>
      <c r="U97" s="43"/>
      <c r="V97" s="22"/>
      <c r="W97" s="22"/>
      <c r="X97" s="22"/>
      <c r="Y97" s="22"/>
      <c r="Z97" s="22"/>
      <c r="AA97" s="22"/>
      <c r="AB97" s="24"/>
      <c r="AC97" s="26"/>
      <c r="AD97" s="22"/>
      <c r="AE97" s="22"/>
      <c r="AF97" s="22"/>
      <c r="AG97" s="22"/>
      <c r="AH97" s="22"/>
      <c r="AI97" s="22"/>
      <c r="AJ97" s="22"/>
    </row>
    <row r="98" spans="2:36" s="28" customFormat="1" x14ac:dyDescent="0.2">
      <c r="B98" s="32"/>
      <c r="C98" s="102" t="s">
        <v>27</v>
      </c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42"/>
      <c r="V98" s="22"/>
      <c r="W98" s="22"/>
      <c r="X98" s="22"/>
      <c r="Y98" s="22"/>
      <c r="Z98" s="22"/>
      <c r="AA98" s="22"/>
      <c r="AB98" s="24"/>
      <c r="AC98" s="26"/>
      <c r="AD98" s="22"/>
      <c r="AE98" s="22"/>
      <c r="AF98" s="22"/>
      <c r="AG98" s="22"/>
      <c r="AH98" s="22"/>
      <c r="AI98" s="22"/>
      <c r="AJ98" s="22"/>
    </row>
    <row r="99" spans="2:36" s="28" customFormat="1" x14ac:dyDescent="0.2">
      <c r="B99" s="32"/>
      <c r="C99" s="31" t="s">
        <v>28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22"/>
      <c r="W99" s="22"/>
      <c r="X99" s="22"/>
      <c r="Y99" s="22"/>
      <c r="Z99" s="22"/>
      <c r="AA99" s="22"/>
      <c r="AB99" s="24"/>
      <c r="AC99" s="26"/>
      <c r="AD99" s="22"/>
      <c r="AE99" s="22"/>
      <c r="AF99" s="22"/>
      <c r="AG99" s="22"/>
      <c r="AH99" s="22"/>
      <c r="AI99" s="22"/>
      <c r="AJ99" s="22"/>
    </row>
    <row r="100" spans="2:36" s="28" customFormat="1" x14ac:dyDescent="0.2">
      <c r="B100" s="32"/>
      <c r="C100" s="31" t="s">
        <v>105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22"/>
      <c r="W100" s="22"/>
      <c r="X100" s="22"/>
      <c r="Y100" s="22"/>
      <c r="Z100" s="22"/>
      <c r="AA100" s="22"/>
      <c r="AB100" s="24"/>
      <c r="AC100" s="26"/>
      <c r="AD100" s="22"/>
      <c r="AE100" s="22"/>
      <c r="AF100" s="22"/>
      <c r="AG100" s="22"/>
      <c r="AH100" s="22"/>
      <c r="AI100" s="22"/>
      <c r="AJ100" s="22"/>
    </row>
    <row r="101" spans="2:36" s="28" customFormat="1" x14ac:dyDescent="0.2">
      <c r="B101" s="32"/>
      <c r="C101" s="108" t="s">
        <v>12</v>
      </c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43"/>
      <c r="V101" s="22"/>
      <c r="W101" s="22"/>
      <c r="X101" s="22"/>
      <c r="Y101" s="22"/>
      <c r="Z101" s="22"/>
      <c r="AA101" s="22"/>
      <c r="AB101" s="24"/>
      <c r="AC101" s="26"/>
      <c r="AD101" s="22"/>
      <c r="AE101" s="22"/>
      <c r="AF101" s="22"/>
      <c r="AG101" s="22"/>
      <c r="AH101" s="22"/>
      <c r="AI101" s="22"/>
      <c r="AJ101" s="22"/>
    </row>
    <row r="102" spans="2:36" s="28" customFormat="1" x14ac:dyDescent="0.2">
      <c r="B102" s="32"/>
      <c r="C102" s="35" t="s">
        <v>13</v>
      </c>
      <c r="D102" s="35"/>
      <c r="E102" s="35"/>
      <c r="F102" s="35"/>
      <c r="G102" s="35"/>
      <c r="H102" s="35"/>
      <c r="I102" s="35"/>
      <c r="J102" s="42"/>
      <c r="K102" s="42"/>
      <c r="L102" s="42"/>
      <c r="M102" s="42"/>
      <c r="N102" s="42"/>
      <c r="O102" s="43"/>
      <c r="P102" s="43"/>
      <c r="Q102" s="43"/>
      <c r="R102" s="43"/>
      <c r="S102" s="43"/>
      <c r="T102" s="43"/>
      <c r="U102" s="43"/>
      <c r="V102" s="43"/>
      <c r="W102" s="22"/>
      <c r="X102" s="22"/>
      <c r="Y102" s="22"/>
      <c r="Z102" s="22"/>
      <c r="AA102" s="22"/>
      <c r="AB102" s="24"/>
      <c r="AC102" s="26"/>
      <c r="AD102" s="22"/>
      <c r="AE102" s="22"/>
      <c r="AF102" s="22"/>
      <c r="AG102" s="22"/>
      <c r="AH102" s="22"/>
      <c r="AI102" s="22"/>
      <c r="AJ102" s="22"/>
    </row>
    <row r="103" spans="2:36" s="28" customFormat="1" x14ac:dyDescent="0.2">
      <c r="B103" s="32">
        <v>2</v>
      </c>
      <c r="C103" s="31" t="s">
        <v>14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4"/>
      <c r="AC103" s="26"/>
      <c r="AD103" s="22"/>
      <c r="AE103" s="22"/>
      <c r="AF103" s="22"/>
      <c r="AG103" s="22"/>
      <c r="AH103" s="22"/>
      <c r="AI103" s="22"/>
      <c r="AJ103" s="22"/>
    </row>
    <row r="104" spans="2:36" s="28" customFormat="1" x14ac:dyDescent="0.2">
      <c r="B104" s="32">
        <v>3</v>
      </c>
      <c r="C104" s="31" t="s">
        <v>106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4"/>
      <c r="AC104" s="26"/>
      <c r="AD104" s="22"/>
      <c r="AE104" s="22"/>
      <c r="AF104" s="22"/>
      <c r="AG104" s="22"/>
      <c r="AH104" s="22"/>
      <c r="AI104" s="22"/>
      <c r="AJ104" s="22"/>
    </row>
    <row r="105" spans="2:36" s="28" customFormat="1" x14ac:dyDescent="0.2">
      <c r="B105" s="32">
        <v>4</v>
      </c>
      <c r="C105" s="31" t="s">
        <v>107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4"/>
      <c r="AC105" s="26"/>
      <c r="AD105" s="22"/>
      <c r="AE105" s="22"/>
      <c r="AF105" s="22"/>
      <c r="AG105" s="22"/>
      <c r="AH105" s="22"/>
      <c r="AI105" s="22"/>
      <c r="AJ105" s="22"/>
    </row>
    <row r="106" spans="2:36" s="28" customFormat="1" x14ac:dyDescent="0.2">
      <c r="B106" s="32">
        <v>5</v>
      </c>
      <c r="C106" s="102" t="s">
        <v>108</v>
      </c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22"/>
      <c r="X106" s="22"/>
      <c r="Y106" s="22"/>
      <c r="Z106" s="22"/>
      <c r="AA106" s="22"/>
      <c r="AB106" s="24"/>
      <c r="AC106" s="26"/>
      <c r="AD106" s="22"/>
      <c r="AE106" s="22"/>
      <c r="AF106" s="22"/>
      <c r="AG106" s="22"/>
      <c r="AH106" s="22"/>
      <c r="AI106" s="22"/>
      <c r="AJ106" s="22"/>
    </row>
    <row r="107" spans="2:36" s="28" customFormat="1" x14ac:dyDescent="0.2">
      <c r="B107" s="32">
        <v>6</v>
      </c>
      <c r="C107" s="103" t="s">
        <v>29</v>
      </c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22"/>
      <c r="X107" s="22"/>
      <c r="Y107" s="22"/>
      <c r="Z107" s="22"/>
      <c r="AA107" s="22"/>
      <c r="AB107" s="24"/>
      <c r="AC107" s="26"/>
      <c r="AD107" s="22"/>
      <c r="AE107" s="22"/>
      <c r="AF107" s="22"/>
      <c r="AG107" s="22"/>
      <c r="AH107" s="22"/>
      <c r="AI107" s="22"/>
      <c r="AJ107" s="22"/>
    </row>
    <row r="108" spans="2:36" s="28" customFormat="1" x14ac:dyDescent="0.2">
      <c r="B108" s="32">
        <v>7</v>
      </c>
      <c r="C108" s="31" t="s">
        <v>30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4"/>
      <c r="AC108" s="26"/>
      <c r="AD108" s="22"/>
      <c r="AE108" s="22"/>
      <c r="AF108" s="22"/>
      <c r="AG108" s="22"/>
      <c r="AH108" s="22"/>
      <c r="AI108" s="22"/>
      <c r="AJ108" s="22"/>
    </row>
    <row r="109" spans="2:36" s="28" customFormat="1" x14ac:dyDescent="0.2">
      <c r="B109" s="38">
        <v>8</v>
      </c>
      <c r="C109" s="36" t="s">
        <v>109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4"/>
      <c r="AC109" s="26"/>
      <c r="AD109" s="22"/>
      <c r="AE109" s="22"/>
      <c r="AF109" s="22"/>
      <c r="AG109" s="22"/>
      <c r="AH109" s="22"/>
      <c r="AI109" s="22"/>
      <c r="AJ109" s="22"/>
    </row>
    <row r="110" spans="2:36" s="28" customFormat="1" x14ac:dyDescent="0.2">
      <c r="B110" s="32">
        <v>9</v>
      </c>
      <c r="C110" s="103" t="s">
        <v>110</v>
      </c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30"/>
      <c r="X110" s="30"/>
      <c r="Y110" s="30"/>
      <c r="Z110" s="22"/>
      <c r="AA110" s="22"/>
      <c r="AB110" s="24"/>
      <c r="AC110" s="26"/>
      <c r="AD110" s="22"/>
      <c r="AE110" s="22"/>
      <c r="AF110" s="22"/>
      <c r="AG110" s="22"/>
      <c r="AH110" s="22"/>
      <c r="AI110" s="22"/>
      <c r="AJ110" s="22"/>
    </row>
    <row r="111" spans="2:36" s="28" customFormat="1" x14ac:dyDescent="0.2">
      <c r="B111" s="32">
        <v>10</v>
      </c>
      <c r="C111" s="102" t="s">
        <v>111</v>
      </c>
      <c r="D111" s="102"/>
      <c r="E111" s="102"/>
      <c r="F111" s="102"/>
      <c r="G111" s="102"/>
      <c r="H111" s="102"/>
      <c r="I111" s="102"/>
      <c r="J111" s="102"/>
      <c r="K111" s="102"/>
      <c r="L111" s="102"/>
      <c r="M111" s="31"/>
      <c r="N111" s="31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4"/>
      <c r="AC111" s="26"/>
      <c r="AD111" s="22"/>
      <c r="AE111" s="22"/>
      <c r="AF111" s="22"/>
      <c r="AG111" s="22"/>
      <c r="AH111" s="22"/>
      <c r="AI111" s="22"/>
      <c r="AJ111" s="22"/>
    </row>
    <row r="112" spans="2:36" s="28" customFormat="1" x14ac:dyDescent="0.2">
      <c r="B112" s="3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31"/>
      <c r="N112" s="31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4"/>
      <c r="AC112" s="26"/>
      <c r="AD112" s="22"/>
      <c r="AE112" s="22"/>
      <c r="AF112" s="22"/>
      <c r="AG112" s="22"/>
      <c r="AH112" s="22"/>
      <c r="AI112" s="22"/>
      <c r="AJ112" s="22"/>
    </row>
    <row r="113" spans="2:226" s="28" customFormat="1" x14ac:dyDescent="0.2">
      <c r="B113" s="32">
        <v>11</v>
      </c>
      <c r="C113" s="102" t="s">
        <v>112</v>
      </c>
      <c r="D113" s="102"/>
      <c r="E113" s="102"/>
      <c r="F113" s="102"/>
      <c r="G113" s="102"/>
      <c r="H113" s="102"/>
      <c r="I113" s="102"/>
      <c r="J113" s="102"/>
      <c r="K113" s="102"/>
      <c r="L113" s="102"/>
      <c r="M113" s="31"/>
      <c r="N113" s="31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4"/>
      <c r="AC113" s="26"/>
      <c r="AD113" s="22"/>
      <c r="AE113" s="22"/>
      <c r="AF113" s="22"/>
      <c r="AG113" s="22"/>
      <c r="AH113" s="22"/>
      <c r="AI113" s="22"/>
      <c r="AJ113" s="22"/>
    </row>
    <row r="114" spans="2:226" s="28" customFormat="1" x14ac:dyDescent="0.2">
      <c r="B114" s="32">
        <v>12</v>
      </c>
      <c r="C114" s="102" t="s">
        <v>113</v>
      </c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22"/>
      <c r="X114" s="22"/>
      <c r="Y114" s="22"/>
      <c r="Z114" s="22"/>
      <c r="AA114" s="22"/>
      <c r="AB114" s="24"/>
      <c r="AC114" s="26"/>
      <c r="AD114" s="22"/>
      <c r="AE114" s="22"/>
      <c r="AF114" s="22"/>
      <c r="AG114" s="22"/>
      <c r="AH114" s="22"/>
      <c r="AI114" s="22"/>
      <c r="AJ114" s="22"/>
    </row>
    <row r="115" spans="2:226" s="28" customFormat="1" x14ac:dyDescent="0.2">
      <c r="B115" s="32">
        <v>13</v>
      </c>
      <c r="C115" s="31" t="s">
        <v>114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4"/>
      <c r="AC115" s="26"/>
      <c r="AD115" s="22"/>
      <c r="AE115" s="22"/>
      <c r="AF115" s="22"/>
      <c r="AG115" s="22"/>
      <c r="AH115" s="22"/>
      <c r="AI115" s="22"/>
      <c r="AJ115" s="22"/>
    </row>
    <row r="116" spans="2:226" s="28" customFormat="1" x14ac:dyDescent="0.2">
      <c r="B116" s="32">
        <v>14</v>
      </c>
      <c r="C116" s="102" t="s">
        <v>115</v>
      </c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22"/>
      <c r="X116" s="22"/>
      <c r="Y116" s="22"/>
      <c r="Z116" s="22"/>
      <c r="AA116" s="22"/>
      <c r="AB116" s="24"/>
      <c r="AC116" s="26"/>
      <c r="AD116" s="22"/>
      <c r="AE116" s="22"/>
      <c r="AF116" s="22"/>
      <c r="AG116" s="22"/>
      <c r="AH116" s="22"/>
      <c r="AI116" s="22"/>
      <c r="AJ116" s="22"/>
    </row>
    <row r="117" spans="2:226" s="28" customFormat="1" x14ac:dyDescent="0.2">
      <c r="B117" s="32">
        <v>15</v>
      </c>
      <c r="C117" s="31" t="s">
        <v>31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4"/>
      <c r="AC117" s="26"/>
      <c r="AD117" s="22"/>
      <c r="AE117" s="22"/>
      <c r="AF117" s="22"/>
      <c r="AG117" s="22"/>
      <c r="AH117" s="22"/>
      <c r="AI117" s="22"/>
      <c r="AJ117" s="22"/>
    </row>
    <row r="118" spans="2:226" s="28" customFormat="1" x14ac:dyDescent="0.2">
      <c r="B118" s="32" t="s">
        <v>116</v>
      </c>
      <c r="C118" s="31" t="s">
        <v>117</v>
      </c>
      <c r="D118" s="31"/>
      <c r="E118" s="31"/>
      <c r="F118" s="31"/>
      <c r="G118" s="31"/>
      <c r="H118" s="31"/>
      <c r="I118" s="31"/>
      <c r="J118" s="31"/>
      <c r="K118" s="42"/>
      <c r="L118" s="42"/>
      <c r="M118" s="31"/>
      <c r="N118" s="31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4"/>
      <c r="AC118" s="26"/>
      <c r="AD118" s="22"/>
      <c r="AE118" s="22"/>
      <c r="AF118" s="22"/>
      <c r="AG118" s="22"/>
      <c r="AH118" s="22"/>
      <c r="AI118" s="22"/>
      <c r="AJ118" s="22"/>
    </row>
    <row r="119" spans="2:226" s="28" customFormat="1" x14ac:dyDescent="0.2">
      <c r="B119" s="32">
        <v>18</v>
      </c>
      <c r="C119" s="102" t="s">
        <v>118</v>
      </c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26"/>
      <c r="X119" s="26"/>
      <c r="Y119" s="26"/>
      <c r="Z119" s="22"/>
      <c r="AA119" s="22"/>
      <c r="AB119" s="24"/>
      <c r="AC119" s="26"/>
      <c r="AD119" s="22"/>
      <c r="AE119" s="22"/>
      <c r="AF119" s="22"/>
      <c r="AG119" s="22"/>
      <c r="AH119" s="22"/>
      <c r="AI119" s="22"/>
      <c r="AJ119" s="22"/>
    </row>
    <row r="120" spans="2:226" s="28" customFormat="1" x14ac:dyDescent="0.2">
      <c r="B120" s="32">
        <v>19</v>
      </c>
      <c r="C120" s="102" t="s">
        <v>119</v>
      </c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22"/>
      <c r="X120" s="22"/>
      <c r="Y120" s="22"/>
      <c r="Z120" s="22"/>
      <c r="AA120" s="22"/>
      <c r="AB120" s="24"/>
      <c r="AC120" s="26"/>
      <c r="AD120" s="22"/>
      <c r="AE120" s="22"/>
      <c r="AF120" s="22"/>
      <c r="AG120" s="22"/>
      <c r="AH120" s="22"/>
      <c r="AI120" s="22"/>
      <c r="AJ120" s="22"/>
    </row>
    <row r="121" spans="2:226" s="28" customFormat="1" x14ac:dyDescent="0.2">
      <c r="B121" s="32">
        <v>20</v>
      </c>
      <c r="C121" s="31" t="s">
        <v>120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4"/>
      <c r="AC121" s="26"/>
      <c r="AD121" s="22"/>
      <c r="AE121" s="22"/>
      <c r="AF121" s="22"/>
      <c r="AG121" s="22"/>
      <c r="AH121" s="22"/>
      <c r="AI121" s="22"/>
      <c r="AJ121" s="22"/>
    </row>
    <row r="122" spans="2:226" s="28" customFormat="1" x14ac:dyDescent="0.2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4"/>
      <c r="AC122" s="26"/>
      <c r="AD122" s="22"/>
      <c r="AE122" s="22"/>
      <c r="AF122" s="22"/>
      <c r="AG122" s="22"/>
      <c r="AH122" s="22"/>
      <c r="AI122" s="22"/>
      <c r="AJ122" s="22"/>
    </row>
    <row r="123" spans="2:226" s="28" customFormat="1" x14ac:dyDescent="0.2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4"/>
      <c r="AC123" s="26"/>
      <c r="AD123" s="22"/>
      <c r="AE123" s="22"/>
      <c r="AF123" s="22"/>
      <c r="AG123" s="22"/>
      <c r="AH123" s="22"/>
      <c r="AI123" s="22"/>
      <c r="AJ123" s="22"/>
    </row>
    <row r="124" spans="2:226" x14ac:dyDescent="0.2">
      <c r="B124" s="37"/>
      <c r="C124" s="10"/>
      <c r="D124" s="10"/>
      <c r="E124" s="10"/>
      <c r="F124" s="10"/>
      <c r="G124" s="10"/>
      <c r="H124" s="11"/>
      <c r="I124" s="10"/>
      <c r="J124" s="10"/>
      <c r="K124" s="10"/>
      <c r="L124" s="10"/>
      <c r="M124" s="10"/>
      <c r="N124" s="10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6"/>
      <c r="AB124" s="23"/>
      <c r="AC124" s="7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</row>
    <row r="125" spans="2:226" x14ac:dyDescent="0.2">
      <c r="B125" s="37"/>
      <c r="C125" s="10"/>
      <c r="D125" s="11"/>
      <c r="E125" s="11"/>
      <c r="F125" s="11"/>
      <c r="G125" s="11"/>
      <c r="H125" s="10"/>
      <c r="I125" s="11"/>
      <c r="J125" s="11"/>
      <c r="K125" s="11"/>
      <c r="L125" s="11"/>
      <c r="M125" s="10"/>
      <c r="N125" s="10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6"/>
      <c r="AB125" s="23"/>
      <c r="AC125" s="7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</row>
    <row r="126" spans="2:226" x14ac:dyDescent="0.2">
      <c r="B126" s="37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6"/>
      <c r="AB126" s="23"/>
      <c r="AC126" s="7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</row>
    <row r="127" spans="2:226" x14ac:dyDescent="0.2">
      <c r="B127" s="37"/>
      <c r="C127" s="10"/>
      <c r="D127" s="10"/>
      <c r="E127" s="10"/>
      <c r="F127" s="10"/>
      <c r="G127" s="10"/>
      <c r="H127" s="12"/>
      <c r="I127" s="10"/>
      <c r="J127" s="10"/>
      <c r="K127" s="10"/>
      <c r="L127" s="10"/>
      <c r="M127" s="10"/>
      <c r="N127" s="10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6"/>
      <c r="AB127" s="23"/>
      <c r="AC127" s="7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</row>
    <row r="128" spans="2:226" x14ac:dyDescent="0.2">
      <c r="B128" s="10"/>
      <c r="C128" s="37"/>
      <c r="D128" s="12"/>
      <c r="E128" s="12"/>
      <c r="F128" s="12"/>
      <c r="G128" s="12"/>
      <c r="H128" s="10"/>
      <c r="I128" s="12"/>
      <c r="J128" s="12"/>
      <c r="K128" s="12"/>
      <c r="L128" s="12"/>
      <c r="M128" s="10"/>
      <c r="N128" s="10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6"/>
      <c r="AB128" s="23"/>
      <c r="AC128" s="7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</row>
    <row r="129" spans="2:226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6"/>
      <c r="AB129" s="23"/>
      <c r="AC129" s="7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</row>
    <row r="130" spans="2:226" x14ac:dyDescent="0.2">
      <c r="B130" s="10"/>
      <c r="C130" s="10"/>
      <c r="D130" s="10"/>
      <c r="E130" s="10"/>
      <c r="F130" s="10"/>
      <c r="G130" s="10"/>
      <c r="I130" s="10"/>
      <c r="J130" s="10"/>
      <c r="K130" s="10"/>
      <c r="L130" s="10"/>
      <c r="M130" s="10"/>
      <c r="N130" s="10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6"/>
    </row>
  </sheetData>
  <protectedRanges>
    <protectedRange algorithmName="SHA-512" hashValue="cVKJcm0mHSKLySh0sexFb6ysPgDtZncbVYQFSJdpHpZB/DX4VbmCXClXnUWKVeieR69C/U5GLMZDYyH7I2EXVw==" saltValue="4rqKN0bTj49UN1uKh+1RCA==" spinCount="100000" sqref="C50:G51" name="Диапазон3_16_1_4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51:K51 H50:I50 K50" name="Диапазон3_16_1_1_3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44:G45" name="Диапазон3_16_1_4_1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44:L45 J46:J50" name="Диапазон3_16_1_1_3_1_2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46:G47" name="Диапазон3_16_1_4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46:I47 K46:L47" name="Диапазон3_16_1_1_3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48:G49" name="Диапазон3_16_1_4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48:I49 K48:L49" name="Диапазон3_16_1_1_3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52:G53" name="Диапазон3_16_1_4_3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52:K53" name="Диапазон3_16_1_1_3_3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54:G54" name="Диапазон3_16_1_4_3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54:K54" name="Диапазон3_16_1_1_3_3_1" securityDescriptor="O:WDG:WDD:(A;;CC;;;S-1-5-21-1281035640-548247933-376692995-11259)(A;;CC;;;S-1-5-21-1281035640-548247933-376692995-11258)(A;;CC;;;S-1-5-21-1281035640-548247933-376692995-5864)"/>
  </protectedRanges>
  <autoFilter ref="B7:AC65"/>
  <mergeCells count="45">
    <mergeCell ref="J5:J6"/>
    <mergeCell ref="D78:X78"/>
    <mergeCell ref="B5:B6"/>
    <mergeCell ref="C5:C6"/>
    <mergeCell ref="D5:D6"/>
    <mergeCell ref="E5:E6"/>
    <mergeCell ref="F5:F6"/>
    <mergeCell ref="G5:G6"/>
    <mergeCell ref="H5:H6"/>
    <mergeCell ref="I5:I6"/>
    <mergeCell ref="AC5:AC6"/>
    <mergeCell ref="K5:K6"/>
    <mergeCell ref="L5:L6"/>
    <mergeCell ref="M5:M6"/>
    <mergeCell ref="N5:N6"/>
    <mergeCell ref="O5:W5"/>
    <mergeCell ref="X5:X6"/>
    <mergeCell ref="C111:L112"/>
    <mergeCell ref="Y5:Y6"/>
    <mergeCell ref="Z5:Z6"/>
    <mergeCell ref="AA5:AA6"/>
    <mergeCell ref="AB5:AB6"/>
    <mergeCell ref="C98:T98"/>
    <mergeCell ref="C101:T101"/>
    <mergeCell ref="C106:V106"/>
    <mergeCell ref="C107:V107"/>
    <mergeCell ref="C110:V110"/>
    <mergeCell ref="B18:C18"/>
    <mergeCell ref="O7:W7"/>
    <mergeCell ref="D60:V60"/>
    <mergeCell ref="D69:V69"/>
    <mergeCell ref="D72:V72"/>
    <mergeCell ref="D77:X77"/>
    <mergeCell ref="C113:L113"/>
    <mergeCell ref="C114:V114"/>
    <mergeCell ref="C116:V116"/>
    <mergeCell ref="C119:V119"/>
    <mergeCell ref="C120:V120"/>
    <mergeCell ref="D90:X90"/>
    <mergeCell ref="D91:X91"/>
    <mergeCell ref="D81:X81"/>
    <mergeCell ref="D82:N83"/>
    <mergeCell ref="D84:N84"/>
    <mergeCell ref="D85:X85"/>
    <mergeCell ref="D87:X8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41 изменениями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2014-06-03T13:49:37Z</cp:lastPrinted>
  <dcterms:created xsi:type="dcterms:W3CDTF">1996-10-08T23:32:33Z</dcterms:created>
  <dcterms:modified xsi:type="dcterms:W3CDTF">2017-01-10T10:01:04Z</dcterms:modified>
</cp:coreProperties>
</file>