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usipkalieva.EMG\Desktop\ДПЗ\эмг сайт\"/>
    </mc:Choice>
  </mc:AlternateContent>
  <bookViews>
    <workbookView xWindow="0" yWindow="0" windowWidth="28800" windowHeight="12435"/>
  </bookViews>
  <sheets>
    <sheet name="2021-2025-4" sheetId="2" r:id="rId1"/>
  </sheets>
  <externalReferences>
    <externalReference r:id="rId2"/>
    <externalReference r:id="rId3"/>
    <externalReference r:id="rId4"/>
    <externalReference r:id="rId5"/>
    <externalReference r:id="rId6"/>
  </externalReferences>
  <definedNames>
    <definedName name="_xlnm._FilterDatabase" localSheetId="0" hidden="1">'2021-2025-4'!$A$7:$WXF$188</definedName>
    <definedName name="атр">'[1]Атрибуты товара'!$A$4:$A$535</definedName>
    <definedName name="атрибут" localSheetId="0">'[2]Атрибуты товар'!$A$3:$A$534</definedName>
    <definedName name="ЕИ" localSheetId="0">'[3]Справочник единиц измерения'!$B$3:$B$45</definedName>
    <definedName name="Инкотермс">'[3]Справочник Инкотермс'!$A$4:$A$14</definedName>
    <definedName name="НДС">'[4]Признак НДС'!$B$3:$B$4</definedName>
    <definedName name="осн">#REF!</definedName>
    <definedName name="основания150">'[5]Основание из одного источника'!$A$3:$A$60</definedName>
    <definedName name="Приоритет_закупок">#REF!</definedName>
    <definedName name="Способ_закупок">#REF!</definedName>
    <definedName name="Тип_дней">'[1]Тип дней'!$B$2:$B$3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184" i="2" l="1"/>
  <c r="AX184" i="2" s="1"/>
  <c r="AM184" i="2"/>
  <c r="AI184" i="2"/>
  <c r="AE184" i="2"/>
  <c r="AW183" i="2"/>
  <c r="AX183" i="2" s="1"/>
  <c r="AM183" i="2"/>
  <c r="AI183" i="2"/>
  <c r="AE183" i="2"/>
  <c r="AW182" i="2"/>
  <c r="AX182" i="2" s="1"/>
  <c r="AM182" i="2"/>
  <c r="AI182" i="2"/>
  <c r="AE182" i="2"/>
  <c r="AW181" i="2"/>
  <c r="AX181" i="2" s="1"/>
  <c r="AM181" i="2"/>
  <c r="AI181" i="2"/>
  <c r="AE181" i="2"/>
  <c r="AW180" i="2"/>
  <c r="AX180" i="2" s="1"/>
  <c r="AM180" i="2"/>
  <c r="AI180" i="2"/>
  <c r="AE180" i="2"/>
  <c r="AW179" i="2"/>
  <c r="AX179" i="2" s="1"/>
  <c r="AM179" i="2"/>
  <c r="AI179" i="2"/>
  <c r="AE179" i="2"/>
  <c r="AW178" i="2"/>
  <c r="AX178" i="2" s="1"/>
  <c r="AM178" i="2"/>
  <c r="AI178" i="2"/>
  <c r="AE178" i="2"/>
  <c r="AW177" i="2"/>
  <c r="AX177" i="2" s="1"/>
  <c r="AM177" i="2"/>
  <c r="AI177" i="2"/>
  <c r="AE177" i="2"/>
  <c r="AW176" i="2"/>
  <c r="AX176" i="2" s="1"/>
  <c r="AM176" i="2"/>
  <c r="AI176" i="2"/>
  <c r="AE176" i="2"/>
  <c r="AW175" i="2"/>
  <c r="AX175" i="2" s="1"/>
  <c r="AM175" i="2"/>
  <c r="AI175" i="2"/>
  <c r="AE175" i="2"/>
  <c r="AW174" i="2"/>
  <c r="AX174" i="2" s="1"/>
  <c r="AM174" i="2"/>
  <c r="AI174" i="2"/>
  <c r="AE174" i="2"/>
  <c r="AW173" i="2"/>
  <c r="AX173" i="2" s="1"/>
  <c r="AM173" i="2"/>
  <c r="AI173" i="2"/>
  <c r="AE173" i="2"/>
  <c r="AW172" i="2"/>
  <c r="AX172" i="2" s="1"/>
  <c r="AM172" i="2"/>
  <c r="AI172" i="2"/>
  <c r="AE172" i="2"/>
  <c r="AW171" i="2"/>
  <c r="AX171" i="2" s="1"/>
  <c r="AM171" i="2"/>
  <c r="AI171" i="2"/>
  <c r="AE171" i="2"/>
  <c r="AW170" i="2"/>
  <c r="AX170" i="2" s="1"/>
  <c r="AM170" i="2"/>
  <c r="AI170" i="2"/>
  <c r="AE170" i="2"/>
  <c r="AW169" i="2"/>
  <c r="AX169" i="2" s="1"/>
  <c r="AM169" i="2"/>
  <c r="AI169" i="2"/>
  <c r="AE169" i="2"/>
  <c r="AX87" i="2" l="1"/>
  <c r="AX85" i="2"/>
  <c r="AX83" i="2"/>
  <c r="AX81" i="2"/>
  <c r="AX79" i="2"/>
  <c r="AX77" i="2"/>
  <c r="AX75" i="2"/>
  <c r="AX73" i="2"/>
  <c r="AX71" i="2"/>
  <c r="AX69" i="2"/>
  <c r="AX67" i="2"/>
  <c r="AX65" i="2"/>
  <c r="AX63" i="2"/>
  <c r="AX61" i="2"/>
  <c r="AX59" i="2"/>
  <c r="AX57" i="2"/>
  <c r="AX55" i="2"/>
  <c r="AX53" i="2"/>
  <c r="AX51" i="2"/>
  <c r="AX49" i="2"/>
  <c r="AX47" i="2"/>
  <c r="AX45" i="2"/>
  <c r="AX43" i="2"/>
  <c r="AX41" i="2"/>
  <c r="AX39" i="2"/>
  <c r="AX37" i="2"/>
  <c r="AX35" i="2"/>
  <c r="AX33" i="2"/>
  <c r="AX31" i="2"/>
  <c r="AX29" i="2"/>
  <c r="AX27" i="2"/>
  <c r="AX25" i="2"/>
  <c r="AX23" i="2"/>
  <c r="AX21" i="2"/>
  <c r="AX19" i="2"/>
  <c r="AX16" i="2"/>
  <c r="AX13" i="2"/>
  <c r="AX10" i="2"/>
  <c r="AV88" i="2"/>
  <c r="AH88" i="2"/>
  <c r="AI88" i="2" s="1"/>
  <c r="AD88" i="2"/>
  <c r="AV86" i="2"/>
  <c r="AH86" i="2"/>
  <c r="AI86" i="2" s="1"/>
  <c r="AD86" i="2"/>
  <c r="AE86" i="2" s="1"/>
  <c r="AV84" i="2"/>
  <c r="AH84" i="2"/>
  <c r="AI84" i="2" s="1"/>
  <c r="AD84" i="2"/>
  <c r="AE84" i="2" s="1"/>
  <c r="AV82" i="2"/>
  <c r="AH82" i="2"/>
  <c r="AI82" i="2" s="1"/>
  <c r="AD82" i="2"/>
  <c r="AE82" i="2" s="1"/>
  <c r="AV80" i="2"/>
  <c r="AH80" i="2"/>
  <c r="AI80" i="2" s="1"/>
  <c r="AD80" i="2"/>
  <c r="AE80" i="2" s="1"/>
  <c r="AV78" i="2"/>
  <c r="AH78" i="2"/>
  <c r="AI78" i="2" s="1"/>
  <c r="AD78" i="2"/>
  <c r="AE78" i="2" s="1"/>
  <c r="AV76" i="2"/>
  <c r="AH76" i="2"/>
  <c r="AI76" i="2" s="1"/>
  <c r="AD76" i="2"/>
  <c r="AE76" i="2" s="1"/>
  <c r="AV74" i="2"/>
  <c r="AH74" i="2"/>
  <c r="AI74" i="2" s="1"/>
  <c r="AD74" i="2"/>
  <c r="AE74" i="2" s="1"/>
  <c r="AV72" i="2"/>
  <c r="AH72" i="2"/>
  <c r="AI72" i="2" s="1"/>
  <c r="AD72" i="2"/>
  <c r="AE72" i="2" s="1"/>
  <c r="AV70" i="2"/>
  <c r="AH70" i="2"/>
  <c r="AI70" i="2" s="1"/>
  <c r="AD70" i="2"/>
  <c r="AE70" i="2" s="1"/>
  <c r="AV68" i="2"/>
  <c r="AH68" i="2"/>
  <c r="AI68" i="2" s="1"/>
  <c r="AD68" i="2"/>
  <c r="AE68" i="2" s="1"/>
  <c r="AV66" i="2"/>
  <c r="AH66" i="2"/>
  <c r="AI66" i="2" s="1"/>
  <c r="AD66" i="2"/>
  <c r="AE66" i="2" s="1"/>
  <c r="AV64" i="2"/>
  <c r="AH64" i="2"/>
  <c r="AI64" i="2" s="1"/>
  <c r="AD64" i="2"/>
  <c r="AE64" i="2" s="1"/>
  <c r="AV62" i="2"/>
  <c r="AH62" i="2"/>
  <c r="AI62" i="2" s="1"/>
  <c r="AD62" i="2"/>
  <c r="AE62" i="2" s="1"/>
  <c r="AV60" i="2"/>
  <c r="AH60" i="2"/>
  <c r="AI60" i="2" s="1"/>
  <c r="AD60" i="2"/>
  <c r="AE60" i="2" s="1"/>
  <c r="AV58" i="2"/>
  <c r="AH58" i="2"/>
  <c r="AI58" i="2" s="1"/>
  <c r="AD58" i="2"/>
  <c r="AE58" i="2" s="1"/>
  <c r="AV56" i="2"/>
  <c r="AH56" i="2"/>
  <c r="AI56" i="2" s="1"/>
  <c r="AD56" i="2"/>
  <c r="AE56" i="2" s="1"/>
  <c r="AV54" i="2"/>
  <c r="AH54" i="2"/>
  <c r="AI54" i="2" s="1"/>
  <c r="AD54" i="2"/>
  <c r="AE54" i="2" s="1"/>
  <c r="AV52" i="2"/>
  <c r="AH52" i="2"/>
  <c r="AI52" i="2" s="1"/>
  <c r="AD52" i="2"/>
  <c r="AE52" i="2" s="1"/>
  <c r="AV50" i="2"/>
  <c r="AH50" i="2"/>
  <c r="AI50" i="2" s="1"/>
  <c r="AD50" i="2"/>
  <c r="AE50" i="2" s="1"/>
  <c r="AV48" i="2"/>
  <c r="AH48" i="2"/>
  <c r="AI48" i="2" s="1"/>
  <c r="AD48" i="2"/>
  <c r="AE48" i="2" s="1"/>
  <c r="AV46" i="2"/>
  <c r="AH46" i="2"/>
  <c r="AI46" i="2" s="1"/>
  <c r="AD46" i="2"/>
  <c r="AE46" i="2" s="1"/>
  <c r="AV44" i="2"/>
  <c r="AH44" i="2"/>
  <c r="AI44" i="2" s="1"/>
  <c r="AD44" i="2"/>
  <c r="AE44" i="2" s="1"/>
  <c r="AV42" i="2"/>
  <c r="AH42" i="2"/>
  <c r="AI42" i="2" s="1"/>
  <c r="AD42" i="2"/>
  <c r="AE42" i="2" s="1"/>
  <c r="AV40" i="2"/>
  <c r="AH40" i="2"/>
  <c r="AD40" i="2"/>
  <c r="AE40" i="2" s="1"/>
  <c r="AV38" i="2"/>
  <c r="AH38" i="2"/>
  <c r="AI38" i="2" s="1"/>
  <c r="AD38" i="2"/>
  <c r="AV36" i="2"/>
  <c r="AH36" i="2"/>
  <c r="AI36" i="2" s="1"/>
  <c r="AD36" i="2"/>
  <c r="AE36" i="2" s="1"/>
  <c r="AV34" i="2"/>
  <c r="AH34" i="2"/>
  <c r="AI34" i="2" s="1"/>
  <c r="AD34" i="2"/>
  <c r="AE34" i="2" s="1"/>
  <c r="AV32" i="2"/>
  <c r="AH32" i="2"/>
  <c r="AI32" i="2" s="1"/>
  <c r="AD32" i="2"/>
  <c r="AE32" i="2" s="1"/>
  <c r="AV30" i="2"/>
  <c r="AH30" i="2"/>
  <c r="AI30" i="2" s="1"/>
  <c r="AD30" i="2"/>
  <c r="AE30" i="2" s="1"/>
  <c r="AV28" i="2"/>
  <c r="AH28" i="2"/>
  <c r="AI28" i="2" s="1"/>
  <c r="AD28" i="2"/>
  <c r="AV26" i="2"/>
  <c r="AH26" i="2"/>
  <c r="AI26" i="2" s="1"/>
  <c r="AD26" i="2"/>
  <c r="AV24" i="2"/>
  <c r="AH24" i="2"/>
  <c r="AI24" i="2" s="1"/>
  <c r="AD24" i="2"/>
  <c r="AE24" i="2" s="1"/>
  <c r="AV22" i="2"/>
  <c r="AH22" i="2"/>
  <c r="AI22" i="2" s="1"/>
  <c r="AD22" i="2"/>
  <c r="AE22" i="2" s="1"/>
  <c r="AV20" i="2"/>
  <c r="AH20" i="2"/>
  <c r="AI20" i="2" s="1"/>
  <c r="AD20" i="2"/>
  <c r="AV17" i="2"/>
  <c r="AH17" i="2"/>
  <c r="AI17" i="2" s="1"/>
  <c r="AD17" i="2"/>
  <c r="AV14" i="2"/>
  <c r="AH14" i="2"/>
  <c r="AI14" i="2" s="1"/>
  <c r="AD14" i="2"/>
  <c r="AE14" i="2" s="1"/>
  <c r="AV11" i="2"/>
  <c r="AH11" i="2"/>
  <c r="AI11" i="2" s="1"/>
  <c r="AD11" i="2"/>
  <c r="AE11" i="2" s="1"/>
  <c r="AX156" i="2"/>
  <c r="AX153" i="2"/>
  <c r="AX142" i="2"/>
  <c r="AX139" i="2"/>
  <c r="AX136" i="2"/>
  <c r="AX133" i="2"/>
  <c r="AX130" i="2"/>
  <c r="AX127" i="2"/>
  <c r="AX124" i="2"/>
  <c r="AX121" i="2"/>
  <c r="AX118" i="2"/>
  <c r="AX128" i="2"/>
  <c r="AM128" i="2"/>
  <c r="AI128" i="2"/>
  <c r="AE128" i="2"/>
  <c r="AX125" i="2"/>
  <c r="AM125" i="2"/>
  <c r="AI125" i="2"/>
  <c r="AE125" i="2"/>
  <c r="AX122" i="2"/>
  <c r="AM122" i="2"/>
  <c r="AI122" i="2"/>
  <c r="AE122" i="2"/>
  <c r="AX119" i="2"/>
  <c r="AM119" i="2"/>
  <c r="AI119" i="2"/>
  <c r="AE119" i="2"/>
  <c r="AW154" i="2"/>
  <c r="AX154" i="2" s="1"/>
  <c r="AM154" i="2"/>
  <c r="AI154" i="2"/>
  <c r="AE154" i="2"/>
  <c r="AW143" i="2"/>
  <c r="AX143" i="2" s="1"/>
  <c r="AM143" i="2"/>
  <c r="AI143" i="2"/>
  <c r="AE143" i="2"/>
  <c r="AW140" i="2"/>
  <c r="AX140" i="2" s="1"/>
  <c r="AM140" i="2"/>
  <c r="AI140" i="2"/>
  <c r="AE140" i="2"/>
  <c r="AW137" i="2"/>
  <c r="AX137" i="2" s="1"/>
  <c r="AM137" i="2"/>
  <c r="AI137" i="2"/>
  <c r="AE137" i="2"/>
  <c r="AW134" i="2"/>
  <c r="AX134" i="2" s="1"/>
  <c r="AM134" i="2"/>
  <c r="AI134" i="2"/>
  <c r="AE134" i="2"/>
  <c r="AW131" i="2"/>
  <c r="AX131" i="2" s="1"/>
  <c r="AM131" i="2"/>
  <c r="AI131" i="2"/>
  <c r="AE131" i="2"/>
  <c r="AW157" i="2"/>
  <c r="AX157" i="2" s="1"/>
  <c r="AU157" i="2"/>
  <c r="AQ157" i="2"/>
  <c r="AM157" i="2"/>
  <c r="AI157" i="2"/>
  <c r="AE157" i="2"/>
  <c r="AW168" i="2"/>
  <c r="AX168" i="2" s="1"/>
  <c r="AU168" i="2"/>
  <c r="AQ168" i="2"/>
  <c r="AM168" i="2"/>
  <c r="AI168" i="2"/>
  <c r="AE168" i="2"/>
  <c r="AW167" i="2"/>
  <c r="AX167" i="2" s="1"/>
  <c r="AU167" i="2"/>
  <c r="AQ167" i="2"/>
  <c r="AM167" i="2"/>
  <c r="AI167" i="2"/>
  <c r="AE167" i="2"/>
  <c r="AW166" i="2"/>
  <c r="AX166" i="2" s="1"/>
  <c r="AU166" i="2"/>
  <c r="AQ166" i="2"/>
  <c r="AM166" i="2"/>
  <c r="AI166" i="2"/>
  <c r="AE166" i="2"/>
  <c r="AW165" i="2"/>
  <c r="AX165" i="2" s="1"/>
  <c r="AU165" i="2"/>
  <c r="AQ165" i="2"/>
  <c r="AM165" i="2"/>
  <c r="AI165" i="2"/>
  <c r="AE165" i="2"/>
  <c r="AW164" i="2"/>
  <c r="AX164" i="2" s="1"/>
  <c r="AU164" i="2"/>
  <c r="AQ164" i="2"/>
  <c r="AM164" i="2"/>
  <c r="AI164" i="2"/>
  <c r="AE164" i="2"/>
  <c r="AW163" i="2"/>
  <c r="AX163" i="2" s="1"/>
  <c r="AU163" i="2"/>
  <c r="AQ163" i="2"/>
  <c r="AM163" i="2"/>
  <c r="AI163" i="2"/>
  <c r="AE163" i="2"/>
  <c r="AX95" i="2"/>
  <c r="AX92" i="2"/>
  <c r="AX96" i="2"/>
  <c r="AU96" i="2"/>
  <c r="AQ96" i="2"/>
  <c r="AI96" i="2"/>
  <c r="AE96" i="2"/>
  <c r="AX93" i="2"/>
  <c r="AU93" i="2"/>
  <c r="AQ93" i="2"/>
  <c r="AM93" i="2"/>
  <c r="AI93" i="2"/>
  <c r="AE93" i="2"/>
  <c r="AW102" i="2"/>
  <c r="AX102" i="2" s="1"/>
  <c r="AI102" i="2"/>
  <c r="AE102" i="2"/>
  <c r="AW101" i="2"/>
  <c r="AX101" i="2" s="1"/>
  <c r="AI101" i="2"/>
  <c r="AE101" i="2"/>
  <c r="AW100" i="2"/>
  <c r="AX100" i="2" s="1"/>
  <c r="AI100" i="2"/>
  <c r="AE100" i="2"/>
  <c r="AW99" i="2"/>
  <c r="AX99" i="2" s="1"/>
  <c r="AI99" i="2"/>
  <c r="AE99" i="2"/>
  <c r="AW48" i="2" l="1"/>
  <c r="AX48" i="2" s="1"/>
  <c r="AW36" i="2"/>
  <c r="AX36" i="2" s="1"/>
  <c r="AW20" i="2"/>
  <c r="AX20" i="2" s="1"/>
  <c r="AW70" i="2"/>
  <c r="AX70" i="2" s="1"/>
  <c r="AW14" i="2"/>
  <c r="AX14" i="2" s="1"/>
  <c r="AW34" i="2"/>
  <c r="AX34" i="2" s="1"/>
  <c r="AW26" i="2"/>
  <c r="AX26" i="2" s="1"/>
  <c r="AW68" i="2"/>
  <c r="AX68" i="2" s="1"/>
  <c r="AW11" i="2"/>
  <c r="AX11" i="2" s="1"/>
  <c r="AW58" i="2"/>
  <c r="AX58" i="2" s="1"/>
  <c r="AW78" i="2"/>
  <c r="AX78" i="2" s="1"/>
  <c r="AW32" i="2"/>
  <c r="AX32" i="2" s="1"/>
  <c r="AW56" i="2"/>
  <c r="AX56" i="2" s="1"/>
  <c r="AW66" i="2"/>
  <c r="AX66" i="2" s="1"/>
  <c r="AW86" i="2"/>
  <c r="AX86" i="2" s="1"/>
  <c r="AW28" i="2"/>
  <c r="AX28" i="2" s="1"/>
  <c r="AW40" i="2"/>
  <c r="AX40" i="2" s="1"/>
  <c r="AW76" i="2"/>
  <c r="AX76" i="2" s="1"/>
  <c r="AW88" i="2"/>
  <c r="AX88" i="2" s="1"/>
  <c r="AW54" i="2"/>
  <c r="AX54" i="2" s="1"/>
  <c r="AW17" i="2"/>
  <c r="AX17" i="2" s="1"/>
  <c r="AW38" i="2"/>
  <c r="AX38" i="2" s="1"/>
  <c r="AE20" i="2"/>
  <c r="AE26" i="2"/>
  <c r="AW64" i="2"/>
  <c r="AX64" i="2" s="1"/>
  <c r="AW74" i="2"/>
  <c r="AX74" i="2" s="1"/>
  <c r="AW44" i="2"/>
  <c r="AX44" i="2" s="1"/>
  <c r="AW62" i="2"/>
  <c r="AX62" i="2" s="1"/>
  <c r="AW82" i="2"/>
  <c r="AX82" i="2" s="1"/>
  <c r="AE17" i="2"/>
  <c r="AW52" i="2"/>
  <c r="AX52" i="2" s="1"/>
  <c r="AW22" i="2"/>
  <c r="AX22" i="2" s="1"/>
  <c r="AW24" i="2"/>
  <c r="AX24" i="2" s="1"/>
  <c r="AW30" i="2"/>
  <c r="AX30" i="2" s="1"/>
  <c r="AW42" i="2"/>
  <c r="AX42" i="2" s="1"/>
  <c r="AW50" i="2"/>
  <c r="AX50" i="2" s="1"/>
  <c r="AW60" i="2"/>
  <c r="AX60" i="2" s="1"/>
  <c r="AW72" i="2"/>
  <c r="AX72" i="2" s="1"/>
  <c r="AW80" i="2"/>
  <c r="AX80" i="2" s="1"/>
  <c r="AE28" i="2"/>
  <c r="AW46" i="2"/>
  <c r="AX46" i="2" s="1"/>
  <c r="AW84" i="2"/>
  <c r="AX84" i="2" s="1"/>
  <c r="AE88" i="2"/>
  <c r="AI40" i="2"/>
  <c r="AE38" i="2"/>
  <c r="AW89" i="2" l="1"/>
  <c r="AW162" i="2" l="1"/>
  <c r="AX162" i="2" s="1"/>
  <c r="AV162" i="2"/>
  <c r="AM162" i="2"/>
  <c r="AI162" i="2"/>
  <c r="AE162" i="2"/>
  <c r="AV87" i="2" l="1"/>
  <c r="AH87" i="2"/>
  <c r="AI87" i="2" s="1"/>
  <c r="AD87" i="2"/>
  <c r="AE87" i="2" s="1"/>
  <c r="AV85" i="2"/>
  <c r="AH85" i="2"/>
  <c r="AI85" i="2" s="1"/>
  <c r="AD85" i="2"/>
  <c r="AE85" i="2" s="1"/>
  <c r="AV83" i="2"/>
  <c r="AH83" i="2"/>
  <c r="AI83" i="2" s="1"/>
  <c r="AD83" i="2"/>
  <c r="AE83" i="2" s="1"/>
  <c r="AV81" i="2"/>
  <c r="AH81" i="2"/>
  <c r="AI81" i="2" s="1"/>
  <c r="AD81" i="2"/>
  <c r="AV79" i="2"/>
  <c r="AH79" i="2"/>
  <c r="AI79" i="2" s="1"/>
  <c r="AD79" i="2"/>
  <c r="AV77" i="2"/>
  <c r="AH77" i="2"/>
  <c r="AD77" i="2"/>
  <c r="AE77" i="2" s="1"/>
  <c r="AV75" i="2"/>
  <c r="AH75" i="2"/>
  <c r="AI75" i="2" s="1"/>
  <c r="AD75" i="2"/>
  <c r="AE75" i="2" s="1"/>
  <c r="AV73" i="2"/>
  <c r="AH73" i="2"/>
  <c r="AI73" i="2" s="1"/>
  <c r="AD73" i="2"/>
  <c r="AE73" i="2" s="1"/>
  <c r="AV71" i="2"/>
  <c r="AH71" i="2"/>
  <c r="AI71" i="2" s="1"/>
  <c r="AD71" i="2"/>
  <c r="AE71" i="2" s="1"/>
  <c r="AV69" i="2"/>
  <c r="AH69" i="2"/>
  <c r="AI69" i="2" s="1"/>
  <c r="AD69" i="2"/>
  <c r="AV67" i="2"/>
  <c r="AH67" i="2"/>
  <c r="AI67" i="2" s="1"/>
  <c r="AD67" i="2"/>
  <c r="AV65" i="2"/>
  <c r="AH65" i="2"/>
  <c r="AD65" i="2"/>
  <c r="AE65" i="2" s="1"/>
  <c r="AV63" i="2"/>
  <c r="AH63" i="2"/>
  <c r="AI63" i="2" s="1"/>
  <c r="AD63" i="2"/>
  <c r="AE63" i="2" s="1"/>
  <c r="AV61" i="2"/>
  <c r="AH61" i="2"/>
  <c r="AI61" i="2" s="1"/>
  <c r="AD61" i="2"/>
  <c r="AE61" i="2" s="1"/>
  <c r="AV59" i="2"/>
  <c r="AH59" i="2"/>
  <c r="AI59" i="2" s="1"/>
  <c r="AD59" i="2"/>
  <c r="AE59" i="2" s="1"/>
  <c r="AV57" i="2"/>
  <c r="AH57" i="2"/>
  <c r="AI57" i="2" s="1"/>
  <c r="AD57" i="2"/>
  <c r="AV55" i="2"/>
  <c r="AH55" i="2"/>
  <c r="AI55" i="2" s="1"/>
  <c r="AD55" i="2"/>
  <c r="AE55" i="2" s="1"/>
  <c r="AV53" i="2"/>
  <c r="AH53" i="2"/>
  <c r="AI53" i="2" s="1"/>
  <c r="AD53" i="2"/>
  <c r="AE53" i="2" s="1"/>
  <c r="AV51" i="2"/>
  <c r="AH51" i="2"/>
  <c r="AI51" i="2" s="1"/>
  <c r="AD51" i="2"/>
  <c r="AE51" i="2" s="1"/>
  <c r="AV49" i="2"/>
  <c r="AH49" i="2"/>
  <c r="AI49" i="2" s="1"/>
  <c r="AD49" i="2"/>
  <c r="AE49" i="2" s="1"/>
  <c r="AV47" i="2"/>
  <c r="AH47" i="2"/>
  <c r="AI47" i="2" s="1"/>
  <c r="AD47" i="2"/>
  <c r="AE47" i="2" s="1"/>
  <c r="AV45" i="2"/>
  <c r="AH45" i="2"/>
  <c r="AI45" i="2" s="1"/>
  <c r="AD45" i="2"/>
  <c r="AV43" i="2"/>
  <c r="AH43" i="2"/>
  <c r="AI43" i="2" s="1"/>
  <c r="AD43" i="2"/>
  <c r="AE43" i="2" s="1"/>
  <c r="AV41" i="2"/>
  <c r="AH41" i="2"/>
  <c r="AI41" i="2" s="1"/>
  <c r="AD41" i="2"/>
  <c r="AE41" i="2" s="1"/>
  <c r="AV39" i="2"/>
  <c r="AH39" i="2"/>
  <c r="AI39" i="2" s="1"/>
  <c r="AD39" i="2"/>
  <c r="AE39" i="2" s="1"/>
  <c r="AV37" i="2"/>
  <c r="AH37" i="2"/>
  <c r="AI37" i="2" s="1"/>
  <c r="AD37" i="2"/>
  <c r="AE37" i="2" s="1"/>
  <c r="AV35" i="2"/>
  <c r="AH35" i="2"/>
  <c r="AI35" i="2" s="1"/>
  <c r="AD35" i="2"/>
  <c r="AE35" i="2" s="1"/>
  <c r="AV33" i="2"/>
  <c r="AH33" i="2"/>
  <c r="AI33" i="2" s="1"/>
  <c r="AD33" i="2"/>
  <c r="AV31" i="2"/>
  <c r="AH31" i="2"/>
  <c r="AI31" i="2" s="1"/>
  <c r="AD31" i="2"/>
  <c r="AE31" i="2" s="1"/>
  <c r="AV29" i="2"/>
  <c r="AH29" i="2"/>
  <c r="AD29" i="2"/>
  <c r="AE29" i="2" s="1"/>
  <c r="AV27" i="2"/>
  <c r="AH27" i="2"/>
  <c r="AI27" i="2" s="1"/>
  <c r="AD27" i="2"/>
  <c r="AE27" i="2" s="1"/>
  <c r="AV25" i="2"/>
  <c r="AH25" i="2"/>
  <c r="AI25" i="2" s="1"/>
  <c r="AD25" i="2"/>
  <c r="AE25" i="2" s="1"/>
  <c r="AV23" i="2"/>
  <c r="AH23" i="2"/>
  <c r="AI23" i="2" s="1"/>
  <c r="AD23" i="2"/>
  <c r="AE23" i="2" s="1"/>
  <c r="AV21" i="2"/>
  <c r="AH21" i="2"/>
  <c r="AI21" i="2" s="1"/>
  <c r="AD21" i="2"/>
  <c r="AT161" i="2"/>
  <c r="AU161" i="2" s="1"/>
  <c r="AP161" i="2"/>
  <c r="AQ161" i="2" s="1"/>
  <c r="AL161" i="2"/>
  <c r="AM161" i="2" s="1"/>
  <c r="AH161" i="2"/>
  <c r="AW161" i="2" s="1"/>
  <c r="AX161" i="2" s="1"/>
  <c r="AE161" i="2"/>
  <c r="AD161" i="2"/>
  <c r="AX18" i="2"/>
  <c r="AX15" i="2"/>
  <c r="AX12" i="2"/>
  <c r="AX9" i="2"/>
  <c r="AV19" i="2"/>
  <c r="AV16" i="2"/>
  <c r="AV13" i="2"/>
  <c r="AV10" i="2"/>
  <c r="AX141" i="2"/>
  <c r="AX138" i="2"/>
  <c r="AX135" i="2"/>
  <c r="AX132" i="2"/>
  <c r="AX129" i="2"/>
  <c r="AX126" i="2"/>
  <c r="AX123" i="2"/>
  <c r="AX120" i="2"/>
  <c r="AM142" i="2"/>
  <c r="AI142" i="2"/>
  <c r="AE142" i="2"/>
  <c r="AM139" i="2"/>
  <c r="AI139" i="2"/>
  <c r="AE139" i="2"/>
  <c r="AM136" i="2"/>
  <c r="AI136" i="2"/>
  <c r="AE136" i="2"/>
  <c r="AM133" i="2"/>
  <c r="AI133" i="2"/>
  <c r="AE133" i="2"/>
  <c r="AM130" i="2"/>
  <c r="AI130" i="2"/>
  <c r="AE130" i="2"/>
  <c r="AM127" i="2"/>
  <c r="AI127" i="2"/>
  <c r="AE127" i="2"/>
  <c r="AM124" i="2"/>
  <c r="AI124" i="2"/>
  <c r="AE124" i="2"/>
  <c r="AM121" i="2"/>
  <c r="AI121" i="2"/>
  <c r="AE121" i="2"/>
  <c r="AM118" i="2"/>
  <c r="AI118" i="2"/>
  <c r="AE118" i="2"/>
  <c r="AX152" i="2"/>
  <c r="AX159" i="2"/>
  <c r="AX89" i="2" l="1"/>
  <c r="AE67" i="2"/>
  <c r="AE79" i="2"/>
  <c r="AE21" i="2"/>
  <c r="AI29" i="2"/>
  <c r="AE33" i="2"/>
  <c r="AI65" i="2"/>
  <c r="AE69" i="2"/>
  <c r="AI77" i="2"/>
  <c r="AE81" i="2"/>
  <c r="AE45" i="2"/>
  <c r="AE57" i="2"/>
  <c r="AI161" i="2"/>
  <c r="AW160" i="2" l="1"/>
  <c r="AX160" i="2" s="1"/>
  <c r="AW155" i="2"/>
  <c r="AW150" i="2"/>
  <c r="AW149" i="2"/>
  <c r="AW148" i="2"/>
  <c r="AW147" i="2"/>
  <c r="AW116" i="2"/>
  <c r="AW115" i="2"/>
  <c r="AW114" i="2"/>
  <c r="AW113" i="2"/>
  <c r="AW112" i="2"/>
  <c r="AW111" i="2"/>
  <c r="AW110" i="2"/>
  <c r="AW109" i="2"/>
  <c r="AW108" i="2"/>
  <c r="AW107" i="2"/>
  <c r="AW106" i="2"/>
  <c r="AW105" i="2"/>
  <c r="AW97" i="2"/>
  <c r="AW98" i="2"/>
  <c r="AX98" i="2" s="1"/>
  <c r="AX94" i="2"/>
  <c r="AX91" i="2"/>
  <c r="AV12" i="2"/>
  <c r="AV15" i="2"/>
  <c r="AV18" i="2"/>
  <c r="AV9" i="2"/>
  <c r="AI160" i="2"/>
  <c r="AE160" i="2"/>
  <c r="AM152" i="2"/>
  <c r="AI152" i="2"/>
  <c r="AE152" i="2"/>
  <c r="AU95" i="2"/>
  <c r="AQ95" i="2"/>
  <c r="AM95" i="2"/>
  <c r="AI95" i="2"/>
  <c r="AE95" i="2"/>
  <c r="AU92" i="2"/>
  <c r="AQ92" i="2"/>
  <c r="AM92" i="2"/>
  <c r="AI92" i="2"/>
  <c r="AE92" i="2"/>
  <c r="AW185" i="2" l="1"/>
  <c r="AX97" i="2"/>
  <c r="AX103" i="2" s="1"/>
  <c r="AW103" i="2"/>
  <c r="AW186" i="2" s="1"/>
  <c r="AX144" i="2"/>
  <c r="AX145" i="2"/>
  <c r="AX147" i="2"/>
  <c r="AX148" i="2"/>
  <c r="AX149" i="2"/>
  <c r="AX150" i="2"/>
  <c r="AX151" i="2"/>
  <c r="AX155" i="2"/>
  <c r="AX158" i="2"/>
  <c r="AX146" i="2"/>
  <c r="AT159" i="2" l="1"/>
  <c r="AP159" i="2"/>
  <c r="AQ159" i="2" s="1"/>
  <c r="AL159" i="2"/>
  <c r="AM159" i="2" s="1"/>
  <c r="AH159" i="2"/>
  <c r="AI159" i="2" s="1"/>
  <c r="AD159" i="2"/>
  <c r="AU156" i="2"/>
  <c r="AQ156" i="2"/>
  <c r="AM156" i="2"/>
  <c r="AI156" i="2"/>
  <c r="AE156" i="2"/>
  <c r="AM153" i="2"/>
  <c r="AI153" i="2"/>
  <c r="AE153" i="2"/>
  <c r="AX117" i="2"/>
  <c r="AX116" i="2"/>
  <c r="AX115" i="2"/>
  <c r="AX114" i="2"/>
  <c r="AX113" i="2"/>
  <c r="AX112" i="2"/>
  <c r="AX111" i="2"/>
  <c r="AX110" i="2"/>
  <c r="AX109" i="2"/>
  <c r="AX108" i="2"/>
  <c r="AX107" i="2"/>
  <c r="AX106" i="2"/>
  <c r="AI97" i="2"/>
  <c r="AE97" i="2"/>
  <c r="AE159" i="2" l="1"/>
  <c r="AX105" i="2"/>
  <c r="AX185" i="2" s="1"/>
  <c r="AU159" i="2"/>
  <c r="AX186" i="2" l="1"/>
</calcChain>
</file>

<file path=xl/sharedStrings.xml><?xml version="1.0" encoding="utf-8"?>
<sst xmlns="http://schemas.openxmlformats.org/spreadsheetml/2006/main" count="3615" uniqueCount="633">
  <si>
    <t>АБП</t>
  </si>
  <si>
    <t>№</t>
  </si>
  <si>
    <t xml:space="preserve">Код по ЕНС ТРУ </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</si>
  <si>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</si>
  <si>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</si>
  <si>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</si>
  <si>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</si>
  <si>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</si>
  <si>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</si>
  <si>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</si>
  <si>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</si>
  <si>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</si>
  <si>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</si>
  <si>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</si>
  <si>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</si>
  <si>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</si>
  <si>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</si>
  <si>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</si>
  <si>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</si>
  <si>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</si>
  <si>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2021</t>
  </si>
  <si>
    <t>2022</t>
  </si>
  <si>
    <t>2023</t>
  </si>
  <si>
    <t>Общий объем</t>
  </si>
  <si>
    <t>БИН организатора</t>
  </si>
  <si>
    <t>Дополнительная характеристика работ и услуг</t>
  </si>
  <si>
    <t>Дополнительная характеристика товаров</t>
  </si>
  <si>
    <t>Примечание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</si>
  <si>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</si>
  <si>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</si>
  <si>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</si>
  <si>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</si>
  <si>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</si>
  <si>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</si>
  <si>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</si>
  <si>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</si>
  <si>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</si>
  <si>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</si>
  <si>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</si>
  <si>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</si>
  <si>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</si>
  <si>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</si>
  <si>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</si>
  <si>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</si>
  <si>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</si>
  <si>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</si>
  <si>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</si>
  <si>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</si>
  <si>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</si>
  <si>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</si>
  <si>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</si>
  <si>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</si>
  <si>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</si>
  <si>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</si>
  <si>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</si>
  <si>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</si>
  <si>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</si>
  <si>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</si>
  <si>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</si>
  <si>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</si>
  <si>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</si>
  <si>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</si>
  <si>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</si>
  <si>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</si>
  <si>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</si>
  <si>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</si>
  <si>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</si>
  <si>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</si>
  <si>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</si>
  <si>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</si>
  <si>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</si>
  <si>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</si>
  <si>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</si>
  <si>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</si>
  <si>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</si>
  <si>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</si>
  <si>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</si>
  <si>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</si>
  <si>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</si>
  <si>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</si>
  <si>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</si>
  <si>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</si>
  <si>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</si>
  <si>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</si>
  <si>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</si>
  <si>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</si>
  <si>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</si>
  <si>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</si>
  <si>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</si>
  <si>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</si>
  <si>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</si>
  <si>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</si>
  <si>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</si>
  <si>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</si>
  <si>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</si>
  <si>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</si>
  <si>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</si>
  <si>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</si>
  <si>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</si>
  <si>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</si>
  <si>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</si>
  <si>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</si>
  <si>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</si>
  <si>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</si>
  <si>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</si>
  <si>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</si>
  <si>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</si>
  <si>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</si>
  <si>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</si>
  <si>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1. Товары</t>
  </si>
  <si>
    <t>Итого по товарам включить</t>
  </si>
  <si>
    <t>2. Работы</t>
  </si>
  <si>
    <t>3. Услуги</t>
  </si>
  <si>
    <t>2024</t>
  </si>
  <si>
    <t>2025</t>
  </si>
  <si>
    <t>План долгосрочных закупок товаров, работ и услуг на 2021-2025гг. По АО "Эмбамунайгаз"</t>
  </si>
  <si>
    <t>УКБ</t>
  </si>
  <si>
    <t>801012.000.000000</t>
  </si>
  <si>
    <t>Услуги охраны</t>
  </si>
  <si>
    <t>Услуги охраны (патрулирование/охрана объектов/помещений/имущества/людей и аналогичное) на производственных объектах, включая услуги комплексной охраны производственных, административных, бытовых объектов, расположенных на единой территории охраняемой организации</t>
  </si>
  <si>
    <t>ОТ</t>
  </si>
  <si>
    <t>100</t>
  </si>
  <si>
    <t>230000000</t>
  </si>
  <si>
    <t>г.Атырау, ул.Валиханова, 1</t>
  </si>
  <si>
    <t>12.2020</t>
  </si>
  <si>
    <t>KZ</t>
  </si>
  <si>
    <t>01.2021</t>
  </si>
  <si>
    <t>12.2023</t>
  </si>
  <si>
    <t>0</t>
  </si>
  <si>
    <t>120240021112</t>
  </si>
  <si>
    <t>Услуги по охране объектов АО "Эмбамунайгаз"</t>
  </si>
  <si>
    <t>г.Атырау, ул.Валиханова, 2</t>
  </si>
  <si>
    <t>Услуги по охране объектов АУП, УПТОиКО и Управление "Эмбамунайэнерго" АО "Эмбамунайгаз"</t>
  </si>
  <si>
    <t>ДТ</t>
  </si>
  <si>
    <t>331229.900.000009</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</si>
  <si>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</si>
  <si>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Услуги по сопровождению GPS-мониторинга автотранспортов для производственных структурных подразделении АО "Эмбамунайгаз"</t>
  </si>
  <si>
    <t>г.Атырау, ул.Валиханова,1</t>
  </si>
  <si>
    <t>С НДС</t>
  </si>
  <si>
    <t>«Ембімұнайгаз» АҚ-ның өндірістік құрылым бөлімшелері үшін GPS бақылауды көлік құралдарын сүйемелдеу қызмет көрсету</t>
  </si>
  <si>
    <t>332060.000.000000</t>
  </si>
  <si>
    <t>Работы по монтажу/внедрению автоматизированных систем управления/контроля/мониторинга/учета/диспетчеризации</t>
  </si>
  <si>
    <t>Работы по монтажу/внедрению автоматизированных систем управления/контроля/мониторинга/учета/диспетчеризации и аналогичного оборудования</t>
  </si>
  <si>
    <t>ОИ</t>
  </si>
  <si>
    <t>03.2021</t>
  </si>
  <si>
    <t>Атырауская область, Исатайский район</t>
  </si>
  <si>
    <t>12.2022</t>
  </si>
  <si>
    <t xml:space="preserve">«Ембімұнайгаз» АҚ-ның интеллектуалды кен орындары жүйесін кеңейту бойынша жұмыстар </t>
  </si>
  <si>
    <t>Работы по расширению системы интеллектуального месторождения АО "Эмбамунайгаз"</t>
  </si>
  <si>
    <t>12-2-27</t>
  </si>
  <si>
    <t>ДАПиИТ</t>
  </si>
  <si>
    <t>ДМ</t>
  </si>
  <si>
    <t xml:space="preserve">контрактный </t>
  </si>
  <si>
    <t>331214.100.000000</t>
  </si>
  <si>
    <t>Работы по ремонту/реконструкции печей/печных горелок и аналогичного оборудования</t>
  </si>
  <si>
    <t>"Ембімұнайгаз" АҚ-ның жылыту пештерін  жөндеу</t>
  </si>
  <si>
    <t>Ремонт печей подогрева  ПТ 16/150 для АО "Эмбамунайгаз"</t>
  </si>
  <si>
    <t>внеконтрактный</t>
  </si>
  <si>
    <t>331229.900.000016</t>
  </si>
  <si>
    <t>Услуги по техническому обслуживанию добывающего оборудования</t>
  </si>
  <si>
    <t>"Ембімұнайгаз" АҚ-ның жабдықтарының қысымын сынау қызметі</t>
  </si>
  <si>
    <t>Услуги по опрессовке оборудования для АО "Эмбамунайгаз"</t>
  </si>
  <si>
    <t>ДДНГ</t>
  </si>
  <si>
    <t>773919.100.000000</t>
  </si>
  <si>
    <t>Услуги по аренде нефтедобывающего оборудования</t>
  </si>
  <si>
    <t>г. Атырау ул. Валиханова, 1</t>
  </si>
  <si>
    <t>02.2021</t>
  </si>
  <si>
    <t>12.2025</t>
  </si>
  <si>
    <t>Обслуживание и предоставление во временное пользование глубинных насосов АО "Эмбамунайгаз"</t>
  </si>
  <si>
    <t>ДПР</t>
  </si>
  <si>
    <t>620230.000.000001</t>
  </si>
  <si>
    <t>Услуги по сопровождению и технической поддержке информационной системы</t>
  </si>
  <si>
    <t>ВХК</t>
  </si>
  <si>
    <t>11-2-1</t>
  </si>
  <si>
    <t>Атырауская область, г.Атырау</t>
  </si>
  <si>
    <t>SAP ERP жүйесін дамыту бойынша қызметтер</t>
  </si>
  <si>
    <t xml:space="preserve">Услуги по развитию системы SAP ERP
</t>
  </si>
  <si>
    <t>ДОУП</t>
  </si>
  <si>
    <t>639910.000.000000</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</si>
  <si>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</si>
  <si>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</si>
  <si>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с НДС</t>
  </si>
  <si>
    <t>Қазақстан Республикасының мұнай-газ саласы қызметін ақпараттық-талдамалық сүйемелдеу қызметі</t>
  </si>
  <si>
    <t>Услуга по информационному-аналитическому обеспечению по деятельности нефтегазовой отрасли</t>
  </si>
  <si>
    <t xml:space="preserve">zakup.sk.kz </t>
  </si>
  <si>
    <t>Идентификатор из внешней системы                                     (необязательное поле)</t>
  </si>
  <si>
    <t>Статья бюджета</t>
  </si>
  <si>
    <t>Атырауская область,</t>
  </si>
  <si>
    <t xml:space="preserve"> Атырауская область,</t>
  </si>
  <si>
    <t xml:space="preserve">Атырауская область, </t>
  </si>
  <si>
    <t xml:space="preserve"> Атырауская область, </t>
  </si>
  <si>
    <t>ДОТОС</t>
  </si>
  <si>
    <t>1 Т</t>
  </si>
  <si>
    <t>152011.200.000016</t>
  </si>
  <si>
    <t>Сапоги</t>
  </si>
  <si>
    <t>для защиты от производственных загрязнений, мужские, резиновые, неутепленные</t>
  </si>
  <si>
    <t>ТПХ</t>
  </si>
  <si>
    <t>710000000</t>
  </si>
  <si>
    <t>010000, г. Нур-Султан, Есильский район, ул. Д. Кунаева, 8</t>
  </si>
  <si>
    <t>11.2020</t>
  </si>
  <si>
    <t>Атырауская область, г.Атырау, ст.Тендык, УПТОиКО</t>
  </si>
  <si>
    <t>DDP</t>
  </si>
  <si>
    <t>715 Пара</t>
  </si>
  <si>
    <t>020240000555</t>
  </si>
  <si>
    <t>Сапоги маслобензостойкие из полимерных материалов (этиленвинилацетат)утепленные (мужские/женские).</t>
  </si>
  <si>
    <t>2 Т</t>
  </si>
  <si>
    <t>152032.920.000012</t>
  </si>
  <si>
    <t>Ботинки</t>
  </si>
  <si>
    <t>для защиты от механических воздействий, мужские, кожаные, неутепленные</t>
  </si>
  <si>
    <t>Ботинки кожаные с жестким композитным подноском (мужские/женские).</t>
  </si>
  <si>
    <t>3 Т</t>
  </si>
  <si>
    <t>152032.920.000058</t>
  </si>
  <si>
    <t>Сапоги кожаные с жестким композитным подноском (мужские/женские).</t>
  </si>
  <si>
    <t>4 Т</t>
  </si>
  <si>
    <t>152032.920.000059</t>
  </si>
  <si>
    <t>для защиты от механических воздействий, мужские, кожаные, утепленные</t>
  </si>
  <si>
    <t>Сапоги защитные кожаные предназначены для защиты ног работающих от сыройнефти, нефтяных масел, нефтепродуктов тяжёлых фракций, кислот и щелочейконцентрации до 20%, нетоксичной пыли.</t>
  </si>
  <si>
    <t>ДКС</t>
  </si>
  <si>
    <t>контрактный</t>
  </si>
  <si>
    <t>4 Р</t>
  </si>
  <si>
    <t>1 Р</t>
  </si>
  <si>
    <t>422122.100.000001</t>
  </si>
  <si>
    <t>Работы по ремонту локальных (местного значения) трубопроводов</t>
  </si>
  <si>
    <t>Работы по ремонту локальных (местного значения) трубопроводов и аналогичных сетей/систем</t>
  </si>
  <si>
    <t>г.Атырау, ул. Валиханова,1</t>
  </si>
  <si>
    <t xml:space="preserve">Атырауская область, Жылыойский район </t>
  </si>
  <si>
    <t>09.2022</t>
  </si>
  <si>
    <t xml:space="preserve">«Жылыоймұнайгаз» МГӨБ-ның кен орындарында кенішілік сұйықтықты жинау жүйесін қайта құралымдау </t>
  </si>
  <si>
    <t xml:space="preserve">Реконструкция внутрипромысовой системы сбора жидкости  м/р НГДУ "Жылыоймунайгаз" </t>
  </si>
  <si>
    <t>3 Р</t>
  </si>
  <si>
    <t>2 Р</t>
  </si>
  <si>
    <t xml:space="preserve">Атырауская область, Макатский район </t>
  </si>
  <si>
    <t xml:space="preserve">«Доссормұнайгаз» МГӨБ-ның кен орындарында кенішілік сұйықтықты жинау жүйесін қайта жаңарту </t>
  </si>
  <si>
    <t xml:space="preserve">Реконструкция внутрипромысовой системы сбора жидкости  м/р НГДУ "Доссормунайгаз" </t>
  </si>
  <si>
    <t xml:space="preserve">Итого по работам </t>
  </si>
  <si>
    <t>34 У</t>
  </si>
  <si>
    <t>1 У</t>
  </si>
  <si>
    <t>841112.900.000021</t>
  </si>
  <si>
    <t>Услуги по транспортному обслуживанию служебным автотранспортом</t>
  </si>
  <si>
    <t>10.2020</t>
  </si>
  <si>
    <t>"Ембімұнайгаз" АҚ басқарма аппаратына жолаушыларды тасымалдау бойынша автомобілды көлікпен қызмет көрсету</t>
  </si>
  <si>
    <t>Услуги по пассажирским перевозкам автомобильным транспортом аппарата управления АО ""Эмбамунайгаз"</t>
  </si>
  <si>
    <t>6 У</t>
  </si>
  <si>
    <t>2 У</t>
  </si>
  <si>
    <t>493911.000.000001</t>
  </si>
  <si>
    <t>Услуги автомобильного транспорта по грузопассажирским перевозкам</t>
  </si>
  <si>
    <t>Совместная перевозка пассажиров и грузов автомобильным транспортом (кроме такси и перевозок автобусами)</t>
  </si>
  <si>
    <t>"Ембімұнайгаз" АҚ бөлінген аумақтарына технологиялық автокөліктермен және арнайы жабдықталған техникамен көліктік қызмет көрсету</t>
  </si>
  <si>
    <t>Оказание транспортных услуг технологическим автотранспортом и специальной техникой для закреплённых территорий АО "Эмбамунайгаз"</t>
  </si>
  <si>
    <t>22 У</t>
  </si>
  <si>
    <t>3 У</t>
  </si>
  <si>
    <t>494219.000.000000</t>
  </si>
  <si>
    <t>Услуги по перевозкам легковым автотранспортом</t>
  </si>
  <si>
    <t xml:space="preserve">"Ембімұнайгаз" АҚ-ның "Жайықмұнайгаз"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</si>
  <si>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"Жайыкмунайгаз" АО "Эмбамунайгаз"</t>
  </si>
  <si>
    <t>19 У</t>
  </si>
  <si>
    <t>4 У</t>
  </si>
  <si>
    <t>Атырауская область, Жылыойский район</t>
  </si>
  <si>
    <t xml:space="preserve">"Ембімұнайгаз" АҚ-ның "Жылыоймұнайгаз"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</si>
  <si>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"Жылыоймунайгаз" АО "Эмбамунайгаз"</t>
  </si>
  <si>
    <t>20 У</t>
  </si>
  <si>
    <t>5 У</t>
  </si>
  <si>
    <t>Атырауская область, Макатский район</t>
  </si>
  <si>
    <t xml:space="preserve">"Ембімұнайгаз" АҚ-ның "Досоормұнайгаз"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</si>
  <si>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"Доссормунайгаз" АО "Эмбамунайгаз"</t>
  </si>
  <si>
    <t>21 У</t>
  </si>
  <si>
    <t>Атырауская область, Кызылкогинский район</t>
  </si>
  <si>
    <t xml:space="preserve">"Ембімұнайгаз" АҚ-ның "Қайнармұнайгаз"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</si>
  <si>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"Кайнармунайгаз" АО "Эмбамунайгаз"</t>
  </si>
  <si>
    <t>23 У</t>
  </si>
  <si>
    <t>7 У</t>
  </si>
  <si>
    <t xml:space="preserve">"Ембімұнайгаз" АҚ-ның "Эмбамұнайэнерго" басқармасы және ӨТҚ ж ҚБ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</si>
  <si>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Управления "Эмбамунайэнерго" и "УПТОиКО" АО "Эмбамунайгаз"</t>
  </si>
  <si>
    <t>9 У</t>
  </si>
  <si>
    <t>8 У</t>
  </si>
  <si>
    <t>493934.000.000000</t>
  </si>
  <si>
    <t>Услуги автобусов по перевозкам пассажиров не по расписанию</t>
  </si>
  <si>
    <t xml:space="preserve">"Ембімұнайгаз" АҚ-ның "Жайықмұнайгаз"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</si>
  <si>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"Жайкмунайгаз" АО "Эмбамунайгаз"</t>
  </si>
  <si>
    <t>10 У</t>
  </si>
  <si>
    <t xml:space="preserve">"Ембімұнайгаз" АҚ-ның "Жылыоймұнайгаз"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</si>
  <si>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"Жылыоймунайгаз" АО "Эмбамунайгаз"</t>
  </si>
  <si>
    <t xml:space="preserve">"Ембімұнайгаз" АҚ-ның "Доссормұнайгаз"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</si>
  <si>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"Доссормунайгаз" АО "Эмбамунайгаз"</t>
  </si>
  <si>
    <t>11 У</t>
  </si>
  <si>
    <t xml:space="preserve">"Ембімұнайгаз" АҚ-ның "Қайнармұнайгаз"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</si>
  <si>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"Кайнармунайгаз" АО "Эмбамунайгаз"</t>
  </si>
  <si>
    <t>12 У</t>
  </si>
  <si>
    <t>Услуги по аренде автобуса</t>
  </si>
  <si>
    <t>Услуги по аренде автобуса с водителем</t>
  </si>
  <si>
    <t xml:space="preserve">"Ембімұнайгаз" АҚ-ның "Эмбамұнайэнерго" басқармасы және ӨТҚ ж ҚБ үшін автобустармен  жолаушылар тасымалдау бойынша көлікпен қызмет көрсету </t>
  </si>
  <si>
    <t>Оказание транспортных услуг по перевозке пассажиров автобусами для Управления "Эмбамунайэнерго" и УПТОиКО АО "Эмбамунайгаз"</t>
  </si>
  <si>
    <t>13 У</t>
  </si>
  <si>
    <t>494113.000.000000</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</si>
  <si>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</si>
  <si>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"Ембімұнайгаз" АҚ-ның мұнай және газ өндіру басқармалары үшін автоцистернамен ауыз суды тасымалдау қызметтері</t>
  </si>
  <si>
    <t>Услуги по перевозке автоцистерной питьевой воды для нефти газа добывающие управлении АО "Эмбамунайгаз"</t>
  </si>
  <si>
    <t>16 У</t>
  </si>
  <si>
    <t>494112.100.000000</t>
  </si>
  <si>
    <t>Услуги автомобильного транспорта по перевозкам нефтепродуктов автоцистернами или полуприцепами-автоцистернами</t>
  </si>
  <si>
    <t>"Ембімұнайгаз" АҚ мұнай және газ өндіру басқармалары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</si>
  <si>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нефти газа добывающие управлении АО "Эмбамунайгаз"</t>
  </si>
  <si>
    <t>27 У</t>
  </si>
  <si>
    <t>773919.900.000004</t>
  </si>
  <si>
    <t>Услуги по аренде самоходных машин</t>
  </si>
  <si>
    <t>«Ембімұнайгаз» АҚ мұнай және газ өндіру басқармалары үшін өздігінен жүретін машиналармен көліктік қызмет көрсету</t>
  </si>
  <si>
    <t>Оказание транспортных услуг самоходными машинами для нефти газа добывающие управлении АО "Эмбамунайгаз"</t>
  </si>
  <si>
    <t>28 У</t>
  </si>
  <si>
    <t>24 У</t>
  </si>
  <si>
    <t>773919.900.000035</t>
  </si>
  <si>
    <t>Услуги по аренде специальной техники с водителем</t>
  </si>
  <si>
    <t>«Ембімұнайгаз» АҚ-ның өндірістік құрылым бөлімшелері үшін арнайы жабдықталған техникамен көліктік қызмет көрсету</t>
  </si>
  <si>
    <t>Оказание транспортных услуг специальной техникой для производственных структурных подразделении АО "Эмбамунайгаз"</t>
  </si>
  <si>
    <t>14 У</t>
  </si>
  <si>
    <t>29 У</t>
  </si>
  <si>
    <t>494119.900.000000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</si>
  <si>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</si>
  <si>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</si>
  <si>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 xml:space="preserve">"Ембімұнайгаз" АҚ-ның "Жайықмұнайгаз"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</si>
  <si>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"Жайкмунайгаз" АО "Эмбамунайгаз"</t>
  </si>
  <si>
    <t>15 У</t>
  </si>
  <si>
    <t>30 У</t>
  </si>
  <si>
    <t>"Ембімұнайгаз" АҚ-ның "Жылыоймұнайгаз" МГӨБ үшін технологиялық көліктермен жүктерді тасымалдау бойынша көлік қызметтерін көрсету</t>
  </si>
  <si>
    <t>Оказание транспортных услуг по перевозке грузов технологическим автотранспортом для НГДУ "Жылыоймунайгаз" АО "Эмбамунайгаз"</t>
  </si>
  <si>
    <t>31 У</t>
  </si>
  <si>
    <t xml:space="preserve">"Ембімұнайгаз" АҚ-ның "Досоормұнайгаз"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</si>
  <si>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"Доссормунайгаз" АО "Эмбамунайгаз"</t>
  </si>
  <si>
    <t>18 У</t>
  </si>
  <si>
    <t>32 У</t>
  </si>
  <si>
    <t xml:space="preserve">"Ембімұнайгаз" АҚ-ның "Қайнармұнайгаз"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</si>
  <si>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"Қайнармунайгаз" АО "Эмбамунайгаз"</t>
  </si>
  <si>
    <t>17 У</t>
  </si>
  <si>
    <t>33 У</t>
  </si>
  <si>
    <t>"Ембімұнайгаз" АҚ-ның "Эмбамұнайэнерго" басқармасы және ӨТҚ ж ҚБ үшін технологиялық көліктермен жүктерді тасымалдау бойынша көлік қызметтерін көрсету</t>
  </si>
  <si>
    <t>Оказание транспортных услуг по перевозке грузов технологическим автотранспортом для Управления "Эмбамунайэнерго"  и УПТОиКО  АО "Эмбамунайгаз"</t>
  </si>
  <si>
    <t>контрактный (ПСП)</t>
  </si>
  <si>
    <t>331311.100.000008</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</si>
  <si>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</si>
  <si>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 Атырауская область</t>
  </si>
  <si>
    <t xml:space="preserve">"Ембімұнайгаз АҚ" зерттеу аспаптарына техникалық қызмет көрсету қызметтері </t>
  </si>
  <si>
    <t>Услуги по техническому обслуживанию исследовательских приборов АО "Эмбамунайгаз"</t>
  </si>
  <si>
    <t>35 У</t>
  </si>
  <si>
    <t xml:space="preserve">"Ембімұнайгаз АҚ"    коммерциялық мұнайды есепке алу торабының техникалық қызмет көрсету қызметтері </t>
  </si>
  <si>
    <t>Услуги по техническому обслуживанию коммерческого узла учета нефти АО "Эмбамунайгаз"</t>
  </si>
  <si>
    <t>ДСПиУИО</t>
  </si>
  <si>
    <t>36 У</t>
  </si>
  <si>
    <t>381129.000.000000</t>
  </si>
  <si>
    <t>Услуги по вывозу (сбору) неопасных отходов/имущества/материалов</t>
  </si>
  <si>
    <t>"Ембімұнайгаз" АҚ нысандарынан тұрмыстық қатты қалдықтарды алу қызметі</t>
  </si>
  <si>
    <t>Услуги по вывозу твердых бытовых отходов с объектов  АО "Эмбамунайгаз"</t>
  </si>
  <si>
    <t>37 У</t>
  </si>
  <si>
    <t>802010.000.000004</t>
  </si>
  <si>
    <t>Услуги по техническому обслуживанию пожарной/охранной сигнализации/систем тушения/видеонаблюдения и аналогичного оборудования</t>
  </si>
  <si>
    <t>Услуги по сопровождению комплексной инженерно-технической системы физической безопасности объектов АО "Эмбамунайгаз"</t>
  </si>
  <si>
    <t>Услуги по сопровождению комплексной инженерно-технической системы физической безопасности  объектов АО "Эмбамунайгаз"</t>
  </si>
  <si>
    <t>38 У</t>
  </si>
  <si>
    <t>801019.000.000010</t>
  </si>
  <si>
    <t>Услуги по обеспечению информационной безопасности</t>
  </si>
  <si>
    <t>11-2-1-1</t>
  </si>
  <si>
    <t>Ақпараттық кауіпсіздік жедел орталығына қосылу қызметі</t>
  </si>
  <si>
    <t>Услуги по подключению к оперативному центру Информационной безопасности (ОЦИБ)</t>
  </si>
  <si>
    <t>ДОТиОС</t>
  </si>
  <si>
    <t>39 У</t>
  </si>
  <si>
    <t>802010.000.000007</t>
  </si>
  <si>
    <t>Услуги по обеспечению пожарной и промышленной безопасности</t>
  </si>
  <si>
    <t>Г.НУР-СУЛТАН, ЕСИЛЬСКИЙ РАЙОН, УЛ. Д. КУНАЕВА, 8</t>
  </si>
  <si>
    <t>«Ембімұнайгаз» АҚ қауіпті өндірістік объектілеріндегі өрт қауіпсіздігі және газдан құтқару қызметтері</t>
  </si>
  <si>
    <t>Услуги пожарной безопасности и газоспасательной службы на опасных производственных объектах АО"Эмбамунайгаз"</t>
  </si>
  <si>
    <t>26 У</t>
  </si>
  <si>
    <t>25 У</t>
  </si>
  <si>
    <t xml:space="preserve">Итого по услугам </t>
  </si>
  <si>
    <t>Всего по новой форме ТРУ</t>
  </si>
  <si>
    <t>4-1 Р</t>
  </si>
  <si>
    <t>14,20,21</t>
  </si>
  <si>
    <t>3-1 Р</t>
  </si>
  <si>
    <t>исключена</t>
  </si>
  <si>
    <t>30-1 У</t>
  </si>
  <si>
    <t>702220.000.000000</t>
  </si>
  <si>
    <t>Услуги аутсорсинга бизнес-процесса</t>
  </si>
  <si>
    <t>Услуги аутсорсинга бизнес-процесса, не относящихся к основной деятельности Компании ( не более одного процесса)</t>
  </si>
  <si>
    <t>ТПК</t>
  </si>
  <si>
    <t>11-1-2-2</t>
  </si>
  <si>
    <t xml:space="preserve">Г.НУР-СУЛТАН, ул.-Е-10 Бизнес центр зеленый квартал 17/10 </t>
  </si>
  <si>
    <t>Атырауская область</t>
  </si>
  <si>
    <t>070840005309</t>
  </si>
  <si>
    <t xml:space="preserve">«Ембімұнайгаз» АҚ ЕМЭБ жұмыскерлерін ЖҚҚ СКЗ және ЭЗ қамтамасыз ету және ЖҚҚ есебінің процестерін автоматтандыру бойынша қызметтер </t>
  </si>
  <si>
    <t>"Услуги по обеспечению СИЗ СКЗ и ЭЗ работников УЭМЭ и автоматизации процессов учета СИЗ" АО "Эмбамунайгаз"</t>
  </si>
  <si>
    <t>новая позиция ЗКС</t>
  </si>
  <si>
    <t>13-1 У</t>
  </si>
  <si>
    <t>14,19,29,30,48,49</t>
  </si>
  <si>
    <t>12-1 У</t>
  </si>
  <si>
    <t>27-1 У</t>
  </si>
  <si>
    <t>28-1 У</t>
  </si>
  <si>
    <t>14-1 У</t>
  </si>
  <si>
    <t>15-1 У</t>
  </si>
  <si>
    <t>16-1 У</t>
  </si>
  <si>
    <t>18-1 У</t>
  </si>
  <si>
    <t>17-1 У</t>
  </si>
  <si>
    <t>1-1 Т</t>
  </si>
  <si>
    <t>04.2021</t>
  </si>
  <si>
    <t>2-1 Т</t>
  </si>
  <si>
    <t>3-1 Т</t>
  </si>
  <si>
    <t>4-1 Т</t>
  </si>
  <si>
    <t xml:space="preserve">Услуги по информационному-аналитическому обеспечению по деятельности нефтегазовой отрасли  Республики Казахстан для актуальных сведений по нефтяной отрасли </t>
  </si>
  <si>
    <t>новая строка</t>
  </si>
  <si>
    <t>Оказание охранных услуг на объектах АУП, УПТОиКО и Управление "Эмбамунайэнерго" АО "Эмбамунайгаз"</t>
  </si>
  <si>
    <t>ДЭ</t>
  </si>
  <si>
    <t>273213.700.000007</t>
  </si>
  <si>
    <t>Кабель</t>
  </si>
  <si>
    <t>марка АВВГ, напряжение не более 1 000 В</t>
  </si>
  <si>
    <t>008 Километр (тысяча метров)</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</si>
  <si>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мм2 - 50;
Число нулевых жил - 1;
Номинальное сечение нулевых жил, мм2 - 35;
Номинальное напряжение, кВ - 1;
Нормативно-технический документ - ГОСТ 16442-80</t>
  </si>
  <si>
    <t>273213.700.000084</t>
  </si>
  <si>
    <t>марка КГ, напряжение не более 1 000 В</t>
  </si>
  <si>
    <t>006 Метр</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</si>
  <si>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- 1;
Номинальное сечение жил, мм2 - 50;
Номинальное напряжение, кВ, до - 1;
Нормативно-технический документ - ГОСТ 24334-80.</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</si>
  <si>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мм2 - 6;
Число нулевых жил - 1;
Номинальное сечение нулевых жил, мм2 - 4;
Номинальное напряжение, кВ - 1.
Нормативно-технический документ - ГОСТ 16442-80</t>
  </si>
  <si>
    <t>273213.700.000042</t>
  </si>
  <si>
    <t>марка ВВБГ, напряжение не более 1 000 В</t>
  </si>
  <si>
    <t>Кабель ВВбг с медными жилами, с изоляцией и оболочкой из поливинилхлоридного пластиката, кабель защищен двумя слоями брони, выполненной в виде стальных лент,  без защитного покрова. 
Технические характеристики:
Число жил - 3;
Номинальное сечение жил, мм2 - 25;
Число нулевых жил - 1;
Номинальное сечение нулевых жил, мм2 - 10;
Номинальное напряжение, кВ - нет;
Нормативно-технический документ - ГОСТ 16442-80</t>
  </si>
  <si>
    <t>Кабель ВВбг с медными жилами, с изоляцией и оболочкой из поливинилхлоридного пластиката, кабель защищен двумя слоями брони, выполненной в виде стальных лент,  без защитного покрова. 
Технические характеристики:
Число жил - 3;
Номинальное сечение жил, мм2 - 10;
Число нулевых жил - 1;
Номинальное сечение нулевых жил, мм2 - 6;
Номинальное напряжение, кВ - 1;
Нормативно-технический документ - ГОСТ 16442-80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</si>
  <si>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мм2 - 16;
Число нулевых жил - 1;
Номинальное сечение нулевых жил, мм2 - 10;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</si>
  <si>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мм2 - 2,5;
Число нулевых жил - 1;
Номинальное сечение нулевых жил, мм2 - 1,5;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</si>
  <si>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мм2 - 35;
Число нулевых жил - 1;
Номинальное сечение нулевых жил, мм2 - 10;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</si>
  <si>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мм2 - 4;
Число нулевых жил - 1;
Номинальное сечение нулевых жил, мм2 - 2,5;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</si>
  <si>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мм2 - 10;
Число нулевых жил - 1;
Номинальное сечение нулевых жил, мм2 - 6;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</si>
  <si>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мм2 - 6;
Число нулевых жил - 1;
Номинальное сечение нулевых жил, мм2 - 4;
Номинальное напряжение, кВ, до - 1;
Нормативно-технический документ - ГОСТ 24334-80.</t>
  </si>
  <si>
    <t>273213.700.000067</t>
  </si>
  <si>
    <t>марка КВВГ, напряжение не более 1 000 В</t>
  </si>
  <si>
    <t>Кабель КВВГ с медными жилами, контрольный, с изоляцией и оболочкой из поливинилхлоридного пластиката, без защитного покрова. Используется для установки, ремонта, подключения и технического обслуживания контрольной и электрораспределительной аппаратуры, а также для неподвижного присоединения к электроприборам, сборкам зажимов электро-распредустройств с напряжением до 660 В и частотой до 100 Гц. Возможно использование КВВГЭ при постоянном напряжении до 1000 В. Кабель КВВГЭ применяется при защите электрических цепей от инородных электрических полей.
Технические характеристики:
Число жил - 7;
Номинальное сечение жил, мм2 - 1,5;
Номинальное напряжение, кВ - 1;
Нормативно-технический документ - ГОСТ 16442-80.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</si>
  <si>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мм2 - 25;
Число нулевых жил - 1;
Номинальное сечение нулевых жил, мм2 - 16;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</si>
  <si>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- 1;
Номинальное сечение жил, мм2 - 35;
Номинальное напряжение, кВ, до - 1;
Нормативно-технический документ - ГОСТ 24334-80.</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</si>
  <si>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- 2;
Номинальное сечение жил, мм2 - 2,5;
Номинальное напряжение, кВ - 0,66;
Нормативно-технический документ - ГОСТ 16442-80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</si>
  <si>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мм2 - 16;
Число нулевых жил - 1;
Номинальное сечение нулевых жил, мм2 - 6;
Номинальное напряжение, кВ, до - 1;
Нормативно-технический документ - ГОСТ 24334-80.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</si>
  <si>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мм2 - 10;
Число нулевых жил - 1;
Номинальное сечение нулевых жил, мм2 - 6;
Номинальное напряжение, кВ - 1;
Нормативно-технический документ - ГОСТ 16442-80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</si>
  <si>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мм2 - 16;
Число нулевых жил - 1;
Номинальное сечение нулевых жил, мм2 - 10;
Номинальное напряжение, кВ - 1;
Нормативно-технический документ - ГОСТ 16442-80</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</si>
  <si>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мм2 - 25;
Число нулевых жил - 1;
Номинальное сечение нулевых жил, мм2 - 10;
Номинальное напряжение, кВ - 1;
Нормативно-технический документ - ГОСТ 16442-80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</si>
  <si>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мм2 - 4;
Число нулевых жил - 1;
Номинальное сечение нулевых жил, мм2 - 2,5;
Номинальное напряжение, кВ - 1;
Нормативно-технический документ - ГОСТ 16442-80</t>
  </si>
  <si>
    <t>Кабель АВВГ с алюминиевыми жилами, изоляция из поливинилхлоридного пластиката, без защитного покрова. 
Назначение - для передачи и распределения электроэнергии в стационарных установках на номинальное переменное напряжение, В - 660 и 1000, частоты, Гц - 50.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
Технические характеристики:
Диапазон температур эксплуатации, АС - от минус 50 до плюс 50;
Относительная влажность воздуха при температуре, АС/% - до плюс 35/98;
Прокладка и монтаж кабелей без предварительного подогрева производится при температуре, АС, не ниже - 15;
Число жил - 2;
Номинальное сечение жил, мм2 - 4;
Номинальное напряжение, кВ - 1;
Нормативно-технический документ - ГОСТ 16442-80.</t>
  </si>
  <si>
    <t>273213.700.000043</t>
  </si>
  <si>
    <t>марка ВВГ/NYY, напряжение не более 1 000 В</t>
  </si>
  <si>
    <t>Кабель ВВГ с медными жилами, с изоляцией и оболочкой из поливинилхлоридного пластиката, без защитного покрова. 
Технические характеристики:
Число жил - 3;
Номинальное сечение жил, мм2 - 4;
Число нулевых жил - 1;
Номинальное сечение нулевых жил, мм2 - 2,5;
Номинальное напряжение, кВ - 1;
Нормативно-технический документ - ГОСТ 16442-80</t>
  </si>
  <si>
    <t xml:space="preserve">Кабель ВВГ с медными жилами, с изоляцией и оболочкой из поливинилхлоридного пластиката, без защитного покрова. Предназначен для передачи и распределения электроэнергии в стационарных установках на номинальное переменное напряжение 660 В и 1000 В частоты 50 Гц. Для пр
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 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мм2 - 2,5;
Нормативно-технический документ - ГОСТ 16442-80.
</t>
  </si>
  <si>
    <t>273213.700.000035</t>
  </si>
  <si>
    <t>марка ВБбШв/NYRY, напряжение не более 1 000 В</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</si>
  <si>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- 3;
Номинальное сечение жил, мм2 - 4;
Номинальное напряжение, кВ - 1;
Нормативно-технический документ - ГОСТ 16442-80</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</si>
  <si>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- 3;
Номинальное сечение жил, мм2 - 6;
Число нулевых жил - 1;
Номинальное сечение нулевых жил, мм2 - 4;
Номинальное напряжение, кВ - 1;
Нормативно-технический документ - ГОСТ 16442-80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</si>
  <si>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мм2 - 25;
Число нулевых жил - 1;
Номинальное сечение нулевых жил, мм2 - 16;
Номинальное напряжение, кВ - 1;
Нормативно-технический документ - ГОСТ 16442-80</t>
  </si>
  <si>
    <t>Кабель ВВГ с медными жилами, с изоляцией и оболочкой из поливинилхлоридного пластиката, без защитного покрова. 
Технические характеристики:
Число жил - 3;
Номинальное сечение жил, мм2 - 1,5;
Номинальное напряжение, кВ - 1;
Нормативно-технический документ - ГОСТ 16442-80</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</si>
  <si>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- 4;
Номинальное сечение жил, мм2 - 16;
Номинальное напряжение, кВ - 1;
Нормативно-технический документ - ГОСТ 16442-80</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</si>
  <si>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- 3;
Номинальное сечение жил, мм2 - 2,5;
Номинальное напряжение, кВ - 1;
Нормативно-технический документ - ГОСТ 16442-80</t>
  </si>
  <si>
    <t>273213.700.000002</t>
  </si>
  <si>
    <t>марка АВБбШв, напряжение не более 1 000 В</t>
  </si>
  <si>
    <t xml:space="preserve">Кабель АВББшв с аллюминиевыми жилами, изоляция и оболочка из поливинилхлоридного пластиката, защитный покров из двух стальных лент; броня из стальных оцинкованных лент, б - без подушки под броней; выпрессованный поливинилхлоридный защитный шланг;
Технические характеристики:
Число жил - 4;
Номинальное сечение жил, мм2 - 25;
Номинальное напряжение, кВ - 0,66;
Нормативно-технический документ - ГОСТ 16442-80.
</t>
  </si>
  <si>
    <t>273213.730.000020</t>
  </si>
  <si>
    <t>марка АВБбШв, напряжение 1 000 В</t>
  </si>
  <si>
    <t>Кабель АВББшв с аллюминиевыми жилами, изоляция и оболочка из поливинилхлоридного пластиката, защитный покров из двух стальных лент; броня из стальных оцинкованных лент, б - без подушки под броней; выпрессованный поливинилхлоридный защитный шланг;
Технические характеристики:
Число жил - 4;
Номинальное сечение жил, мм2 - 2,5;
Номинальное напряжение, кВ - 1;
Нормативно-технический документ - ГОСТ 16442-80.</t>
  </si>
  <si>
    <t>273213.700.000250</t>
  </si>
  <si>
    <t>Провод</t>
  </si>
  <si>
    <t>марка АППВ, напряжение не более 1 000 В</t>
  </si>
  <si>
    <t>Провод АППВ - алюминиевая токопроводящая жила, провод плоский,  с алюминиевыми жилами, с поливинилхлоридной изоляцией, с разделительными основаниями. защитная оболочка: поливинилхлоридный - пластикат шланговый. Предназначен для передачи и распределения электроэнергии в стационарных установках на номинальное переменное напряжение 660 В и 1000 В частоты 50 Гц. Цвет изоляции: основные жилы - красного, синего и белого цветов, нулевая жила – голубого. 
Технические характеристики:
Число жил - 3;
Номинальное сечение основных жил, мм2 - 2,5;
Нормативно-технический документ - ГОСТ 6323-79.</t>
  </si>
  <si>
    <t>273213.700.000296</t>
  </si>
  <si>
    <t>марка СИП-3, напряжение более 1 000 В</t>
  </si>
  <si>
    <t xml:space="preserve">Провод СИП-3 - самонесущий изолированный,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Расшифровка маркировка провода СИП
С - самонесущий
И - изолированный
П - провод
Технические характеристики:
Число жил - 1;
Номинальное сечение основных жил, мм2 - 50;
Радиус изгиба при прокладке  не меньше, диаметров провода - 7,5;
Рабочая температура жил, АС - +90;
В аварийном режиме/перегрузке предельно допустимая температура, АС - +130.
</t>
  </si>
  <si>
    <t>273213.700.000295</t>
  </si>
  <si>
    <t>марка СИП-2, напряжение не более 1 000 В</t>
  </si>
  <si>
    <t xml:space="preserve">Провод СИП-2 - самонесущий изолированный,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Расшифровка маркировка провода СИП
С - самонесущий
И - изолированный
П - провод
Технические характеристики:
Число жил - 4;
Номинальное сечение основных жил, мм2 - 35;
Число  несущих жил - 1;
Номинальное сечение несущих жил, мм2 - 50;
Радиус изгиба при прокладке  не меньше, диаметров провода - 7,5;
Рабочая температура жил, АС - +90;
В аварийном режиме/перегрузке предельно допустимая температура, АС - +130;
Нормативно-технический документ - ГОСТ 31946-2012.
</t>
  </si>
  <si>
    <t>13 Т</t>
  </si>
  <si>
    <t>26 Т</t>
  </si>
  <si>
    <t>14 Т</t>
  </si>
  <si>
    <t>19 Т</t>
  </si>
  <si>
    <t>20 Т</t>
  </si>
  <si>
    <t>27 Т</t>
  </si>
  <si>
    <t>29 Т</t>
  </si>
  <si>
    <t>28 Т</t>
  </si>
  <si>
    <t>30 Т</t>
  </si>
  <si>
    <t>31 Т</t>
  </si>
  <si>
    <t>32 Т</t>
  </si>
  <si>
    <t>24 Т</t>
  </si>
  <si>
    <t>33 Т</t>
  </si>
  <si>
    <t>34 Т</t>
  </si>
  <si>
    <t>6 Т</t>
  </si>
  <si>
    <t>25 Т</t>
  </si>
  <si>
    <t>7 Т</t>
  </si>
  <si>
    <t>8 Т</t>
  </si>
  <si>
    <t>9 Т</t>
  </si>
  <si>
    <t>10 Т</t>
  </si>
  <si>
    <t>11 Т</t>
  </si>
  <si>
    <t>21 Т</t>
  </si>
  <si>
    <t>22 Т</t>
  </si>
  <si>
    <t>15 Т</t>
  </si>
  <si>
    <t>16 Т</t>
  </si>
  <si>
    <t>12 Т</t>
  </si>
  <si>
    <t>23 Т</t>
  </si>
  <si>
    <t>17 Т</t>
  </si>
  <si>
    <t>18 Т</t>
  </si>
  <si>
    <t>5 Т</t>
  </si>
  <si>
    <t>38 Т</t>
  </si>
  <si>
    <t>35 Т</t>
  </si>
  <si>
    <t>37 Т</t>
  </si>
  <si>
    <t>36 Т</t>
  </si>
  <si>
    <t>усл</t>
  </si>
  <si>
    <t>5 Р</t>
  </si>
  <si>
    <t>410040.300.000000</t>
  </si>
  <si>
    <t>Работы по возведению (строительству) нежилых зданий/сооружений</t>
  </si>
  <si>
    <t xml:space="preserve">Атырауская область Исатайский район </t>
  </si>
  <si>
    <t>С. Балғымбаев МЖжДОП-де технологиялық сорғы салу</t>
  </si>
  <si>
    <t>Строительство технологической насосной на ЦПСи ПН С.Балгимбаева</t>
  </si>
  <si>
    <t>8 Р</t>
  </si>
  <si>
    <t>Оңтүстік Батыс Қамысты – С. Балғымбаев мұнай құбырын қайта жаңғырту</t>
  </si>
  <si>
    <t>Реконструкция нефтепровода Ю.З.Камышитовое-С.Балгимбаева (15,4км)</t>
  </si>
  <si>
    <t>6 Р</t>
  </si>
  <si>
    <t xml:space="preserve">Атырауская область Кызылкогинский район </t>
  </si>
  <si>
    <t>Шығыс Молдабек кен орнындағы мультифазалық сорғы станциясының құрылысы</t>
  </si>
  <si>
    <t>Строительство мультифазной насосной станции на м/р В. Молдабек</t>
  </si>
  <si>
    <t>7 Р</t>
  </si>
  <si>
    <t>Кенбай кен орнындағы әкімшілік ғимараты</t>
  </si>
  <si>
    <t>Административное здание на м/р Кенбай</t>
  </si>
  <si>
    <t>4-2 Р</t>
  </si>
  <si>
    <t>3-2 Р</t>
  </si>
  <si>
    <t>711220.000.000000</t>
  </si>
  <si>
    <t>Услуги по авторскому/техническому надзору</t>
  </si>
  <si>
    <t xml:space="preserve">Атырауская область, Исатайский район </t>
  </si>
  <si>
    <t>С. Балғымбаев МЖжДОП-де технологиялық сорғы салу нысанына техникалық бақылау  қызметін көрсету</t>
  </si>
  <si>
    <t>Услуги по техническому надзору объекта Строительство технологической насосной на ЦПСи ПН С.Балгимбаева</t>
  </si>
  <si>
    <t>12-1-11</t>
  </si>
  <si>
    <t>С. Балғымбаев МЖжДОП-де технологиялық сорғы салу нысанына авторлық бақылау  қызметін көрсету</t>
  </si>
  <si>
    <t>Услуги по авторскому надзору объекта Строительство технологической насосной на ЦПСи ПН С.Балгимбаева</t>
  </si>
  <si>
    <t>40 У</t>
  </si>
  <si>
    <t>Шығыс Молдабек кен орнындағы мультифазалық сорғы станциясының құрылысы нысанына техникалық бақылау  қызметін көрсету</t>
  </si>
  <si>
    <t>Услуги по техническому надзору объекта Строительство мультифазной насосной станции на м/р В. Молдабек</t>
  </si>
  <si>
    <t>41 У</t>
  </si>
  <si>
    <t>Шығыс Молдабек кен орнындағы мультифазалық сорғы станциясының құрылысы нысанына авторлық бақылау  қызметін көрсету</t>
  </si>
  <si>
    <t>Услуги по авторскому надзору объекта Строительство мультифазной насосной станции на м/р В. Молдабек</t>
  </si>
  <si>
    <t>42 У</t>
  </si>
  <si>
    <t>Кенбай кен орнындағы әкімшілік ғимараты нысанына техникалық бақылау  қызметін көрсету</t>
  </si>
  <si>
    <t>Услуги по техническому надзору объекта Административное здание на м/р Кенбай</t>
  </si>
  <si>
    <t>43 У</t>
  </si>
  <si>
    <t>Кенбай кен орнындағы әкімшілік ғимараты нысанына авторлық бақылау  қызметін көрсету</t>
  </si>
  <si>
    <t>Услуги по авторскому надзору объекта Административное здание на м/р Кенбай</t>
  </si>
  <si>
    <t>26-1 У</t>
  </si>
  <si>
    <t>14-2 У</t>
  </si>
  <si>
    <t>15-2 У</t>
  </si>
  <si>
    <t>16-2 У</t>
  </si>
  <si>
    <t>18-2 У</t>
  </si>
  <si>
    <t>17-2 У</t>
  </si>
  <si>
    <t>1-1 У</t>
  </si>
  <si>
    <t>13-2 У</t>
  </si>
  <si>
    <t>12-2 У</t>
  </si>
  <si>
    <t>27-2 У</t>
  </si>
  <si>
    <t>28-2 У</t>
  </si>
  <si>
    <t>13-1 Т</t>
  </si>
  <si>
    <t>26-1 Т</t>
  </si>
  <si>
    <t>14-1 Т</t>
  </si>
  <si>
    <t>19-1 Т</t>
  </si>
  <si>
    <t>20-1 Т</t>
  </si>
  <si>
    <t>27-1 Т</t>
  </si>
  <si>
    <t>29-1 Т</t>
  </si>
  <si>
    <t>28-1 Т</t>
  </si>
  <si>
    <t>30-1 Т</t>
  </si>
  <si>
    <t>31-1 Т</t>
  </si>
  <si>
    <t>32-1 Т</t>
  </si>
  <si>
    <t>24-1 Т</t>
  </si>
  <si>
    <t>33-1 Т</t>
  </si>
  <si>
    <t>34-1 Т</t>
  </si>
  <si>
    <t>6-1 Т</t>
  </si>
  <si>
    <t>25-1 Т</t>
  </si>
  <si>
    <t>7-1 Т</t>
  </si>
  <si>
    <t>8-1 Т</t>
  </si>
  <si>
    <t>9-1 Т</t>
  </si>
  <si>
    <t>10-1 Т</t>
  </si>
  <si>
    <t>11-1 Т</t>
  </si>
  <si>
    <t>21-1 Т</t>
  </si>
  <si>
    <t>22-1 Т</t>
  </si>
  <si>
    <t>15-1 Т</t>
  </si>
  <si>
    <t>16-1 Т</t>
  </si>
  <si>
    <t>12-1 Т</t>
  </si>
  <si>
    <t>23-1 Т</t>
  </si>
  <si>
    <t>17-1 Т</t>
  </si>
  <si>
    <t>18-1 Т</t>
  </si>
  <si>
    <t>5-1 Т</t>
  </si>
  <si>
    <t>38-1 Т</t>
  </si>
  <si>
    <t>35-1 Т</t>
  </si>
  <si>
    <t>37-1 Т</t>
  </si>
  <si>
    <t>36-1 Т</t>
  </si>
  <si>
    <t>48 У</t>
  </si>
  <si>
    <t>"Ембімұнайгаз" АҚ-ның "Жылыоймунайгаз" МГӨБ үшін автоцистернамен ауыз суды тасымалдау қызметтері</t>
  </si>
  <si>
    <t>Услуги по перевозке автоцистерной питьевой воды для НГДУ "Жылыоймунайгаз" АО "Эмбамунайгаз"</t>
  </si>
  <si>
    <t>49 У</t>
  </si>
  <si>
    <t>"Ембімұнайгаз" АҚ-ның "Доссормунайгаз" МГӨБ үшін автоцистернамен ауыз суды тасымалдау қызметтері</t>
  </si>
  <si>
    <t>Услуги по перевозке автоцистерной питьевой воды для НГДУ "Доссормунайгаз" АО "Эмбамунайгаз"</t>
  </si>
  <si>
    <t>50 У</t>
  </si>
  <si>
    <t>"Ембімұнайгаз" АҚ-ның "Қайнармунайгаз" МГӨБ үшін автоцистернамен ауыз суды тасымалдау қызметтері</t>
  </si>
  <si>
    <t>Услуги по перевозке автоцистерной питьевой воды для НГДУ "Кайнармунайгаз" АО "Эмбамунайгаз"</t>
  </si>
  <si>
    <t>44 У</t>
  </si>
  <si>
    <t>"Ембімұнайгаз" АҚ «Жайықмұнайгаз»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</si>
  <si>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"Жайкмунайгаз" АО "Эмбамунайгаз"</t>
  </si>
  <si>
    <t>45 У</t>
  </si>
  <si>
    <t>"Ембімұнайгаз" АҚ «Жылыоймұнайгаз»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</si>
  <si>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"Жылыоймунайгаз" АО "Эмбамунайгаз"</t>
  </si>
  <si>
    <t>46 У</t>
  </si>
  <si>
    <t>"Ембімұнайгаз" АҚ «Доссормұнайгаз»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</si>
  <si>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"Доссормунайгаз" АО "Эмбамунайгаз"</t>
  </si>
  <si>
    <t>47 У</t>
  </si>
  <si>
    <t>"Ембімұнайгаз" АҚ «Қайнармұнайгаз»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</si>
  <si>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"Кайнармунайгаз" АО "Эмбамунайгаз"</t>
  </si>
  <si>
    <t>52 У</t>
  </si>
  <si>
    <t>«Ембімұнайгаз» АҚ «Жайықмунайгаз» МГӨБ үшін өздігінен жүретін машиналармен көліктік қызмет көрсету</t>
  </si>
  <si>
    <t>Оказание транспортных услуг самоходными машинами для НГДУ "Жайкмунайгаз" АО "Эмбамунайгаз"</t>
  </si>
  <si>
    <t>51 У</t>
  </si>
  <si>
    <t>«Ембімұнайгаз» АҚ «Жылыоймунайгаз» МГӨБ үшін өздігінен жүретін машиналармен көліктік қызмет көрсету</t>
  </si>
  <si>
    <t>Оказание транспортных услуг самоходными машинами для НГДУ "Жылыоймунайгаз" АО "Эмбамунайгаз"</t>
  </si>
  <si>
    <t>53 У</t>
  </si>
  <si>
    <t>«Ембімұнайгаз» АҚ «Доссормунайгаз» МГӨБ үшін өздігінен жүретін машиналармен көліктік қызмет көрсету</t>
  </si>
  <si>
    <t>Оказание транспортных услуг самоходными машинами для НГДУ "Доссормунайгаз" АО "Эмбамунайгаз"</t>
  </si>
  <si>
    <t>54 У</t>
  </si>
  <si>
    <t>«Ембімұнайгаз» АҚ «Қайнармунайгаз» МГӨБ үшін өздігінен жүретін машиналармен көліктік қызмет көрсету</t>
  </si>
  <si>
    <t>Оказание транспортных услуг самоходными машинами для НГДУ "Кайнармунайгаз" АО "Эмбамунайгаз"</t>
  </si>
  <si>
    <t>55 У</t>
  </si>
  <si>
    <t>«Ембімұнайгаз» АҚ-ның "Жайықмунайгаз" МГӨБ үшін арнайы жабдықталған техникамен көліктік қызмет көрсету</t>
  </si>
  <si>
    <t>Оказание транспортных услуг специальной техникой для НГДУ "Жайкмунайгаз" АО "Эмбамунайгаз"</t>
  </si>
  <si>
    <t>56 У</t>
  </si>
  <si>
    <t>«Ембімұнайгаз» АҚ-ның "Жылыоймунайгаз" МГӨБ үшін арнайы жабдықталған техникамен көліктік қызмет көрсету</t>
  </si>
  <si>
    <t>Оказание транспортных услуг специальной техникой для НГДУ "Жылыоймунайгаз" АО "Эмбамунайгаз"</t>
  </si>
  <si>
    <t>57 У</t>
  </si>
  <si>
    <t>«Ембімұнайгаз» АҚ-ның "Доссормунайгаз" МГӨБ үшін арнайы жабдықталған техникамен көліктік қызмет көрсету</t>
  </si>
  <si>
    <t>Оказание транспортных услуг специальной техникой для НГДУ "Доссормунайгаз" АО "Эмбамунайгаз"</t>
  </si>
  <si>
    <t>58 У</t>
  </si>
  <si>
    <t>«Ембімұнайгаз» АҚ-ның "Қайнармунайгаз" МГӨБ үшін арнайы жабдықталған техникамен көліктік қызмет көрсету</t>
  </si>
  <si>
    <t>Оказание транспортных услуг специальной техникой для НГДУ "Кайнармунайгаз" АО "Эмбамунайгаз"</t>
  </si>
  <si>
    <t>59 У</t>
  </si>
  <si>
    <t>«Ембімұнайгаз» АҚ-ның "Эмбамұнайэнерго" басқармасы үшін арнайы жабдықталған техникамен көліктік қызмет көрсету</t>
  </si>
  <si>
    <t>Оказание транспортных услуг специальной техникой для Управления "Эмбамунайэнерго" АО "Эмбамунайгаз"</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</si>
</sst>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Red]#,##0.00"/>
    <numFmt numFmtId="165" formatCode="#,##0.00\ _₽"/>
    <numFmt numFmtId="166" formatCode="#,##0.000"/>
    <numFmt numFmtId="167" formatCode="_-* #,##0.00\ _р_._-;\-* #,##0.00\ _р_._-;_-* &quot;-&quot;??\ _р_._-;_-@_-"/>
    <numFmt numFmtId="168" formatCode="0.000"/>
    <numFmt numFmtId="169" formatCode="#,##0.00_ ;\-#,##0.00\ "/>
    <numFmt numFmtId="170" formatCode="_-* #,##0.000\ _р_._-;\-* #,##0.000\ _р_._-;_-* &quot;-&quot;??\ _р_._-;_-@_-"/>
  </numFmts>
  <fonts count="15" x14ac:knownFonts="1">
    <font>
      <sz val="11"/>
      <color theme="1"/>
      <name val="Calibri"/>
      <family val="2"/>
      <charset val="204"/>
      <scheme val="minor"/>
    </font>
    <font>
      <sz val="11"/>
      <color theme="1"/>
      <name val="Calibri"/>
      <family val="2"/>
      <charset val="204"/>
      <scheme val="minor"/>
    </font>
    <font>
      <sz val="10"/>
      <name val="Arial Cyr"/>
      <charset val="204"/>
    </font>
    <font>
      <b/>
      <sz val="10"/>
      <name val="Times New Roman"/>
      <family val="1"/>
      <charset val="204"/>
    </font>
    <font>
      <i/>
      <sz val="10"/>
      <name val="Times New Roman"/>
      <family val="1"/>
      <charset val="204"/>
    </font>
    <font>
      <sz val="10"/>
      <name val="Times New Roman"/>
      <family val="1"/>
      <charset val="204"/>
    </font>
    <font>
      <sz val="10"/>
      <color theme="1"/>
      <name val="Times New Roman"/>
      <family val="1"/>
      <charset val="204"/>
    </font>
    <font>
      <sz val="10"/>
      <name val="Helv"/>
    </font>
    <font>
      <sz val="12"/>
      <color theme="1"/>
      <name val="Calibri"/>
      <family val="2"/>
      <charset val="204"/>
      <scheme val="minor"/>
    </font>
    <font>
      <sz val="10"/>
      <name val="Arial"/>
      <family val="2"/>
      <charset val="204"/>
    </font>
    <font>
      <sz val="10"/>
      <color indexed="8"/>
      <name val="Times New Roman"/>
      <family val="1"/>
      <charset val="204"/>
    </font>
    <font>
      <sz val="10"/>
      <name val="Calibri"/>
      <family val="2"/>
      <charset val="204"/>
    </font>
    <font>
      <sz val="11"/>
      <name val="Calibri"/>
      <family val="2"/>
      <charset val="204"/>
    </font>
    <font>
      <b/>
      <sz val="11"/>
      <name val="Times New Roman"/>
      <family val="1"/>
      <charset val="204"/>
    </font>
    <font>
      <sz val="11"/>
      <name val="Calibri"/>
    </font>
  </fonts>
  <fills count="5">
    <fill>
      <patternFill patternType="none"/>
    </fill>
    <fill>
      <patternFill patternType="gray125"/>
    </fill>
    <fill>
      <patternFill patternType="solid">
        <fgColor rgb="FFFF0000"/>
        <bgColor indexed="64"/>
      </patternFill>
    </fill>
    <fill>
      <patternFill patternType="solid">
        <fgColor theme="9" tint="0.39997558519241921"/>
        <bgColor indexed="64"/>
      </patternFill>
    </fill>
    <fill>
      <patternFill patternType="solid">
        <fgColor theme="8" tint="0.59999389629810485"/>
        <bgColor indexed="64"/>
      </patternFill>
    </fill>
  </fills>
  <borders count="44">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10">
    <xf numFmtId="0" fontId="0" fillId="0" borderId="0"/>
    <xf numFmtId="167" fontId="1" fillId="0" borderId="0" applyFont="0" applyFill="0" applyBorder="0" applyAlignment="0" applyProtection="0"/>
    <xf numFmtId="0" fontId="2" fillId="0" borderId="0"/>
    <xf numFmtId="0" fontId="7" fillId="0" borderId="0"/>
    <xf numFmtId="0" fontId="7" fillId="0" borderId="0"/>
    <xf numFmtId="0" fontId="8" fillId="0" borderId="0"/>
    <xf numFmtId="0" fontId="9" fillId="0" borderId="0"/>
    <xf numFmtId="0" fontId="9" fillId="0" borderId="0"/>
    <xf numFmtId="0" fontId="9" fillId="0" borderId="0"/>
    <xf numFmtId="0" fontId="1" fillId="0" borderId="0"/>
  </cellStyleXfs>
  <cellXfs count="218">
    <xf numFmtId="0" fontId="0" fillId="0" borderId="0" xfId="0"/>
    <xf numFmtId="49" fontId="5" fillId="0" borderId="7" xfId="0" applyNumberFormat="1" applyFont="1" applyFill="1" applyBorder="1" applyAlignment="1">
      <alignment horizontal="left" vertical="center"/>
    </xf>
    <xf numFmtId="0" fontId="5" fillId="0" borderId="7" xfId="2" applyFont="1" applyFill="1" applyBorder="1" applyAlignment="1">
      <alignment horizontal="left" vertical="center"/>
    </xf>
    <xf numFmtId="0" fontId="5" fillId="0" borderId="7" xfId="3" applyFont="1" applyFill="1" applyBorder="1" applyAlignment="1">
      <alignment horizontal="left" vertical="center"/>
    </xf>
    <xf numFmtId="0" fontId="5" fillId="0" borderId="7" xfId="0" applyFont="1" applyFill="1" applyBorder="1" applyAlignment="1">
      <alignment horizontal="left" vertical="center"/>
    </xf>
    <xf numFmtId="49" fontId="5" fillId="0" borderId="7" xfId="4" applyNumberFormat="1" applyFont="1" applyFill="1" applyBorder="1" applyAlignment="1">
      <alignment horizontal="left" vertical="center"/>
    </xf>
    <xf numFmtId="49" fontId="6" fillId="0" borderId="7" xfId="0" applyNumberFormat="1" applyFont="1" applyFill="1" applyBorder="1" applyAlignment="1">
      <alignment horizontal="left" vertical="center"/>
    </xf>
    <xf numFmtId="49" fontId="6" fillId="0" borderId="0" xfId="0" applyNumberFormat="1" applyFont="1" applyFill="1" applyAlignment="1">
      <alignment horizontal="left" vertical="center"/>
    </xf>
    <xf numFmtId="4" fontId="6" fillId="0" borderId="7" xfId="0" applyNumberFormat="1" applyFont="1" applyFill="1" applyBorder="1" applyAlignment="1">
      <alignment horizontal="left" vertical="center"/>
    </xf>
    <xf numFmtId="0" fontId="5" fillId="0" borderId="7" xfId="0" applyNumberFormat="1" applyFont="1" applyFill="1" applyBorder="1" applyAlignment="1">
      <alignment horizontal="left" vertical="center"/>
    </xf>
    <xf numFmtId="168" fontId="6" fillId="0" borderId="7" xfId="0" applyNumberFormat="1" applyFont="1" applyFill="1" applyBorder="1" applyAlignment="1">
      <alignment horizontal="left" vertical="center"/>
    </xf>
    <xf numFmtId="2" fontId="6" fillId="0" borderId="7" xfId="0" applyNumberFormat="1" applyFont="1" applyFill="1" applyBorder="1" applyAlignment="1">
      <alignment horizontal="left" vertical="center"/>
    </xf>
    <xf numFmtId="0" fontId="10" fillId="0" borderId="7" xfId="0" applyNumberFormat="1" applyFont="1" applyFill="1" applyBorder="1" applyAlignment="1">
      <alignment horizontal="left" vertical="center"/>
    </xf>
    <xf numFmtId="49" fontId="6" fillId="0" borderId="8" xfId="0" applyNumberFormat="1" applyFont="1" applyFill="1" applyBorder="1" applyAlignment="1">
      <alignment horizontal="left" vertical="center"/>
    </xf>
    <xf numFmtId="169" fontId="6" fillId="0" borderId="7" xfId="0" applyNumberFormat="1" applyFont="1" applyFill="1" applyBorder="1" applyAlignment="1">
      <alignment horizontal="left" vertical="center"/>
    </xf>
    <xf numFmtId="0" fontId="6" fillId="0" borderId="7" xfId="0" applyFont="1" applyFill="1" applyBorder="1" applyAlignment="1">
      <alignment horizontal="left" vertical="center"/>
    </xf>
    <xf numFmtId="0" fontId="6" fillId="0" borderId="0" xfId="0" applyFont="1" applyFill="1" applyAlignment="1">
      <alignment horizontal="left" vertical="center"/>
    </xf>
    <xf numFmtId="1" fontId="5" fillId="0" borderId="7" xfId="0" applyNumberFormat="1" applyFont="1" applyFill="1" applyBorder="1" applyAlignment="1">
      <alignment horizontal="left" vertical="center"/>
    </xf>
    <xf numFmtId="1" fontId="6" fillId="0" borderId="7" xfId="0" applyNumberFormat="1" applyFont="1" applyFill="1" applyBorder="1" applyAlignment="1">
      <alignment horizontal="left" vertical="center"/>
    </xf>
    <xf numFmtId="165" fontId="5" fillId="0" borderId="7" xfId="0" applyNumberFormat="1" applyFont="1" applyFill="1" applyBorder="1" applyAlignment="1">
      <alignment horizontal="left" vertical="center"/>
    </xf>
    <xf numFmtId="39" fontId="6" fillId="0" borderId="7" xfId="1"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0" fontId="5" fillId="0" borderId="7" xfId="4" applyFont="1" applyFill="1" applyBorder="1" applyAlignment="1">
      <alignment horizontal="left" vertical="center"/>
    </xf>
    <xf numFmtId="4" fontId="5" fillId="0" borderId="7" xfId="0" applyNumberFormat="1" applyFont="1" applyFill="1" applyBorder="1" applyAlignment="1">
      <alignment horizontal="left" vertical="center"/>
    </xf>
    <xf numFmtId="0" fontId="10" fillId="0" borderId="7" xfId="9" applyNumberFormat="1" applyFont="1" applyFill="1" applyBorder="1" applyAlignment="1">
      <alignment horizontal="left" vertical="center"/>
    </xf>
    <xf numFmtId="49" fontId="5" fillId="0" borderId="7" xfId="9" applyNumberFormat="1" applyFont="1" applyFill="1" applyBorder="1" applyAlignment="1">
      <alignment horizontal="left" vertical="center"/>
    </xf>
    <xf numFmtId="49" fontId="5" fillId="0" borderId="7" xfId="7" applyNumberFormat="1" applyFont="1" applyFill="1" applyBorder="1" applyAlignment="1">
      <alignment horizontal="left" vertical="center"/>
    </xf>
    <xf numFmtId="0" fontId="5" fillId="0" borderId="7" xfId="7" applyFont="1" applyFill="1" applyBorder="1" applyAlignment="1">
      <alignment horizontal="left" vertical="center"/>
    </xf>
    <xf numFmtId="167" fontId="10" fillId="0" borderId="7" xfId="1" applyFont="1" applyFill="1" applyBorder="1" applyAlignment="1">
      <alignment horizontal="left" vertical="center"/>
    </xf>
    <xf numFmtId="0" fontId="10" fillId="0" borderId="18" xfId="0" applyNumberFormat="1" applyFont="1" applyFill="1" applyBorder="1" applyAlignment="1">
      <alignment horizontal="left" vertical="center"/>
    </xf>
    <xf numFmtId="0" fontId="6" fillId="0" borderId="8" xfId="0" applyFont="1" applyFill="1" applyBorder="1" applyAlignment="1">
      <alignment horizontal="left" vertical="center"/>
    </xf>
    <xf numFmtId="49" fontId="5" fillId="0" borderId="8" xfId="0" applyNumberFormat="1" applyFont="1" applyFill="1" applyBorder="1" applyAlignment="1">
      <alignment horizontal="left" vertical="center"/>
    </xf>
    <xf numFmtId="4" fontId="6" fillId="0" borderId="0" xfId="0" applyNumberFormat="1" applyFont="1" applyFill="1" applyAlignment="1">
      <alignment horizontal="left" vertical="center"/>
    </xf>
    <xf numFmtId="49" fontId="5" fillId="0" borderId="7" xfId="2" applyNumberFormat="1" applyFont="1" applyFill="1" applyBorder="1" applyAlignment="1">
      <alignment horizontal="left" vertical="center"/>
    </xf>
    <xf numFmtId="49" fontId="3" fillId="0" borderId="0" xfId="0" applyNumberFormat="1" applyFont="1" applyFill="1" applyAlignment="1">
      <alignment horizontal="left" vertical="center"/>
    </xf>
    <xf numFmtId="0" fontId="5" fillId="0" borderId="8" xfId="0" applyFont="1" applyFill="1" applyBorder="1" applyAlignment="1">
      <alignment horizontal="left" vertical="center"/>
    </xf>
    <xf numFmtId="4" fontId="6" fillId="0" borderId="19" xfId="0" applyNumberFormat="1" applyFont="1" applyFill="1" applyBorder="1" applyAlignment="1">
      <alignment horizontal="left" vertical="center"/>
    </xf>
    <xf numFmtId="0" fontId="5" fillId="0" borderId="7" xfId="3" applyFont="1" applyFill="1" applyBorder="1" applyAlignment="1" applyProtection="1">
      <alignment horizontal="left" vertical="center"/>
      <protection hidden="1"/>
    </xf>
    <xf numFmtId="49" fontId="5" fillId="0" borderId="0" xfId="0" applyNumberFormat="1" applyFont="1" applyFill="1" applyAlignment="1">
      <alignment horizontal="left" vertical="center"/>
    </xf>
    <xf numFmtId="164" fontId="3" fillId="0" borderId="0" xfId="2" applyNumberFormat="1" applyFont="1" applyFill="1" applyAlignment="1">
      <alignment horizontal="left" vertical="center"/>
    </xf>
    <xf numFmtId="49" fontId="5" fillId="0" borderId="1" xfId="0" applyNumberFormat="1" applyFont="1" applyFill="1" applyBorder="1" applyAlignment="1">
      <alignment horizontal="left" vertical="center"/>
    </xf>
    <xf numFmtId="0" fontId="11" fillId="0" borderId="7" xfId="0" applyFont="1" applyFill="1" applyBorder="1" applyAlignment="1">
      <alignment horizontal="left" vertical="center"/>
    </xf>
    <xf numFmtId="0" fontId="11" fillId="0" borderId="21" xfId="0" applyFont="1" applyFill="1" applyBorder="1" applyAlignment="1">
      <alignment horizontal="left" vertical="center"/>
    </xf>
    <xf numFmtId="0" fontId="11" fillId="0" borderId="20" xfId="0" applyFont="1" applyFill="1" applyBorder="1" applyAlignment="1">
      <alignment horizontal="left" vertical="center"/>
    </xf>
    <xf numFmtId="167" fontId="5" fillId="0" borderId="0" xfId="0" applyNumberFormat="1" applyFont="1" applyFill="1" applyBorder="1" applyAlignment="1">
      <alignment horizontal="left" vertical="center"/>
    </xf>
    <xf numFmtId="49" fontId="5" fillId="0" borderId="0" xfId="4" applyNumberFormat="1" applyFont="1" applyFill="1" applyBorder="1" applyAlignment="1">
      <alignment horizontal="left" vertical="center"/>
    </xf>
    <xf numFmtId="166" fontId="5" fillId="0" borderId="7" xfId="8" applyNumberFormat="1" applyFont="1" applyFill="1" applyBorder="1" applyAlignment="1">
      <alignment horizontal="left" vertical="center"/>
    </xf>
    <xf numFmtId="167" fontId="5" fillId="0" borderId="7" xfId="1" applyFont="1" applyFill="1" applyBorder="1" applyAlignment="1">
      <alignment horizontal="left" vertical="center"/>
    </xf>
    <xf numFmtId="165" fontId="6" fillId="0" borderId="7" xfId="1" applyNumberFormat="1" applyFont="1" applyFill="1" applyBorder="1" applyAlignment="1">
      <alignment horizontal="left" vertical="center"/>
    </xf>
    <xf numFmtId="165" fontId="5" fillId="0" borderId="7" xfId="1" applyNumberFormat="1" applyFont="1" applyFill="1" applyBorder="1" applyAlignment="1">
      <alignment horizontal="left" vertical="center"/>
    </xf>
    <xf numFmtId="165" fontId="6" fillId="0" borderId="22" xfId="1" applyNumberFormat="1" applyFont="1" applyFill="1" applyBorder="1" applyAlignment="1">
      <alignment horizontal="left" vertical="center"/>
    </xf>
    <xf numFmtId="49" fontId="3" fillId="0" borderId="7" xfId="0" applyNumberFormat="1" applyFont="1" applyFill="1" applyBorder="1" applyAlignment="1">
      <alignment horizontal="left" vertical="center"/>
    </xf>
    <xf numFmtId="167" fontId="5" fillId="0" borderId="22" xfId="1" applyFont="1" applyFill="1" applyBorder="1" applyAlignment="1">
      <alignment horizontal="left" vertical="center"/>
    </xf>
    <xf numFmtId="49" fontId="5" fillId="0" borderId="22" xfId="0" applyNumberFormat="1" applyFont="1" applyFill="1" applyBorder="1" applyAlignment="1">
      <alignment horizontal="left" vertical="center"/>
    </xf>
    <xf numFmtId="0" fontId="6" fillId="0" borderId="22" xfId="0" applyFont="1" applyFill="1" applyBorder="1" applyAlignment="1">
      <alignment horizontal="left" vertical="center"/>
    </xf>
    <xf numFmtId="170" fontId="5" fillId="0" borderId="22" xfId="1" applyNumberFormat="1" applyFont="1" applyFill="1" applyBorder="1" applyAlignment="1">
      <alignment horizontal="left" vertical="center"/>
    </xf>
    <xf numFmtId="165" fontId="3" fillId="0" borderId="0" xfId="0" applyNumberFormat="1" applyFont="1" applyFill="1" applyAlignment="1">
      <alignment horizontal="left" vertical="center"/>
    </xf>
    <xf numFmtId="165" fontId="5" fillId="0" borderId="0" xfId="0" applyNumberFormat="1" applyFont="1" applyFill="1" applyBorder="1" applyAlignment="1">
      <alignment horizontal="left" vertical="center"/>
    </xf>
    <xf numFmtId="165" fontId="6" fillId="0" borderId="7" xfId="0" applyNumberFormat="1" applyFont="1" applyFill="1" applyBorder="1" applyAlignment="1">
      <alignment horizontal="left" vertical="center"/>
    </xf>
    <xf numFmtId="165" fontId="6" fillId="0" borderId="0" xfId="0" applyNumberFormat="1" applyFont="1" applyFill="1" applyAlignment="1">
      <alignment horizontal="left" vertical="center"/>
    </xf>
    <xf numFmtId="165" fontId="5" fillId="0" borderId="22" xfId="1" applyNumberFormat="1" applyFont="1" applyFill="1" applyBorder="1" applyAlignment="1">
      <alignment horizontal="left" vertical="center"/>
    </xf>
    <xf numFmtId="165" fontId="6" fillId="2" borderId="7" xfId="1" applyNumberFormat="1" applyFont="1" applyFill="1" applyBorder="1" applyAlignment="1">
      <alignment horizontal="left" vertical="center"/>
    </xf>
    <xf numFmtId="49" fontId="13" fillId="0" borderId="0" xfId="0" applyNumberFormat="1" applyFont="1" applyFill="1" applyAlignment="1">
      <alignment horizontal="left" vertical="center"/>
    </xf>
    <xf numFmtId="0" fontId="11" fillId="0" borderId="26" xfId="0" applyFont="1" applyFill="1" applyBorder="1" applyAlignment="1">
      <alignment horizontal="left" vertical="center"/>
    </xf>
    <xf numFmtId="0" fontId="10" fillId="0" borderId="27" xfId="9" applyNumberFormat="1" applyFont="1" applyFill="1" applyBorder="1" applyAlignment="1">
      <alignment horizontal="left" vertical="center"/>
    </xf>
    <xf numFmtId="49" fontId="5" fillId="0" borderId="27" xfId="9" applyNumberFormat="1" applyFont="1" applyFill="1" applyBorder="1" applyAlignment="1">
      <alignment horizontal="left" vertical="center"/>
    </xf>
    <xf numFmtId="49" fontId="5" fillId="0" borderId="27" xfId="4" applyNumberFormat="1" applyFont="1" applyFill="1" applyBorder="1" applyAlignment="1">
      <alignment horizontal="left" vertical="center"/>
    </xf>
    <xf numFmtId="49" fontId="5" fillId="0" borderId="27" xfId="0" applyNumberFormat="1" applyFont="1" applyFill="1" applyBorder="1" applyAlignment="1">
      <alignment horizontal="left" vertical="center"/>
    </xf>
    <xf numFmtId="49" fontId="5" fillId="0" borderId="27" xfId="7" applyNumberFormat="1" applyFont="1" applyFill="1" applyBorder="1" applyAlignment="1">
      <alignment horizontal="left" vertical="center"/>
    </xf>
    <xf numFmtId="0" fontId="5" fillId="0" borderId="27" xfId="7" applyFont="1" applyFill="1" applyBorder="1" applyAlignment="1">
      <alignment horizontal="left" vertical="center"/>
    </xf>
    <xf numFmtId="166" fontId="5" fillId="0" borderId="27" xfId="8" applyNumberFormat="1" applyFont="1" applyFill="1" applyBorder="1" applyAlignment="1">
      <alignment horizontal="left" vertical="center"/>
    </xf>
    <xf numFmtId="167" fontId="10" fillId="0" borderId="27" xfId="1" applyFont="1" applyFill="1" applyBorder="1" applyAlignment="1">
      <alignment horizontal="left" vertical="center"/>
    </xf>
    <xf numFmtId="39" fontId="6" fillId="0" borderId="27" xfId="1" applyNumberFormat="1" applyFont="1" applyFill="1" applyBorder="1" applyAlignment="1">
      <alignment horizontal="left" vertical="center"/>
    </xf>
    <xf numFmtId="167" fontId="6" fillId="0" borderId="27" xfId="1" applyFont="1" applyFill="1" applyBorder="1" applyAlignment="1">
      <alignment horizontal="left" vertical="center"/>
    </xf>
    <xf numFmtId="167" fontId="6" fillId="0" borderId="7" xfId="1" applyFont="1" applyFill="1" applyBorder="1" applyAlignment="1">
      <alignment horizontal="left" vertical="center"/>
    </xf>
    <xf numFmtId="0" fontId="11" fillId="0" borderId="28" xfId="0" applyFont="1" applyFill="1" applyBorder="1" applyAlignment="1">
      <alignment horizontal="left" vertical="center"/>
    </xf>
    <xf numFmtId="0" fontId="6" fillId="0" borderId="23" xfId="0" applyFont="1" applyFill="1" applyBorder="1" applyAlignment="1">
      <alignment horizontal="left" vertical="center"/>
    </xf>
    <xf numFmtId="49" fontId="5" fillId="0" borderId="6" xfId="7" applyNumberFormat="1" applyFont="1" applyFill="1" applyBorder="1" applyAlignment="1">
      <alignment horizontal="left" vertical="center"/>
    </xf>
    <xf numFmtId="49" fontId="5" fillId="0" borderId="29" xfId="7" applyNumberFormat="1" applyFont="1" applyFill="1" applyBorder="1" applyAlignment="1">
      <alignment horizontal="left" vertical="center"/>
    </xf>
    <xf numFmtId="0" fontId="14" fillId="0" borderId="32" xfId="0" applyFont="1" applyFill="1" applyBorder="1" applyAlignment="1">
      <alignment horizontal="left" vertical="center"/>
    </xf>
    <xf numFmtId="0" fontId="5" fillId="0" borderId="7" xfId="7" applyNumberFormat="1" applyFont="1" applyFill="1" applyBorder="1" applyAlignment="1">
      <alignment horizontal="left" vertical="center"/>
    </xf>
    <xf numFmtId="0" fontId="10" fillId="0" borderId="30" xfId="0" applyNumberFormat="1" applyFont="1" applyFill="1" applyBorder="1" applyAlignment="1">
      <alignment horizontal="left" vertical="center"/>
    </xf>
    <xf numFmtId="49" fontId="5" fillId="0" borderId="7" xfId="8" applyNumberFormat="1" applyFont="1" applyFill="1" applyBorder="1" applyAlignment="1">
      <alignment horizontal="left" vertical="center"/>
    </xf>
    <xf numFmtId="0" fontId="5" fillId="0" borderId="7" xfId="8" applyFont="1" applyFill="1" applyBorder="1" applyAlignment="1">
      <alignment horizontal="left" vertical="center"/>
    </xf>
    <xf numFmtId="39" fontId="5" fillId="0" borderId="7" xfId="1" applyNumberFormat="1" applyFont="1" applyFill="1" applyBorder="1" applyAlignment="1">
      <alignment horizontal="left" vertical="center"/>
    </xf>
    <xf numFmtId="166" fontId="12" fillId="0" borderId="24" xfId="0" applyNumberFormat="1" applyFont="1" applyFill="1" applyBorder="1" applyAlignment="1">
      <alignment horizontal="left" vertical="center"/>
    </xf>
    <xf numFmtId="49" fontId="13" fillId="0" borderId="7" xfId="0" applyNumberFormat="1" applyFont="1" applyFill="1" applyBorder="1" applyAlignment="1">
      <alignment horizontal="left" vertical="center"/>
    </xf>
    <xf numFmtId="49" fontId="5" fillId="0" borderId="31" xfId="7" applyNumberFormat="1" applyFont="1" applyFill="1" applyBorder="1" applyAlignment="1">
      <alignment horizontal="left" vertical="center"/>
    </xf>
    <xf numFmtId="0" fontId="11" fillId="0" borderId="24" xfId="0" applyFont="1" applyFill="1" applyBorder="1" applyAlignment="1">
      <alignment horizontal="left" vertical="center"/>
    </xf>
    <xf numFmtId="0" fontId="11" fillId="0" borderId="25" xfId="0" applyFont="1" applyFill="1" applyBorder="1" applyAlignment="1">
      <alignment horizontal="left" vertical="center"/>
    </xf>
    <xf numFmtId="49" fontId="6" fillId="0" borderId="17" xfId="0" applyNumberFormat="1" applyFont="1" applyFill="1" applyBorder="1" applyAlignment="1">
      <alignment horizontal="left" vertical="center"/>
    </xf>
    <xf numFmtId="0" fontId="5" fillId="0" borderId="17" xfId="2" applyFont="1" applyFill="1" applyBorder="1" applyAlignment="1">
      <alignment horizontal="left" vertical="center"/>
    </xf>
    <xf numFmtId="0" fontId="5" fillId="0" borderId="17" xfId="3" applyFont="1" applyFill="1" applyBorder="1" applyAlignment="1">
      <alignment horizontal="left" vertical="center"/>
    </xf>
    <xf numFmtId="49" fontId="5" fillId="0" borderId="17" xfId="0" applyNumberFormat="1" applyFont="1" applyFill="1" applyBorder="1" applyAlignment="1">
      <alignment horizontal="left" vertical="center"/>
    </xf>
    <xf numFmtId="49" fontId="5" fillId="0" borderId="17" xfId="8" applyNumberFormat="1" applyFont="1" applyFill="1" applyBorder="1" applyAlignment="1">
      <alignment horizontal="left" vertical="center"/>
    </xf>
    <xf numFmtId="1" fontId="5" fillId="0" borderId="17" xfId="0" applyNumberFormat="1" applyFont="1" applyFill="1" applyBorder="1" applyAlignment="1">
      <alignment horizontal="left" vertical="center"/>
    </xf>
    <xf numFmtId="0" fontId="6" fillId="0" borderId="17" xfId="0" applyNumberFormat="1" applyFont="1" applyFill="1" applyBorder="1" applyAlignment="1">
      <alignment horizontal="left" vertical="center"/>
    </xf>
    <xf numFmtId="165" fontId="5" fillId="0" borderId="17" xfId="0" applyNumberFormat="1" applyFont="1" applyFill="1" applyBorder="1" applyAlignment="1">
      <alignment horizontal="left" vertical="center"/>
    </xf>
    <xf numFmtId="1" fontId="6" fillId="0" borderId="17" xfId="0" applyNumberFormat="1" applyFont="1" applyFill="1" applyBorder="1" applyAlignment="1">
      <alignment horizontal="left" vertical="center"/>
    </xf>
    <xf numFmtId="165" fontId="6" fillId="0" borderId="17" xfId="4" applyNumberFormat="1" applyFont="1" applyFill="1" applyBorder="1" applyAlignment="1">
      <alignment horizontal="left" vertical="center"/>
    </xf>
    <xf numFmtId="0" fontId="6" fillId="0" borderId="7" xfId="4" applyFont="1" applyFill="1" applyBorder="1" applyAlignment="1">
      <alignment horizontal="left" vertical="center"/>
    </xf>
    <xf numFmtId="0" fontId="12" fillId="0" borderId="32" xfId="0" applyFont="1" applyFill="1" applyBorder="1" applyAlignment="1">
      <alignment horizontal="left" vertical="center"/>
    </xf>
    <xf numFmtId="49" fontId="5" fillId="0" borderId="23" xfId="0" applyNumberFormat="1" applyFont="1" applyFill="1" applyBorder="1" applyAlignment="1">
      <alignment horizontal="left" vertical="center"/>
    </xf>
    <xf numFmtId="2" fontId="5" fillId="0" borderId="7" xfId="0" applyNumberFormat="1" applyFont="1" applyFill="1" applyBorder="1" applyAlignment="1">
      <alignment horizontal="left" vertical="center"/>
    </xf>
    <xf numFmtId="0" fontId="14" fillId="0" borderId="24" xfId="0" applyFont="1" applyFill="1" applyBorder="1" applyAlignment="1">
      <alignment horizontal="left" vertical="center"/>
    </xf>
    <xf numFmtId="0" fontId="6" fillId="2" borderId="7" xfId="0" applyFont="1" applyFill="1" applyBorder="1" applyAlignment="1">
      <alignment horizontal="left" vertical="center"/>
    </xf>
    <xf numFmtId="0" fontId="10" fillId="2" borderId="7" xfId="9" applyNumberFormat="1" applyFont="1" applyFill="1" applyBorder="1" applyAlignment="1">
      <alignment horizontal="left" vertical="center"/>
    </xf>
    <xf numFmtId="49" fontId="5" fillId="2" borderId="7" xfId="9" applyNumberFormat="1" applyFont="1" applyFill="1" applyBorder="1" applyAlignment="1">
      <alignment horizontal="left" vertical="center"/>
    </xf>
    <xf numFmtId="49" fontId="5" fillId="2" borderId="7" xfId="4" applyNumberFormat="1" applyFont="1" applyFill="1" applyBorder="1" applyAlignment="1">
      <alignment horizontal="left" vertical="center"/>
    </xf>
    <xf numFmtId="49" fontId="5" fillId="2" borderId="7" xfId="7" applyNumberFormat="1" applyFont="1" applyFill="1" applyBorder="1" applyAlignment="1">
      <alignment horizontal="left" vertical="center"/>
    </xf>
    <xf numFmtId="0" fontId="5" fillId="2" borderId="7" xfId="7" applyFont="1" applyFill="1" applyBorder="1" applyAlignment="1">
      <alignment horizontal="left" vertical="center"/>
    </xf>
    <xf numFmtId="166" fontId="5" fillId="2" borderId="7" xfId="8" applyNumberFormat="1" applyFont="1" applyFill="1" applyBorder="1" applyAlignment="1">
      <alignment horizontal="left" vertical="center"/>
    </xf>
    <xf numFmtId="167" fontId="10" fillId="2" borderId="7" xfId="1" applyFont="1" applyFill="1" applyBorder="1" applyAlignment="1">
      <alignment horizontal="left" vertical="center"/>
    </xf>
    <xf numFmtId="39" fontId="6" fillId="2" borderId="7" xfId="1" applyNumberFormat="1" applyFont="1" applyFill="1" applyBorder="1" applyAlignment="1">
      <alignment horizontal="left" vertical="center"/>
    </xf>
    <xf numFmtId="166" fontId="5" fillId="0" borderId="7" xfId="0" applyNumberFormat="1" applyFont="1" applyFill="1" applyBorder="1" applyAlignment="1">
      <alignment horizontal="left" vertical="center"/>
    </xf>
    <xf numFmtId="49" fontId="3" fillId="0" borderId="8" xfId="0" applyNumberFormat="1" applyFont="1" applyFill="1" applyBorder="1" applyAlignment="1">
      <alignment horizontal="left" vertical="center"/>
    </xf>
    <xf numFmtId="0" fontId="6" fillId="0" borderId="36" xfId="0" applyFont="1" applyFill="1" applyBorder="1" applyAlignment="1">
      <alignment horizontal="left" vertical="center"/>
    </xf>
    <xf numFmtId="0" fontId="11" fillId="0" borderId="36" xfId="0" applyFont="1" applyFill="1" applyBorder="1" applyAlignment="1">
      <alignment horizontal="left" vertical="center"/>
    </xf>
    <xf numFmtId="0" fontId="11" fillId="0" borderId="35" xfId="0" applyFont="1" applyFill="1" applyBorder="1" applyAlignment="1">
      <alignment horizontal="left" vertical="center"/>
    </xf>
    <xf numFmtId="0" fontId="10" fillId="0" borderId="36" xfId="9" applyNumberFormat="1" applyFont="1" applyFill="1" applyBorder="1" applyAlignment="1">
      <alignment horizontal="left" vertical="center"/>
    </xf>
    <xf numFmtId="49" fontId="5" fillId="0" borderId="36" xfId="9" applyNumberFormat="1" applyFont="1" applyFill="1" applyBorder="1" applyAlignment="1">
      <alignment horizontal="left" vertical="center"/>
    </xf>
    <xf numFmtId="49" fontId="5" fillId="0" borderId="36" xfId="4" applyNumberFormat="1" applyFont="1" applyFill="1" applyBorder="1" applyAlignment="1">
      <alignment horizontal="left" vertical="center"/>
    </xf>
    <xf numFmtId="49" fontId="5" fillId="0" borderId="36" xfId="0" applyNumberFormat="1" applyFont="1" applyFill="1" applyBorder="1" applyAlignment="1">
      <alignment horizontal="left" vertical="center"/>
    </xf>
    <xf numFmtId="49" fontId="5" fillId="0" borderId="36" xfId="7" applyNumberFormat="1" applyFont="1" applyFill="1" applyBorder="1" applyAlignment="1">
      <alignment horizontal="left" vertical="center"/>
    </xf>
    <xf numFmtId="0" fontId="5" fillId="0" borderId="36" xfId="7" applyFont="1" applyFill="1" applyBorder="1" applyAlignment="1">
      <alignment horizontal="left" vertical="center"/>
    </xf>
    <xf numFmtId="166" fontId="5" fillId="0" borderId="36" xfId="8" applyNumberFormat="1" applyFont="1" applyFill="1" applyBorder="1" applyAlignment="1">
      <alignment horizontal="left" vertical="center"/>
    </xf>
    <xf numFmtId="170" fontId="10" fillId="0" borderId="36" xfId="1" applyNumberFormat="1" applyFont="1" applyFill="1" applyBorder="1" applyAlignment="1">
      <alignment horizontal="left" vertical="center"/>
    </xf>
    <xf numFmtId="167" fontId="10" fillId="0" borderId="36" xfId="1" applyFont="1" applyFill="1" applyBorder="1" applyAlignment="1">
      <alignment horizontal="left" vertical="center"/>
    </xf>
    <xf numFmtId="39" fontId="6" fillId="0" borderId="36" xfId="1" applyNumberFormat="1" applyFont="1" applyFill="1" applyBorder="1" applyAlignment="1">
      <alignment horizontal="left" vertical="center"/>
    </xf>
    <xf numFmtId="167" fontId="6" fillId="0" borderId="36" xfId="1" applyFont="1" applyFill="1" applyBorder="1" applyAlignment="1">
      <alignment horizontal="left" vertical="center"/>
    </xf>
    <xf numFmtId="0" fontId="11" fillId="0" borderId="37" xfId="0" applyFont="1" applyFill="1" applyBorder="1" applyAlignment="1">
      <alignment horizontal="left" vertical="center"/>
    </xf>
    <xf numFmtId="0" fontId="6" fillId="0" borderId="39" xfId="0" applyFont="1" applyFill="1" applyBorder="1" applyAlignment="1">
      <alignment horizontal="left" vertical="center"/>
    </xf>
    <xf numFmtId="49" fontId="5" fillId="0" borderId="41" xfId="7" applyNumberFormat="1" applyFont="1" applyFill="1" applyBorder="1" applyAlignment="1">
      <alignment horizontal="left" vertical="center"/>
    </xf>
    <xf numFmtId="0" fontId="12" fillId="0" borderId="40" xfId="0" applyFont="1" applyFill="1" applyBorder="1" applyAlignment="1">
      <alignment horizontal="left" vertical="center"/>
    </xf>
    <xf numFmtId="170" fontId="5" fillId="0" borderId="7" xfId="1" applyNumberFormat="1" applyFont="1" applyFill="1" applyBorder="1" applyAlignment="1">
      <alignment horizontal="left" vertical="center"/>
    </xf>
    <xf numFmtId="170" fontId="12" fillId="0" borderId="40" xfId="0" applyNumberFormat="1" applyFont="1" applyFill="1" applyBorder="1" applyAlignment="1">
      <alignment horizontal="left" vertical="center"/>
    </xf>
    <xf numFmtId="167" fontId="10" fillId="0" borderId="42" xfId="1" applyFont="1" applyFill="1" applyBorder="1" applyAlignment="1">
      <alignment horizontal="left" vertical="center"/>
    </xf>
    <xf numFmtId="170" fontId="5" fillId="0" borderId="42" xfId="1" applyNumberFormat="1" applyFont="1" applyFill="1" applyBorder="1" applyAlignment="1">
      <alignment horizontal="left" vertical="center"/>
    </xf>
    <xf numFmtId="39" fontId="6" fillId="0" borderId="42" xfId="1" applyNumberFormat="1" applyFont="1" applyFill="1" applyBorder="1" applyAlignment="1">
      <alignment horizontal="left" vertical="center"/>
    </xf>
    <xf numFmtId="167" fontId="6" fillId="0" borderId="42" xfId="1" applyFont="1" applyFill="1" applyBorder="1" applyAlignment="1">
      <alignment horizontal="left" vertical="center"/>
    </xf>
    <xf numFmtId="0" fontId="5" fillId="0" borderId="42" xfId="0" applyFont="1" applyFill="1" applyBorder="1" applyAlignment="1">
      <alignment horizontal="left" vertical="center"/>
    </xf>
    <xf numFmtId="0" fontId="5" fillId="0" borderId="42" xfId="7" applyFont="1" applyFill="1" applyBorder="1" applyAlignment="1">
      <alignment horizontal="left" vertical="center"/>
    </xf>
    <xf numFmtId="49" fontId="13" fillId="0" borderId="42" xfId="0" applyNumberFormat="1" applyFont="1" applyFill="1" applyBorder="1" applyAlignment="1">
      <alignment horizontal="left" vertical="center"/>
    </xf>
    <xf numFmtId="0" fontId="10" fillId="0" borderId="42" xfId="0" applyNumberFormat="1" applyFont="1" applyFill="1" applyBorder="1" applyAlignment="1">
      <alignment horizontal="left" vertical="center"/>
    </xf>
    <xf numFmtId="49" fontId="3" fillId="0" borderId="42" xfId="0" applyNumberFormat="1" applyFont="1" applyFill="1" applyBorder="1" applyAlignment="1">
      <alignment horizontal="left" vertical="center"/>
    </xf>
    <xf numFmtId="0" fontId="6" fillId="0" borderId="42" xfId="0" applyFont="1" applyFill="1" applyBorder="1" applyAlignment="1">
      <alignment horizontal="left" vertical="center"/>
    </xf>
    <xf numFmtId="49" fontId="5" fillId="0" borderId="38" xfId="7" applyNumberFormat="1" applyFont="1" applyFill="1" applyBorder="1" applyAlignment="1">
      <alignment horizontal="left" vertical="center"/>
    </xf>
    <xf numFmtId="49" fontId="5" fillId="0" borderId="33" xfId="0" applyNumberFormat="1" applyFont="1" applyFill="1" applyBorder="1" applyAlignment="1">
      <alignment horizontal="left" vertical="center"/>
    </xf>
    <xf numFmtId="49" fontId="5" fillId="0" borderId="33" xfId="4" applyNumberFormat="1" applyFont="1" applyFill="1" applyBorder="1" applyAlignment="1">
      <alignment horizontal="left" vertical="center"/>
    </xf>
    <xf numFmtId="4" fontId="5" fillId="0" borderId="33" xfId="0" applyNumberFormat="1" applyFont="1" applyFill="1" applyBorder="1" applyAlignment="1">
      <alignment horizontal="left" vertical="center"/>
    </xf>
    <xf numFmtId="0" fontId="11" fillId="0" borderId="34" xfId="0" applyFont="1" applyFill="1" applyBorder="1" applyAlignment="1">
      <alignment horizontal="left" vertical="center"/>
    </xf>
    <xf numFmtId="49" fontId="3" fillId="3" borderId="2" xfId="0" applyNumberFormat="1" applyFont="1" applyFill="1" applyBorder="1" applyAlignment="1">
      <alignment horizontal="left" vertical="center"/>
    </xf>
    <xf numFmtId="49" fontId="3" fillId="3" borderId="3" xfId="0" applyNumberFormat="1" applyFont="1" applyFill="1" applyBorder="1" applyAlignment="1">
      <alignment horizontal="left" vertical="center"/>
    </xf>
    <xf numFmtId="165" fontId="3" fillId="3" borderId="3" xfId="0" applyNumberFormat="1" applyFont="1" applyFill="1" applyBorder="1" applyAlignment="1">
      <alignment horizontal="left" vertical="center"/>
    </xf>
    <xf numFmtId="49" fontId="3" fillId="3" borderId="4" xfId="0" applyNumberFormat="1" applyFont="1" applyFill="1" applyBorder="1" applyAlignment="1">
      <alignment horizontal="left" vertical="center"/>
    </xf>
    <xf numFmtId="49" fontId="3" fillId="3" borderId="5" xfId="0" applyNumberFormat="1" applyFont="1" applyFill="1" applyBorder="1" applyAlignment="1">
      <alignment horizontal="left" vertical="center"/>
    </xf>
    <xf numFmtId="49" fontId="3" fillId="3" borderId="6" xfId="0" applyNumberFormat="1" applyFont="1" applyFill="1" applyBorder="1" applyAlignment="1">
      <alignment horizontal="left" vertical="center"/>
    </xf>
    <xf numFmtId="49" fontId="3" fillId="3" borderId="7" xfId="0" applyNumberFormat="1" applyFont="1" applyFill="1" applyBorder="1" applyAlignment="1">
      <alignment horizontal="left" vertical="center"/>
    </xf>
    <xf numFmtId="165" fontId="3" fillId="3" borderId="7" xfId="0" applyNumberFormat="1" applyFont="1" applyFill="1" applyBorder="1" applyAlignment="1">
      <alignment horizontal="left" vertical="center"/>
    </xf>
    <xf numFmtId="49" fontId="3" fillId="3" borderId="8" xfId="0" applyNumberFormat="1" applyFont="1" applyFill="1" applyBorder="1" applyAlignment="1">
      <alignment horizontal="left" vertical="center"/>
    </xf>
    <xf numFmtId="49" fontId="3" fillId="3" borderId="9" xfId="0" applyNumberFormat="1" applyFont="1" applyFill="1" applyBorder="1" applyAlignment="1">
      <alignment horizontal="left" vertical="center"/>
    </xf>
    <xf numFmtId="49" fontId="3" fillId="3" borderId="10" xfId="0" applyNumberFormat="1" applyFont="1" applyFill="1" applyBorder="1" applyAlignment="1">
      <alignment horizontal="left" vertical="center"/>
    </xf>
    <xf numFmtId="49" fontId="3" fillId="3" borderId="11" xfId="0" applyNumberFormat="1" applyFont="1" applyFill="1" applyBorder="1" applyAlignment="1">
      <alignment horizontal="left" vertical="center"/>
    </xf>
    <xf numFmtId="165" fontId="3" fillId="3" borderId="11" xfId="0" applyNumberFormat="1" applyFont="1" applyFill="1" applyBorder="1" applyAlignment="1">
      <alignment horizontal="left" vertical="center"/>
    </xf>
    <xf numFmtId="49" fontId="3" fillId="3" borderId="12" xfId="0" applyNumberFormat="1" applyFont="1" applyFill="1" applyBorder="1" applyAlignment="1">
      <alignment horizontal="left" vertical="center"/>
    </xf>
    <xf numFmtId="49" fontId="3" fillId="3" borderId="13" xfId="0" applyNumberFormat="1" applyFont="1" applyFill="1" applyBorder="1" applyAlignment="1">
      <alignment horizontal="left" vertical="center"/>
    </xf>
    <xf numFmtId="49" fontId="3" fillId="3" borderId="14" xfId="0" applyNumberFormat="1" applyFont="1" applyFill="1" applyBorder="1" applyAlignment="1">
      <alignment horizontal="left" vertical="center"/>
    </xf>
    <xf numFmtId="49" fontId="3" fillId="3" borderId="15" xfId="0" applyNumberFormat="1" applyFont="1" applyFill="1" applyBorder="1" applyAlignment="1">
      <alignment horizontal="left" vertical="center"/>
    </xf>
    <xf numFmtId="49" fontId="3" fillId="3" borderId="16" xfId="0" applyNumberFormat="1" applyFont="1" applyFill="1" applyBorder="1" applyAlignment="1">
      <alignment horizontal="left" vertical="center"/>
    </xf>
    <xf numFmtId="165" fontId="3" fillId="3" borderId="16"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165" fontId="5" fillId="3" borderId="7" xfId="0" applyNumberFormat="1" applyFont="1" applyFill="1" applyBorder="1" applyAlignment="1">
      <alignment horizontal="left" vertical="center"/>
    </xf>
    <xf numFmtId="49" fontId="5" fillId="3" borderId="0" xfId="0" applyNumberFormat="1" applyFont="1" applyFill="1" applyBorder="1" applyAlignment="1">
      <alignment horizontal="left" vertical="center"/>
    </xf>
    <xf numFmtId="4" fontId="3"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39" fontId="5" fillId="3" borderId="7" xfId="1" applyNumberFormat="1" applyFont="1" applyFill="1" applyBorder="1" applyAlignment="1">
      <alignment horizontal="left" vertical="center"/>
    </xf>
    <xf numFmtId="49" fontId="5" fillId="3" borderId="8" xfId="0" applyNumberFormat="1" applyFont="1" applyFill="1" applyBorder="1" applyAlignment="1">
      <alignment horizontal="left" vertical="center"/>
    </xf>
    <xf numFmtId="0" fontId="3" fillId="3" borderId="7" xfId="2" applyFont="1" applyFill="1" applyBorder="1" applyAlignment="1">
      <alignment horizontal="left" vertical="center"/>
    </xf>
    <xf numFmtId="167" fontId="3" fillId="3" borderId="7" xfId="1" applyFont="1" applyFill="1" applyBorder="1" applyAlignment="1">
      <alignment horizontal="left" vertical="center"/>
    </xf>
    <xf numFmtId="165" fontId="3" fillId="3" borderId="7" xfId="1" applyNumberFormat="1" applyFont="1" applyFill="1" applyBorder="1" applyAlignment="1">
      <alignment horizontal="left" vertical="center"/>
    </xf>
    <xf numFmtId="49" fontId="5" fillId="3" borderId="10" xfId="0" applyNumberFormat="1" applyFont="1" applyFill="1" applyBorder="1" applyAlignment="1">
      <alignment horizontal="left" vertical="center"/>
    </xf>
    <xf numFmtId="49" fontId="5" fillId="3" borderId="11" xfId="0" applyNumberFormat="1" applyFont="1" applyFill="1" applyBorder="1" applyAlignment="1">
      <alignment horizontal="left" vertical="center"/>
    </xf>
    <xf numFmtId="0" fontId="3" fillId="3" borderId="11" xfId="2" applyFont="1" applyFill="1" applyBorder="1" applyAlignment="1">
      <alignment horizontal="left" vertical="center"/>
    </xf>
    <xf numFmtId="39" fontId="5" fillId="3" borderId="11" xfId="1" applyNumberFormat="1" applyFont="1" applyFill="1" applyBorder="1" applyAlignment="1">
      <alignment horizontal="left" vertical="center"/>
    </xf>
    <xf numFmtId="165" fontId="5" fillId="3" borderId="11" xfId="0" applyNumberFormat="1" applyFont="1" applyFill="1" applyBorder="1" applyAlignment="1">
      <alignment horizontal="left" vertical="center"/>
    </xf>
    <xf numFmtId="0" fontId="11" fillId="2" borderId="24" xfId="0" applyFont="1" applyFill="1" applyBorder="1" applyAlignment="1">
      <alignment horizontal="left" vertical="center"/>
    </xf>
    <xf numFmtId="0" fontId="11" fillId="2" borderId="34" xfId="0" applyFont="1" applyFill="1" applyBorder="1" applyAlignment="1">
      <alignment horizontal="left" vertical="center"/>
    </xf>
    <xf numFmtId="0" fontId="11" fillId="2" borderId="7" xfId="0" applyFont="1" applyFill="1" applyBorder="1" applyAlignment="1">
      <alignment horizontal="left" vertical="center"/>
    </xf>
    <xf numFmtId="49" fontId="5" fillId="2" borderId="7" xfId="0" applyNumberFormat="1" applyFont="1" applyFill="1" applyBorder="1" applyAlignment="1">
      <alignment horizontal="left" vertical="center"/>
    </xf>
    <xf numFmtId="0" fontId="5" fillId="2" borderId="7" xfId="2" applyFont="1" applyFill="1" applyBorder="1" applyAlignment="1">
      <alignment horizontal="left" vertical="center"/>
    </xf>
    <xf numFmtId="165" fontId="5" fillId="2" borderId="7" xfId="0" applyNumberFormat="1" applyFont="1" applyFill="1" applyBorder="1" applyAlignment="1">
      <alignment horizontal="left" vertical="center"/>
    </xf>
    <xf numFmtId="167" fontId="6" fillId="2" borderId="7" xfId="1" applyFont="1" applyFill="1" applyBorder="1" applyAlignment="1">
      <alignment horizontal="left" vertical="center"/>
    </xf>
    <xf numFmtId="0" fontId="10" fillId="2" borderId="7" xfId="0" applyNumberFormat="1" applyFont="1" applyFill="1" applyBorder="1" applyAlignment="1">
      <alignment horizontal="left" vertical="center"/>
    </xf>
    <xf numFmtId="0" fontId="5" fillId="2" borderId="7" xfId="0" applyNumberFormat="1" applyFont="1" applyFill="1" applyBorder="1" applyAlignment="1">
      <alignment horizontal="left" vertical="center"/>
    </xf>
    <xf numFmtId="0" fontId="6" fillId="4" borderId="18" xfId="0" applyFont="1" applyFill="1" applyBorder="1" applyAlignment="1">
      <alignment horizontal="left" vertical="center"/>
    </xf>
    <xf numFmtId="0" fontId="6" fillId="4" borderId="8" xfId="0" applyFont="1" applyFill="1" applyBorder="1" applyAlignment="1">
      <alignment horizontal="left" vertical="center"/>
    </xf>
    <xf numFmtId="0" fontId="11" fillId="4" borderId="7" xfId="0" applyFont="1" applyFill="1" applyBorder="1" applyAlignment="1">
      <alignment horizontal="left" vertical="center"/>
    </xf>
    <xf numFmtId="0" fontId="11" fillId="4" borderId="41" xfId="0" applyFont="1" applyFill="1" applyBorder="1" applyAlignment="1">
      <alignment horizontal="left" vertical="center"/>
    </xf>
    <xf numFmtId="0" fontId="10" fillId="4" borderId="7" xfId="9" applyNumberFormat="1" applyFont="1" applyFill="1" applyBorder="1" applyAlignment="1">
      <alignment horizontal="left" vertical="center"/>
    </xf>
    <xf numFmtId="49" fontId="5" fillId="4" borderId="7" xfId="9" applyNumberFormat="1" applyFont="1" applyFill="1" applyBorder="1" applyAlignment="1">
      <alignment horizontal="left" vertical="center"/>
    </xf>
    <xf numFmtId="49" fontId="5" fillId="4" borderId="7" xfId="4" applyNumberFormat="1" applyFont="1" applyFill="1" applyBorder="1" applyAlignment="1">
      <alignment horizontal="left" vertical="center"/>
    </xf>
    <xf numFmtId="49" fontId="5" fillId="4" borderId="7" xfId="0" applyNumberFormat="1" applyFont="1" applyFill="1" applyBorder="1" applyAlignment="1">
      <alignment horizontal="left" vertical="center"/>
    </xf>
    <xf numFmtId="49" fontId="5" fillId="4" borderId="7" xfId="7" applyNumberFormat="1" applyFont="1" applyFill="1" applyBorder="1" applyAlignment="1">
      <alignment horizontal="left" vertical="center"/>
    </xf>
    <xf numFmtId="0" fontId="5" fillId="4" borderId="7" xfId="7" applyFont="1" applyFill="1" applyBorder="1" applyAlignment="1">
      <alignment horizontal="left" vertical="center"/>
    </xf>
    <xf numFmtId="166" fontId="5" fillId="4" borderId="7" xfId="8" applyNumberFormat="1" applyFont="1" applyFill="1" applyBorder="1" applyAlignment="1">
      <alignment horizontal="left" vertical="center"/>
    </xf>
    <xf numFmtId="167" fontId="10" fillId="4" borderId="7" xfId="1" applyFont="1" applyFill="1" applyBorder="1" applyAlignment="1">
      <alignment horizontal="left" vertical="center"/>
    </xf>
    <xf numFmtId="165" fontId="5" fillId="4" borderId="7" xfId="0" applyNumberFormat="1" applyFont="1" applyFill="1" applyBorder="1" applyAlignment="1">
      <alignment horizontal="left" vertical="center"/>
    </xf>
    <xf numFmtId="39" fontId="6" fillId="4" borderId="7" xfId="1" applyNumberFormat="1" applyFont="1" applyFill="1" applyBorder="1" applyAlignment="1">
      <alignment horizontal="left" vertical="center"/>
    </xf>
    <xf numFmtId="49" fontId="13" fillId="4" borderId="7" xfId="0" applyNumberFormat="1" applyFont="1" applyFill="1" applyBorder="1" applyAlignment="1">
      <alignment horizontal="left" vertical="center"/>
    </xf>
    <xf numFmtId="4" fontId="5" fillId="4" borderId="7" xfId="0" applyNumberFormat="1" applyFont="1" applyFill="1" applyBorder="1" applyAlignment="1">
      <alignment horizontal="left" vertical="center"/>
    </xf>
    <xf numFmtId="4" fontId="5" fillId="4" borderId="43" xfId="0" applyNumberFormat="1" applyFont="1" applyFill="1" applyBorder="1" applyAlignment="1">
      <alignment horizontal="left" vertical="center"/>
    </xf>
    <xf numFmtId="165" fontId="6" fillId="4" borderId="7" xfId="1" applyNumberFormat="1" applyFont="1" applyFill="1" applyBorder="1" applyAlignment="1">
      <alignment horizontal="left" vertical="center"/>
    </xf>
    <xf numFmtId="0" fontId="5" fillId="4" borderId="7" xfId="0" applyNumberFormat="1" applyFont="1" applyFill="1" applyBorder="1" applyAlignment="1">
      <alignment horizontal="left" vertical="center"/>
    </xf>
    <xf numFmtId="49" fontId="3" fillId="4" borderId="7" xfId="0" applyNumberFormat="1" applyFont="1" applyFill="1" applyBorder="1" applyAlignment="1">
      <alignment horizontal="left" vertical="center"/>
    </xf>
    <xf numFmtId="0" fontId="6" fillId="4" borderId="43" xfId="0" applyFont="1" applyFill="1" applyBorder="1" applyAlignment="1">
      <alignment horizontal="left" vertical="center"/>
    </xf>
    <xf numFmtId="0" fontId="6" fillId="4" borderId="7" xfId="0" applyFont="1" applyFill="1" applyBorder="1" applyAlignment="1">
      <alignment horizontal="left" vertical="center"/>
    </xf>
    <xf numFmtId="167" fontId="6" fillId="4" borderId="7" xfId="1" applyFont="1" applyFill="1" applyBorder="1" applyAlignment="1">
      <alignment horizontal="left" vertical="center"/>
    </xf>
    <xf numFmtId="49" fontId="5" fillId="4" borderId="43" xfId="0" applyNumberFormat="1" applyFont="1" applyFill="1" applyBorder="1" applyAlignment="1">
      <alignment horizontal="left" vertical="center"/>
    </xf>
  </cellXfs>
  <cellStyles count="10">
    <cellStyle name="Обычный" xfId="0" builtinId="0"/>
    <cellStyle name="Обычный 142" xfId="6"/>
    <cellStyle name="Обычный 16" xfId="5"/>
    <cellStyle name="Обычный 2" xfId="8"/>
    <cellStyle name="Обычный 2 2" xfId="2"/>
    <cellStyle name="Обычный 3" xfId="9"/>
    <cellStyle name="Обычный 5" xfId="7"/>
    <cellStyle name="Обычный_Лист1" xfId="4"/>
    <cellStyle name="Стиль 1" xfId="3"/>
    <cellStyle name="Финансовый" xfId="1" builtinId="3"/>
  </cellStyles>
  <dxfs count="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uleushov/Desktop/&#1055;&#1088;&#1086;&#1095;&#1077;&#1077;/&#1052;&#1086;&#1080;%20&#1079;&#1072;&#1082;&#1091;&#1087;&#1082;&#1080;/2020/&#1087;&#1088;&#1080;&#1083;&#1086;&#1078;&#1077;&#1085;&#1080;&#1077;%201-1%20&#1082;%20&#1057;&#1047;%20&#1087;&#1086;%20&#1087;&#1077;&#1088;&#1077;&#1095;&#1085;&#1102;%202020%20&#107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Zh.Zholamanov/AppData/Local/Microsoft/Windows/Temporary%20Internet%20Files/Content.Outlook/D2CMA6LH/&#1044;&#1040;&#1055;&#1048;&#1058;%20&#1040;&#1085;&#1086;&#1096;&#1082;&#1080;&#1085;&#1072;%20&#1083;&#1086;&#1090;&#1091;&#1089;%2015.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ow r="3">
          <cell r="B3" t="str">
            <v>004 Сантиметр</v>
          </cell>
        </row>
      </sheetData>
      <sheetData sheetId="3">
        <row r="4">
          <cell r="A4" t="str">
            <v>ОТ</v>
          </cell>
        </row>
      </sheetData>
      <sheetData sheetId="4">
        <row r="3">
          <cell r="A3" t="str">
            <v>137-1</v>
          </cell>
        </row>
      </sheetData>
      <sheetData sheetId="5" refreshError="1"/>
      <sheetData sheetId="6" refreshError="1"/>
      <sheetData sheetId="7">
        <row r="4">
          <cell r="A4" t="str">
            <v>EXW</v>
          </cell>
        </row>
      </sheetData>
      <sheetData sheetId="8">
        <row r="2">
          <cell r="B2" t="str">
            <v>Календарные</v>
          </cell>
        </row>
        <row r="3">
          <cell r="B3" t="str">
            <v>Рабочие</v>
          </cell>
        </row>
      </sheetData>
      <sheetData sheetId="9" refreshError="1"/>
      <sheetData sheetId="10" refreshError="1"/>
      <sheetData sheetId="11">
        <row r="3">
          <cell r="B3" t="str">
            <v>С НДС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88"/>
  <sheetViews>
    <sheetView tabSelected="1" topLeftCell="A4" zoomScale="70" zoomScaleNormal="70" workbookViewId="0">
      <pane ySplit="4" topLeftCell="A8" activePane="bottomLeft" state="frozen"/>
      <selection activeCell="BA4" sqref="BA4"/>
      <selection pane="bottomLeft" activeCell="AX199" sqref="AX199"/>
    </sheetView>
  </sheetViews>
  <sheetFormatPr defaultRowHeight="12.95" customHeight="1" x14ac:dyDescent="0.25"/>
  <cols>
    <col min="1" max="1" width="8" style="21" customWidth="1"/>
    <col min="2" max="2" width="17" style="21" customWidth="1"/>
    <col min="3" max="3" width="10.85546875" style="21" customWidth="1"/>
    <col min="4" max="4" width="10" style="21" customWidth="1"/>
    <col min="5" max="5" width="7.7109375" style="21" customWidth="1"/>
    <col min="6" max="6" width="17.42578125" style="21" customWidth="1"/>
    <col min="7" max="8" width="19.5703125" style="21" customWidth="1"/>
    <col min="9" max="9" width="5" style="21" customWidth="1"/>
    <col min="10" max="10" width="10.140625" style="21" customWidth="1"/>
    <col min="11" max="11" width="16.5703125" style="21" customWidth="1"/>
    <col min="12" max="12" width="4" style="21" customWidth="1"/>
    <col min="13" max="13" width="10.85546875" style="21" customWidth="1"/>
    <col min="14" max="14" width="22.85546875" style="21" customWidth="1"/>
    <col min="15" max="15" width="8.140625" style="21" customWidth="1"/>
    <col min="16" max="16" width="8" style="21" customWidth="1"/>
    <col min="17" max="17" width="11" style="21" customWidth="1"/>
    <col min="18" max="18" width="21.7109375" style="21" customWidth="1"/>
    <col min="19" max="19" width="6.85546875" style="21" customWidth="1"/>
    <col min="20" max="20" width="7.5703125" style="21" customWidth="1"/>
    <col min="21" max="21" width="8" style="21" customWidth="1"/>
    <col min="22" max="22" width="8.140625" style="21" customWidth="1"/>
    <col min="23" max="23" width="5.28515625" style="21" customWidth="1"/>
    <col min="24" max="24" width="5" style="21" customWidth="1"/>
    <col min="25" max="25" width="5.42578125" style="21" customWidth="1"/>
    <col min="26" max="26" width="3.85546875" style="21" customWidth="1"/>
    <col min="27" max="27" width="7" style="21" customWidth="1"/>
    <col min="28" max="28" width="16.28515625" style="21" customWidth="1"/>
    <col min="29" max="29" width="24.42578125" style="21" customWidth="1"/>
    <col min="30" max="30" width="24" style="21" customWidth="1"/>
    <col min="31" max="31" width="23.42578125" style="21" customWidth="1"/>
    <col min="32" max="32" width="19" style="21" customWidth="1"/>
    <col min="33" max="33" width="21" style="21" customWidth="1"/>
    <col min="34" max="34" width="25.7109375" style="21" customWidth="1"/>
    <col min="35" max="35" width="22.42578125" style="21" customWidth="1"/>
    <col min="36" max="36" width="23.7109375" style="21" customWidth="1"/>
    <col min="37" max="37" width="20.85546875" style="21" customWidth="1"/>
    <col min="38" max="38" width="25.7109375" style="21" customWidth="1"/>
    <col min="39" max="39" width="25.28515625" style="21" customWidth="1"/>
    <col min="40" max="40" width="23.5703125" style="21" customWidth="1"/>
    <col min="41" max="43" width="28.140625" style="21" customWidth="1"/>
    <col min="44" max="44" width="21.42578125" style="21" customWidth="1"/>
    <col min="45" max="45" width="18.5703125" style="21" customWidth="1"/>
    <col min="46" max="46" width="23.85546875" style="21" customWidth="1"/>
    <col min="47" max="47" width="26.7109375" style="21" customWidth="1"/>
    <col min="48" max="48" width="14" style="57" customWidth="1"/>
    <col min="49" max="50" width="28.140625" style="57" customWidth="1"/>
    <col min="51" max="51" width="18.5703125" style="21" customWidth="1"/>
    <col min="52" max="52" width="3.140625" style="21" customWidth="1"/>
    <col min="53" max="53" width="71.7109375" style="21" customWidth="1"/>
    <col min="54" max="61" width="3.140625" style="21" customWidth="1"/>
    <col min="62" max="62" width="2.7109375" style="21" customWidth="1"/>
    <col min="63" max="63" width="15.7109375" style="21" customWidth="1"/>
    <col min="64" max="244" width="9.140625" style="21"/>
    <col min="245" max="245" width="7.42578125" style="21" customWidth="1"/>
    <col min="246" max="246" width="20.28515625" style="21" customWidth="1"/>
    <col min="247" max="247" width="24.7109375" style="21" customWidth="1"/>
    <col min="248" max="248" width="35.7109375" style="21" customWidth="1"/>
    <col min="249" max="249" width="5" style="21" customWidth="1"/>
    <col min="250" max="250" width="12.85546875" style="21" customWidth="1"/>
    <col min="251" max="251" width="10.7109375" style="21" customWidth="1"/>
    <col min="252" max="252" width="7" style="21" customWidth="1"/>
    <col min="253" max="253" width="12.28515625" style="21" customWidth="1"/>
    <col min="254" max="254" width="10.7109375" style="21" customWidth="1"/>
    <col min="255" max="255" width="10.85546875" style="21" customWidth="1"/>
    <col min="256" max="256" width="8.85546875" style="21" customWidth="1"/>
    <col min="257" max="257" width="13.85546875" style="21" customWidth="1"/>
    <col min="258" max="258" width="20.42578125" style="21" customWidth="1"/>
    <col min="259" max="259" width="12.28515625" style="21" customWidth="1"/>
    <col min="260" max="260" width="19.28515625" style="21" customWidth="1"/>
    <col min="261" max="261" width="11.85546875" style="21" customWidth="1"/>
    <col min="262" max="262" width="9.140625" style="21" customWidth="1"/>
    <col min="263" max="263" width="13.42578125" style="21" customWidth="1"/>
    <col min="264" max="264" width="15.28515625" style="21" customWidth="1"/>
    <col min="265" max="265" width="15.42578125" style="21" customWidth="1"/>
    <col min="266" max="267" width="14.42578125" style="21" customWidth="1"/>
    <col min="268" max="268" width="5" style="21" customWidth="1"/>
    <col min="269" max="271" width="15.140625" style="21" customWidth="1"/>
    <col min="272" max="272" width="4.28515625" style="21" customWidth="1"/>
    <col min="273" max="273" width="16" style="21" customWidth="1"/>
    <col min="274" max="274" width="17.140625" style="21" customWidth="1"/>
    <col min="275" max="275" width="18.28515625" style="21" customWidth="1"/>
    <col min="276" max="276" width="4.85546875" style="21" customWidth="1"/>
    <col min="277" max="277" width="16" style="21" customWidth="1"/>
    <col min="278" max="278" width="17.140625" style="21" customWidth="1"/>
    <col min="279" max="279" width="18.28515625" style="21" customWidth="1"/>
    <col min="280" max="280" width="13.7109375" style="21" customWidth="1"/>
    <col min="281" max="281" width="16" style="21" customWidth="1"/>
    <col min="282" max="282" width="17.140625" style="21" customWidth="1"/>
    <col min="283" max="283" width="18.28515625" style="21" customWidth="1"/>
    <col min="284" max="284" width="13.7109375" style="21" customWidth="1"/>
    <col min="285" max="285" width="16" style="21" customWidth="1"/>
    <col min="286" max="286" width="17.140625" style="21" customWidth="1"/>
    <col min="287" max="287" width="18.28515625" style="21" customWidth="1"/>
    <col min="288" max="288" width="13.7109375" style="21" customWidth="1"/>
    <col min="289" max="289" width="16" style="21" customWidth="1"/>
    <col min="290" max="290" width="17.140625" style="21" customWidth="1"/>
    <col min="291" max="294" width="18.28515625" style="21" customWidth="1"/>
    <col min="295" max="295" width="15" style="21" customWidth="1"/>
    <col min="296" max="296" width="15.7109375" style="21" customWidth="1"/>
    <col min="297" max="297" width="49" style="21" customWidth="1"/>
    <col min="298" max="298" width="19.42578125" style="21" customWidth="1"/>
    <col min="299" max="299" width="14.5703125" style="21" customWidth="1"/>
    <col min="300" max="300" width="12.28515625" style="21" customWidth="1"/>
    <col min="301" max="301" width="14.5703125" style="21" customWidth="1"/>
    <col min="302" max="302" width="11.7109375" style="21" customWidth="1"/>
    <col min="303" max="303" width="14" style="21" customWidth="1"/>
    <col min="304" max="304" width="20.5703125" style="21" customWidth="1"/>
    <col min="305" max="305" width="11.7109375" style="21" customWidth="1"/>
    <col min="306" max="306" width="10.85546875" style="21" customWidth="1"/>
    <col min="307" max="500" width="9.140625" style="21"/>
    <col min="501" max="501" width="7.42578125" style="21" customWidth="1"/>
    <col min="502" max="502" width="20.28515625" style="21" customWidth="1"/>
    <col min="503" max="503" width="24.7109375" style="21" customWidth="1"/>
    <col min="504" max="504" width="35.7109375" style="21" customWidth="1"/>
    <col min="505" max="505" width="5" style="21" customWidth="1"/>
    <col min="506" max="506" width="12.85546875" style="21" customWidth="1"/>
    <col min="507" max="507" width="10.7109375" style="21" customWidth="1"/>
    <col min="508" max="508" width="7" style="21" customWidth="1"/>
    <col min="509" max="509" width="12.28515625" style="21" customWidth="1"/>
    <col min="510" max="510" width="10.7109375" style="21" customWidth="1"/>
    <col min="511" max="511" width="10.85546875" style="21" customWidth="1"/>
    <col min="512" max="512" width="8.85546875" style="21" customWidth="1"/>
    <col min="513" max="513" width="13.85546875" style="21" customWidth="1"/>
    <col min="514" max="514" width="20.42578125" style="21" customWidth="1"/>
    <col min="515" max="515" width="12.28515625" style="21" customWidth="1"/>
    <col min="516" max="516" width="19.28515625" style="21" customWidth="1"/>
    <col min="517" max="517" width="11.85546875" style="21" customWidth="1"/>
    <col min="518" max="518" width="9.140625" style="21" customWidth="1"/>
    <col min="519" max="519" width="13.42578125" style="21" customWidth="1"/>
    <col min="520" max="520" width="15.28515625" style="21" customWidth="1"/>
    <col min="521" max="521" width="15.42578125" style="21" customWidth="1"/>
    <col min="522" max="523" width="14.42578125" style="21" customWidth="1"/>
    <col min="524" max="524" width="5" style="21" customWidth="1"/>
    <col min="525" max="527" width="15.140625" style="21" customWidth="1"/>
    <col min="528" max="528" width="4.28515625" style="21" customWidth="1"/>
    <col min="529" max="529" width="16" style="21" customWidth="1"/>
    <col min="530" max="530" width="17.140625" style="21" customWidth="1"/>
    <col min="531" max="531" width="18.28515625" style="21" customWidth="1"/>
    <col min="532" max="532" width="4.85546875" style="21" customWidth="1"/>
    <col min="533" max="533" width="16" style="21" customWidth="1"/>
    <col min="534" max="534" width="17.140625" style="21" customWidth="1"/>
    <col min="535" max="535" width="18.28515625" style="21" customWidth="1"/>
    <col min="536" max="536" width="13.7109375" style="21" customWidth="1"/>
    <col min="537" max="537" width="16" style="21" customWidth="1"/>
    <col min="538" max="538" width="17.140625" style="21" customWidth="1"/>
    <col min="539" max="539" width="18.28515625" style="21" customWidth="1"/>
    <col min="540" max="540" width="13.7109375" style="21" customWidth="1"/>
    <col min="541" max="541" width="16" style="21" customWidth="1"/>
    <col min="542" max="542" width="17.140625" style="21" customWidth="1"/>
    <col min="543" max="543" width="18.28515625" style="21" customWidth="1"/>
    <col min="544" max="544" width="13.7109375" style="21" customWidth="1"/>
    <col min="545" max="545" width="16" style="21" customWidth="1"/>
    <col min="546" max="546" width="17.140625" style="21" customWidth="1"/>
    <col min="547" max="550" width="18.28515625" style="21" customWidth="1"/>
    <col min="551" max="551" width="15" style="21" customWidth="1"/>
    <col min="552" max="552" width="15.7109375" style="21" customWidth="1"/>
    <col min="553" max="553" width="49" style="21" customWidth="1"/>
    <col min="554" max="554" width="19.42578125" style="21" customWidth="1"/>
    <col min="555" max="555" width="14.5703125" style="21" customWidth="1"/>
    <col min="556" max="556" width="12.28515625" style="21" customWidth="1"/>
    <col min="557" max="557" width="14.5703125" style="21" customWidth="1"/>
    <col min="558" max="558" width="11.7109375" style="21" customWidth="1"/>
    <col min="559" max="559" width="14" style="21" customWidth="1"/>
    <col min="560" max="560" width="20.5703125" style="21" customWidth="1"/>
    <col min="561" max="561" width="11.7109375" style="21" customWidth="1"/>
    <col min="562" max="562" width="10.85546875" style="21" customWidth="1"/>
    <col min="563" max="756" width="9.140625" style="21"/>
    <col min="757" max="757" width="7.42578125" style="21" customWidth="1"/>
    <col min="758" max="758" width="20.28515625" style="21" customWidth="1"/>
    <col min="759" max="759" width="24.7109375" style="21" customWidth="1"/>
    <col min="760" max="760" width="35.7109375" style="21" customWidth="1"/>
    <col min="761" max="761" width="5" style="21" customWidth="1"/>
    <col min="762" max="762" width="12.85546875" style="21" customWidth="1"/>
    <col min="763" max="763" width="10.7109375" style="21" customWidth="1"/>
    <col min="764" max="764" width="7" style="21" customWidth="1"/>
    <col min="765" max="765" width="12.28515625" style="21" customWidth="1"/>
    <col min="766" max="766" width="10.7109375" style="21" customWidth="1"/>
    <col min="767" max="767" width="10.85546875" style="21" customWidth="1"/>
    <col min="768" max="768" width="8.85546875" style="21" customWidth="1"/>
    <col min="769" max="769" width="13.85546875" style="21" customWidth="1"/>
    <col min="770" max="770" width="20.42578125" style="21" customWidth="1"/>
    <col min="771" max="771" width="12.28515625" style="21" customWidth="1"/>
    <col min="772" max="772" width="19.28515625" style="21" customWidth="1"/>
    <col min="773" max="773" width="11.85546875" style="21" customWidth="1"/>
    <col min="774" max="774" width="9.140625" style="21" customWidth="1"/>
    <col min="775" max="775" width="13.42578125" style="21" customWidth="1"/>
    <col min="776" max="776" width="15.28515625" style="21" customWidth="1"/>
    <col min="777" max="777" width="15.42578125" style="21" customWidth="1"/>
    <col min="778" max="779" width="14.42578125" style="21" customWidth="1"/>
    <col min="780" max="780" width="5" style="21" customWidth="1"/>
    <col min="781" max="783" width="15.140625" style="21" customWidth="1"/>
    <col min="784" max="784" width="4.28515625" style="21" customWidth="1"/>
    <col min="785" max="785" width="16" style="21" customWidth="1"/>
    <col min="786" max="786" width="17.140625" style="21" customWidth="1"/>
    <col min="787" max="787" width="18.28515625" style="21" customWidth="1"/>
    <col min="788" max="788" width="4.85546875" style="21" customWidth="1"/>
    <col min="789" max="789" width="16" style="21" customWidth="1"/>
    <col min="790" max="790" width="17.140625" style="21" customWidth="1"/>
    <col min="791" max="791" width="18.28515625" style="21" customWidth="1"/>
    <col min="792" max="792" width="13.7109375" style="21" customWidth="1"/>
    <col min="793" max="793" width="16" style="21" customWidth="1"/>
    <col min="794" max="794" width="17.140625" style="21" customWidth="1"/>
    <col min="795" max="795" width="18.28515625" style="21" customWidth="1"/>
    <col min="796" max="796" width="13.7109375" style="21" customWidth="1"/>
    <col min="797" max="797" width="16" style="21" customWidth="1"/>
    <col min="798" max="798" width="17.140625" style="21" customWidth="1"/>
    <col min="799" max="799" width="18.28515625" style="21" customWidth="1"/>
    <col min="800" max="800" width="13.7109375" style="21" customWidth="1"/>
    <col min="801" max="801" width="16" style="21" customWidth="1"/>
    <col min="802" max="802" width="17.140625" style="21" customWidth="1"/>
    <col min="803" max="806" width="18.28515625" style="21" customWidth="1"/>
    <col min="807" max="807" width="15" style="21" customWidth="1"/>
    <col min="808" max="808" width="15.7109375" style="21" customWidth="1"/>
    <col min="809" max="809" width="49" style="21" customWidth="1"/>
    <col min="810" max="810" width="19.42578125" style="21" customWidth="1"/>
    <col min="811" max="811" width="14.5703125" style="21" customWidth="1"/>
    <col min="812" max="812" width="12.28515625" style="21" customWidth="1"/>
    <col min="813" max="813" width="14.5703125" style="21" customWidth="1"/>
    <col min="814" max="814" width="11.7109375" style="21" customWidth="1"/>
    <col min="815" max="815" width="14" style="21" customWidth="1"/>
    <col min="816" max="816" width="20.5703125" style="21" customWidth="1"/>
    <col min="817" max="817" width="11.7109375" style="21" customWidth="1"/>
    <col min="818" max="818" width="10.85546875" style="21" customWidth="1"/>
    <col min="819" max="1012" width="9.140625" style="21"/>
    <col min="1013" max="1013" width="7.42578125" style="21" customWidth="1"/>
    <col min="1014" max="1014" width="20.28515625" style="21" customWidth="1"/>
    <col min="1015" max="1015" width="24.7109375" style="21" customWidth="1"/>
    <col min="1016" max="1016" width="35.7109375" style="21" customWidth="1"/>
    <col min="1017" max="1017" width="5" style="21" customWidth="1"/>
    <col min="1018" max="1018" width="12.85546875" style="21" customWidth="1"/>
    <col min="1019" max="1019" width="10.7109375" style="21" customWidth="1"/>
    <col min="1020" max="1020" width="7" style="21" customWidth="1"/>
    <col min="1021" max="1021" width="12.28515625" style="21" customWidth="1"/>
    <col min="1022" max="1022" width="10.7109375" style="21" customWidth="1"/>
    <col min="1023" max="1023" width="10.85546875" style="21" customWidth="1"/>
    <col min="1024" max="1024" width="8.85546875" style="21" customWidth="1"/>
    <col min="1025" max="1025" width="13.85546875" style="21" customWidth="1"/>
    <col min="1026" max="1026" width="20.42578125" style="21" customWidth="1"/>
    <col min="1027" max="1027" width="12.28515625" style="21" customWidth="1"/>
    <col min="1028" max="1028" width="19.28515625" style="21" customWidth="1"/>
    <col min="1029" max="1029" width="11.85546875" style="21" customWidth="1"/>
    <col min="1030" max="1030" width="9.140625" style="21" customWidth="1"/>
    <col min="1031" max="1031" width="13.42578125" style="21" customWidth="1"/>
    <col min="1032" max="1032" width="15.28515625" style="21" customWidth="1"/>
    <col min="1033" max="1033" width="15.42578125" style="21" customWidth="1"/>
    <col min="1034" max="1035" width="14.42578125" style="21" customWidth="1"/>
    <col min="1036" max="1036" width="5" style="21" customWidth="1"/>
    <col min="1037" max="1039" width="15.140625" style="21" customWidth="1"/>
    <col min="1040" max="1040" width="4.28515625" style="21" customWidth="1"/>
    <col min="1041" max="1041" width="16" style="21" customWidth="1"/>
    <col min="1042" max="1042" width="17.140625" style="21" customWidth="1"/>
    <col min="1043" max="1043" width="18.28515625" style="21" customWidth="1"/>
    <col min="1044" max="1044" width="4.85546875" style="21" customWidth="1"/>
    <col min="1045" max="1045" width="16" style="21" customWidth="1"/>
    <col min="1046" max="1046" width="17.140625" style="21" customWidth="1"/>
    <col min="1047" max="1047" width="18.28515625" style="21" customWidth="1"/>
    <col min="1048" max="1048" width="13.7109375" style="21" customWidth="1"/>
    <col min="1049" max="1049" width="16" style="21" customWidth="1"/>
    <col min="1050" max="1050" width="17.140625" style="21" customWidth="1"/>
    <col min="1051" max="1051" width="18.28515625" style="21" customWidth="1"/>
    <col min="1052" max="1052" width="13.7109375" style="21" customWidth="1"/>
    <col min="1053" max="1053" width="16" style="21" customWidth="1"/>
    <col min="1054" max="1054" width="17.140625" style="21" customWidth="1"/>
    <col min="1055" max="1055" width="18.28515625" style="21" customWidth="1"/>
    <col min="1056" max="1056" width="13.7109375" style="21" customWidth="1"/>
    <col min="1057" max="1057" width="16" style="21" customWidth="1"/>
    <col min="1058" max="1058" width="17.140625" style="21" customWidth="1"/>
    <col min="1059" max="1062" width="18.28515625" style="21" customWidth="1"/>
    <col min="1063" max="1063" width="15" style="21" customWidth="1"/>
    <col min="1064" max="1064" width="15.7109375" style="21" customWidth="1"/>
    <col min="1065" max="1065" width="49" style="21" customWidth="1"/>
    <col min="1066" max="1066" width="19.42578125" style="21" customWidth="1"/>
    <col min="1067" max="1067" width="14.5703125" style="21" customWidth="1"/>
    <col min="1068" max="1068" width="12.28515625" style="21" customWidth="1"/>
    <col min="1069" max="1069" width="14.5703125" style="21" customWidth="1"/>
    <col min="1070" max="1070" width="11.7109375" style="21" customWidth="1"/>
    <col min="1071" max="1071" width="14" style="21" customWidth="1"/>
    <col min="1072" max="1072" width="20.5703125" style="21" customWidth="1"/>
    <col min="1073" max="1073" width="11.7109375" style="21" customWidth="1"/>
    <col min="1074" max="1074" width="10.85546875" style="21" customWidth="1"/>
    <col min="1075" max="1268" width="9.140625" style="21"/>
    <col min="1269" max="1269" width="7.42578125" style="21" customWidth="1"/>
    <col min="1270" max="1270" width="20.28515625" style="21" customWidth="1"/>
    <col min="1271" max="1271" width="24.7109375" style="21" customWidth="1"/>
    <col min="1272" max="1272" width="35.7109375" style="21" customWidth="1"/>
    <col min="1273" max="1273" width="5" style="21" customWidth="1"/>
    <col min="1274" max="1274" width="12.85546875" style="21" customWidth="1"/>
    <col min="1275" max="1275" width="10.7109375" style="21" customWidth="1"/>
    <col min="1276" max="1276" width="7" style="21" customWidth="1"/>
    <col min="1277" max="1277" width="12.28515625" style="21" customWidth="1"/>
    <col min="1278" max="1278" width="10.7109375" style="21" customWidth="1"/>
    <col min="1279" max="1279" width="10.85546875" style="21" customWidth="1"/>
    <col min="1280" max="1280" width="8.85546875" style="21" customWidth="1"/>
    <col min="1281" max="1281" width="13.85546875" style="21" customWidth="1"/>
    <col min="1282" max="1282" width="20.42578125" style="21" customWidth="1"/>
    <col min="1283" max="1283" width="12.28515625" style="21" customWidth="1"/>
    <col min="1284" max="1284" width="19.28515625" style="21" customWidth="1"/>
    <col min="1285" max="1285" width="11.85546875" style="21" customWidth="1"/>
    <col min="1286" max="1286" width="9.140625" style="21" customWidth="1"/>
    <col min="1287" max="1287" width="13.42578125" style="21" customWidth="1"/>
    <col min="1288" max="1288" width="15.28515625" style="21" customWidth="1"/>
    <col min="1289" max="1289" width="15.42578125" style="21" customWidth="1"/>
    <col min="1290" max="1291" width="14.42578125" style="21" customWidth="1"/>
    <col min="1292" max="1292" width="5" style="21" customWidth="1"/>
    <col min="1293" max="1295" width="15.140625" style="21" customWidth="1"/>
    <col min="1296" max="1296" width="4.28515625" style="21" customWidth="1"/>
    <col min="1297" max="1297" width="16" style="21" customWidth="1"/>
    <col min="1298" max="1298" width="17.140625" style="21" customWidth="1"/>
    <col min="1299" max="1299" width="18.28515625" style="21" customWidth="1"/>
    <col min="1300" max="1300" width="4.85546875" style="21" customWidth="1"/>
    <col min="1301" max="1301" width="16" style="21" customWidth="1"/>
    <col min="1302" max="1302" width="17.140625" style="21" customWidth="1"/>
    <col min="1303" max="1303" width="18.28515625" style="21" customWidth="1"/>
    <col min="1304" max="1304" width="13.7109375" style="21" customWidth="1"/>
    <col min="1305" max="1305" width="16" style="21" customWidth="1"/>
    <col min="1306" max="1306" width="17.140625" style="21" customWidth="1"/>
    <col min="1307" max="1307" width="18.28515625" style="21" customWidth="1"/>
    <col min="1308" max="1308" width="13.7109375" style="21" customWidth="1"/>
    <col min="1309" max="1309" width="16" style="21" customWidth="1"/>
    <col min="1310" max="1310" width="17.140625" style="21" customWidth="1"/>
    <col min="1311" max="1311" width="18.28515625" style="21" customWidth="1"/>
    <col min="1312" max="1312" width="13.7109375" style="21" customWidth="1"/>
    <col min="1313" max="1313" width="16" style="21" customWidth="1"/>
    <col min="1314" max="1314" width="17.140625" style="21" customWidth="1"/>
    <col min="1315" max="1318" width="18.28515625" style="21" customWidth="1"/>
    <col min="1319" max="1319" width="15" style="21" customWidth="1"/>
    <col min="1320" max="1320" width="15.7109375" style="21" customWidth="1"/>
    <col min="1321" max="1321" width="49" style="21" customWidth="1"/>
    <col min="1322" max="1322" width="19.42578125" style="21" customWidth="1"/>
    <col min="1323" max="1323" width="14.5703125" style="21" customWidth="1"/>
    <col min="1324" max="1324" width="12.28515625" style="21" customWidth="1"/>
    <col min="1325" max="1325" width="14.5703125" style="21" customWidth="1"/>
    <col min="1326" max="1326" width="11.7109375" style="21" customWidth="1"/>
    <col min="1327" max="1327" width="14" style="21" customWidth="1"/>
    <col min="1328" max="1328" width="20.5703125" style="21" customWidth="1"/>
    <col min="1329" max="1329" width="11.7109375" style="21" customWidth="1"/>
    <col min="1330" max="1330" width="10.85546875" style="21" customWidth="1"/>
    <col min="1331" max="1524" width="9.140625" style="21"/>
    <col min="1525" max="1525" width="7.42578125" style="21" customWidth="1"/>
    <col min="1526" max="1526" width="20.28515625" style="21" customWidth="1"/>
    <col min="1527" max="1527" width="24.7109375" style="21" customWidth="1"/>
    <col min="1528" max="1528" width="35.7109375" style="21" customWidth="1"/>
    <col min="1529" max="1529" width="5" style="21" customWidth="1"/>
    <col min="1530" max="1530" width="12.85546875" style="21" customWidth="1"/>
    <col min="1531" max="1531" width="10.7109375" style="21" customWidth="1"/>
    <col min="1532" max="1532" width="7" style="21" customWidth="1"/>
    <col min="1533" max="1533" width="12.28515625" style="21" customWidth="1"/>
    <col min="1534" max="1534" width="10.7109375" style="21" customWidth="1"/>
    <col min="1535" max="1535" width="10.85546875" style="21" customWidth="1"/>
    <col min="1536" max="1536" width="8.85546875" style="21" customWidth="1"/>
    <col min="1537" max="1537" width="13.85546875" style="21" customWidth="1"/>
    <col min="1538" max="1538" width="20.42578125" style="21" customWidth="1"/>
    <col min="1539" max="1539" width="12.28515625" style="21" customWidth="1"/>
    <col min="1540" max="1540" width="19.28515625" style="21" customWidth="1"/>
    <col min="1541" max="1541" width="11.85546875" style="21" customWidth="1"/>
    <col min="1542" max="1542" width="9.140625" style="21" customWidth="1"/>
    <col min="1543" max="1543" width="13.42578125" style="21" customWidth="1"/>
    <col min="1544" max="1544" width="15.28515625" style="21" customWidth="1"/>
    <col min="1545" max="1545" width="15.42578125" style="21" customWidth="1"/>
    <col min="1546" max="1547" width="14.42578125" style="21" customWidth="1"/>
    <col min="1548" max="1548" width="5" style="21" customWidth="1"/>
    <col min="1549" max="1551" width="15.140625" style="21" customWidth="1"/>
    <col min="1552" max="1552" width="4.28515625" style="21" customWidth="1"/>
    <col min="1553" max="1553" width="16" style="21" customWidth="1"/>
    <col min="1554" max="1554" width="17.140625" style="21" customWidth="1"/>
    <col min="1555" max="1555" width="18.28515625" style="21" customWidth="1"/>
    <col min="1556" max="1556" width="4.85546875" style="21" customWidth="1"/>
    <col min="1557" max="1557" width="16" style="21" customWidth="1"/>
    <col min="1558" max="1558" width="17.140625" style="21" customWidth="1"/>
    <col min="1559" max="1559" width="18.28515625" style="21" customWidth="1"/>
    <col min="1560" max="1560" width="13.7109375" style="21" customWidth="1"/>
    <col min="1561" max="1561" width="16" style="21" customWidth="1"/>
    <col min="1562" max="1562" width="17.140625" style="21" customWidth="1"/>
    <col min="1563" max="1563" width="18.28515625" style="21" customWidth="1"/>
    <col min="1564" max="1564" width="13.7109375" style="21" customWidth="1"/>
    <col min="1565" max="1565" width="16" style="21" customWidth="1"/>
    <col min="1566" max="1566" width="17.140625" style="21" customWidth="1"/>
    <col min="1567" max="1567" width="18.28515625" style="21" customWidth="1"/>
    <col min="1568" max="1568" width="13.7109375" style="21" customWidth="1"/>
    <col min="1569" max="1569" width="16" style="21" customWidth="1"/>
    <col min="1570" max="1570" width="17.140625" style="21" customWidth="1"/>
    <col min="1571" max="1574" width="18.28515625" style="21" customWidth="1"/>
    <col min="1575" max="1575" width="15" style="21" customWidth="1"/>
    <col min="1576" max="1576" width="15.7109375" style="21" customWidth="1"/>
    <col min="1577" max="1577" width="49" style="21" customWidth="1"/>
    <col min="1578" max="1578" width="19.42578125" style="21" customWidth="1"/>
    <col min="1579" max="1579" width="14.5703125" style="21" customWidth="1"/>
    <col min="1580" max="1580" width="12.28515625" style="21" customWidth="1"/>
    <col min="1581" max="1581" width="14.5703125" style="21" customWidth="1"/>
    <col min="1582" max="1582" width="11.7109375" style="21" customWidth="1"/>
    <col min="1583" max="1583" width="14" style="21" customWidth="1"/>
    <col min="1584" max="1584" width="20.5703125" style="21" customWidth="1"/>
    <col min="1585" max="1585" width="11.7109375" style="21" customWidth="1"/>
    <col min="1586" max="1586" width="10.85546875" style="21" customWidth="1"/>
    <col min="1587" max="1780" width="9.140625" style="21"/>
    <col min="1781" max="1781" width="7.42578125" style="21" customWidth="1"/>
    <col min="1782" max="1782" width="20.28515625" style="21" customWidth="1"/>
    <col min="1783" max="1783" width="24.7109375" style="21" customWidth="1"/>
    <col min="1784" max="1784" width="35.7109375" style="21" customWidth="1"/>
    <col min="1785" max="1785" width="5" style="21" customWidth="1"/>
    <col min="1786" max="1786" width="12.85546875" style="21" customWidth="1"/>
    <col min="1787" max="1787" width="10.7109375" style="21" customWidth="1"/>
    <col min="1788" max="1788" width="7" style="21" customWidth="1"/>
    <col min="1789" max="1789" width="12.28515625" style="21" customWidth="1"/>
    <col min="1790" max="1790" width="10.7109375" style="21" customWidth="1"/>
    <col min="1791" max="1791" width="10.85546875" style="21" customWidth="1"/>
    <col min="1792" max="1792" width="8.85546875" style="21" customWidth="1"/>
    <col min="1793" max="1793" width="13.85546875" style="21" customWidth="1"/>
    <col min="1794" max="1794" width="20.42578125" style="21" customWidth="1"/>
    <col min="1795" max="1795" width="12.28515625" style="21" customWidth="1"/>
    <col min="1796" max="1796" width="19.28515625" style="21" customWidth="1"/>
    <col min="1797" max="1797" width="11.85546875" style="21" customWidth="1"/>
    <col min="1798" max="1798" width="9.140625" style="21" customWidth="1"/>
    <col min="1799" max="1799" width="13.42578125" style="21" customWidth="1"/>
    <col min="1800" max="1800" width="15.28515625" style="21" customWidth="1"/>
    <col min="1801" max="1801" width="15.42578125" style="21" customWidth="1"/>
    <col min="1802" max="1803" width="14.42578125" style="21" customWidth="1"/>
    <col min="1804" max="1804" width="5" style="21" customWidth="1"/>
    <col min="1805" max="1807" width="15.140625" style="21" customWidth="1"/>
    <col min="1808" max="1808" width="4.28515625" style="21" customWidth="1"/>
    <col min="1809" max="1809" width="16" style="21" customWidth="1"/>
    <col min="1810" max="1810" width="17.140625" style="21" customWidth="1"/>
    <col min="1811" max="1811" width="18.28515625" style="21" customWidth="1"/>
    <col min="1812" max="1812" width="4.85546875" style="21" customWidth="1"/>
    <col min="1813" max="1813" width="16" style="21" customWidth="1"/>
    <col min="1814" max="1814" width="17.140625" style="21" customWidth="1"/>
    <col min="1815" max="1815" width="18.28515625" style="21" customWidth="1"/>
    <col min="1816" max="1816" width="13.7109375" style="21" customWidth="1"/>
    <col min="1817" max="1817" width="16" style="21" customWidth="1"/>
    <col min="1818" max="1818" width="17.140625" style="21" customWidth="1"/>
    <col min="1819" max="1819" width="18.28515625" style="21" customWidth="1"/>
    <col min="1820" max="1820" width="13.7109375" style="21" customWidth="1"/>
    <col min="1821" max="1821" width="16" style="21" customWidth="1"/>
    <col min="1822" max="1822" width="17.140625" style="21" customWidth="1"/>
    <col min="1823" max="1823" width="18.28515625" style="21" customWidth="1"/>
    <col min="1824" max="1824" width="13.7109375" style="21" customWidth="1"/>
    <col min="1825" max="1825" width="16" style="21" customWidth="1"/>
    <col min="1826" max="1826" width="17.140625" style="21" customWidth="1"/>
    <col min="1827" max="1830" width="18.28515625" style="21" customWidth="1"/>
    <col min="1831" max="1831" width="15" style="21" customWidth="1"/>
    <col min="1832" max="1832" width="15.7109375" style="21" customWidth="1"/>
    <col min="1833" max="1833" width="49" style="21" customWidth="1"/>
    <col min="1834" max="1834" width="19.42578125" style="21" customWidth="1"/>
    <col min="1835" max="1835" width="14.5703125" style="21" customWidth="1"/>
    <col min="1836" max="1836" width="12.28515625" style="21" customWidth="1"/>
    <col min="1837" max="1837" width="14.5703125" style="21" customWidth="1"/>
    <col min="1838" max="1838" width="11.7109375" style="21" customWidth="1"/>
    <col min="1839" max="1839" width="14" style="21" customWidth="1"/>
    <col min="1840" max="1840" width="20.5703125" style="21" customWidth="1"/>
    <col min="1841" max="1841" width="11.7109375" style="21" customWidth="1"/>
    <col min="1842" max="1842" width="10.85546875" style="21" customWidth="1"/>
    <col min="1843" max="2036" width="9.140625" style="21"/>
    <col min="2037" max="2037" width="7.42578125" style="21" customWidth="1"/>
    <col min="2038" max="2038" width="20.28515625" style="21" customWidth="1"/>
    <col min="2039" max="2039" width="24.7109375" style="21" customWidth="1"/>
    <col min="2040" max="2040" width="35.7109375" style="21" customWidth="1"/>
    <col min="2041" max="2041" width="5" style="21" customWidth="1"/>
    <col min="2042" max="2042" width="12.85546875" style="21" customWidth="1"/>
    <col min="2043" max="2043" width="10.7109375" style="21" customWidth="1"/>
    <col min="2044" max="2044" width="7" style="21" customWidth="1"/>
    <col min="2045" max="2045" width="12.28515625" style="21" customWidth="1"/>
    <col min="2046" max="2046" width="10.7109375" style="21" customWidth="1"/>
    <col min="2047" max="2047" width="10.85546875" style="21" customWidth="1"/>
    <col min="2048" max="2048" width="8.85546875" style="21" customWidth="1"/>
    <col min="2049" max="2049" width="13.85546875" style="21" customWidth="1"/>
    <col min="2050" max="2050" width="20.42578125" style="21" customWidth="1"/>
    <col min="2051" max="2051" width="12.28515625" style="21" customWidth="1"/>
    <col min="2052" max="2052" width="19.28515625" style="21" customWidth="1"/>
    <col min="2053" max="2053" width="11.85546875" style="21" customWidth="1"/>
    <col min="2054" max="2054" width="9.140625" style="21" customWidth="1"/>
    <col min="2055" max="2055" width="13.42578125" style="21" customWidth="1"/>
    <col min="2056" max="2056" width="15.28515625" style="21" customWidth="1"/>
    <col min="2057" max="2057" width="15.42578125" style="21" customWidth="1"/>
    <col min="2058" max="2059" width="14.42578125" style="21" customWidth="1"/>
    <col min="2060" max="2060" width="5" style="21" customWidth="1"/>
    <col min="2061" max="2063" width="15.140625" style="21" customWidth="1"/>
    <col min="2064" max="2064" width="4.28515625" style="21" customWidth="1"/>
    <col min="2065" max="2065" width="16" style="21" customWidth="1"/>
    <col min="2066" max="2066" width="17.140625" style="21" customWidth="1"/>
    <col min="2067" max="2067" width="18.28515625" style="21" customWidth="1"/>
    <col min="2068" max="2068" width="4.85546875" style="21" customWidth="1"/>
    <col min="2069" max="2069" width="16" style="21" customWidth="1"/>
    <col min="2070" max="2070" width="17.140625" style="21" customWidth="1"/>
    <col min="2071" max="2071" width="18.28515625" style="21" customWidth="1"/>
    <col min="2072" max="2072" width="13.7109375" style="21" customWidth="1"/>
    <col min="2073" max="2073" width="16" style="21" customWidth="1"/>
    <col min="2074" max="2074" width="17.140625" style="21" customWidth="1"/>
    <col min="2075" max="2075" width="18.28515625" style="21" customWidth="1"/>
    <col min="2076" max="2076" width="13.7109375" style="21" customWidth="1"/>
    <col min="2077" max="2077" width="16" style="21" customWidth="1"/>
    <col min="2078" max="2078" width="17.140625" style="21" customWidth="1"/>
    <col min="2079" max="2079" width="18.28515625" style="21" customWidth="1"/>
    <col min="2080" max="2080" width="13.7109375" style="21" customWidth="1"/>
    <col min="2081" max="2081" width="16" style="21" customWidth="1"/>
    <col min="2082" max="2082" width="17.140625" style="21" customWidth="1"/>
    <col min="2083" max="2086" width="18.28515625" style="21" customWidth="1"/>
    <col min="2087" max="2087" width="15" style="21" customWidth="1"/>
    <col min="2088" max="2088" width="15.7109375" style="21" customWidth="1"/>
    <col min="2089" max="2089" width="49" style="21" customWidth="1"/>
    <col min="2090" max="2090" width="19.42578125" style="21" customWidth="1"/>
    <col min="2091" max="2091" width="14.5703125" style="21" customWidth="1"/>
    <col min="2092" max="2092" width="12.28515625" style="21" customWidth="1"/>
    <col min="2093" max="2093" width="14.5703125" style="21" customWidth="1"/>
    <col min="2094" max="2094" width="11.7109375" style="21" customWidth="1"/>
    <col min="2095" max="2095" width="14" style="21" customWidth="1"/>
    <col min="2096" max="2096" width="20.5703125" style="21" customWidth="1"/>
    <col min="2097" max="2097" width="11.7109375" style="21" customWidth="1"/>
    <col min="2098" max="2098" width="10.85546875" style="21" customWidth="1"/>
    <col min="2099" max="2292" width="9.140625" style="21"/>
    <col min="2293" max="2293" width="7.42578125" style="21" customWidth="1"/>
    <col min="2294" max="2294" width="20.28515625" style="21" customWidth="1"/>
    <col min="2295" max="2295" width="24.7109375" style="21" customWidth="1"/>
    <col min="2296" max="2296" width="35.7109375" style="21" customWidth="1"/>
    <col min="2297" max="2297" width="5" style="21" customWidth="1"/>
    <col min="2298" max="2298" width="12.85546875" style="21" customWidth="1"/>
    <col min="2299" max="2299" width="10.7109375" style="21" customWidth="1"/>
    <col min="2300" max="2300" width="7" style="21" customWidth="1"/>
    <col min="2301" max="2301" width="12.28515625" style="21" customWidth="1"/>
    <col min="2302" max="2302" width="10.7109375" style="21" customWidth="1"/>
    <col min="2303" max="2303" width="10.85546875" style="21" customWidth="1"/>
    <col min="2304" max="2304" width="8.85546875" style="21" customWidth="1"/>
    <col min="2305" max="2305" width="13.85546875" style="21" customWidth="1"/>
    <col min="2306" max="2306" width="20.42578125" style="21" customWidth="1"/>
    <col min="2307" max="2307" width="12.28515625" style="21" customWidth="1"/>
    <col min="2308" max="2308" width="19.28515625" style="21" customWidth="1"/>
    <col min="2309" max="2309" width="11.85546875" style="21" customWidth="1"/>
    <col min="2310" max="2310" width="9.140625" style="21" customWidth="1"/>
    <col min="2311" max="2311" width="13.42578125" style="21" customWidth="1"/>
    <col min="2312" max="2312" width="15.28515625" style="21" customWidth="1"/>
    <col min="2313" max="2313" width="15.42578125" style="21" customWidth="1"/>
    <col min="2314" max="2315" width="14.42578125" style="21" customWidth="1"/>
    <col min="2316" max="2316" width="5" style="21" customWidth="1"/>
    <col min="2317" max="2319" width="15.140625" style="21" customWidth="1"/>
    <col min="2320" max="2320" width="4.28515625" style="21" customWidth="1"/>
    <col min="2321" max="2321" width="16" style="21" customWidth="1"/>
    <col min="2322" max="2322" width="17.140625" style="21" customWidth="1"/>
    <col min="2323" max="2323" width="18.28515625" style="21" customWidth="1"/>
    <col min="2324" max="2324" width="4.85546875" style="21" customWidth="1"/>
    <col min="2325" max="2325" width="16" style="21" customWidth="1"/>
    <col min="2326" max="2326" width="17.140625" style="21" customWidth="1"/>
    <col min="2327" max="2327" width="18.28515625" style="21" customWidth="1"/>
    <col min="2328" max="2328" width="13.7109375" style="21" customWidth="1"/>
    <col min="2329" max="2329" width="16" style="21" customWidth="1"/>
    <col min="2330" max="2330" width="17.140625" style="21" customWidth="1"/>
    <col min="2331" max="2331" width="18.28515625" style="21" customWidth="1"/>
    <col min="2332" max="2332" width="13.7109375" style="21" customWidth="1"/>
    <col min="2333" max="2333" width="16" style="21" customWidth="1"/>
    <col min="2334" max="2334" width="17.140625" style="21" customWidth="1"/>
    <col min="2335" max="2335" width="18.28515625" style="21" customWidth="1"/>
    <col min="2336" max="2336" width="13.7109375" style="21" customWidth="1"/>
    <col min="2337" max="2337" width="16" style="21" customWidth="1"/>
    <col min="2338" max="2338" width="17.140625" style="21" customWidth="1"/>
    <col min="2339" max="2342" width="18.28515625" style="21" customWidth="1"/>
    <col min="2343" max="2343" width="15" style="21" customWidth="1"/>
    <col min="2344" max="2344" width="15.7109375" style="21" customWidth="1"/>
    <col min="2345" max="2345" width="49" style="21" customWidth="1"/>
    <col min="2346" max="2346" width="19.42578125" style="21" customWidth="1"/>
    <col min="2347" max="2347" width="14.5703125" style="21" customWidth="1"/>
    <col min="2348" max="2348" width="12.28515625" style="21" customWidth="1"/>
    <col min="2349" max="2349" width="14.5703125" style="21" customWidth="1"/>
    <col min="2350" max="2350" width="11.7109375" style="21" customWidth="1"/>
    <col min="2351" max="2351" width="14" style="21" customWidth="1"/>
    <col min="2352" max="2352" width="20.5703125" style="21" customWidth="1"/>
    <col min="2353" max="2353" width="11.7109375" style="21" customWidth="1"/>
    <col min="2354" max="2354" width="10.85546875" style="21" customWidth="1"/>
    <col min="2355" max="2548" width="9.140625" style="21"/>
    <col min="2549" max="2549" width="7.42578125" style="21" customWidth="1"/>
    <col min="2550" max="2550" width="20.28515625" style="21" customWidth="1"/>
    <col min="2551" max="2551" width="24.7109375" style="21" customWidth="1"/>
    <col min="2552" max="2552" width="35.7109375" style="21" customWidth="1"/>
    <col min="2553" max="2553" width="5" style="21" customWidth="1"/>
    <col min="2554" max="2554" width="12.85546875" style="21" customWidth="1"/>
    <col min="2555" max="2555" width="10.7109375" style="21" customWidth="1"/>
    <col min="2556" max="2556" width="7" style="21" customWidth="1"/>
    <col min="2557" max="2557" width="12.28515625" style="21" customWidth="1"/>
    <col min="2558" max="2558" width="10.7109375" style="21" customWidth="1"/>
    <col min="2559" max="2559" width="10.85546875" style="21" customWidth="1"/>
    <col min="2560" max="2560" width="8.85546875" style="21" customWidth="1"/>
    <col min="2561" max="2561" width="13.85546875" style="21" customWidth="1"/>
    <col min="2562" max="2562" width="20.42578125" style="21" customWidth="1"/>
    <col min="2563" max="2563" width="12.28515625" style="21" customWidth="1"/>
    <col min="2564" max="2564" width="19.28515625" style="21" customWidth="1"/>
    <col min="2565" max="2565" width="11.85546875" style="21" customWidth="1"/>
    <col min="2566" max="2566" width="9.140625" style="21" customWidth="1"/>
    <col min="2567" max="2567" width="13.42578125" style="21" customWidth="1"/>
    <col min="2568" max="2568" width="15.28515625" style="21" customWidth="1"/>
    <col min="2569" max="2569" width="15.42578125" style="21" customWidth="1"/>
    <col min="2570" max="2571" width="14.42578125" style="21" customWidth="1"/>
    <col min="2572" max="2572" width="5" style="21" customWidth="1"/>
    <col min="2573" max="2575" width="15.140625" style="21" customWidth="1"/>
    <col min="2576" max="2576" width="4.28515625" style="21" customWidth="1"/>
    <col min="2577" max="2577" width="16" style="21" customWidth="1"/>
    <col min="2578" max="2578" width="17.140625" style="21" customWidth="1"/>
    <col min="2579" max="2579" width="18.28515625" style="21" customWidth="1"/>
    <col min="2580" max="2580" width="4.85546875" style="21" customWidth="1"/>
    <col min="2581" max="2581" width="16" style="21" customWidth="1"/>
    <col min="2582" max="2582" width="17.140625" style="21" customWidth="1"/>
    <col min="2583" max="2583" width="18.28515625" style="21" customWidth="1"/>
    <col min="2584" max="2584" width="13.7109375" style="21" customWidth="1"/>
    <col min="2585" max="2585" width="16" style="21" customWidth="1"/>
    <col min="2586" max="2586" width="17.140625" style="21" customWidth="1"/>
    <col min="2587" max="2587" width="18.28515625" style="21" customWidth="1"/>
    <col min="2588" max="2588" width="13.7109375" style="21" customWidth="1"/>
    <col min="2589" max="2589" width="16" style="21" customWidth="1"/>
    <col min="2590" max="2590" width="17.140625" style="21" customWidth="1"/>
    <col min="2591" max="2591" width="18.28515625" style="21" customWidth="1"/>
    <col min="2592" max="2592" width="13.7109375" style="21" customWidth="1"/>
    <col min="2593" max="2593" width="16" style="21" customWidth="1"/>
    <col min="2594" max="2594" width="17.140625" style="21" customWidth="1"/>
    <col min="2595" max="2598" width="18.28515625" style="21" customWidth="1"/>
    <col min="2599" max="2599" width="15" style="21" customWidth="1"/>
    <col min="2600" max="2600" width="15.7109375" style="21" customWidth="1"/>
    <col min="2601" max="2601" width="49" style="21" customWidth="1"/>
    <col min="2602" max="2602" width="19.42578125" style="21" customWidth="1"/>
    <col min="2603" max="2603" width="14.5703125" style="21" customWidth="1"/>
    <col min="2604" max="2604" width="12.28515625" style="21" customWidth="1"/>
    <col min="2605" max="2605" width="14.5703125" style="21" customWidth="1"/>
    <col min="2606" max="2606" width="11.7109375" style="21" customWidth="1"/>
    <col min="2607" max="2607" width="14" style="21" customWidth="1"/>
    <col min="2608" max="2608" width="20.5703125" style="21" customWidth="1"/>
    <col min="2609" max="2609" width="11.7109375" style="21" customWidth="1"/>
    <col min="2610" max="2610" width="10.85546875" style="21" customWidth="1"/>
    <col min="2611" max="2804" width="9.140625" style="21"/>
    <col min="2805" max="2805" width="7.42578125" style="21" customWidth="1"/>
    <col min="2806" max="2806" width="20.28515625" style="21" customWidth="1"/>
    <col min="2807" max="2807" width="24.7109375" style="21" customWidth="1"/>
    <col min="2808" max="2808" width="35.7109375" style="21" customWidth="1"/>
    <col min="2809" max="2809" width="5" style="21" customWidth="1"/>
    <col min="2810" max="2810" width="12.85546875" style="21" customWidth="1"/>
    <col min="2811" max="2811" width="10.7109375" style="21" customWidth="1"/>
    <col min="2812" max="2812" width="7" style="21" customWidth="1"/>
    <col min="2813" max="2813" width="12.28515625" style="21" customWidth="1"/>
    <col min="2814" max="2814" width="10.7109375" style="21" customWidth="1"/>
    <col min="2815" max="2815" width="10.85546875" style="21" customWidth="1"/>
    <col min="2816" max="2816" width="8.85546875" style="21" customWidth="1"/>
    <col min="2817" max="2817" width="13.85546875" style="21" customWidth="1"/>
    <col min="2818" max="2818" width="20.42578125" style="21" customWidth="1"/>
    <col min="2819" max="2819" width="12.28515625" style="21" customWidth="1"/>
    <col min="2820" max="2820" width="19.28515625" style="21" customWidth="1"/>
    <col min="2821" max="2821" width="11.85546875" style="21" customWidth="1"/>
    <col min="2822" max="2822" width="9.140625" style="21" customWidth="1"/>
    <col min="2823" max="2823" width="13.42578125" style="21" customWidth="1"/>
    <col min="2824" max="2824" width="15.28515625" style="21" customWidth="1"/>
    <col min="2825" max="2825" width="15.42578125" style="21" customWidth="1"/>
    <col min="2826" max="2827" width="14.42578125" style="21" customWidth="1"/>
    <col min="2828" max="2828" width="5" style="21" customWidth="1"/>
    <col min="2829" max="2831" width="15.140625" style="21" customWidth="1"/>
    <col min="2832" max="2832" width="4.28515625" style="21" customWidth="1"/>
    <col min="2833" max="2833" width="16" style="21" customWidth="1"/>
    <col min="2834" max="2834" width="17.140625" style="21" customWidth="1"/>
    <col min="2835" max="2835" width="18.28515625" style="21" customWidth="1"/>
    <col min="2836" max="2836" width="4.85546875" style="21" customWidth="1"/>
    <col min="2837" max="2837" width="16" style="21" customWidth="1"/>
    <col min="2838" max="2838" width="17.140625" style="21" customWidth="1"/>
    <col min="2839" max="2839" width="18.28515625" style="21" customWidth="1"/>
    <col min="2840" max="2840" width="13.7109375" style="21" customWidth="1"/>
    <col min="2841" max="2841" width="16" style="21" customWidth="1"/>
    <col min="2842" max="2842" width="17.140625" style="21" customWidth="1"/>
    <col min="2843" max="2843" width="18.28515625" style="21" customWidth="1"/>
    <col min="2844" max="2844" width="13.7109375" style="21" customWidth="1"/>
    <col min="2845" max="2845" width="16" style="21" customWidth="1"/>
    <col min="2846" max="2846" width="17.140625" style="21" customWidth="1"/>
    <col min="2847" max="2847" width="18.28515625" style="21" customWidth="1"/>
    <col min="2848" max="2848" width="13.7109375" style="21" customWidth="1"/>
    <col min="2849" max="2849" width="16" style="21" customWidth="1"/>
    <col min="2850" max="2850" width="17.140625" style="21" customWidth="1"/>
    <col min="2851" max="2854" width="18.28515625" style="21" customWidth="1"/>
    <col min="2855" max="2855" width="15" style="21" customWidth="1"/>
    <col min="2856" max="2856" width="15.7109375" style="21" customWidth="1"/>
    <col min="2857" max="2857" width="49" style="21" customWidth="1"/>
    <col min="2858" max="2858" width="19.42578125" style="21" customWidth="1"/>
    <col min="2859" max="2859" width="14.5703125" style="21" customWidth="1"/>
    <col min="2860" max="2860" width="12.28515625" style="21" customWidth="1"/>
    <col min="2861" max="2861" width="14.5703125" style="21" customWidth="1"/>
    <col min="2862" max="2862" width="11.7109375" style="21" customWidth="1"/>
    <col min="2863" max="2863" width="14" style="21" customWidth="1"/>
    <col min="2864" max="2864" width="20.5703125" style="21" customWidth="1"/>
    <col min="2865" max="2865" width="11.7109375" style="21" customWidth="1"/>
    <col min="2866" max="2866" width="10.85546875" style="21" customWidth="1"/>
    <col min="2867" max="3060" width="9.140625" style="21"/>
    <col min="3061" max="3061" width="7.42578125" style="21" customWidth="1"/>
    <col min="3062" max="3062" width="20.28515625" style="21" customWidth="1"/>
    <col min="3063" max="3063" width="24.7109375" style="21" customWidth="1"/>
    <col min="3064" max="3064" width="35.7109375" style="21" customWidth="1"/>
    <col min="3065" max="3065" width="5" style="21" customWidth="1"/>
    <col min="3066" max="3066" width="12.85546875" style="21" customWidth="1"/>
    <col min="3067" max="3067" width="10.7109375" style="21" customWidth="1"/>
    <col min="3068" max="3068" width="7" style="21" customWidth="1"/>
    <col min="3069" max="3069" width="12.28515625" style="21" customWidth="1"/>
    <col min="3070" max="3070" width="10.7109375" style="21" customWidth="1"/>
    <col min="3071" max="3071" width="10.85546875" style="21" customWidth="1"/>
    <col min="3072" max="3072" width="8.85546875" style="21" customWidth="1"/>
    <col min="3073" max="3073" width="13.85546875" style="21" customWidth="1"/>
    <col min="3074" max="3074" width="20.42578125" style="21" customWidth="1"/>
    <col min="3075" max="3075" width="12.28515625" style="21" customWidth="1"/>
    <col min="3076" max="3076" width="19.28515625" style="21" customWidth="1"/>
    <col min="3077" max="3077" width="11.85546875" style="21" customWidth="1"/>
    <col min="3078" max="3078" width="9.140625" style="21" customWidth="1"/>
    <col min="3079" max="3079" width="13.42578125" style="21" customWidth="1"/>
    <col min="3080" max="3080" width="15.28515625" style="21" customWidth="1"/>
    <col min="3081" max="3081" width="15.42578125" style="21" customWidth="1"/>
    <col min="3082" max="3083" width="14.42578125" style="21" customWidth="1"/>
    <col min="3084" max="3084" width="5" style="21" customWidth="1"/>
    <col min="3085" max="3087" width="15.140625" style="21" customWidth="1"/>
    <col min="3088" max="3088" width="4.28515625" style="21" customWidth="1"/>
    <col min="3089" max="3089" width="16" style="21" customWidth="1"/>
    <col min="3090" max="3090" width="17.140625" style="21" customWidth="1"/>
    <col min="3091" max="3091" width="18.28515625" style="21" customWidth="1"/>
    <col min="3092" max="3092" width="4.85546875" style="21" customWidth="1"/>
    <col min="3093" max="3093" width="16" style="21" customWidth="1"/>
    <col min="3094" max="3094" width="17.140625" style="21" customWidth="1"/>
    <col min="3095" max="3095" width="18.28515625" style="21" customWidth="1"/>
    <col min="3096" max="3096" width="13.7109375" style="21" customWidth="1"/>
    <col min="3097" max="3097" width="16" style="21" customWidth="1"/>
    <col min="3098" max="3098" width="17.140625" style="21" customWidth="1"/>
    <col min="3099" max="3099" width="18.28515625" style="21" customWidth="1"/>
    <col min="3100" max="3100" width="13.7109375" style="21" customWidth="1"/>
    <col min="3101" max="3101" width="16" style="21" customWidth="1"/>
    <col min="3102" max="3102" width="17.140625" style="21" customWidth="1"/>
    <col min="3103" max="3103" width="18.28515625" style="21" customWidth="1"/>
    <col min="3104" max="3104" width="13.7109375" style="21" customWidth="1"/>
    <col min="3105" max="3105" width="16" style="21" customWidth="1"/>
    <col min="3106" max="3106" width="17.140625" style="21" customWidth="1"/>
    <col min="3107" max="3110" width="18.28515625" style="21" customWidth="1"/>
    <col min="3111" max="3111" width="15" style="21" customWidth="1"/>
    <col min="3112" max="3112" width="15.7109375" style="21" customWidth="1"/>
    <col min="3113" max="3113" width="49" style="21" customWidth="1"/>
    <col min="3114" max="3114" width="19.42578125" style="21" customWidth="1"/>
    <col min="3115" max="3115" width="14.5703125" style="21" customWidth="1"/>
    <col min="3116" max="3116" width="12.28515625" style="21" customWidth="1"/>
    <col min="3117" max="3117" width="14.5703125" style="21" customWidth="1"/>
    <col min="3118" max="3118" width="11.7109375" style="21" customWidth="1"/>
    <col min="3119" max="3119" width="14" style="21" customWidth="1"/>
    <col min="3120" max="3120" width="20.5703125" style="21" customWidth="1"/>
    <col min="3121" max="3121" width="11.7109375" style="21" customWidth="1"/>
    <col min="3122" max="3122" width="10.85546875" style="21" customWidth="1"/>
    <col min="3123" max="3316" width="9.140625" style="21"/>
    <col min="3317" max="3317" width="7.42578125" style="21" customWidth="1"/>
    <col min="3318" max="3318" width="20.28515625" style="21" customWidth="1"/>
    <col min="3319" max="3319" width="24.7109375" style="21" customWidth="1"/>
    <col min="3320" max="3320" width="35.7109375" style="21" customWidth="1"/>
    <col min="3321" max="3321" width="5" style="21" customWidth="1"/>
    <col min="3322" max="3322" width="12.85546875" style="21" customWidth="1"/>
    <col min="3323" max="3323" width="10.7109375" style="21" customWidth="1"/>
    <col min="3324" max="3324" width="7" style="21" customWidth="1"/>
    <col min="3325" max="3325" width="12.28515625" style="21" customWidth="1"/>
    <col min="3326" max="3326" width="10.7109375" style="21" customWidth="1"/>
    <col min="3327" max="3327" width="10.85546875" style="21" customWidth="1"/>
    <col min="3328" max="3328" width="8.85546875" style="21" customWidth="1"/>
    <col min="3329" max="3329" width="13.85546875" style="21" customWidth="1"/>
    <col min="3330" max="3330" width="20.42578125" style="21" customWidth="1"/>
    <col min="3331" max="3331" width="12.28515625" style="21" customWidth="1"/>
    <col min="3332" max="3332" width="19.28515625" style="21" customWidth="1"/>
    <col min="3333" max="3333" width="11.85546875" style="21" customWidth="1"/>
    <col min="3334" max="3334" width="9.140625" style="21" customWidth="1"/>
    <col min="3335" max="3335" width="13.42578125" style="21" customWidth="1"/>
    <col min="3336" max="3336" width="15.28515625" style="21" customWidth="1"/>
    <col min="3337" max="3337" width="15.42578125" style="21" customWidth="1"/>
    <col min="3338" max="3339" width="14.42578125" style="21" customWidth="1"/>
    <col min="3340" max="3340" width="5" style="21" customWidth="1"/>
    <col min="3341" max="3343" width="15.140625" style="21" customWidth="1"/>
    <col min="3344" max="3344" width="4.28515625" style="21" customWidth="1"/>
    <col min="3345" max="3345" width="16" style="21" customWidth="1"/>
    <col min="3346" max="3346" width="17.140625" style="21" customWidth="1"/>
    <col min="3347" max="3347" width="18.28515625" style="21" customWidth="1"/>
    <col min="3348" max="3348" width="4.85546875" style="21" customWidth="1"/>
    <col min="3349" max="3349" width="16" style="21" customWidth="1"/>
    <col min="3350" max="3350" width="17.140625" style="21" customWidth="1"/>
    <col min="3351" max="3351" width="18.28515625" style="21" customWidth="1"/>
    <col min="3352" max="3352" width="13.7109375" style="21" customWidth="1"/>
    <col min="3353" max="3353" width="16" style="21" customWidth="1"/>
    <col min="3354" max="3354" width="17.140625" style="21" customWidth="1"/>
    <col min="3355" max="3355" width="18.28515625" style="21" customWidth="1"/>
    <col min="3356" max="3356" width="13.7109375" style="21" customWidth="1"/>
    <col min="3357" max="3357" width="16" style="21" customWidth="1"/>
    <col min="3358" max="3358" width="17.140625" style="21" customWidth="1"/>
    <col min="3359" max="3359" width="18.28515625" style="21" customWidth="1"/>
    <col min="3360" max="3360" width="13.7109375" style="21" customWidth="1"/>
    <col min="3361" max="3361" width="16" style="21" customWidth="1"/>
    <col min="3362" max="3362" width="17.140625" style="21" customWidth="1"/>
    <col min="3363" max="3366" width="18.28515625" style="21" customWidth="1"/>
    <col min="3367" max="3367" width="15" style="21" customWidth="1"/>
    <col min="3368" max="3368" width="15.7109375" style="21" customWidth="1"/>
    <col min="3369" max="3369" width="49" style="21" customWidth="1"/>
    <col min="3370" max="3370" width="19.42578125" style="21" customWidth="1"/>
    <col min="3371" max="3371" width="14.5703125" style="21" customWidth="1"/>
    <col min="3372" max="3372" width="12.28515625" style="21" customWidth="1"/>
    <col min="3373" max="3373" width="14.5703125" style="21" customWidth="1"/>
    <col min="3374" max="3374" width="11.7109375" style="21" customWidth="1"/>
    <col min="3375" max="3375" width="14" style="21" customWidth="1"/>
    <col min="3376" max="3376" width="20.5703125" style="21" customWidth="1"/>
    <col min="3377" max="3377" width="11.7109375" style="21" customWidth="1"/>
    <col min="3378" max="3378" width="10.85546875" style="21" customWidth="1"/>
    <col min="3379" max="3572" width="9.140625" style="21"/>
    <col min="3573" max="3573" width="7.42578125" style="21" customWidth="1"/>
    <col min="3574" max="3574" width="20.28515625" style="21" customWidth="1"/>
    <col min="3575" max="3575" width="24.7109375" style="21" customWidth="1"/>
    <col min="3576" max="3576" width="35.7109375" style="21" customWidth="1"/>
    <col min="3577" max="3577" width="5" style="21" customWidth="1"/>
    <col min="3578" max="3578" width="12.85546875" style="21" customWidth="1"/>
    <col min="3579" max="3579" width="10.7109375" style="21" customWidth="1"/>
    <col min="3580" max="3580" width="7" style="21" customWidth="1"/>
    <col min="3581" max="3581" width="12.28515625" style="21" customWidth="1"/>
    <col min="3582" max="3582" width="10.7109375" style="21" customWidth="1"/>
    <col min="3583" max="3583" width="10.85546875" style="21" customWidth="1"/>
    <col min="3584" max="3584" width="8.85546875" style="21" customWidth="1"/>
    <col min="3585" max="3585" width="13.85546875" style="21" customWidth="1"/>
    <col min="3586" max="3586" width="20.42578125" style="21" customWidth="1"/>
    <col min="3587" max="3587" width="12.28515625" style="21" customWidth="1"/>
    <col min="3588" max="3588" width="19.28515625" style="21" customWidth="1"/>
    <col min="3589" max="3589" width="11.85546875" style="21" customWidth="1"/>
    <col min="3590" max="3590" width="9.140625" style="21" customWidth="1"/>
    <col min="3591" max="3591" width="13.42578125" style="21" customWidth="1"/>
    <col min="3592" max="3592" width="15.28515625" style="21" customWidth="1"/>
    <col min="3593" max="3593" width="15.42578125" style="21" customWidth="1"/>
    <col min="3594" max="3595" width="14.42578125" style="21" customWidth="1"/>
    <col min="3596" max="3596" width="5" style="21" customWidth="1"/>
    <col min="3597" max="3599" width="15.140625" style="21" customWidth="1"/>
    <col min="3600" max="3600" width="4.28515625" style="21" customWidth="1"/>
    <col min="3601" max="3601" width="16" style="21" customWidth="1"/>
    <col min="3602" max="3602" width="17.140625" style="21" customWidth="1"/>
    <col min="3603" max="3603" width="18.28515625" style="21" customWidth="1"/>
    <col min="3604" max="3604" width="4.85546875" style="21" customWidth="1"/>
    <col min="3605" max="3605" width="16" style="21" customWidth="1"/>
    <col min="3606" max="3606" width="17.140625" style="21" customWidth="1"/>
    <col min="3607" max="3607" width="18.28515625" style="21" customWidth="1"/>
    <col min="3608" max="3608" width="13.7109375" style="21" customWidth="1"/>
    <col min="3609" max="3609" width="16" style="21" customWidth="1"/>
    <col min="3610" max="3610" width="17.140625" style="21" customWidth="1"/>
    <col min="3611" max="3611" width="18.28515625" style="21" customWidth="1"/>
    <col min="3612" max="3612" width="13.7109375" style="21" customWidth="1"/>
    <col min="3613" max="3613" width="16" style="21" customWidth="1"/>
    <col min="3614" max="3614" width="17.140625" style="21" customWidth="1"/>
    <col min="3615" max="3615" width="18.28515625" style="21" customWidth="1"/>
    <col min="3616" max="3616" width="13.7109375" style="21" customWidth="1"/>
    <col min="3617" max="3617" width="16" style="21" customWidth="1"/>
    <col min="3618" max="3618" width="17.140625" style="21" customWidth="1"/>
    <col min="3619" max="3622" width="18.28515625" style="21" customWidth="1"/>
    <col min="3623" max="3623" width="15" style="21" customWidth="1"/>
    <col min="3624" max="3624" width="15.7109375" style="21" customWidth="1"/>
    <col min="3625" max="3625" width="49" style="21" customWidth="1"/>
    <col min="3626" max="3626" width="19.42578125" style="21" customWidth="1"/>
    <col min="3627" max="3627" width="14.5703125" style="21" customWidth="1"/>
    <col min="3628" max="3628" width="12.28515625" style="21" customWidth="1"/>
    <col min="3629" max="3629" width="14.5703125" style="21" customWidth="1"/>
    <col min="3630" max="3630" width="11.7109375" style="21" customWidth="1"/>
    <col min="3631" max="3631" width="14" style="21" customWidth="1"/>
    <col min="3632" max="3632" width="20.5703125" style="21" customWidth="1"/>
    <col min="3633" max="3633" width="11.7109375" style="21" customWidth="1"/>
    <col min="3634" max="3634" width="10.85546875" style="21" customWidth="1"/>
    <col min="3635" max="3828" width="9.140625" style="21"/>
    <col min="3829" max="3829" width="7.42578125" style="21" customWidth="1"/>
    <col min="3830" max="3830" width="20.28515625" style="21" customWidth="1"/>
    <col min="3831" max="3831" width="24.7109375" style="21" customWidth="1"/>
    <col min="3832" max="3832" width="35.7109375" style="21" customWidth="1"/>
    <col min="3833" max="3833" width="5" style="21" customWidth="1"/>
    <col min="3834" max="3834" width="12.85546875" style="21" customWidth="1"/>
    <col min="3835" max="3835" width="10.7109375" style="21" customWidth="1"/>
    <col min="3836" max="3836" width="7" style="21" customWidth="1"/>
    <col min="3837" max="3837" width="12.28515625" style="21" customWidth="1"/>
    <col min="3838" max="3838" width="10.7109375" style="21" customWidth="1"/>
    <col min="3839" max="3839" width="10.85546875" style="21" customWidth="1"/>
    <col min="3840" max="3840" width="8.85546875" style="21" customWidth="1"/>
    <col min="3841" max="3841" width="13.85546875" style="21" customWidth="1"/>
    <col min="3842" max="3842" width="20.42578125" style="21" customWidth="1"/>
    <col min="3843" max="3843" width="12.28515625" style="21" customWidth="1"/>
    <col min="3844" max="3844" width="19.28515625" style="21" customWidth="1"/>
    <col min="3845" max="3845" width="11.85546875" style="21" customWidth="1"/>
    <col min="3846" max="3846" width="9.140625" style="21" customWidth="1"/>
    <col min="3847" max="3847" width="13.42578125" style="21" customWidth="1"/>
    <col min="3848" max="3848" width="15.28515625" style="21" customWidth="1"/>
    <col min="3849" max="3849" width="15.42578125" style="21" customWidth="1"/>
    <col min="3850" max="3851" width="14.42578125" style="21" customWidth="1"/>
    <col min="3852" max="3852" width="5" style="21" customWidth="1"/>
    <col min="3853" max="3855" width="15.140625" style="21" customWidth="1"/>
    <col min="3856" max="3856" width="4.28515625" style="21" customWidth="1"/>
    <col min="3857" max="3857" width="16" style="21" customWidth="1"/>
    <col min="3858" max="3858" width="17.140625" style="21" customWidth="1"/>
    <col min="3859" max="3859" width="18.28515625" style="21" customWidth="1"/>
    <col min="3860" max="3860" width="4.85546875" style="21" customWidth="1"/>
    <col min="3861" max="3861" width="16" style="21" customWidth="1"/>
    <col min="3862" max="3862" width="17.140625" style="21" customWidth="1"/>
    <col min="3863" max="3863" width="18.28515625" style="21" customWidth="1"/>
    <col min="3864" max="3864" width="13.7109375" style="21" customWidth="1"/>
    <col min="3865" max="3865" width="16" style="21" customWidth="1"/>
    <col min="3866" max="3866" width="17.140625" style="21" customWidth="1"/>
    <col min="3867" max="3867" width="18.28515625" style="21" customWidth="1"/>
    <col min="3868" max="3868" width="13.7109375" style="21" customWidth="1"/>
    <col min="3869" max="3869" width="16" style="21" customWidth="1"/>
    <col min="3870" max="3870" width="17.140625" style="21" customWidth="1"/>
    <col min="3871" max="3871" width="18.28515625" style="21" customWidth="1"/>
    <col min="3872" max="3872" width="13.7109375" style="21" customWidth="1"/>
    <col min="3873" max="3873" width="16" style="21" customWidth="1"/>
    <col min="3874" max="3874" width="17.140625" style="21" customWidth="1"/>
    <col min="3875" max="3878" width="18.28515625" style="21" customWidth="1"/>
    <col min="3879" max="3879" width="15" style="21" customWidth="1"/>
    <col min="3880" max="3880" width="15.7109375" style="21" customWidth="1"/>
    <col min="3881" max="3881" width="49" style="21" customWidth="1"/>
    <col min="3882" max="3882" width="19.42578125" style="21" customWidth="1"/>
    <col min="3883" max="3883" width="14.5703125" style="21" customWidth="1"/>
    <col min="3884" max="3884" width="12.28515625" style="21" customWidth="1"/>
    <col min="3885" max="3885" width="14.5703125" style="21" customWidth="1"/>
    <col min="3886" max="3886" width="11.7109375" style="21" customWidth="1"/>
    <col min="3887" max="3887" width="14" style="21" customWidth="1"/>
    <col min="3888" max="3888" width="20.5703125" style="21" customWidth="1"/>
    <col min="3889" max="3889" width="11.7109375" style="21" customWidth="1"/>
    <col min="3890" max="3890" width="10.85546875" style="21" customWidth="1"/>
    <col min="3891" max="4084" width="9.140625" style="21"/>
    <col min="4085" max="4085" width="7.42578125" style="21" customWidth="1"/>
    <col min="4086" max="4086" width="20.28515625" style="21" customWidth="1"/>
    <col min="4087" max="4087" width="24.7109375" style="21" customWidth="1"/>
    <col min="4088" max="4088" width="35.7109375" style="21" customWidth="1"/>
    <col min="4089" max="4089" width="5" style="21" customWidth="1"/>
    <col min="4090" max="4090" width="12.85546875" style="21" customWidth="1"/>
    <col min="4091" max="4091" width="10.7109375" style="21" customWidth="1"/>
    <col min="4092" max="4092" width="7" style="21" customWidth="1"/>
    <col min="4093" max="4093" width="12.28515625" style="21" customWidth="1"/>
    <col min="4094" max="4094" width="10.7109375" style="21" customWidth="1"/>
    <col min="4095" max="4095" width="10.85546875" style="21" customWidth="1"/>
    <col min="4096" max="4096" width="8.85546875" style="21" customWidth="1"/>
    <col min="4097" max="4097" width="13.85546875" style="21" customWidth="1"/>
    <col min="4098" max="4098" width="20.42578125" style="21" customWidth="1"/>
    <col min="4099" max="4099" width="12.28515625" style="21" customWidth="1"/>
    <col min="4100" max="4100" width="19.28515625" style="21" customWidth="1"/>
    <col min="4101" max="4101" width="11.85546875" style="21" customWidth="1"/>
    <col min="4102" max="4102" width="9.140625" style="21" customWidth="1"/>
    <col min="4103" max="4103" width="13.42578125" style="21" customWidth="1"/>
    <col min="4104" max="4104" width="15.28515625" style="21" customWidth="1"/>
    <col min="4105" max="4105" width="15.42578125" style="21" customWidth="1"/>
    <col min="4106" max="4107" width="14.42578125" style="21" customWidth="1"/>
    <col min="4108" max="4108" width="5" style="21" customWidth="1"/>
    <col min="4109" max="4111" width="15.140625" style="21" customWidth="1"/>
    <col min="4112" max="4112" width="4.28515625" style="21" customWidth="1"/>
    <col min="4113" max="4113" width="16" style="21" customWidth="1"/>
    <col min="4114" max="4114" width="17.140625" style="21" customWidth="1"/>
    <col min="4115" max="4115" width="18.28515625" style="21" customWidth="1"/>
    <col min="4116" max="4116" width="4.85546875" style="21" customWidth="1"/>
    <col min="4117" max="4117" width="16" style="21" customWidth="1"/>
    <col min="4118" max="4118" width="17.140625" style="21" customWidth="1"/>
    <col min="4119" max="4119" width="18.28515625" style="21" customWidth="1"/>
    <col min="4120" max="4120" width="13.7109375" style="21" customWidth="1"/>
    <col min="4121" max="4121" width="16" style="21" customWidth="1"/>
    <col min="4122" max="4122" width="17.140625" style="21" customWidth="1"/>
    <col min="4123" max="4123" width="18.28515625" style="21" customWidth="1"/>
    <col min="4124" max="4124" width="13.7109375" style="21" customWidth="1"/>
    <col min="4125" max="4125" width="16" style="21" customWidth="1"/>
    <col min="4126" max="4126" width="17.140625" style="21" customWidth="1"/>
    <col min="4127" max="4127" width="18.28515625" style="21" customWidth="1"/>
    <col min="4128" max="4128" width="13.7109375" style="21" customWidth="1"/>
    <col min="4129" max="4129" width="16" style="21" customWidth="1"/>
    <col min="4130" max="4130" width="17.140625" style="21" customWidth="1"/>
    <col min="4131" max="4134" width="18.28515625" style="21" customWidth="1"/>
    <col min="4135" max="4135" width="15" style="21" customWidth="1"/>
    <col min="4136" max="4136" width="15.7109375" style="21" customWidth="1"/>
    <col min="4137" max="4137" width="49" style="21" customWidth="1"/>
    <col min="4138" max="4138" width="19.42578125" style="21" customWidth="1"/>
    <col min="4139" max="4139" width="14.5703125" style="21" customWidth="1"/>
    <col min="4140" max="4140" width="12.28515625" style="21" customWidth="1"/>
    <col min="4141" max="4141" width="14.5703125" style="21" customWidth="1"/>
    <col min="4142" max="4142" width="11.7109375" style="21" customWidth="1"/>
    <col min="4143" max="4143" width="14" style="21" customWidth="1"/>
    <col min="4144" max="4144" width="20.5703125" style="21" customWidth="1"/>
    <col min="4145" max="4145" width="11.7109375" style="21" customWidth="1"/>
    <col min="4146" max="4146" width="10.85546875" style="21" customWidth="1"/>
    <col min="4147" max="4340" width="9.140625" style="21"/>
    <col min="4341" max="4341" width="7.42578125" style="21" customWidth="1"/>
    <col min="4342" max="4342" width="20.28515625" style="21" customWidth="1"/>
    <col min="4343" max="4343" width="24.7109375" style="21" customWidth="1"/>
    <col min="4344" max="4344" width="35.7109375" style="21" customWidth="1"/>
    <col min="4345" max="4345" width="5" style="21" customWidth="1"/>
    <col min="4346" max="4346" width="12.85546875" style="21" customWidth="1"/>
    <col min="4347" max="4347" width="10.7109375" style="21" customWidth="1"/>
    <col min="4348" max="4348" width="7" style="21" customWidth="1"/>
    <col min="4349" max="4349" width="12.28515625" style="21" customWidth="1"/>
    <col min="4350" max="4350" width="10.7109375" style="21" customWidth="1"/>
    <col min="4351" max="4351" width="10.85546875" style="21" customWidth="1"/>
    <col min="4352" max="4352" width="8.85546875" style="21" customWidth="1"/>
    <col min="4353" max="4353" width="13.85546875" style="21" customWidth="1"/>
    <col min="4354" max="4354" width="20.42578125" style="21" customWidth="1"/>
    <col min="4355" max="4355" width="12.28515625" style="21" customWidth="1"/>
    <col min="4356" max="4356" width="19.28515625" style="21" customWidth="1"/>
    <col min="4357" max="4357" width="11.85546875" style="21" customWidth="1"/>
    <col min="4358" max="4358" width="9.140625" style="21" customWidth="1"/>
    <col min="4359" max="4359" width="13.42578125" style="21" customWidth="1"/>
    <col min="4360" max="4360" width="15.28515625" style="21" customWidth="1"/>
    <col min="4361" max="4361" width="15.42578125" style="21" customWidth="1"/>
    <col min="4362" max="4363" width="14.42578125" style="21" customWidth="1"/>
    <col min="4364" max="4364" width="5" style="21" customWidth="1"/>
    <col min="4365" max="4367" width="15.140625" style="21" customWidth="1"/>
    <col min="4368" max="4368" width="4.28515625" style="21" customWidth="1"/>
    <col min="4369" max="4369" width="16" style="21" customWidth="1"/>
    <col min="4370" max="4370" width="17.140625" style="21" customWidth="1"/>
    <col min="4371" max="4371" width="18.28515625" style="21" customWidth="1"/>
    <col min="4372" max="4372" width="4.85546875" style="21" customWidth="1"/>
    <col min="4373" max="4373" width="16" style="21" customWidth="1"/>
    <col min="4374" max="4374" width="17.140625" style="21" customWidth="1"/>
    <col min="4375" max="4375" width="18.28515625" style="21" customWidth="1"/>
    <col min="4376" max="4376" width="13.7109375" style="21" customWidth="1"/>
    <col min="4377" max="4377" width="16" style="21" customWidth="1"/>
    <col min="4378" max="4378" width="17.140625" style="21" customWidth="1"/>
    <col min="4379" max="4379" width="18.28515625" style="21" customWidth="1"/>
    <col min="4380" max="4380" width="13.7109375" style="21" customWidth="1"/>
    <col min="4381" max="4381" width="16" style="21" customWidth="1"/>
    <col min="4382" max="4382" width="17.140625" style="21" customWidth="1"/>
    <col min="4383" max="4383" width="18.28515625" style="21" customWidth="1"/>
    <col min="4384" max="4384" width="13.7109375" style="21" customWidth="1"/>
    <col min="4385" max="4385" width="16" style="21" customWidth="1"/>
    <col min="4386" max="4386" width="17.140625" style="21" customWidth="1"/>
    <col min="4387" max="4390" width="18.28515625" style="21" customWidth="1"/>
    <col min="4391" max="4391" width="15" style="21" customWidth="1"/>
    <col min="4392" max="4392" width="15.7109375" style="21" customWidth="1"/>
    <col min="4393" max="4393" width="49" style="21" customWidth="1"/>
    <col min="4394" max="4394" width="19.42578125" style="21" customWidth="1"/>
    <col min="4395" max="4395" width="14.5703125" style="21" customWidth="1"/>
    <col min="4396" max="4396" width="12.28515625" style="21" customWidth="1"/>
    <col min="4397" max="4397" width="14.5703125" style="21" customWidth="1"/>
    <col min="4398" max="4398" width="11.7109375" style="21" customWidth="1"/>
    <col min="4399" max="4399" width="14" style="21" customWidth="1"/>
    <col min="4400" max="4400" width="20.5703125" style="21" customWidth="1"/>
    <col min="4401" max="4401" width="11.7109375" style="21" customWidth="1"/>
    <col min="4402" max="4402" width="10.85546875" style="21" customWidth="1"/>
    <col min="4403" max="4596" width="9.140625" style="21"/>
    <col min="4597" max="4597" width="7.42578125" style="21" customWidth="1"/>
    <col min="4598" max="4598" width="20.28515625" style="21" customWidth="1"/>
    <col min="4599" max="4599" width="24.7109375" style="21" customWidth="1"/>
    <col min="4600" max="4600" width="35.7109375" style="21" customWidth="1"/>
    <col min="4601" max="4601" width="5" style="21" customWidth="1"/>
    <col min="4602" max="4602" width="12.85546875" style="21" customWidth="1"/>
    <col min="4603" max="4603" width="10.7109375" style="21" customWidth="1"/>
    <col min="4604" max="4604" width="7" style="21" customWidth="1"/>
    <col min="4605" max="4605" width="12.28515625" style="21" customWidth="1"/>
    <col min="4606" max="4606" width="10.7109375" style="21" customWidth="1"/>
    <col min="4607" max="4607" width="10.85546875" style="21" customWidth="1"/>
    <col min="4608" max="4608" width="8.85546875" style="21" customWidth="1"/>
    <col min="4609" max="4609" width="13.85546875" style="21" customWidth="1"/>
    <col min="4610" max="4610" width="20.42578125" style="21" customWidth="1"/>
    <col min="4611" max="4611" width="12.28515625" style="21" customWidth="1"/>
    <col min="4612" max="4612" width="19.28515625" style="21" customWidth="1"/>
    <col min="4613" max="4613" width="11.85546875" style="21" customWidth="1"/>
    <col min="4614" max="4614" width="9.140625" style="21" customWidth="1"/>
    <col min="4615" max="4615" width="13.42578125" style="21" customWidth="1"/>
    <col min="4616" max="4616" width="15.28515625" style="21" customWidth="1"/>
    <col min="4617" max="4617" width="15.42578125" style="21" customWidth="1"/>
    <col min="4618" max="4619" width="14.42578125" style="21" customWidth="1"/>
    <col min="4620" max="4620" width="5" style="21" customWidth="1"/>
    <col min="4621" max="4623" width="15.140625" style="21" customWidth="1"/>
    <col min="4624" max="4624" width="4.28515625" style="21" customWidth="1"/>
    <col min="4625" max="4625" width="16" style="21" customWidth="1"/>
    <col min="4626" max="4626" width="17.140625" style="21" customWidth="1"/>
    <col min="4627" max="4627" width="18.28515625" style="21" customWidth="1"/>
    <col min="4628" max="4628" width="4.85546875" style="21" customWidth="1"/>
    <col min="4629" max="4629" width="16" style="21" customWidth="1"/>
    <col min="4630" max="4630" width="17.140625" style="21" customWidth="1"/>
    <col min="4631" max="4631" width="18.28515625" style="21" customWidth="1"/>
    <col min="4632" max="4632" width="13.7109375" style="21" customWidth="1"/>
    <col min="4633" max="4633" width="16" style="21" customWidth="1"/>
    <col min="4634" max="4634" width="17.140625" style="21" customWidth="1"/>
    <col min="4635" max="4635" width="18.28515625" style="21" customWidth="1"/>
    <col min="4636" max="4636" width="13.7109375" style="21" customWidth="1"/>
    <col min="4637" max="4637" width="16" style="21" customWidth="1"/>
    <col min="4638" max="4638" width="17.140625" style="21" customWidth="1"/>
    <col min="4639" max="4639" width="18.28515625" style="21" customWidth="1"/>
    <col min="4640" max="4640" width="13.7109375" style="21" customWidth="1"/>
    <col min="4641" max="4641" width="16" style="21" customWidth="1"/>
    <col min="4642" max="4642" width="17.140625" style="21" customWidth="1"/>
    <col min="4643" max="4646" width="18.28515625" style="21" customWidth="1"/>
    <col min="4647" max="4647" width="15" style="21" customWidth="1"/>
    <col min="4648" max="4648" width="15.7109375" style="21" customWidth="1"/>
    <col min="4649" max="4649" width="49" style="21" customWidth="1"/>
    <col min="4650" max="4650" width="19.42578125" style="21" customWidth="1"/>
    <col min="4651" max="4651" width="14.5703125" style="21" customWidth="1"/>
    <col min="4652" max="4652" width="12.28515625" style="21" customWidth="1"/>
    <col min="4653" max="4653" width="14.5703125" style="21" customWidth="1"/>
    <col min="4654" max="4654" width="11.7109375" style="21" customWidth="1"/>
    <col min="4655" max="4655" width="14" style="21" customWidth="1"/>
    <col min="4656" max="4656" width="20.5703125" style="21" customWidth="1"/>
    <col min="4657" max="4657" width="11.7109375" style="21" customWidth="1"/>
    <col min="4658" max="4658" width="10.85546875" style="21" customWidth="1"/>
    <col min="4659" max="4852" width="9.140625" style="21"/>
    <col min="4853" max="4853" width="7.42578125" style="21" customWidth="1"/>
    <col min="4854" max="4854" width="20.28515625" style="21" customWidth="1"/>
    <col min="4855" max="4855" width="24.7109375" style="21" customWidth="1"/>
    <col min="4856" max="4856" width="35.7109375" style="21" customWidth="1"/>
    <col min="4857" max="4857" width="5" style="21" customWidth="1"/>
    <col min="4858" max="4858" width="12.85546875" style="21" customWidth="1"/>
    <col min="4859" max="4859" width="10.7109375" style="21" customWidth="1"/>
    <col min="4860" max="4860" width="7" style="21" customWidth="1"/>
    <col min="4861" max="4861" width="12.28515625" style="21" customWidth="1"/>
    <col min="4862" max="4862" width="10.7109375" style="21" customWidth="1"/>
    <col min="4863" max="4863" width="10.85546875" style="21" customWidth="1"/>
    <col min="4864" max="4864" width="8.85546875" style="21" customWidth="1"/>
    <col min="4865" max="4865" width="13.85546875" style="21" customWidth="1"/>
    <col min="4866" max="4866" width="20.42578125" style="21" customWidth="1"/>
    <col min="4867" max="4867" width="12.28515625" style="21" customWidth="1"/>
    <col min="4868" max="4868" width="19.28515625" style="21" customWidth="1"/>
    <col min="4869" max="4869" width="11.85546875" style="21" customWidth="1"/>
    <col min="4870" max="4870" width="9.140625" style="21" customWidth="1"/>
    <col min="4871" max="4871" width="13.42578125" style="21" customWidth="1"/>
    <col min="4872" max="4872" width="15.28515625" style="21" customWidth="1"/>
    <col min="4873" max="4873" width="15.42578125" style="21" customWidth="1"/>
    <col min="4874" max="4875" width="14.42578125" style="21" customWidth="1"/>
    <col min="4876" max="4876" width="5" style="21" customWidth="1"/>
    <col min="4877" max="4879" width="15.140625" style="21" customWidth="1"/>
    <col min="4880" max="4880" width="4.28515625" style="21" customWidth="1"/>
    <col min="4881" max="4881" width="16" style="21" customWidth="1"/>
    <col min="4882" max="4882" width="17.140625" style="21" customWidth="1"/>
    <col min="4883" max="4883" width="18.28515625" style="21" customWidth="1"/>
    <col min="4884" max="4884" width="4.85546875" style="21" customWidth="1"/>
    <col min="4885" max="4885" width="16" style="21" customWidth="1"/>
    <col min="4886" max="4886" width="17.140625" style="21" customWidth="1"/>
    <col min="4887" max="4887" width="18.28515625" style="21" customWidth="1"/>
    <col min="4888" max="4888" width="13.7109375" style="21" customWidth="1"/>
    <col min="4889" max="4889" width="16" style="21" customWidth="1"/>
    <col min="4890" max="4890" width="17.140625" style="21" customWidth="1"/>
    <col min="4891" max="4891" width="18.28515625" style="21" customWidth="1"/>
    <col min="4892" max="4892" width="13.7109375" style="21" customWidth="1"/>
    <col min="4893" max="4893" width="16" style="21" customWidth="1"/>
    <col min="4894" max="4894" width="17.140625" style="21" customWidth="1"/>
    <col min="4895" max="4895" width="18.28515625" style="21" customWidth="1"/>
    <col min="4896" max="4896" width="13.7109375" style="21" customWidth="1"/>
    <col min="4897" max="4897" width="16" style="21" customWidth="1"/>
    <col min="4898" max="4898" width="17.140625" style="21" customWidth="1"/>
    <col min="4899" max="4902" width="18.28515625" style="21" customWidth="1"/>
    <col min="4903" max="4903" width="15" style="21" customWidth="1"/>
    <col min="4904" max="4904" width="15.7109375" style="21" customWidth="1"/>
    <col min="4905" max="4905" width="49" style="21" customWidth="1"/>
    <col min="4906" max="4906" width="19.42578125" style="21" customWidth="1"/>
    <col min="4907" max="4907" width="14.5703125" style="21" customWidth="1"/>
    <col min="4908" max="4908" width="12.28515625" style="21" customWidth="1"/>
    <col min="4909" max="4909" width="14.5703125" style="21" customWidth="1"/>
    <col min="4910" max="4910" width="11.7109375" style="21" customWidth="1"/>
    <col min="4911" max="4911" width="14" style="21" customWidth="1"/>
    <col min="4912" max="4912" width="20.5703125" style="21" customWidth="1"/>
    <col min="4913" max="4913" width="11.7109375" style="21" customWidth="1"/>
    <col min="4914" max="4914" width="10.85546875" style="21" customWidth="1"/>
    <col min="4915" max="5108" width="9.140625" style="21"/>
    <col min="5109" max="5109" width="7.42578125" style="21" customWidth="1"/>
    <col min="5110" max="5110" width="20.28515625" style="21" customWidth="1"/>
    <col min="5111" max="5111" width="24.7109375" style="21" customWidth="1"/>
    <col min="5112" max="5112" width="35.7109375" style="21" customWidth="1"/>
    <col min="5113" max="5113" width="5" style="21" customWidth="1"/>
    <col min="5114" max="5114" width="12.85546875" style="21" customWidth="1"/>
    <col min="5115" max="5115" width="10.7109375" style="21" customWidth="1"/>
    <col min="5116" max="5116" width="7" style="21" customWidth="1"/>
    <col min="5117" max="5117" width="12.28515625" style="21" customWidth="1"/>
    <col min="5118" max="5118" width="10.7109375" style="21" customWidth="1"/>
    <col min="5119" max="5119" width="10.85546875" style="21" customWidth="1"/>
    <col min="5120" max="5120" width="8.85546875" style="21" customWidth="1"/>
    <col min="5121" max="5121" width="13.85546875" style="21" customWidth="1"/>
    <col min="5122" max="5122" width="20.42578125" style="21" customWidth="1"/>
    <col min="5123" max="5123" width="12.28515625" style="21" customWidth="1"/>
    <col min="5124" max="5124" width="19.28515625" style="21" customWidth="1"/>
    <col min="5125" max="5125" width="11.85546875" style="21" customWidth="1"/>
    <col min="5126" max="5126" width="9.140625" style="21" customWidth="1"/>
    <col min="5127" max="5127" width="13.42578125" style="21" customWidth="1"/>
    <col min="5128" max="5128" width="15.28515625" style="21" customWidth="1"/>
    <col min="5129" max="5129" width="15.42578125" style="21" customWidth="1"/>
    <col min="5130" max="5131" width="14.42578125" style="21" customWidth="1"/>
    <col min="5132" max="5132" width="5" style="21" customWidth="1"/>
    <col min="5133" max="5135" width="15.140625" style="21" customWidth="1"/>
    <col min="5136" max="5136" width="4.28515625" style="21" customWidth="1"/>
    <col min="5137" max="5137" width="16" style="21" customWidth="1"/>
    <col min="5138" max="5138" width="17.140625" style="21" customWidth="1"/>
    <col min="5139" max="5139" width="18.28515625" style="21" customWidth="1"/>
    <col min="5140" max="5140" width="4.85546875" style="21" customWidth="1"/>
    <col min="5141" max="5141" width="16" style="21" customWidth="1"/>
    <col min="5142" max="5142" width="17.140625" style="21" customWidth="1"/>
    <col min="5143" max="5143" width="18.28515625" style="21" customWidth="1"/>
    <col min="5144" max="5144" width="13.7109375" style="21" customWidth="1"/>
    <col min="5145" max="5145" width="16" style="21" customWidth="1"/>
    <col min="5146" max="5146" width="17.140625" style="21" customWidth="1"/>
    <col min="5147" max="5147" width="18.28515625" style="21" customWidth="1"/>
    <col min="5148" max="5148" width="13.7109375" style="21" customWidth="1"/>
    <col min="5149" max="5149" width="16" style="21" customWidth="1"/>
    <col min="5150" max="5150" width="17.140625" style="21" customWidth="1"/>
    <col min="5151" max="5151" width="18.28515625" style="21" customWidth="1"/>
    <col min="5152" max="5152" width="13.7109375" style="21" customWidth="1"/>
    <col min="5153" max="5153" width="16" style="21" customWidth="1"/>
    <col min="5154" max="5154" width="17.140625" style="21" customWidth="1"/>
    <col min="5155" max="5158" width="18.28515625" style="21" customWidth="1"/>
    <col min="5159" max="5159" width="15" style="21" customWidth="1"/>
    <col min="5160" max="5160" width="15.7109375" style="21" customWidth="1"/>
    <col min="5161" max="5161" width="49" style="21" customWidth="1"/>
    <col min="5162" max="5162" width="19.42578125" style="21" customWidth="1"/>
    <col min="5163" max="5163" width="14.5703125" style="21" customWidth="1"/>
    <col min="5164" max="5164" width="12.28515625" style="21" customWidth="1"/>
    <col min="5165" max="5165" width="14.5703125" style="21" customWidth="1"/>
    <col min="5166" max="5166" width="11.7109375" style="21" customWidth="1"/>
    <col min="5167" max="5167" width="14" style="21" customWidth="1"/>
    <col min="5168" max="5168" width="20.5703125" style="21" customWidth="1"/>
    <col min="5169" max="5169" width="11.7109375" style="21" customWidth="1"/>
    <col min="5170" max="5170" width="10.85546875" style="21" customWidth="1"/>
    <col min="5171" max="5364" width="9.140625" style="21"/>
    <col min="5365" max="5365" width="7.42578125" style="21" customWidth="1"/>
    <col min="5366" max="5366" width="20.28515625" style="21" customWidth="1"/>
    <col min="5367" max="5367" width="24.7109375" style="21" customWidth="1"/>
    <col min="5368" max="5368" width="35.7109375" style="21" customWidth="1"/>
    <col min="5369" max="5369" width="5" style="21" customWidth="1"/>
    <col min="5370" max="5370" width="12.85546875" style="21" customWidth="1"/>
    <col min="5371" max="5371" width="10.7109375" style="21" customWidth="1"/>
    <col min="5372" max="5372" width="7" style="21" customWidth="1"/>
    <col min="5373" max="5373" width="12.28515625" style="21" customWidth="1"/>
    <col min="5374" max="5374" width="10.7109375" style="21" customWidth="1"/>
    <col min="5375" max="5375" width="10.85546875" style="21" customWidth="1"/>
    <col min="5376" max="5376" width="8.85546875" style="21" customWidth="1"/>
    <col min="5377" max="5377" width="13.85546875" style="21" customWidth="1"/>
    <col min="5378" max="5378" width="20.42578125" style="21" customWidth="1"/>
    <col min="5379" max="5379" width="12.28515625" style="21" customWidth="1"/>
    <col min="5380" max="5380" width="19.28515625" style="21" customWidth="1"/>
    <col min="5381" max="5381" width="11.85546875" style="21" customWidth="1"/>
    <col min="5382" max="5382" width="9.140625" style="21" customWidth="1"/>
    <col min="5383" max="5383" width="13.42578125" style="21" customWidth="1"/>
    <col min="5384" max="5384" width="15.28515625" style="21" customWidth="1"/>
    <col min="5385" max="5385" width="15.42578125" style="21" customWidth="1"/>
    <col min="5386" max="5387" width="14.42578125" style="21" customWidth="1"/>
    <col min="5388" max="5388" width="5" style="21" customWidth="1"/>
    <col min="5389" max="5391" width="15.140625" style="21" customWidth="1"/>
    <col min="5392" max="5392" width="4.28515625" style="21" customWidth="1"/>
    <col min="5393" max="5393" width="16" style="21" customWidth="1"/>
    <col min="5394" max="5394" width="17.140625" style="21" customWidth="1"/>
    <col min="5395" max="5395" width="18.28515625" style="21" customWidth="1"/>
    <col min="5396" max="5396" width="4.85546875" style="21" customWidth="1"/>
    <col min="5397" max="5397" width="16" style="21" customWidth="1"/>
    <col min="5398" max="5398" width="17.140625" style="21" customWidth="1"/>
    <col min="5399" max="5399" width="18.28515625" style="21" customWidth="1"/>
    <col min="5400" max="5400" width="13.7109375" style="21" customWidth="1"/>
    <col min="5401" max="5401" width="16" style="21" customWidth="1"/>
    <col min="5402" max="5402" width="17.140625" style="21" customWidth="1"/>
    <col min="5403" max="5403" width="18.28515625" style="21" customWidth="1"/>
    <col min="5404" max="5404" width="13.7109375" style="21" customWidth="1"/>
    <col min="5405" max="5405" width="16" style="21" customWidth="1"/>
    <col min="5406" max="5406" width="17.140625" style="21" customWidth="1"/>
    <col min="5407" max="5407" width="18.28515625" style="21" customWidth="1"/>
    <col min="5408" max="5408" width="13.7109375" style="21" customWidth="1"/>
    <col min="5409" max="5409" width="16" style="21" customWidth="1"/>
    <col min="5410" max="5410" width="17.140625" style="21" customWidth="1"/>
    <col min="5411" max="5414" width="18.28515625" style="21" customWidth="1"/>
    <col min="5415" max="5415" width="15" style="21" customWidth="1"/>
    <col min="5416" max="5416" width="15.7109375" style="21" customWidth="1"/>
    <col min="5417" max="5417" width="49" style="21" customWidth="1"/>
    <col min="5418" max="5418" width="19.42578125" style="21" customWidth="1"/>
    <col min="5419" max="5419" width="14.5703125" style="21" customWidth="1"/>
    <col min="5420" max="5420" width="12.28515625" style="21" customWidth="1"/>
    <col min="5421" max="5421" width="14.5703125" style="21" customWidth="1"/>
    <col min="5422" max="5422" width="11.7109375" style="21" customWidth="1"/>
    <col min="5423" max="5423" width="14" style="21" customWidth="1"/>
    <col min="5424" max="5424" width="20.5703125" style="21" customWidth="1"/>
    <col min="5425" max="5425" width="11.7109375" style="21" customWidth="1"/>
    <col min="5426" max="5426" width="10.85546875" style="21" customWidth="1"/>
    <col min="5427" max="5620" width="9.140625" style="21"/>
    <col min="5621" max="5621" width="7.42578125" style="21" customWidth="1"/>
    <col min="5622" max="5622" width="20.28515625" style="21" customWidth="1"/>
    <col min="5623" max="5623" width="24.7109375" style="21" customWidth="1"/>
    <col min="5624" max="5624" width="35.7109375" style="21" customWidth="1"/>
    <col min="5625" max="5625" width="5" style="21" customWidth="1"/>
    <col min="5626" max="5626" width="12.85546875" style="21" customWidth="1"/>
    <col min="5627" max="5627" width="10.7109375" style="21" customWidth="1"/>
    <col min="5628" max="5628" width="7" style="21" customWidth="1"/>
    <col min="5629" max="5629" width="12.28515625" style="21" customWidth="1"/>
    <col min="5630" max="5630" width="10.7109375" style="21" customWidth="1"/>
    <col min="5631" max="5631" width="10.85546875" style="21" customWidth="1"/>
    <col min="5632" max="5632" width="8.85546875" style="21" customWidth="1"/>
    <col min="5633" max="5633" width="13.85546875" style="21" customWidth="1"/>
    <col min="5634" max="5634" width="20.42578125" style="21" customWidth="1"/>
    <col min="5635" max="5635" width="12.28515625" style="21" customWidth="1"/>
    <col min="5636" max="5636" width="19.28515625" style="21" customWidth="1"/>
    <col min="5637" max="5637" width="11.85546875" style="21" customWidth="1"/>
    <col min="5638" max="5638" width="9.140625" style="21" customWidth="1"/>
    <col min="5639" max="5639" width="13.42578125" style="21" customWidth="1"/>
    <col min="5640" max="5640" width="15.28515625" style="21" customWidth="1"/>
    <col min="5641" max="5641" width="15.42578125" style="21" customWidth="1"/>
    <col min="5642" max="5643" width="14.42578125" style="21" customWidth="1"/>
    <col min="5644" max="5644" width="5" style="21" customWidth="1"/>
    <col min="5645" max="5647" width="15.140625" style="21" customWidth="1"/>
    <col min="5648" max="5648" width="4.28515625" style="21" customWidth="1"/>
    <col min="5649" max="5649" width="16" style="21" customWidth="1"/>
    <col min="5650" max="5650" width="17.140625" style="21" customWidth="1"/>
    <col min="5651" max="5651" width="18.28515625" style="21" customWidth="1"/>
    <col min="5652" max="5652" width="4.85546875" style="21" customWidth="1"/>
    <col min="5653" max="5653" width="16" style="21" customWidth="1"/>
    <col min="5654" max="5654" width="17.140625" style="21" customWidth="1"/>
    <col min="5655" max="5655" width="18.28515625" style="21" customWidth="1"/>
    <col min="5656" max="5656" width="13.7109375" style="21" customWidth="1"/>
    <col min="5657" max="5657" width="16" style="21" customWidth="1"/>
    <col min="5658" max="5658" width="17.140625" style="21" customWidth="1"/>
    <col min="5659" max="5659" width="18.28515625" style="21" customWidth="1"/>
    <col min="5660" max="5660" width="13.7109375" style="21" customWidth="1"/>
    <col min="5661" max="5661" width="16" style="21" customWidth="1"/>
    <col min="5662" max="5662" width="17.140625" style="21" customWidth="1"/>
    <col min="5663" max="5663" width="18.28515625" style="21" customWidth="1"/>
    <col min="5664" max="5664" width="13.7109375" style="21" customWidth="1"/>
    <col min="5665" max="5665" width="16" style="21" customWidth="1"/>
    <col min="5666" max="5666" width="17.140625" style="21" customWidth="1"/>
    <col min="5667" max="5670" width="18.28515625" style="21" customWidth="1"/>
    <col min="5671" max="5671" width="15" style="21" customWidth="1"/>
    <col min="5672" max="5672" width="15.7109375" style="21" customWidth="1"/>
    <col min="5673" max="5673" width="49" style="21" customWidth="1"/>
    <col min="5674" max="5674" width="19.42578125" style="21" customWidth="1"/>
    <col min="5675" max="5675" width="14.5703125" style="21" customWidth="1"/>
    <col min="5676" max="5676" width="12.28515625" style="21" customWidth="1"/>
    <col min="5677" max="5677" width="14.5703125" style="21" customWidth="1"/>
    <col min="5678" max="5678" width="11.7109375" style="21" customWidth="1"/>
    <col min="5679" max="5679" width="14" style="21" customWidth="1"/>
    <col min="5680" max="5680" width="20.5703125" style="21" customWidth="1"/>
    <col min="5681" max="5681" width="11.7109375" style="21" customWidth="1"/>
    <col min="5682" max="5682" width="10.85546875" style="21" customWidth="1"/>
    <col min="5683" max="5876" width="9.140625" style="21"/>
    <col min="5877" max="5877" width="7.42578125" style="21" customWidth="1"/>
    <col min="5878" max="5878" width="20.28515625" style="21" customWidth="1"/>
    <col min="5879" max="5879" width="24.7109375" style="21" customWidth="1"/>
    <col min="5880" max="5880" width="35.7109375" style="21" customWidth="1"/>
    <col min="5881" max="5881" width="5" style="21" customWidth="1"/>
    <col min="5882" max="5882" width="12.85546875" style="21" customWidth="1"/>
    <col min="5883" max="5883" width="10.7109375" style="21" customWidth="1"/>
    <col min="5884" max="5884" width="7" style="21" customWidth="1"/>
    <col min="5885" max="5885" width="12.28515625" style="21" customWidth="1"/>
    <col min="5886" max="5886" width="10.7109375" style="21" customWidth="1"/>
    <col min="5887" max="5887" width="10.85546875" style="21" customWidth="1"/>
    <col min="5888" max="5888" width="8.85546875" style="21" customWidth="1"/>
    <col min="5889" max="5889" width="13.85546875" style="21" customWidth="1"/>
    <col min="5890" max="5890" width="20.42578125" style="21" customWidth="1"/>
    <col min="5891" max="5891" width="12.28515625" style="21" customWidth="1"/>
    <col min="5892" max="5892" width="19.28515625" style="21" customWidth="1"/>
    <col min="5893" max="5893" width="11.85546875" style="21" customWidth="1"/>
    <col min="5894" max="5894" width="9.140625" style="21" customWidth="1"/>
    <col min="5895" max="5895" width="13.42578125" style="21" customWidth="1"/>
    <col min="5896" max="5896" width="15.28515625" style="21" customWidth="1"/>
    <col min="5897" max="5897" width="15.42578125" style="21" customWidth="1"/>
    <col min="5898" max="5899" width="14.42578125" style="21" customWidth="1"/>
    <col min="5900" max="5900" width="5" style="21" customWidth="1"/>
    <col min="5901" max="5903" width="15.140625" style="21" customWidth="1"/>
    <col min="5904" max="5904" width="4.28515625" style="21" customWidth="1"/>
    <col min="5905" max="5905" width="16" style="21" customWidth="1"/>
    <col min="5906" max="5906" width="17.140625" style="21" customWidth="1"/>
    <col min="5907" max="5907" width="18.28515625" style="21" customWidth="1"/>
    <col min="5908" max="5908" width="4.85546875" style="21" customWidth="1"/>
    <col min="5909" max="5909" width="16" style="21" customWidth="1"/>
    <col min="5910" max="5910" width="17.140625" style="21" customWidth="1"/>
    <col min="5911" max="5911" width="18.28515625" style="21" customWidth="1"/>
    <col min="5912" max="5912" width="13.7109375" style="21" customWidth="1"/>
    <col min="5913" max="5913" width="16" style="21" customWidth="1"/>
    <col min="5914" max="5914" width="17.140625" style="21" customWidth="1"/>
    <col min="5915" max="5915" width="18.28515625" style="21" customWidth="1"/>
    <col min="5916" max="5916" width="13.7109375" style="21" customWidth="1"/>
    <col min="5917" max="5917" width="16" style="21" customWidth="1"/>
    <col min="5918" max="5918" width="17.140625" style="21" customWidth="1"/>
    <col min="5919" max="5919" width="18.28515625" style="21" customWidth="1"/>
    <col min="5920" max="5920" width="13.7109375" style="21" customWidth="1"/>
    <col min="5921" max="5921" width="16" style="21" customWidth="1"/>
    <col min="5922" max="5922" width="17.140625" style="21" customWidth="1"/>
    <col min="5923" max="5926" width="18.28515625" style="21" customWidth="1"/>
    <col min="5927" max="5927" width="15" style="21" customWidth="1"/>
    <col min="5928" max="5928" width="15.7109375" style="21" customWidth="1"/>
    <col min="5929" max="5929" width="49" style="21" customWidth="1"/>
    <col min="5930" max="5930" width="19.42578125" style="21" customWidth="1"/>
    <col min="5931" max="5931" width="14.5703125" style="21" customWidth="1"/>
    <col min="5932" max="5932" width="12.28515625" style="21" customWidth="1"/>
    <col min="5933" max="5933" width="14.5703125" style="21" customWidth="1"/>
    <col min="5934" max="5934" width="11.7109375" style="21" customWidth="1"/>
    <col min="5935" max="5935" width="14" style="21" customWidth="1"/>
    <col min="5936" max="5936" width="20.5703125" style="21" customWidth="1"/>
    <col min="5937" max="5937" width="11.7109375" style="21" customWidth="1"/>
    <col min="5938" max="5938" width="10.85546875" style="21" customWidth="1"/>
    <col min="5939" max="6132" width="9.140625" style="21"/>
    <col min="6133" max="6133" width="7.42578125" style="21" customWidth="1"/>
    <col min="6134" max="6134" width="20.28515625" style="21" customWidth="1"/>
    <col min="6135" max="6135" width="24.7109375" style="21" customWidth="1"/>
    <col min="6136" max="6136" width="35.7109375" style="21" customWidth="1"/>
    <col min="6137" max="6137" width="5" style="21" customWidth="1"/>
    <col min="6138" max="6138" width="12.85546875" style="21" customWidth="1"/>
    <col min="6139" max="6139" width="10.7109375" style="21" customWidth="1"/>
    <col min="6140" max="6140" width="7" style="21" customWidth="1"/>
    <col min="6141" max="6141" width="12.28515625" style="21" customWidth="1"/>
    <col min="6142" max="6142" width="10.7109375" style="21" customWidth="1"/>
    <col min="6143" max="6143" width="10.85546875" style="21" customWidth="1"/>
    <col min="6144" max="6144" width="8.85546875" style="21" customWidth="1"/>
    <col min="6145" max="6145" width="13.85546875" style="21" customWidth="1"/>
    <col min="6146" max="6146" width="20.42578125" style="21" customWidth="1"/>
    <col min="6147" max="6147" width="12.28515625" style="21" customWidth="1"/>
    <col min="6148" max="6148" width="19.28515625" style="21" customWidth="1"/>
    <col min="6149" max="6149" width="11.85546875" style="21" customWidth="1"/>
    <col min="6150" max="6150" width="9.140625" style="21" customWidth="1"/>
    <col min="6151" max="6151" width="13.42578125" style="21" customWidth="1"/>
    <col min="6152" max="6152" width="15.28515625" style="21" customWidth="1"/>
    <col min="6153" max="6153" width="15.42578125" style="21" customWidth="1"/>
    <col min="6154" max="6155" width="14.42578125" style="21" customWidth="1"/>
    <col min="6156" max="6156" width="5" style="21" customWidth="1"/>
    <col min="6157" max="6159" width="15.140625" style="21" customWidth="1"/>
    <col min="6160" max="6160" width="4.28515625" style="21" customWidth="1"/>
    <col min="6161" max="6161" width="16" style="21" customWidth="1"/>
    <col min="6162" max="6162" width="17.140625" style="21" customWidth="1"/>
    <col min="6163" max="6163" width="18.28515625" style="21" customWidth="1"/>
    <col min="6164" max="6164" width="4.85546875" style="21" customWidth="1"/>
    <col min="6165" max="6165" width="16" style="21" customWidth="1"/>
    <col min="6166" max="6166" width="17.140625" style="21" customWidth="1"/>
    <col min="6167" max="6167" width="18.28515625" style="21" customWidth="1"/>
    <col min="6168" max="6168" width="13.7109375" style="21" customWidth="1"/>
    <col min="6169" max="6169" width="16" style="21" customWidth="1"/>
    <col min="6170" max="6170" width="17.140625" style="21" customWidth="1"/>
    <col min="6171" max="6171" width="18.28515625" style="21" customWidth="1"/>
    <col min="6172" max="6172" width="13.7109375" style="21" customWidth="1"/>
    <col min="6173" max="6173" width="16" style="21" customWidth="1"/>
    <col min="6174" max="6174" width="17.140625" style="21" customWidth="1"/>
    <col min="6175" max="6175" width="18.28515625" style="21" customWidth="1"/>
    <col min="6176" max="6176" width="13.7109375" style="21" customWidth="1"/>
    <col min="6177" max="6177" width="16" style="21" customWidth="1"/>
    <col min="6178" max="6178" width="17.140625" style="21" customWidth="1"/>
    <col min="6179" max="6182" width="18.28515625" style="21" customWidth="1"/>
    <col min="6183" max="6183" width="15" style="21" customWidth="1"/>
    <col min="6184" max="6184" width="15.7109375" style="21" customWidth="1"/>
    <col min="6185" max="6185" width="49" style="21" customWidth="1"/>
    <col min="6186" max="6186" width="19.42578125" style="21" customWidth="1"/>
    <col min="6187" max="6187" width="14.5703125" style="21" customWidth="1"/>
    <col min="6188" max="6188" width="12.28515625" style="21" customWidth="1"/>
    <col min="6189" max="6189" width="14.5703125" style="21" customWidth="1"/>
    <col min="6190" max="6190" width="11.7109375" style="21" customWidth="1"/>
    <col min="6191" max="6191" width="14" style="21" customWidth="1"/>
    <col min="6192" max="6192" width="20.5703125" style="21" customWidth="1"/>
    <col min="6193" max="6193" width="11.7109375" style="21" customWidth="1"/>
    <col min="6194" max="6194" width="10.85546875" style="21" customWidth="1"/>
    <col min="6195" max="6388" width="9.140625" style="21"/>
    <col min="6389" max="6389" width="7.42578125" style="21" customWidth="1"/>
    <col min="6390" max="6390" width="20.28515625" style="21" customWidth="1"/>
    <col min="6391" max="6391" width="24.7109375" style="21" customWidth="1"/>
    <col min="6392" max="6392" width="35.7109375" style="21" customWidth="1"/>
    <col min="6393" max="6393" width="5" style="21" customWidth="1"/>
    <col min="6394" max="6394" width="12.85546875" style="21" customWidth="1"/>
    <col min="6395" max="6395" width="10.7109375" style="21" customWidth="1"/>
    <col min="6396" max="6396" width="7" style="21" customWidth="1"/>
    <col min="6397" max="6397" width="12.28515625" style="21" customWidth="1"/>
    <col min="6398" max="6398" width="10.7109375" style="21" customWidth="1"/>
    <col min="6399" max="6399" width="10.85546875" style="21" customWidth="1"/>
    <col min="6400" max="6400" width="8.85546875" style="21" customWidth="1"/>
    <col min="6401" max="6401" width="13.85546875" style="21" customWidth="1"/>
    <col min="6402" max="6402" width="20.42578125" style="21" customWidth="1"/>
    <col min="6403" max="6403" width="12.28515625" style="21" customWidth="1"/>
    <col min="6404" max="6404" width="19.28515625" style="21" customWidth="1"/>
    <col min="6405" max="6405" width="11.85546875" style="21" customWidth="1"/>
    <col min="6406" max="6406" width="9.140625" style="21" customWidth="1"/>
    <col min="6407" max="6407" width="13.42578125" style="21" customWidth="1"/>
    <col min="6408" max="6408" width="15.28515625" style="21" customWidth="1"/>
    <col min="6409" max="6409" width="15.42578125" style="21" customWidth="1"/>
    <col min="6410" max="6411" width="14.42578125" style="21" customWidth="1"/>
    <col min="6412" max="6412" width="5" style="21" customWidth="1"/>
    <col min="6413" max="6415" width="15.140625" style="21" customWidth="1"/>
    <col min="6416" max="6416" width="4.28515625" style="21" customWidth="1"/>
    <col min="6417" max="6417" width="16" style="21" customWidth="1"/>
    <col min="6418" max="6418" width="17.140625" style="21" customWidth="1"/>
    <col min="6419" max="6419" width="18.28515625" style="21" customWidth="1"/>
    <col min="6420" max="6420" width="4.85546875" style="21" customWidth="1"/>
    <col min="6421" max="6421" width="16" style="21" customWidth="1"/>
    <col min="6422" max="6422" width="17.140625" style="21" customWidth="1"/>
    <col min="6423" max="6423" width="18.28515625" style="21" customWidth="1"/>
    <col min="6424" max="6424" width="13.7109375" style="21" customWidth="1"/>
    <col min="6425" max="6425" width="16" style="21" customWidth="1"/>
    <col min="6426" max="6426" width="17.140625" style="21" customWidth="1"/>
    <col min="6427" max="6427" width="18.28515625" style="21" customWidth="1"/>
    <col min="6428" max="6428" width="13.7109375" style="21" customWidth="1"/>
    <col min="6429" max="6429" width="16" style="21" customWidth="1"/>
    <col min="6430" max="6430" width="17.140625" style="21" customWidth="1"/>
    <col min="6431" max="6431" width="18.28515625" style="21" customWidth="1"/>
    <col min="6432" max="6432" width="13.7109375" style="21" customWidth="1"/>
    <col min="6433" max="6433" width="16" style="21" customWidth="1"/>
    <col min="6434" max="6434" width="17.140625" style="21" customWidth="1"/>
    <col min="6435" max="6438" width="18.28515625" style="21" customWidth="1"/>
    <col min="6439" max="6439" width="15" style="21" customWidth="1"/>
    <col min="6440" max="6440" width="15.7109375" style="21" customWidth="1"/>
    <col min="6441" max="6441" width="49" style="21" customWidth="1"/>
    <col min="6442" max="6442" width="19.42578125" style="21" customWidth="1"/>
    <col min="6443" max="6443" width="14.5703125" style="21" customWidth="1"/>
    <col min="6444" max="6444" width="12.28515625" style="21" customWidth="1"/>
    <col min="6445" max="6445" width="14.5703125" style="21" customWidth="1"/>
    <col min="6446" max="6446" width="11.7109375" style="21" customWidth="1"/>
    <col min="6447" max="6447" width="14" style="21" customWidth="1"/>
    <col min="6448" max="6448" width="20.5703125" style="21" customWidth="1"/>
    <col min="6449" max="6449" width="11.7109375" style="21" customWidth="1"/>
    <col min="6450" max="6450" width="10.85546875" style="21" customWidth="1"/>
    <col min="6451" max="6644" width="9.140625" style="21"/>
    <col min="6645" max="6645" width="7.42578125" style="21" customWidth="1"/>
    <col min="6646" max="6646" width="20.28515625" style="21" customWidth="1"/>
    <col min="6647" max="6647" width="24.7109375" style="21" customWidth="1"/>
    <col min="6648" max="6648" width="35.7109375" style="21" customWidth="1"/>
    <col min="6649" max="6649" width="5" style="21" customWidth="1"/>
    <col min="6650" max="6650" width="12.85546875" style="21" customWidth="1"/>
    <col min="6651" max="6651" width="10.7109375" style="21" customWidth="1"/>
    <col min="6652" max="6652" width="7" style="21" customWidth="1"/>
    <col min="6653" max="6653" width="12.28515625" style="21" customWidth="1"/>
    <col min="6654" max="6654" width="10.7109375" style="21" customWidth="1"/>
    <col min="6655" max="6655" width="10.85546875" style="21" customWidth="1"/>
    <col min="6656" max="6656" width="8.85546875" style="21" customWidth="1"/>
    <col min="6657" max="6657" width="13.85546875" style="21" customWidth="1"/>
    <col min="6658" max="6658" width="20.42578125" style="21" customWidth="1"/>
    <col min="6659" max="6659" width="12.28515625" style="21" customWidth="1"/>
    <col min="6660" max="6660" width="19.28515625" style="21" customWidth="1"/>
    <col min="6661" max="6661" width="11.85546875" style="21" customWidth="1"/>
    <col min="6662" max="6662" width="9.140625" style="21" customWidth="1"/>
    <col min="6663" max="6663" width="13.42578125" style="21" customWidth="1"/>
    <col min="6664" max="6664" width="15.28515625" style="21" customWidth="1"/>
    <col min="6665" max="6665" width="15.42578125" style="21" customWidth="1"/>
    <col min="6666" max="6667" width="14.42578125" style="21" customWidth="1"/>
    <col min="6668" max="6668" width="5" style="21" customWidth="1"/>
    <col min="6669" max="6671" width="15.140625" style="21" customWidth="1"/>
    <col min="6672" max="6672" width="4.28515625" style="21" customWidth="1"/>
    <col min="6673" max="6673" width="16" style="21" customWidth="1"/>
    <col min="6674" max="6674" width="17.140625" style="21" customWidth="1"/>
    <col min="6675" max="6675" width="18.28515625" style="21" customWidth="1"/>
    <col min="6676" max="6676" width="4.85546875" style="21" customWidth="1"/>
    <col min="6677" max="6677" width="16" style="21" customWidth="1"/>
    <col min="6678" max="6678" width="17.140625" style="21" customWidth="1"/>
    <col min="6679" max="6679" width="18.28515625" style="21" customWidth="1"/>
    <col min="6680" max="6680" width="13.7109375" style="21" customWidth="1"/>
    <col min="6681" max="6681" width="16" style="21" customWidth="1"/>
    <col min="6682" max="6682" width="17.140625" style="21" customWidth="1"/>
    <col min="6683" max="6683" width="18.28515625" style="21" customWidth="1"/>
    <col min="6684" max="6684" width="13.7109375" style="21" customWidth="1"/>
    <col min="6685" max="6685" width="16" style="21" customWidth="1"/>
    <col min="6686" max="6686" width="17.140625" style="21" customWidth="1"/>
    <col min="6687" max="6687" width="18.28515625" style="21" customWidth="1"/>
    <col min="6688" max="6688" width="13.7109375" style="21" customWidth="1"/>
    <col min="6689" max="6689" width="16" style="21" customWidth="1"/>
    <col min="6690" max="6690" width="17.140625" style="21" customWidth="1"/>
    <col min="6691" max="6694" width="18.28515625" style="21" customWidth="1"/>
    <col min="6695" max="6695" width="15" style="21" customWidth="1"/>
    <col min="6696" max="6696" width="15.7109375" style="21" customWidth="1"/>
    <col min="6697" max="6697" width="49" style="21" customWidth="1"/>
    <col min="6698" max="6698" width="19.42578125" style="21" customWidth="1"/>
    <col min="6699" max="6699" width="14.5703125" style="21" customWidth="1"/>
    <col min="6700" max="6700" width="12.28515625" style="21" customWidth="1"/>
    <col min="6701" max="6701" width="14.5703125" style="21" customWidth="1"/>
    <col min="6702" max="6702" width="11.7109375" style="21" customWidth="1"/>
    <col min="6703" max="6703" width="14" style="21" customWidth="1"/>
    <col min="6704" max="6704" width="20.5703125" style="21" customWidth="1"/>
    <col min="6705" max="6705" width="11.7109375" style="21" customWidth="1"/>
    <col min="6706" max="6706" width="10.85546875" style="21" customWidth="1"/>
    <col min="6707" max="6900" width="9.140625" style="21"/>
    <col min="6901" max="6901" width="7.42578125" style="21" customWidth="1"/>
    <col min="6902" max="6902" width="20.28515625" style="21" customWidth="1"/>
    <col min="6903" max="6903" width="24.7109375" style="21" customWidth="1"/>
    <col min="6904" max="6904" width="35.7109375" style="21" customWidth="1"/>
    <col min="6905" max="6905" width="5" style="21" customWidth="1"/>
    <col min="6906" max="6906" width="12.85546875" style="21" customWidth="1"/>
    <col min="6907" max="6907" width="10.7109375" style="21" customWidth="1"/>
    <col min="6908" max="6908" width="7" style="21" customWidth="1"/>
    <col min="6909" max="6909" width="12.28515625" style="21" customWidth="1"/>
    <col min="6910" max="6910" width="10.7109375" style="21" customWidth="1"/>
    <col min="6911" max="6911" width="10.85546875" style="21" customWidth="1"/>
    <col min="6912" max="6912" width="8.85546875" style="21" customWidth="1"/>
    <col min="6913" max="6913" width="13.85546875" style="21" customWidth="1"/>
    <col min="6914" max="6914" width="20.42578125" style="21" customWidth="1"/>
    <col min="6915" max="6915" width="12.28515625" style="21" customWidth="1"/>
    <col min="6916" max="6916" width="19.28515625" style="21" customWidth="1"/>
    <col min="6917" max="6917" width="11.85546875" style="21" customWidth="1"/>
    <col min="6918" max="6918" width="9.140625" style="21" customWidth="1"/>
    <col min="6919" max="6919" width="13.42578125" style="21" customWidth="1"/>
    <col min="6920" max="6920" width="15.28515625" style="21" customWidth="1"/>
    <col min="6921" max="6921" width="15.42578125" style="21" customWidth="1"/>
    <col min="6922" max="6923" width="14.42578125" style="21" customWidth="1"/>
    <col min="6924" max="6924" width="5" style="21" customWidth="1"/>
    <col min="6925" max="6927" width="15.140625" style="21" customWidth="1"/>
    <col min="6928" max="6928" width="4.28515625" style="21" customWidth="1"/>
    <col min="6929" max="6929" width="16" style="21" customWidth="1"/>
    <col min="6930" max="6930" width="17.140625" style="21" customWidth="1"/>
    <col min="6931" max="6931" width="18.28515625" style="21" customWidth="1"/>
    <col min="6932" max="6932" width="4.85546875" style="21" customWidth="1"/>
    <col min="6933" max="6933" width="16" style="21" customWidth="1"/>
    <col min="6934" max="6934" width="17.140625" style="21" customWidth="1"/>
    <col min="6935" max="6935" width="18.28515625" style="21" customWidth="1"/>
    <col min="6936" max="6936" width="13.7109375" style="21" customWidth="1"/>
    <col min="6937" max="6937" width="16" style="21" customWidth="1"/>
    <col min="6938" max="6938" width="17.140625" style="21" customWidth="1"/>
    <col min="6939" max="6939" width="18.28515625" style="21" customWidth="1"/>
    <col min="6940" max="6940" width="13.7109375" style="21" customWidth="1"/>
    <col min="6941" max="6941" width="16" style="21" customWidth="1"/>
    <col min="6942" max="6942" width="17.140625" style="21" customWidth="1"/>
    <col min="6943" max="6943" width="18.28515625" style="21" customWidth="1"/>
    <col min="6944" max="6944" width="13.7109375" style="21" customWidth="1"/>
    <col min="6945" max="6945" width="16" style="21" customWidth="1"/>
    <col min="6946" max="6946" width="17.140625" style="21" customWidth="1"/>
    <col min="6947" max="6950" width="18.28515625" style="21" customWidth="1"/>
    <col min="6951" max="6951" width="15" style="21" customWidth="1"/>
    <col min="6952" max="6952" width="15.7109375" style="21" customWidth="1"/>
    <col min="6953" max="6953" width="49" style="21" customWidth="1"/>
    <col min="6954" max="6954" width="19.42578125" style="21" customWidth="1"/>
    <col min="6955" max="6955" width="14.5703125" style="21" customWidth="1"/>
    <col min="6956" max="6956" width="12.28515625" style="21" customWidth="1"/>
    <col min="6957" max="6957" width="14.5703125" style="21" customWidth="1"/>
    <col min="6958" max="6958" width="11.7109375" style="21" customWidth="1"/>
    <col min="6959" max="6959" width="14" style="21" customWidth="1"/>
    <col min="6960" max="6960" width="20.5703125" style="21" customWidth="1"/>
    <col min="6961" max="6961" width="11.7109375" style="21" customWidth="1"/>
    <col min="6962" max="6962" width="10.85546875" style="21" customWidth="1"/>
    <col min="6963" max="7156" width="9.140625" style="21"/>
    <col min="7157" max="7157" width="7.42578125" style="21" customWidth="1"/>
    <col min="7158" max="7158" width="20.28515625" style="21" customWidth="1"/>
    <col min="7159" max="7159" width="24.7109375" style="21" customWidth="1"/>
    <col min="7160" max="7160" width="35.7109375" style="21" customWidth="1"/>
    <col min="7161" max="7161" width="5" style="21" customWidth="1"/>
    <col min="7162" max="7162" width="12.85546875" style="21" customWidth="1"/>
    <col min="7163" max="7163" width="10.7109375" style="21" customWidth="1"/>
    <col min="7164" max="7164" width="7" style="21" customWidth="1"/>
    <col min="7165" max="7165" width="12.28515625" style="21" customWidth="1"/>
    <col min="7166" max="7166" width="10.7109375" style="21" customWidth="1"/>
    <col min="7167" max="7167" width="10.85546875" style="21" customWidth="1"/>
    <col min="7168" max="7168" width="8.85546875" style="21" customWidth="1"/>
    <col min="7169" max="7169" width="13.85546875" style="21" customWidth="1"/>
    <col min="7170" max="7170" width="20.42578125" style="21" customWidth="1"/>
    <col min="7171" max="7171" width="12.28515625" style="21" customWidth="1"/>
    <col min="7172" max="7172" width="19.28515625" style="21" customWidth="1"/>
    <col min="7173" max="7173" width="11.85546875" style="21" customWidth="1"/>
    <col min="7174" max="7174" width="9.140625" style="21" customWidth="1"/>
    <col min="7175" max="7175" width="13.42578125" style="21" customWidth="1"/>
    <col min="7176" max="7176" width="15.28515625" style="21" customWidth="1"/>
    <col min="7177" max="7177" width="15.42578125" style="21" customWidth="1"/>
    <col min="7178" max="7179" width="14.42578125" style="21" customWidth="1"/>
    <col min="7180" max="7180" width="5" style="21" customWidth="1"/>
    <col min="7181" max="7183" width="15.140625" style="21" customWidth="1"/>
    <col min="7184" max="7184" width="4.28515625" style="21" customWidth="1"/>
    <col min="7185" max="7185" width="16" style="21" customWidth="1"/>
    <col min="7186" max="7186" width="17.140625" style="21" customWidth="1"/>
    <col min="7187" max="7187" width="18.28515625" style="21" customWidth="1"/>
    <col min="7188" max="7188" width="4.85546875" style="21" customWidth="1"/>
    <col min="7189" max="7189" width="16" style="21" customWidth="1"/>
    <col min="7190" max="7190" width="17.140625" style="21" customWidth="1"/>
    <col min="7191" max="7191" width="18.28515625" style="21" customWidth="1"/>
    <col min="7192" max="7192" width="13.7109375" style="21" customWidth="1"/>
    <col min="7193" max="7193" width="16" style="21" customWidth="1"/>
    <col min="7194" max="7194" width="17.140625" style="21" customWidth="1"/>
    <col min="7195" max="7195" width="18.28515625" style="21" customWidth="1"/>
    <col min="7196" max="7196" width="13.7109375" style="21" customWidth="1"/>
    <col min="7197" max="7197" width="16" style="21" customWidth="1"/>
    <col min="7198" max="7198" width="17.140625" style="21" customWidth="1"/>
    <col min="7199" max="7199" width="18.28515625" style="21" customWidth="1"/>
    <col min="7200" max="7200" width="13.7109375" style="21" customWidth="1"/>
    <col min="7201" max="7201" width="16" style="21" customWidth="1"/>
    <col min="7202" max="7202" width="17.140625" style="21" customWidth="1"/>
    <col min="7203" max="7206" width="18.28515625" style="21" customWidth="1"/>
    <col min="7207" max="7207" width="15" style="21" customWidth="1"/>
    <col min="7208" max="7208" width="15.7109375" style="21" customWidth="1"/>
    <col min="7209" max="7209" width="49" style="21" customWidth="1"/>
    <col min="7210" max="7210" width="19.42578125" style="21" customWidth="1"/>
    <col min="7211" max="7211" width="14.5703125" style="21" customWidth="1"/>
    <col min="7212" max="7212" width="12.28515625" style="21" customWidth="1"/>
    <col min="7213" max="7213" width="14.5703125" style="21" customWidth="1"/>
    <col min="7214" max="7214" width="11.7109375" style="21" customWidth="1"/>
    <col min="7215" max="7215" width="14" style="21" customWidth="1"/>
    <col min="7216" max="7216" width="20.5703125" style="21" customWidth="1"/>
    <col min="7217" max="7217" width="11.7109375" style="21" customWidth="1"/>
    <col min="7218" max="7218" width="10.85546875" style="21" customWidth="1"/>
    <col min="7219" max="7412" width="9.140625" style="21"/>
    <col min="7413" max="7413" width="7.42578125" style="21" customWidth="1"/>
    <col min="7414" max="7414" width="20.28515625" style="21" customWidth="1"/>
    <col min="7415" max="7415" width="24.7109375" style="21" customWidth="1"/>
    <col min="7416" max="7416" width="35.7109375" style="21" customWidth="1"/>
    <col min="7417" max="7417" width="5" style="21" customWidth="1"/>
    <col min="7418" max="7418" width="12.85546875" style="21" customWidth="1"/>
    <col min="7419" max="7419" width="10.7109375" style="21" customWidth="1"/>
    <col min="7420" max="7420" width="7" style="21" customWidth="1"/>
    <col min="7421" max="7421" width="12.28515625" style="21" customWidth="1"/>
    <col min="7422" max="7422" width="10.7109375" style="21" customWidth="1"/>
    <col min="7423" max="7423" width="10.85546875" style="21" customWidth="1"/>
    <col min="7424" max="7424" width="8.85546875" style="21" customWidth="1"/>
    <col min="7425" max="7425" width="13.85546875" style="21" customWidth="1"/>
    <col min="7426" max="7426" width="20.42578125" style="21" customWidth="1"/>
    <col min="7427" max="7427" width="12.28515625" style="21" customWidth="1"/>
    <col min="7428" max="7428" width="19.28515625" style="21" customWidth="1"/>
    <col min="7429" max="7429" width="11.85546875" style="21" customWidth="1"/>
    <col min="7430" max="7430" width="9.140625" style="21" customWidth="1"/>
    <col min="7431" max="7431" width="13.42578125" style="21" customWidth="1"/>
    <col min="7432" max="7432" width="15.28515625" style="21" customWidth="1"/>
    <col min="7433" max="7433" width="15.42578125" style="21" customWidth="1"/>
    <col min="7434" max="7435" width="14.42578125" style="21" customWidth="1"/>
    <col min="7436" max="7436" width="5" style="21" customWidth="1"/>
    <col min="7437" max="7439" width="15.140625" style="21" customWidth="1"/>
    <col min="7440" max="7440" width="4.28515625" style="21" customWidth="1"/>
    <col min="7441" max="7441" width="16" style="21" customWidth="1"/>
    <col min="7442" max="7442" width="17.140625" style="21" customWidth="1"/>
    <col min="7443" max="7443" width="18.28515625" style="21" customWidth="1"/>
    <col min="7444" max="7444" width="4.85546875" style="21" customWidth="1"/>
    <col min="7445" max="7445" width="16" style="21" customWidth="1"/>
    <col min="7446" max="7446" width="17.140625" style="21" customWidth="1"/>
    <col min="7447" max="7447" width="18.28515625" style="21" customWidth="1"/>
    <col min="7448" max="7448" width="13.7109375" style="21" customWidth="1"/>
    <col min="7449" max="7449" width="16" style="21" customWidth="1"/>
    <col min="7450" max="7450" width="17.140625" style="21" customWidth="1"/>
    <col min="7451" max="7451" width="18.28515625" style="21" customWidth="1"/>
    <col min="7452" max="7452" width="13.7109375" style="21" customWidth="1"/>
    <col min="7453" max="7453" width="16" style="21" customWidth="1"/>
    <col min="7454" max="7454" width="17.140625" style="21" customWidth="1"/>
    <col min="7455" max="7455" width="18.28515625" style="21" customWidth="1"/>
    <col min="7456" max="7456" width="13.7109375" style="21" customWidth="1"/>
    <col min="7457" max="7457" width="16" style="21" customWidth="1"/>
    <col min="7458" max="7458" width="17.140625" style="21" customWidth="1"/>
    <col min="7459" max="7462" width="18.28515625" style="21" customWidth="1"/>
    <col min="7463" max="7463" width="15" style="21" customWidth="1"/>
    <col min="7464" max="7464" width="15.7109375" style="21" customWidth="1"/>
    <col min="7465" max="7465" width="49" style="21" customWidth="1"/>
    <col min="7466" max="7466" width="19.42578125" style="21" customWidth="1"/>
    <col min="7467" max="7467" width="14.5703125" style="21" customWidth="1"/>
    <col min="7468" max="7468" width="12.28515625" style="21" customWidth="1"/>
    <col min="7469" max="7469" width="14.5703125" style="21" customWidth="1"/>
    <col min="7470" max="7470" width="11.7109375" style="21" customWidth="1"/>
    <col min="7471" max="7471" width="14" style="21" customWidth="1"/>
    <col min="7472" max="7472" width="20.5703125" style="21" customWidth="1"/>
    <col min="7473" max="7473" width="11.7109375" style="21" customWidth="1"/>
    <col min="7474" max="7474" width="10.85546875" style="21" customWidth="1"/>
    <col min="7475" max="7668" width="9.140625" style="21"/>
    <col min="7669" max="7669" width="7.42578125" style="21" customWidth="1"/>
    <col min="7670" max="7670" width="20.28515625" style="21" customWidth="1"/>
    <col min="7671" max="7671" width="24.7109375" style="21" customWidth="1"/>
    <col min="7672" max="7672" width="35.7109375" style="21" customWidth="1"/>
    <col min="7673" max="7673" width="5" style="21" customWidth="1"/>
    <col min="7674" max="7674" width="12.85546875" style="21" customWidth="1"/>
    <col min="7675" max="7675" width="10.7109375" style="21" customWidth="1"/>
    <col min="7676" max="7676" width="7" style="21" customWidth="1"/>
    <col min="7677" max="7677" width="12.28515625" style="21" customWidth="1"/>
    <col min="7678" max="7678" width="10.7109375" style="21" customWidth="1"/>
    <col min="7679" max="7679" width="10.85546875" style="21" customWidth="1"/>
    <col min="7680" max="7680" width="8.85546875" style="21" customWidth="1"/>
    <col min="7681" max="7681" width="13.85546875" style="21" customWidth="1"/>
    <col min="7682" max="7682" width="20.42578125" style="21" customWidth="1"/>
    <col min="7683" max="7683" width="12.28515625" style="21" customWidth="1"/>
    <col min="7684" max="7684" width="19.28515625" style="21" customWidth="1"/>
    <col min="7685" max="7685" width="11.85546875" style="21" customWidth="1"/>
    <col min="7686" max="7686" width="9.140625" style="21" customWidth="1"/>
    <col min="7687" max="7687" width="13.42578125" style="21" customWidth="1"/>
    <col min="7688" max="7688" width="15.28515625" style="21" customWidth="1"/>
    <col min="7689" max="7689" width="15.42578125" style="21" customWidth="1"/>
    <col min="7690" max="7691" width="14.42578125" style="21" customWidth="1"/>
    <col min="7692" max="7692" width="5" style="21" customWidth="1"/>
    <col min="7693" max="7695" width="15.140625" style="21" customWidth="1"/>
    <col min="7696" max="7696" width="4.28515625" style="21" customWidth="1"/>
    <col min="7697" max="7697" width="16" style="21" customWidth="1"/>
    <col min="7698" max="7698" width="17.140625" style="21" customWidth="1"/>
    <col min="7699" max="7699" width="18.28515625" style="21" customWidth="1"/>
    <col min="7700" max="7700" width="4.85546875" style="21" customWidth="1"/>
    <col min="7701" max="7701" width="16" style="21" customWidth="1"/>
    <col min="7702" max="7702" width="17.140625" style="21" customWidth="1"/>
    <col min="7703" max="7703" width="18.28515625" style="21" customWidth="1"/>
    <col min="7704" max="7704" width="13.7109375" style="21" customWidth="1"/>
    <col min="7705" max="7705" width="16" style="21" customWidth="1"/>
    <col min="7706" max="7706" width="17.140625" style="21" customWidth="1"/>
    <col min="7707" max="7707" width="18.28515625" style="21" customWidth="1"/>
    <col min="7708" max="7708" width="13.7109375" style="21" customWidth="1"/>
    <col min="7709" max="7709" width="16" style="21" customWidth="1"/>
    <col min="7710" max="7710" width="17.140625" style="21" customWidth="1"/>
    <col min="7711" max="7711" width="18.28515625" style="21" customWidth="1"/>
    <col min="7712" max="7712" width="13.7109375" style="21" customWidth="1"/>
    <col min="7713" max="7713" width="16" style="21" customWidth="1"/>
    <col min="7714" max="7714" width="17.140625" style="21" customWidth="1"/>
    <col min="7715" max="7718" width="18.28515625" style="21" customWidth="1"/>
    <col min="7719" max="7719" width="15" style="21" customWidth="1"/>
    <col min="7720" max="7720" width="15.7109375" style="21" customWidth="1"/>
    <col min="7721" max="7721" width="49" style="21" customWidth="1"/>
    <col min="7722" max="7722" width="19.42578125" style="21" customWidth="1"/>
    <col min="7723" max="7723" width="14.5703125" style="21" customWidth="1"/>
    <col min="7724" max="7724" width="12.28515625" style="21" customWidth="1"/>
    <col min="7725" max="7725" width="14.5703125" style="21" customWidth="1"/>
    <col min="7726" max="7726" width="11.7109375" style="21" customWidth="1"/>
    <col min="7727" max="7727" width="14" style="21" customWidth="1"/>
    <col min="7728" max="7728" width="20.5703125" style="21" customWidth="1"/>
    <col min="7729" max="7729" width="11.7109375" style="21" customWidth="1"/>
    <col min="7730" max="7730" width="10.85546875" style="21" customWidth="1"/>
    <col min="7731" max="7924" width="9.140625" style="21"/>
    <col min="7925" max="7925" width="7.42578125" style="21" customWidth="1"/>
    <col min="7926" max="7926" width="20.28515625" style="21" customWidth="1"/>
    <col min="7927" max="7927" width="24.7109375" style="21" customWidth="1"/>
    <col min="7928" max="7928" width="35.7109375" style="21" customWidth="1"/>
    <col min="7929" max="7929" width="5" style="21" customWidth="1"/>
    <col min="7930" max="7930" width="12.85546875" style="21" customWidth="1"/>
    <col min="7931" max="7931" width="10.7109375" style="21" customWidth="1"/>
    <col min="7932" max="7932" width="7" style="21" customWidth="1"/>
    <col min="7933" max="7933" width="12.28515625" style="21" customWidth="1"/>
    <col min="7934" max="7934" width="10.7109375" style="21" customWidth="1"/>
    <col min="7935" max="7935" width="10.85546875" style="21" customWidth="1"/>
    <col min="7936" max="7936" width="8.85546875" style="21" customWidth="1"/>
    <col min="7937" max="7937" width="13.85546875" style="21" customWidth="1"/>
    <col min="7938" max="7938" width="20.42578125" style="21" customWidth="1"/>
    <col min="7939" max="7939" width="12.28515625" style="21" customWidth="1"/>
    <col min="7940" max="7940" width="19.28515625" style="21" customWidth="1"/>
    <col min="7941" max="7941" width="11.85546875" style="21" customWidth="1"/>
    <col min="7942" max="7942" width="9.140625" style="21" customWidth="1"/>
    <col min="7943" max="7943" width="13.42578125" style="21" customWidth="1"/>
    <col min="7944" max="7944" width="15.28515625" style="21" customWidth="1"/>
    <col min="7945" max="7945" width="15.42578125" style="21" customWidth="1"/>
    <col min="7946" max="7947" width="14.42578125" style="21" customWidth="1"/>
    <col min="7948" max="7948" width="5" style="21" customWidth="1"/>
    <col min="7949" max="7951" width="15.140625" style="21" customWidth="1"/>
    <col min="7952" max="7952" width="4.28515625" style="21" customWidth="1"/>
    <col min="7953" max="7953" width="16" style="21" customWidth="1"/>
    <col min="7954" max="7954" width="17.140625" style="21" customWidth="1"/>
    <col min="7955" max="7955" width="18.28515625" style="21" customWidth="1"/>
    <col min="7956" max="7956" width="4.85546875" style="21" customWidth="1"/>
    <col min="7957" max="7957" width="16" style="21" customWidth="1"/>
    <col min="7958" max="7958" width="17.140625" style="21" customWidth="1"/>
    <col min="7959" max="7959" width="18.28515625" style="21" customWidth="1"/>
    <col min="7960" max="7960" width="13.7109375" style="21" customWidth="1"/>
    <col min="7961" max="7961" width="16" style="21" customWidth="1"/>
    <col min="7962" max="7962" width="17.140625" style="21" customWidth="1"/>
    <col min="7963" max="7963" width="18.28515625" style="21" customWidth="1"/>
    <col min="7964" max="7964" width="13.7109375" style="21" customWidth="1"/>
    <col min="7965" max="7965" width="16" style="21" customWidth="1"/>
    <col min="7966" max="7966" width="17.140625" style="21" customWidth="1"/>
    <col min="7967" max="7967" width="18.28515625" style="21" customWidth="1"/>
    <col min="7968" max="7968" width="13.7109375" style="21" customWidth="1"/>
    <col min="7969" max="7969" width="16" style="21" customWidth="1"/>
    <col min="7970" max="7970" width="17.140625" style="21" customWidth="1"/>
    <col min="7971" max="7974" width="18.28515625" style="21" customWidth="1"/>
    <col min="7975" max="7975" width="15" style="21" customWidth="1"/>
    <col min="7976" max="7976" width="15.7109375" style="21" customWidth="1"/>
    <col min="7977" max="7977" width="49" style="21" customWidth="1"/>
    <col min="7978" max="7978" width="19.42578125" style="21" customWidth="1"/>
    <col min="7979" max="7979" width="14.5703125" style="21" customWidth="1"/>
    <col min="7980" max="7980" width="12.28515625" style="21" customWidth="1"/>
    <col min="7981" max="7981" width="14.5703125" style="21" customWidth="1"/>
    <col min="7982" max="7982" width="11.7109375" style="21" customWidth="1"/>
    <col min="7983" max="7983" width="14" style="21" customWidth="1"/>
    <col min="7984" max="7984" width="20.5703125" style="21" customWidth="1"/>
    <col min="7985" max="7985" width="11.7109375" style="21" customWidth="1"/>
    <col min="7986" max="7986" width="10.85546875" style="21" customWidth="1"/>
    <col min="7987" max="8180" width="9.140625" style="21"/>
    <col min="8181" max="8181" width="7.42578125" style="21" customWidth="1"/>
    <col min="8182" max="8182" width="20.28515625" style="21" customWidth="1"/>
    <col min="8183" max="8183" width="24.7109375" style="21" customWidth="1"/>
    <col min="8184" max="8184" width="35.7109375" style="21" customWidth="1"/>
    <col min="8185" max="8185" width="5" style="21" customWidth="1"/>
    <col min="8186" max="8186" width="12.85546875" style="21" customWidth="1"/>
    <col min="8187" max="8187" width="10.7109375" style="21" customWidth="1"/>
    <col min="8188" max="8188" width="7" style="21" customWidth="1"/>
    <col min="8189" max="8189" width="12.28515625" style="21" customWidth="1"/>
    <col min="8190" max="8190" width="10.7109375" style="21" customWidth="1"/>
    <col min="8191" max="8191" width="10.85546875" style="21" customWidth="1"/>
    <col min="8192" max="8192" width="8.85546875" style="21" customWidth="1"/>
    <col min="8193" max="8193" width="13.85546875" style="21" customWidth="1"/>
    <col min="8194" max="8194" width="20.42578125" style="21" customWidth="1"/>
    <col min="8195" max="8195" width="12.28515625" style="21" customWidth="1"/>
    <col min="8196" max="8196" width="19.28515625" style="21" customWidth="1"/>
    <col min="8197" max="8197" width="11.85546875" style="21" customWidth="1"/>
    <col min="8198" max="8198" width="9.140625" style="21" customWidth="1"/>
    <col min="8199" max="8199" width="13.42578125" style="21" customWidth="1"/>
    <col min="8200" max="8200" width="15.28515625" style="21" customWidth="1"/>
    <col min="8201" max="8201" width="15.42578125" style="21" customWidth="1"/>
    <col min="8202" max="8203" width="14.42578125" style="21" customWidth="1"/>
    <col min="8204" max="8204" width="5" style="21" customWidth="1"/>
    <col min="8205" max="8207" width="15.140625" style="21" customWidth="1"/>
    <col min="8208" max="8208" width="4.28515625" style="21" customWidth="1"/>
    <col min="8209" max="8209" width="16" style="21" customWidth="1"/>
    <col min="8210" max="8210" width="17.140625" style="21" customWidth="1"/>
    <col min="8211" max="8211" width="18.28515625" style="21" customWidth="1"/>
    <col min="8212" max="8212" width="4.85546875" style="21" customWidth="1"/>
    <col min="8213" max="8213" width="16" style="21" customWidth="1"/>
    <col min="8214" max="8214" width="17.140625" style="21" customWidth="1"/>
    <col min="8215" max="8215" width="18.28515625" style="21" customWidth="1"/>
    <col min="8216" max="8216" width="13.7109375" style="21" customWidth="1"/>
    <col min="8217" max="8217" width="16" style="21" customWidth="1"/>
    <col min="8218" max="8218" width="17.140625" style="21" customWidth="1"/>
    <col min="8219" max="8219" width="18.28515625" style="21" customWidth="1"/>
    <col min="8220" max="8220" width="13.7109375" style="21" customWidth="1"/>
    <col min="8221" max="8221" width="16" style="21" customWidth="1"/>
    <col min="8222" max="8222" width="17.140625" style="21" customWidth="1"/>
    <col min="8223" max="8223" width="18.28515625" style="21" customWidth="1"/>
    <col min="8224" max="8224" width="13.7109375" style="21" customWidth="1"/>
    <col min="8225" max="8225" width="16" style="21" customWidth="1"/>
    <col min="8226" max="8226" width="17.140625" style="21" customWidth="1"/>
    <col min="8227" max="8230" width="18.28515625" style="21" customWidth="1"/>
    <col min="8231" max="8231" width="15" style="21" customWidth="1"/>
    <col min="8232" max="8232" width="15.7109375" style="21" customWidth="1"/>
    <col min="8233" max="8233" width="49" style="21" customWidth="1"/>
    <col min="8234" max="8234" width="19.42578125" style="21" customWidth="1"/>
    <col min="8235" max="8235" width="14.5703125" style="21" customWidth="1"/>
    <col min="8236" max="8236" width="12.28515625" style="21" customWidth="1"/>
    <col min="8237" max="8237" width="14.5703125" style="21" customWidth="1"/>
    <col min="8238" max="8238" width="11.7109375" style="21" customWidth="1"/>
    <col min="8239" max="8239" width="14" style="21" customWidth="1"/>
    <col min="8240" max="8240" width="20.5703125" style="21" customWidth="1"/>
    <col min="8241" max="8241" width="11.7109375" style="21" customWidth="1"/>
    <col min="8242" max="8242" width="10.85546875" style="21" customWidth="1"/>
    <col min="8243" max="8436" width="9.140625" style="21"/>
    <col min="8437" max="8437" width="7.42578125" style="21" customWidth="1"/>
    <col min="8438" max="8438" width="20.28515625" style="21" customWidth="1"/>
    <col min="8439" max="8439" width="24.7109375" style="21" customWidth="1"/>
    <col min="8440" max="8440" width="35.7109375" style="21" customWidth="1"/>
    <col min="8441" max="8441" width="5" style="21" customWidth="1"/>
    <col min="8442" max="8442" width="12.85546875" style="21" customWidth="1"/>
    <col min="8443" max="8443" width="10.7109375" style="21" customWidth="1"/>
    <col min="8444" max="8444" width="7" style="21" customWidth="1"/>
    <col min="8445" max="8445" width="12.28515625" style="21" customWidth="1"/>
    <col min="8446" max="8446" width="10.7109375" style="21" customWidth="1"/>
    <col min="8447" max="8447" width="10.85546875" style="21" customWidth="1"/>
    <col min="8448" max="8448" width="8.85546875" style="21" customWidth="1"/>
    <col min="8449" max="8449" width="13.85546875" style="21" customWidth="1"/>
    <col min="8450" max="8450" width="20.42578125" style="21" customWidth="1"/>
    <col min="8451" max="8451" width="12.28515625" style="21" customWidth="1"/>
    <col min="8452" max="8452" width="19.28515625" style="21" customWidth="1"/>
    <col min="8453" max="8453" width="11.85546875" style="21" customWidth="1"/>
    <col min="8454" max="8454" width="9.140625" style="21" customWidth="1"/>
    <col min="8455" max="8455" width="13.42578125" style="21" customWidth="1"/>
    <col min="8456" max="8456" width="15.28515625" style="21" customWidth="1"/>
    <col min="8457" max="8457" width="15.42578125" style="21" customWidth="1"/>
    <col min="8458" max="8459" width="14.42578125" style="21" customWidth="1"/>
    <col min="8460" max="8460" width="5" style="21" customWidth="1"/>
    <col min="8461" max="8463" width="15.140625" style="21" customWidth="1"/>
    <col min="8464" max="8464" width="4.28515625" style="21" customWidth="1"/>
    <col min="8465" max="8465" width="16" style="21" customWidth="1"/>
    <col min="8466" max="8466" width="17.140625" style="21" customWidth="1"/>
    <col min="8467" max="8467" width="18.28515625" style="21" customWidth="1"/>
    <col min="8468" max="8468" width="4.85546875" style="21" customWidth="1"/>
    <col min="8469" max="8469" width="16" style="21" customWidth="1"/>
    <col min="8470" max="8470" width="17.140625" style="21" customWidth="1"/>
    <col min="8471" max="8471" width="18.28515625" style="21" customWidth="1"/>
    <col min="8472" max="8472" width="13.7109375" style="21" customWidth="1"/>
    <col min="8473" max="8473" width="16" style="21" customWidth="1"/>
    <col min="8474" max="8474" width="17.140625" style="21" customWidth="1"/>
    <col min="8475" max="8475" width="18.28515625" style="21" customWidth="1"/>
    <col min="8476" max="8476" width="13.7109375" style="21" customWidth="1"/>
    <col min="8477" max="8477" width="16" style="21" customWidth="1"/>
    <col min="8478" max="8478" width="17.140625" style="21" customWidth="1"/>
    <col min="8479" max="8479" width="18.28515625" style="21" customWidth="1"/>
    <col min="8480" max="8480" width="13.7109375" style="21" customWidth="1"/>
    <col min="8481" max="8481" width="16" style="21" customWidth="1"/>
    <col min="8482" max="8482" width="17.140625" style="21" customWidth="1"/>
    <col min="8483" max="8486" width="18.28515625" style="21" customWidth="1"/>
    <col min="8487" max="8487" width="15" style="21" customWidth="1"/>
    <col min="8488" max="8488" width="15.7109375" style="21" customWidth="1"/>
    <col min="8489" max="8489" width="49" style="21" customWidth="1"/>
    <col min="8490" max="8490" width="19.42578125" style="21" customWidth="1"/>
    <col min="8491" max="8491" width="14.5703125" style="21" customWidth="1"/>
    <col min="8492" max="8492" width="12.28515625" style="21" customWidth="1"/>
    <col min="8493" max="8493" width="14.5703125" style="21" customWidth="1"/>
    <col min="8494" max="8494" width="11.7109375" style="21" customWidth="1"/>
    <col min="8495" max="8495" width="14" style="21" customWidth="1"/>
    <col min="8496" max="8496" width="20.5703125" style="21" customWidth="1"/>
    <col min="8497" max="8497" width="11.7109375" style="21" customWidth="1"/>
    <col min="8498" max="8498" width="10.85546875" style="21" customWidth="1"/>
    <col min="8499" max="8692" width="9.140625" style="21"/>
    <col min="8693" max="8693" width="7.42578125" style="21" customWidth="1"/>
    <col min="8694" max="8694" width="20.28515625" style="21" customWidth="1"/>
    <col min="8695" max="8695" width="24.7109375" style="21" customWidth="1"/>
    <col min="8696" max="8696" width="35.7109375" style="21" customWidth="1"/>
    <col min="8697" max="8697" width="5" style="21" customWidth="1"/>
    <col min="8698" max="8698" width="12.85546875" style="21" customWidth="1"/>
    <col min="8699" max="8699" width="10.7109375" style="21" customWidth="1"/>
    <col min="8700" max="8700" width="7" style="21" customWidth="1"/>
    <col min="8701" max="8701" width="12.28515625" style="21" customWidth="1"/>
    <col min="8702" max="8702" width="10.7109375" style="21" customWidth="1"/>
    <col min="8703" max="8703" width="10.85546875" style="21" customWidth="1"/>
    <col min="8704" max="8704" width="8.85546875" style="21" customWidth="1"/>
    <col min="8705" max="8705" width="13.85546875" style="21" customWidth="1"/>
    <col min="8706" max="8706" width="20.42578125" style="21" customWidth="1"/>
    <col min="8707" max="8707" width="12.28515625" style="21" customWidth="1"/>
    <col min="8708" max="8708" width="19.28515625" style="21" customWidth="1"/>
    <col min="8709" max="8709" width="11.85546875" style="21" customWidth="1"/>
    <col min="8710" max="8710" width="9.140625" style="21" customWidth="1"/>
    <col min="8711" max="8711" width="13.42578125" style="21" customWidth="1"/>
    <col min="8712" max="8712" width="15.28515625" style="21" customWidth="1"/>
    <col min="8713" max="8713" width="15.42578125" style="21" customWidth="1"/>
    <col min="8714" max="8715" width="14.42578125" style="21" customWidth="1"/>
    <col min="8716" max="8716" width="5" style="21" customWidth="1"/>
    <col min="8717" max="8719" width="15.140625" style="21" customWidth="1"/>
    <col min="8720" max="8720" width="4.28515625" style="21" customWidth="1"/>
    <col min="8721" max="8721" width="16" style="21" customWidth="1"/>
    <col min="8722" max="8722" width="17.140625" style="21" customWidth="1"/>
    <col min="8723" max="8723" width="18.28515625" style="21" customWidth="1"/>
    <col min="8724" max="8724" width="4.85546875" style="21" customWidth="1"/>
    <col min="8725" max="8725" width="16" style="21" customWidth="1"/>
    <col min="8726" max="8726" width="17.140625" style="21" customWidth="1"/>
    <col min="8727" max="8727" width="18.28515625" style="21" customWidth="1"/>
    <col min="8728" max="8728" width="13.7109375" style="21" customWidth="1"/>
    <col min="8729" max="8729" width="16" style="21" customWidth="1"/>
    <col min="8730" max="8730" width="17.140625" style="21" customWidth="1"/>
    <col min="8731" max="8731" width="18.28515625" style="21" customWidth="1"/>
    <col min="8732" max="8732" width="13.7109375" style="21" customWidth="1"/>
    <col min="8733" max="8733" width="16" style="21" customWidth="1"/>
    <col min="8734" max="8734" width="17.140625" style="21" customWidth="1"/>
    <col min="8735" max="8735" width="18.28515625" style="21" customWidth="1"/>
    <col min="8736" max="8736" width="13.7109375" style="21" customWidth="1"/>
    <col min="8737" max="8737" width="16" style="21" customWidth="1"/>
    <col min="8738" max="8738" width="17.140625" style="21" customWidth="1"/>
    <col min="8739" max="8742" width="18.28515625" style="21" customWidth="1"/>
    <col min="8743" max="8743" width="15" style="21" customWidth="1"/>
    <col min="8744" max="8744" width="15.7109375" style="21" customWidth="1"/>
    <col min="8745" max="8745" width="49" style="21" customWidth="1"/>
    <col min="8746" max="8746" width="19.42578125" style="21" customWidth="1"/>
    <col min="8747" max="8747" width="14.5703125" style="21" customWidth="1"/>
    <col min="8748" max="8748" width="12.28515625" style="21" customWidth="1"/>
    <col min="8749" max="8749" width="14.5703125" style="21" customWidth="1"/>
    <col min="8750" max="8750" width="11.7109375" style="21" customWidth="1"/>
    <col min="8751" max="8751" width="14" style="21" customWidth="1"/>
    <col min="8752" max="8752" width="20.5703125" style="21" customWidth="1"/>
    <col min="8753" max="8753" width="11.7109375" style="21" customWidth="1"/>
    <col min="8754" max="8754" width="10.85546875" style="21" customWidth="1"/>
    <col min="8755" max="8948" width="9.140625" style="21"/>
    <col min="8949" max="8949" width="7.42578125" style="21" customWidth="1"/>
    <col min="8950" max="8950" width="20.28515625" style="21" customWidth="1"/>
    <col min="8951" max="8951" width="24.7109375" style="21" customWidth="1"/>
    <col min="8952" max="8952" width="35.7109375" style="21" customWidth="1"/>
    <col min="8953" max="8953" width="5" style="21" customWidth="1"/>
    <col min="8954" max="8954" width="12.85546875" style="21" customWidth="1"/>
    <col min="8955" max="8955" width="10.7109375" style="21" customWidth="1"/>
    <col min="8956" max="8956" width="7" style="21" customWidth="1"/>
    <col min="8957" max="8957" width="12.28515625" style="21" customWidth="1"/>
    <col min="8958" max="8958" width="10.7109375" style="21" customWidth="1"/>
    <col min="8959" max="8959" width="10.85546875" style="21" customWidth="1"/>
    <col min="8960" max="8960" width="8.85546875" style="21" customWidth="1"/>
    <col min="8961" max="8961" width="13.85546875" style="21" customWidth="1"/>
    <col min="8962" max="8962" width="20.42578125" style="21" customWidth="1"/>
    <col min="8963" max="8963" width="12.28515625" style="21" customWidth="1"/>
    <col min="8964" max="8964" width="19.28515625" style="21" customWidth="1"/>
    <col min="8965" max="8965" width="11.85546875" style="21" customWidth="1"/>
    <col min="8966" max="8966" width="9.140625" style="21" customWidth="1"/>
    <col min="8967" max="8967" width="13.42578125" style="21" customWidth="1"/>
    <col min="8968" max="8968" width="15.28515625" style="21" customWidth="1"/>
    <col min="8969" max="8969" width="15.42578125" style="21" customWidth="1"/>
    <col min="8970" max="8971" width="14.42578125" style="21" customWidth="1"/>
    <col min="8972" max="8972" width="5" style="21" customWidth="1"/>
    <col min="8973" max="8975" width="15.140625" style="21" customWidth="1"/>
    <col min="8976" max="8976" width="4.28515625" style="21" customWidth="1"/>
    <col min="8977" max="8977" width="16" style="21" customWidth="1"/>
    <col min="8978" max="8978" width="17.140625" style="21" customWidth="1"/>
    <col min="8979" max="8979" width="18.28515625" style="21" customWidth="1"/>
    <col min="8980" max="8980" width="4.85546875" style="21" customWidth="1"/>
    <col min="8981" max="8981" width="16" style="21" customWidth="1"/>
    <col min="8982" max="8982" width="17.140625" style="21" customWidth="1"/>
    <col min="8983" max="8983" width="18.28515625" style="21" customWidth="1"/>
    <col min="8984" max="8984" width="13.7109375" style="21" customWidth="1"/>
    <col min="8985" max="8985" width="16" style="21" customWidth="1"/>
    <col min="8986" max="8986" width="17.140625" style="21" customWidth="1"/>
    <col min="8987" max="8987" width="18.28515625" style="21" customWidth="1"/>
    <col min="8988" max="8988" width="13.7109375" style="21" customWidth="1"/>
    <col min="8989" max="8989" width="16" style="21" customWidth="1"/>
    <col min="8990" max="8990" width="17.140625" style="21" customWidth="1"/>
    <col min="8991" max="8991" width="18.28515625" style="21" customWidth="1"/>
    <col min="8992" max="8992" width="13.7109375" style="21" customWidth="1"/>
    <col min="8993" max="8993" width="16" style="21" customWidth="1"/>
    <col min="8994" max="8994" width="17.140625" style="21" customWidth="1"/>
    <col min="8995" max="8998" width="18.28515625" style="21" customWidth="1"/>
    <col min="8999" max="8999" width="15" style="21" customWidth="1"/>
    <col min="9000" max="9000" width="15.7109375" style="21" customWidth="1"/>
    <col min="9001" max="9001" width="49" style="21" customWidth="1"/>
    <col min="9002" max="9002" width="19.42578125" style="21" customWidth="1"/>
    <col min="9003" max="9003" width="14.5703125" style="21" customWidth="1"/>
    <col min="9004" max="9004" width="12.28515625" style="21" customWidth="1"/>
    <col min="9005" max="9005" width="14.5703125" style="21" customWidth="1"/>
    <col min="9006" max="9006" width="11.7109375" style="21" customWidth="1"/>
    <col min="9007" max="9007" width="14" style="21" customWidth="1"/>
    <col min="9008" max="9008" width="20.5703125" style="21" customWidth="1"/>
    <col min="9009" max="9009" width="11.7109375" style="21" customWidth="1"/>
    <col min="9010" max="9010" width="10.85546875" style="21" customWidth="1"/>
    <col min="9011" max="9204" width="9.140625" style="21"/>
    <col min="9205" max="9205" width="7.42578125" style="21" customWidth="1"/>
    <col min="9206" max="9206" width="20.28515625" style="21" customWidth="1"/>
    <col min="9207" max="9207" width="24.7109375" style="21" customWidth="1"/>
    <col min="9208" max="9208" width="35.7109375" style="21" customWidth="1"/>
    <col min="9209" max="9209" width="5" style="21" customWidth="1"/>
    <col min="9210" max="9210" width="12.85546875" style="21" customWidth="1"/>
    <col min="9211" max="9211" width="10.7109375" style="21" customWidth="1"/>
    <col min="9212" max="9212" width="7" style="21" customWidth="1"/>
    <col min="9213" max="9213" width="12.28515625" style="21" customWidth="1"/>
    <col min="9214" max="9214" width="10.7109375" style="21" customWidth="1"/>
    <col min="9215" max="9215" width="10.85546875" style="21" customWidth="1"/>
    <col min="9216" max="9216" width="8.85546875" style="21" customWidth="1"/>
    <col min="9217" max="9217" width="13.85546875" style="21" customWidth="1"/>
    <col min="9218" max="9218" width="20.42578125" style="21" customWidth="1"/>
    <col min="9219" max="9219" width="12.28515625" style="21" customWidth="1"/>
    <col min="9220" max="9220" width="19.28515625" style="21" customWidth="1"/>
    <col min="9221" max="9221" width="11.85546875" style="21" customWidth="1"/>
    <col min="9222" max="9222" width="9.140625" style="21" customWidth="1"/>
    <col min="9223" max="9223" width="13.42578125" style="21" customWidth="1"/>
    <col min="9224" max="9224" width="15.28515625" style="21" customWidth="1"/>
    <col min="9225" max="9225" width="15.42578125" style="21" customWidth="1"/>
    <col min="9226" max="9227" width="14.42578125" style="21" customWidth="1"/>
    <col min="9228" max="9228" width="5" style="21" customWidth="1"/>
    <col min="9229" max="9231" width="15.140625" style="21" customWidth="1"/>
    <col min="9232" max="9232" width="4.28515625" style="21" customWidth="1"/>
    <col min="9233" max="9233" width="16" style="21" customWidth="1"/>
    <col min="9234" max="9234" width="17.140625" style="21" customWidth="1"/>
    <col min="9235" max="9235" width="18.28515625" style="21" customWidth="1"/>
    <col min="9236" max="9236" width="4.85546875" style="21" customWidth="1"/>
    <col min="9237" max="9237" width="16" style="21" customWidth="1"/>
    <col min="9238" max="9238" width="17.140625" style="21" customWidth="1"/>
    <col min="9239" max="9239" width="18.28515625" style="21" customWidth="1"/>
    <col min="9240" max="9240" width="13.7109375" style="21" customWidth="1"/>
    <col min="9241" max="9241" width="16" style="21" customWidth="1"/>
    <col min="9242" max="9242" width="17.140625" style="21" customWidth="1"/>
    <col min="9243" max="9243" width="18.28515625" style="21" customWidth="1"/>
    <col min="9244" max="9244" width="13.7109375" style="21" customWidth="1"/>
    <col min="9245" max="9245" width="16" style="21" customWidth="1"/>
    <col min="9246" max="9246" width="17.140625" style="21" customWidth="1"/>
    <col min="9247" max="9247" width="18.28515625" style="21" customWidth="1"/>
    <col min="9248" max="9248" width="13.7109375" style="21" customWidth="1"/>
    <col min="9249" max="9249" width="16" style="21" customWidth="1"/>
    <col min="9250" max="9250" width="17.140625" style="21" customWidth="1"/>
    <col min="9251" max="9254" width="18.28515625" style="21" customWidth="1"/>
    <col min="9255" max="9255" width="15" style="21" customWidth="1"/>
    <col min="9256" max="9256" width="15.7109375" style="21" customWidth="1"/>
    <col min="9257" max="9257" width="49" style="21" customWidth="1"/>
    <col min="9258" max="9258" width="19.42578125" style="21" customWidth="1"/>
    <col min="9259" max="9259" width="14.5703125" style="21" customWidth="1"/>
    <col min="9260" max="9260" width="12.28515625" style="21" customWidth="1"/>
    <col min="9261" max="9261" width="14.5703125" style="21" customWidth="1"/>
    <col min="9262" max="9262" width="11.7109375" style="21" customWidth="1"/>
    <col min="9263" max="9263" width="14" style="21" customWidth="1"/>
    <col min="9264" max="9264" width="20.5703125" style="21" customWidth="1"/>
    <col min="9265" max="9265" width="11.7109375" style="21" customWidth="1"/>
    <col min="9266" max="9266" width="10.85546875" style="21" customWidth="1"/>
    <col min="9267" max="9460" width="9.140625" style="21"/>
    <col min="9461" max="9461" width="7.42578125" style="21" customWidth="1"/>
    <col min="9462" max="9462" width="20.28515625" style="21" customWidth="1"/>
    <col min="9463" max="9463" width="24.7109375" style="21" customWidth="1"/>
    <col min="9464" max="9464" width="35.7109375" style="21" customWidth="1"/>
    <col min="9465" max="9465" width="5" style="21" customWidth="1"/>
    <col min="9466" max="9466" width="12.85546875" style="21" customWidth="1"/>
    <col min="9467" max="9467" width="10.7109375" style="21" customWidth="1"/>
    <col min="9468" max="9468" width="7" style="21" customWidth="1"/>
    <col min="9469" max="9469" width="12.28515625" style="21" customWidth="1"/>
    <col min="9470" max="9470" width="10.7109375" style="21" customWidth="1"/>
    <col min="9471" max="9471" width="10.85546875" style="21" customWidth="1"/>
    <col min="9472" max="9472" width="8.85546875" style="21" customWidth="1"/>
    <col min="9473" max="9473" width="13.85546875" style="21" customWidth="1"/>
    <col min="9474" max="9474" width="20.42578125" style="21" customWidth="1"/>
    <col min="9475" max="9475" width="12.28515625" style="21" customWidth="1"/>
    <col min="9476" max="9476" width="19.28515625" style="21" customWidth="1"/>
    <col min="9477" max="9477" width="11.85546875" style="21" customWidth="1"/>
    <col min="9478" max="9478" width="9.140625" style="21" customWidth="1"/>
    <col min="9479" max="9479" width="13.42578125" style="21" customWidth="1"/>
    <col min="9480" max="9480" width="15.28515625" style="21" customWidth="1"/>
    <col min="9481" max="9481" width="15.42578125" style="21" customWidth="1"/>
    <col min="9482" max="9483" width="14.42578125" style="21" customWidth="1"/>
    <col min="9484" max="9484" width="5" style="21" customWidth="1"/>
    <col min="9485" max="9487" width="15.140625" style="21" customWidth="1"/>
    <col min="9488" max="9488" width="4.28515625" style="21" customWidth="1"/>
    <col min="9489" max="9489" width="16" style="21" customWidth="1"/>
    <col min="9490" max="9490" width="17.140625" style="21" customWidth="1"/>
    <col min="9491" max="9491" width="18.28515625" style="21" customWidth="1"/>
    <col min="9492" max="9492" width="4.85546875" style="21" customWidth="1"/>
    <col min="9493" max="9493" width="16" style="21" customWidth="1"/>
    <col min="9494" max="9494" width="17.140625" style="21" customWidth="1"/>
    <col min="9495" max="9495" width="18.28515625" style="21" customWidth="1"/>
    <col min="9496" max="9496" width="13.7109375" style="21" customWidth="1"/>
    <col min="9497" max="9497" width="16" style="21" customWidth="1"/>
    <col min="9498" max="9498" width="17.140625" style="21" customWidth="1"/>
    <col min="9499" max="9499" width="18.28515625" style="21" customWidth="1"/>
    <col min="9500" max="9500" width="13.7109375" style="21" customWidth="1"/>
    <col min="9501" max="9501" width="16" style="21" customWidth="1"/>
    <col min="9502" max="9502" width="17.140625" style="21" customWidth="1"/>
    <col min="9503" max="9503" width="18.28515625" style="21" customWidth="1"/>
    <col min="9504" max="9504" width="13.7109375" style="21" customWidth="1"/>
    <col min="9505" max="9505" width="16" style="21" customWidth="1"/>
    <col min="9506" max="9506" width="17.140625" style="21" customWidth="1"/>
    <col min="9507" max="9510" width="18.28515625" style="21" customWidth="1"/>
    <col min="9511" max="9511" width="15" style="21" customWidth="1"/>
    <col min="9512" max="9512" width="15.7109375" style="21" customWidth="1"/>
    <col min="9513" max="9513" width="49" style="21" customWidth="1"/>
    <col min="9514" max="9514" width="19.42578125" style="21" customWidth="1"/>
    <col min="9515" max="9515" width="14.5703125" style="21" customWidth="1"/>
    <col min="9516" max="9516" width="12.28515625" style="21" customWidth="1"/>
    <col min="9517" max="9517" width="14.5703125" style="21" customWidth="1"/>
    <col min="9518" max="9518" width="11.7109375" style="21" customWidth="1"/>
    <col min="9519" max="9519" width="14" style="21" customWidth="1"/>
    <col min="9520" max="9520" width="20.5703125" style="21" customWidth="1"/>
    <col min="9521" max="9521" width="11.7109375" style="21" customWidth="1"/>
    <col min="9522" max="9522" width="10.85546875" style="21" customWidth="1"/>
    <col min="9523" max="9716" width="9.140625" style="21"/>
    <col min="9717" max="9717" width="7.42578125" style="21" customWidth="1"/>
    <col min="9718" max="9718" width="20.28515625" style="21" customWidth="1"/>
    <col min="9719" max="9719" width="24.7109375" style="21" customWidth="1"/>
    <col min="9720" max="9720" width="35.7109375" style="21" customWidth="1"/>
    <col min="9721" max="9721" width="5" style="21" customWidth="1"/>
    <col min="9722" max="9722" width="12.85546875" style="21" customWidth="1"/>
    <col min="9723" max="9723" width="10.7109375" style="21" customWidth="1"/>
    <col min="9724" max="9724" width="7" style="21" customWidth="1"/>
    <col min="9725" max="9725" width="12.28515625" style="21" customWidth="1"/>
    <col min="9726" max="9726" width="10.7109375" style="21" customWidth="1"/>
    <col min="9727" max="9727" width="10.85546875" style="21" customWidth="1"/>
    <col min="9728" max="9728" width="8.85546875" style="21" customWidth="1"/>
    <col min="9729" max="9729" width="13.85546875" style="21" customWidth="1"/>
    <col min="9730" max="9730" width="20.42578125" style="21" customWidth="1"/>
    <col min="9731" max="9731" width="12.28515625" style="21" customWidth="1"/>
    <col min="9732" max="9732" width="19.28515625" style="21" customWidth="1"/>
    <col min="9733" max="9733" width="11.85546875" style="21" customWidth="1"/>
    <col min="9734" max="9734" width="9.140625" style="21" customWidth="1"/>
    <col min="9735" max="9735" width="13.42578125" style="21" customWidth="1"/>
    <col min="9736" max="9736" width="15.28515625" style="21" customWidth="1"/>
    <col min="9737" max="9737" width="15.42578125" style="21" customWidth="1"/>
    <col min="9738" max="9739" width="14.42578125" style="21" customWidth="1"/>
    <col min="9740" max="9740" width="5" style="21" customWidth="1"/>
    <col min="9741" max="9743" width="15.140625" style="21" customWidth="1"/>
    <col min="9744" max="9744" width="4.28515625" style="21" customWidth="1"/>
    <col min="9745" max="9745" width="16" style="21" customWidth="1"/>
    <col min="9746" max="9746" width="17.140625" style="21" customWidth="1"/>
    <col min="9747" max="9747" width="18.28515625" style="21" customWidth="1"/>
    <col min="9748" max="9748" width="4.85546875" style="21" customWidth="1"/>
    <col min="9749" max="9749" width="16" style="21" customWidth="1"/>
    <col min="9750" max="9750" width="17.140625" style="21" customWidth="1"/>
    <col min="9751" max="9751" width="18.28515625" style="21" customWidth="1"/>
    <col min="9752" max="9752" width="13.7109375" style="21" customWidth="1"/>
    <col min="9753" max="9753" width="16" style="21" customWidth="1"/>
    <col min="9754" max="9754" width="17.140625" style="21" customWidth="1"/>
    <col min="9755" max="9755" width="18.28515625" style="21" customWidth="1"/>
    <col min="9756" max="9756" width="13.7109375" style="21" customWidth="1"/>
    <col min="9757" max="9757" width="16" style="21" customWidth="1"/>
    <col min="9758" max="9758" width="17.140625" style="21" customWidth="1"/>
    <col min="9759" max="9759" width="18.28515625" style="21" customWidth="1"/>
    <col min="9760" max="9760" width="13.7109375" style="21" customWidth="1"/>
    <col min="9761" max="9761" width="16" style="21" customWidth="1"/>
    <col min="9762" max="9762" width="17.140625" style="21" customWidth="1"/>
    <col min="9763" max="9766" width="18.28515625" style="21" customWidth="1"/>
    <col min="9767" max="9767" width="15" style="21" customWidth="1"/>
    <col min="9768" max="9768" width="15.7109375" style="21" customWidth="1"/>
    <col min="9769" max="9769" width="49" style="21" customWidth="1"/>
    <col min="9770" max="9770" width="19.42578125" style="21" customWidth="1"/>
    <col min="9771" max="9771" width="14.5703125" style="21" customWidth="1"/>
    <col min="9772" max="9772" width="12.28515625" style="21" customWidth="1"/>
    <col min="9773" max="9773" width="14.5703125" style="21" customWidth="1"/>
    <col min="9774" max="9774" width="11.7109375" style="21" customWidth="1"/>
    <col min="9775" max="9775" width="14" style="21" customWidth="1"/>
    <col min="9776" max="9776" width="20.5703125" style="21" customWidth="1"/>
    <col min="9777" max="9777" width="11.7109375" style="21" customWidth="1"/>
    <col min="9778" max="9778" width="10.85546875" style="21" customWidth="1"/>
    <col min="9779" max="9972" width="9.140625" style="21"/>
    <col min="9973" max="9973" width="7.42578125" style="21" customWidth="1"/>
    <col min="9974" max="9974" width="20.28515625" style="21" customWidth="1"/>
    <col min="9975" max="9975" width="24.7109375" style="21" customWidth="1"/>
    <col min="9976" max="9976" width="35.7109375" style="21" customWidth="1"/>
    <col min="9977" max="9977" width="5" style="21" customWidth="1"/>
    <col min="9978" max="9978" width="12.85546875" style="21" customWidth="1"/>
    <col min="9979" max="9979" width="10.7109375" style="21" customWidth="1"/>
    <col min="9980" max="9980" width="7" style="21" customWidth="1"/>
    <col min="9981" max="9981" width="12.28515625" style="21" customWidth="1"/>
    <col min="9982" max="9982" width="10.7109375" style="21" customWidth="1"/>
    <col min="9983" max="9983" width="10.85546875" style="21" customWidth="1"/>
    <col min="9984" max="9984" width="8.85546875" style="21" customWidth="1"/>
    <col min="9985" max="9985" width="13.85546875" style="21" customWidth="1"/>
    <col min="9986" max="9986" width="20.42578125" style="21" customWidth="1"/>
    <col min="9987" max="9987" width="12.28515625" style="21" customWidth="1"/>
    <col min="9988" max="9988" width="19.28515625" style="21" customWidth="1"/>
    <col min="9989" max="9989" width="11.85546875" style="21" customWidth="1"/>
    <col min="9990" max="9990" width="9.140625" style="21" customWidth="1"/>
    <col min="9991" max="9991" width="13.42578125" style="21" customWidth="1"/>
    <col min="9992" max="9992" width="15.28515625" style="21" customWidth="1"/>
    <col min="9993" max="9993" width="15.42578125" style="21" customWidth="1"/>
    <col min="9994" max="9995" width="14.42578125" style="21" customWidth="1"/>
    <col min="9996" max="9996" width="5" style="21" customWidth="1"/>
    <col min="9997" max="9999" width="15.140625" style="21" customWidth="1"/>
    <col min="10000" max="10000" width="4.28515625" style="21" customWidth="1"/>
    <col min="10001" max="10001" width="16" style="21" customWidth="1"/>
    <col min="10002" max="10002" width="17.140625" style="21" customWidth="1"/>
    <col min="10003" max="10003" width="18.28515625" style="21" customWidth="1"/>
    <col min="10004" max="10004" width="4.85546875" style="21" customWidth="1"/>
    <col min="10005" max="10005" width="16" style="21" customWidth="1"/>
    <col min="10006" max="10006" width="17.140625" style="21" customWidth="1"/>
    <col min="10007" max="10007" width="18.28515625" style="21" customWidth="1"/>
    <col min="10008" max="10008" width="13.7109375" style="21" customWidth="1"/>
    <col min="10009" max="10009" width="16" style="21" customWidth="1"/>
    <col min="10010" max="10010" width="17.140625" style="21" customWidth="1"/>
    <col min="10011" max="10011" width="18.28515625" style="21" customWidth="1"/>
    <col min="10012" max="10012" width="13.7109375" style="21" customWidth="1"/>
    <col min="10013" max="10013" width="16" style="21" customWidth="1"/>
    <col min="10014" max="10014" width="17.140625" style="21" customWidth="1"/>
    <col min="10015" max="10015" width="18.28515625" style="21" customWidth="1"/>
    <col min="10016" max="10016" width="13.7109375" style="21" customWidth="1"/>
    <col min="10017" max="10017" width="16" style="21" customWidth="1"/>
    <col min="10018" max="10018" width="17.140625" style="21" customWidth="1"/>
    <col min="10019" max="10022" width="18.28515625" style="21" customWidth="1"/>
    <col min="10023" max="10023" width="15" style="21" customWidth="1"/>
    <col min="10024" max="10024" width="15.7109375" style="21" customWidth="1"/>
    <col min="10025" max="10025" width="49" style="21" customWidth="1"/>
    <col min="10026" max="10026" width="19.42578125" style="21" customWidth="1"/>
    <col min="10027" max="10027" width="14.5703125" style="21" customWidth="1"/>
    <col min="10028" max="10028" width="12.28515625" style="21" customWidth="1"/>
    <col min="10029" max="10029" width="14.5703125" style="21" customWidth="1"/>
    <col min="10030" max="10030" width="11.7109375" style="21" customWidth="1"/>
    <col min="10031" max="10031" width="14" style="21" customWidth="1"/>
    <col min="10032" max="10032" width="20.5703125" style="21" customWidth="1"/>
    <col min="10033" max="10033" width="11.7109375" style="21" customWidth="1"/>
    <col min="10034" max="10034" width="10.85546875" style="21" customWidth="1"/>
    <col min="10035" max="10228" width="9.140625" style="21"/>
    <col min="10229" max="10229" width="7.42578125" style="21" customWidth="1"/>
    <col min="10230" max="10230" width="20.28515625" style="21" customWidth="1"/>
    <col min="10231" max="10231" width="24.7109375" style="21" customWidth="1"/>
    <col min="10232" max="10232" width="35.7109375" style="21" customWidth="1"/>
    <col min="10233" max="10233" width="5" style="21" customWidth="1"/>
    <col min="10234" max="10234" width="12.85546875" style="21" customWidth="1"/>
    <col min="10235" max="10235" width="10.7109375" style="21" customWidth="1"/>
    <col min="10236" max="10236" width="7" style="21" customWidth="1"/>
    <col min="10237" max="10237" width="12.28515625" style="21" customWidth="1"/>
    <col min="10238" max="10238" width="10.7109375" style="21" customWidth="1"/>
    <col min="10239" max="10239" width="10.85546875" style="21" customWidth="1"/>
    <col min="10240" max="10240" width="8.85546875" style="21" customWidth="1"/>
    <col min="10241" max="10241" width="13.85546875" style="21" customWidth="1"/>
    <col min="10242" max="10242" width="20.42578125" style="21" customWidth="1"/>
    <col min="10243" max="10243" width="12.28515625" style="21" customWidth="1"/>
    <col min="10244" max="10244" width="19.28515625" style="21" customWidth="1"/>
    <col min="10245" max="10245" width="11.85546875" style="21" customWidth="1"/>
    <col min="10246" max="10246" width="9.140625" style="21" customWidth="1"/>
    <col min="10247" max="10247" width="13.42578125" style="21" customWidth="1"/>
    <col min="10248" max="10248" width="15.28515625" style="21" customWidth="1"/>
    <col min="10249" max="10249" width="15.42578125" style="21" customWidth="1"/>
    <col min="10250" max="10251" width="14.42578125" style="21" customWidth="1"/>
    <col min="10252" max="10252" width="5" style="21" customWidth="1"/>
    <col min="10253" max="10255" width="15.140625" style="21" customWidth="1"/>
    <col min="10256" max="10256" width="4.28515625" style="21" customWidth="1"/>
    <col min="10257" max="10257" width="16" style="21" customWidth="1"/>
    <col min="10258" max="10258" width="17.140625" style="21" customWidth="1"/>
    <col min="10259" max="10259" width="18.28515625" style="21" customWidth="1"/>
    <col min="10260" max="10260" width="4.85546875" style="21" customWidth="1"/>
    <col min="10261" max="10261" width="16" style="21" customWidth="1"/>
    <col min="10262" max="10262" width="17.140625" style="21" customWidth="1"/>
    <col min="10263" max="10263" width="18.28515625" style="21" customWidth="1"/>
    <col min="10264" max="10264" width="13.7109375" style="21" customWidth="1"/>
    <col min="10265" max="10265" width="16" style="21" customWidth="1"/>
    <col min="10266" max="10266" width="17.140625" style="21" customWidth="1"/>
    <col min="10267" max="10267" width="18.28515625" style="21" customWidth="1"/>
    <col min="10268" max="10268" width="13.7109375" style="21" customWidth="1"/>
    <col min="10269" max="10269" width="16" style="21" customWidth="1"/>
    <col min="10270" max="10270" width="17.140625" style="21" customWidth="1"/>
    <col min="10271" max="10271" width="18.28515625" style="21" customWidth="1"/>
    <col min="10272" max="10272" width="13.7109375" style="21" customWidth="1"/>
    <col min="10273" max="10273" width="16" style="21" customWidth="1"/>
    <col min="10274" max="10274" width="17.140625" style="21" customWidth="1"/>
    <col min="10275" max="10278" width="18.28515625" style="21" customWidth="1"/>
    <col min="10279" max="10279" width="15" style="21" customWidth="1"/>
    <col min="10280" max="10280" width="15.7109375" style="21" customWidth="1"/>
    <col min="10281" max="10281" width="49" style="21" customWidth="1"/>
    <col min="10282" max="10282" width="19.42578125" style="21" customWidth="1"/>
    <col min="10283" max="10283" width="14.5703125" style="21" customWidth="1"/>
    <col min="10284" max="10284" width="12.28515625" style="21" customWidth="1"/>
    <col min="10285" max="10285" width="14.5703125" style="21" customWidth="1"/>
    <col min="10286" max="10286" width="11.7109375" style="21" customWidth="1"/>
    <col min="10287" max="10287" width="14" style="21" customWidth="1"/>
    <col min="10288" max="10288" width="20.5703125" style="21" customWidth="1"/>
    <col min="10289" max="10289" width="11.7109375" style="21" customWidth="1"/>
    <col min="10290" max="10290" width="10.85546875" style="21" customWidth="1"/>
    <col min="10291" max="10484" width="9.140625" style="21"/>
    <col min="10485" max="10485" width="7.42578125" style="21" customWidth="1"/>
    <col min="10486" max="10486" width="20.28515625" style="21" customWidth="1"/>
    <col min="10487" max="10487" width="24.7109375" style="21" customWidth="1"/>
    <col min="10488" max="10488" width="35.7109375" style="21" customWidth="1"/>
    <col min="10489" max="10489" width="5" style="21" customWidth="1"/>
    <col min="10490" max="10490" width="12.85546875" style="21" customWidth="1"/>
    <col min="10491" max="10491" width="10.7109375" style="21" customWidth="1"/>
    <col min="10492" max="10492" width="7" style="21" customWidth="1"/>
    <col min="10493" max="10493" width="12.28515625" style="21" customWidth="1"/>
    <col min="10494" max="10494" width="10.7109375" style="21" customWidth="1"/>
    <col min="10495" max="10495" width="10.85546875" style="21" customWidth="1"/>
    <col min="10496" max="10496" width="8.85546875" style="21" customWidth="1"/>
    <col min="10497" max="10497" width="13.85546875" style="21" customWidth="1"/>
    <col min="10498" max="10498" width="20.42578125" style="21" customWidth="1"/>
    <col min="10499" max="10499" width="12.28515625" style="21" customWidth="1"/>
    <col min="10500" max="10500" width="19.28515625" style="21" customWidth="1"/>
    <col min="10501" max="10501" width="11.85546875" style="21" customWidth="1"/>
    <col min="10502" max="10502" width="9.140625" style="21" customWidth="1"/>
    <col min="10503" max="10503" width="13.42578125" style="21" customWidth="1"/>
    <col min="10504" max="10504" width="15.28515625" style="21" customWidth="1"/>
    <col min="10505" max="10505" width="15.42578125" style="21" customWidth="1"/>
    <col min="10506" max="10507" width="14.42578125" style="21" customWidth="1"/>
    <col min="10508" max="10508" width="5" style="21" customWidth="1"/>
    <col min="10509" max="10511" width="15.140625" style="21" customWidth="1"/>
    <col min="10512" max="10512" width="4.28515625" style="21" customWidth="1"/>
    <col min="10513" max="10513" width="16" style="21" customWidth="1"/>
    <col min="10514" max="10514" width="17.140625" style="21" customWidth="1"/>
    <col min="10515" max="10515" width="18.28515625" style="21" customWidth="1"/>
    <col min="10516" max="10516" width="4.85546875" style="21" customWidth="1"/>
    <col min="10517" max="10517" width="16" style="21" customWidth="1"/>
    <col min="10518" max="10518" width="17.140625" style="21" customWidth="1"/>
    <col min="10519" max="10519" width="18.28515625" style="21" customWidth="1"/>
    <col min="10520" max="10520" width="13.7109375" style="21" customWidth="1"/>
    <col min="10521" max="10521" width="16" style="21" customWidth="1"/>
    <col min="10522" max="10522" width="17.140625" style="21" customWidth="1"/>
    <col min="10523" max="10523" width="18.28515625" style="21" customWidth="1"/>
    <col min="10524" max="10524" width="13.7109375" style="21" customWidth="1"/>
    <col min="10525" max="10525" width="16" style="21" customWidth="1"/>
    <col min="10526" max="10526" width="17.140625" style="21" customWidth="1"/>
    <col min="10527" max="10527" width="18.28515625" style="21" customWidth="1"/>
    <col min="10528" max="10528" width="13.7109375" style="21" customWidth="1"/>
    <col min="10529" max="10529" width="16" style="21" customWidth="1"/>
    <col min="10530" max="10530" width="17.140625" style="21" customWidth="1"/>
    <col min="10531" max="10534" width="18.28515625" style="21" customWidth="1"/>
    <col min="10535" max="10535" width="15" style="21" customWidth="1"/>
    <col min="10536" max="10536" width="15.7109375" style="21" customWidth="1"/>
    <col min="10537" max="10537" width="49" style="21" customWidth="1"/>
    <col min="10538" max="10538" width="19.42578125" style="21" customWidth="1"/>
    <col min="10539" max="10539" width="14.5703125" style="21" customWidth="1"/>
    <col min="10540" max="10540" width="12.28515625" style="21" customWidth="1"/>
    <col min="10541" max="10541" width="14.5703125" style="21" customWidth="1"/>
    <col min="10542" max="10542" width="11.7109375" style="21" customWidth="1"/>
    <col min="10543" max="10543" width="14" style="21" customWidth="1"/>
    <col min="10544" max="10544" width="20.5703125" style="21" customWidth="1"/>
    <col min="10545" max="10545" width="11.7109375" style="21" customWidth="1"/>
    <col min="10546" max="10546" width="10.85546875" style="21" customWidth="1"/>
    <col min="10547" max="10740" width="9.140625" style="21"/>
    <col min="10741" max="10741" width="7.42578125" style="21" customWidth="1"/>
    <col min="10742" max="10742" width="20.28515625" style="21" customWidth="1"/>
    <col min="10743" max="10743" width="24.7109375" style="21" customWidth="1"/>
    <col min="10744" max="10744" width="35.7109375" style="21" customWidth="1"/>
    <col min="10745" max="10745" width="5" style="21" customWidth="1"/>
    <col min="10746" max="10746" width="12.85546875" style="21" customWidth="1"/>
    <col min="10747" max="10747" width="10.7109375" style="21" customWidth="1"/>
    <col min="10748" max="10748" width="7" style="21" customWidth="1"/>
    <col min="10749" max="10749" width="12.28515625" style="21" customWidth="1"/>
    <col min="10750" max="10750" width="10.7109375" style="21" customWidth="1"/>
    <col min="10751" max="10751" width="10.85546875" style="21" customWidth="1"/>
    <col min="10752" max="10752" width="8.85546875" style="21" customWidth="1"/>
    <col min="10753" max="10753" width="13.85546875" style="21" customWidth="1"/>
    <col min="10754" max="10754" width="20.42578125" style="21" customWidth="1"/>
    <col min="10755" max="10755" width="12.28515625" style="21" customWidth="1"/>
    <col min="10756" max="10756" width="19.28515625" style="21" customWidth="1"/>
    <col min="10757" max="10757" width="11.85546875" style="21" customWidth="1"/>
    <col min="10758" max="10758" width="9.140625" style="21" customWidth="1"/>
    <col min="10759" max="10759" width="13.42578125" style="21" customWidth="1"/>
    <col min="10760" max="10760" width="15.28515625" style="21" customWidth="1"/>
    <col min="10761" max="10761" width="15.42578125" style="21" customWidth="1"/>
    <col min="10762" max="10763" width="14.42578125" style="21" customWidth="1"/>
    <col min="10764" max="10764" width="5" style="21" customWidth="1"/>
    <col min="10765" max="10767" width="15.140625" style="21" customWidth="1"/>
    <col min="10768" max="10768" width="4.28515625" style="21" customWidth="1"/>
    <col min="10769" max="10769" width="16" style="21" customWidth="1"/>
    <col min="10770" max="10770" width="17.140625" style="21" customWidth="1"/>
    <col min="10771" max="10771" width="18.28515625" style="21" customWidth="1"/>
    <col min="10772" max="10772" width="4.85546875" style="21" customWidth="1"/>
    <col min="10773" max="10773" width="16" style="21" customWidth="1"/>
    <col min="10774" max="10774" width="17.140625" style="21" customWidth="1"/>
    <col min="10775" max="10775" width="18.28515625" style="21" customWidth="1"/>
    <col min="10776" max="10776" width="13.7109375" style="21" customWidth="1"/>
    <col min="10777" max="10777" width="16" style="21" customWidth="1"/>
    <col min="10778" max="10778" width="17.140625" style="21" customWidth="1"/>
    <col min="10779" max="10779" width="18.28515625" style="21" customWidth="1"/>
    <col min="10780" max="10780" width="13.7109375" style="21" customWidth="1"/>
    <col min="10781" max="10781" width="16" style="21" customWidth="1"/>
    <col min="10782" max="10782" width="17.140625" style="21" customWidth="1"/>
    <col min="10783" max="10783" width="18.28515625" style="21" customWidth="1"/>
    <col min="10784" max="10784" width="13.7109375" style="21" customWidth="1"/>
    <col min="10785" max="10785" width="16" style="21" customWidth="1"/>
    <col min="10786" max="10786" width="17.140625" style="21" customWidth="1"/>
    <col min="10787" max="10790" width="18.28515625" style="21" customWidth="1"/>
    <col min="10791" max="10791" width="15" style="21" customWidth="1"/>
    <col min="10792" max="10792" width="15.7109375" style="21" customWidth="1"/>
    <col min="10793" max="10793" width="49" style="21" customWidth="1"/>
    <col min="10794" max="10794" width="19.42578125" style="21" customWidth="1"/>
    <col min="10795" max="10795" width="14.5703125" style="21" customWidth="1"/>
    <col min="10796" max="10796" width="12.28515625" style="21" customWidth="1"/>
    <col min="10797" max="10797" width="14.5703125" style="21" customWidth="1"/>
    <col min="10798" max="10798" width="11.7109375" style="21" customWidth="1"/>
    <col min="10799" max="10799" width="14" style="21" customWidth="1"/>
    <col min="10800" max="10800" width="20.5703125" style="21" customWidth="1"/>
    <col min="10801" max="10801" width="11.7109375" style="21" customWidth="1"/>
    <col min="10802" max="10802" width="10.85546875" style="21" customWidth="1"/>
    <col min="10803" max="10996" width="9.140625" style="21"/>
    <col min="10997" max="10997" width="7.42578125" style="21" customWidth="1"/>
    <col min="10998" max="10998" width="20.28515625" style="21" customWidth="1"/>
    <col min="10999" max="10999" width="24.7109375" style="21" customWidth="1"/>
    <col min="11000" max="11000" width="35.7109375" style="21" customWidth="1"/>
    <col min="11001" max="11001" width="5" style="21" customWidth="1"/>
    <col min="11002" max="11002" width="12.85546875" style="21" customWidth="1"/>
    <col min="11003" max="11003" width="10.7109375" style="21" customWidth="1"/>
    <col min="11004" max="11004" width="7" style="21" customWidth="1"/>
    <col min="11005" max="11005" width="12.28515625" style="21" customWidth="1"/>
    <col min="11006" max="11006" width="10.7109375" style="21" customWidth="1"/>
    <col min="11007" max="11007" width="10.85546875" style="21" customWidth="1"/>
    <col min="11008" max="11008" width="8.85546875" style="21" customWidth="1"/>
    <col min="11009" max="11009" width="13.85546875" style="21" customWidth="1"/>
    <col min="11010" max="11010" width="20.42578125" style="21" customWidth="1"/>
    <col min="11011" max="11011" width="12.28515625" style="21" customWidth="1"/>
    <col min="11012" max="11012" width="19.28515625" style="21" customWidth="1"/>
    <col min="11013" max="11013" width="11.85546875" style="21" customWidth="1"/>
    <col min="11014" max="11014" width="9.140625" style="21" customWidth="1"/>
    <col min="11015" max="11015" width="13.42578125" style="21" customWidth="1"/>
    <col min="11016" max="11016" width="15.28515625" style="21" customWidth="1"/>
    <col min="11017" max="11017" width="15.42578125" style="21" customWidth="1"/>
    <col min="11018" max="11019" width="14.42578125" style="21" customWidth="1"/>
    <col min="11020" max="11020" width="5" style="21" customWidth="1"/>
    <col min="11021" max="11023" width="15.140625" style="21" customWidth="1"/>
    <col min="11024" max="11024" width="4.28515625" style="21" customWidth="1"/>
    <col min="11025" max="11025" width="16" style="21" customWidth="1"/>
    <col min="11026" max="11026" width="17.140625" style="21" customWidth="1"/>
    <col min="11027" max="11027" width="18.28515625" style="21" customWidth="1"/>
    <col min="11028" max="11028" width="4.85546875" style="21" customWidth="1"/>
    <col min="11029" max="11029" width="16" style="21" customWidth="1"/>
    <col min="11030" max="11030" width="17.140625" style="21" customWidth="1"/>
    <col min="11031" max="11031" width="18.28515625" style="21" customWidth="1"/>
    <col min="11032" max="11032" width="13.7109375" style="21" customWidth="1"/>
    <col min="11033" max="11033" width="16" style="21" customWidth="1"/>
    <col min="11034" max="11034" width="17.140625" style="21" customWidth="1"/>
    <col min="11035" max="11035" width="18.28515625" style="21" customWidth="1"/>
    <col min="11036" max="11036" width="13.7109375" style="21" customWidth="1"/>
    <col min="11037" max="11037" width="16" style="21" customWidth="1"/>
    <col min="11038" max="11038" width="17.140625" style="21" customWidth="1"/>
    <col min="11039" max="11039" width="18.28515625" style="21" customWidth="1"/>
    <col min="11040" max="11040" width="13.7109375" style="21" customWidth="1"/>
    <col min="11041" max="11041" width="16" style="21" customWidth="1"/>
    <col min="11042" max="11042" width="17.140625" style="21" customWidth="1"/>
    <col min="11043" max="11046" width="18.28515625" style="21" customWidth="1"/>
    <col min="11047" max="11047" width="15" style="21" customWidth="1"/>
    <col min="11048" max="11048" width="15.7109375" style="21" customWidth="1"/>
    <col min="11049" max="11049" width="49" style="21" customWidth="1"/>
    <col min="11050" max="11050" width="19.42578125" style="21" customWidth="1"/>
    <col min="11051" max="11051" width="14.5703125" style="21" customWidth="1"/>
    <col min="11052" max="11052" width="12.28515625" style="21" customWidth="1"/>
    <col min="11053" max="11053" width="14.5703125" style="21" customWidth="1"/>
    <col min="11054" max="11054" width="11.7109375" style="21" customWidth="1"/>
    <col min="11055" max="11055" width="14" style="21" customWidth="1"/>
    <col min="11056" max="11056" width="20.5703125" style="21" customWidth="1"/>
    <col min="11057" max="11057" width="11.7109375" style="21" customWidth="1"/>
    <col min="11058" max="11058" width="10.85546875" style="21" customWidth="1"/>
    <col min="11059" max="11252" width="9.140625" style="21"/>
    <col min="11253" max="11253" width="7.42578125" style="21" customWidth="1"/>
    <col min="11254" max="11254" width="20.28515625" style="21" customWidth="1"/>
    <col min="11255" max="11255" width="24.7109375" style="21" customWidth="1"/>
    <col min="11256" max="11256" width="35.7109375" style="21" customWidth="1"/>
    <col min="11257" max="11257" width="5" style="21" customWidth="1"/>
    <col min="11258" max="11258" width="12.85546875" style="21" customWidth="1"/>
    <col min="11259" max="11259" width="10.7109375" style="21" customWidth="1"/>
    <col min="11260" max="11260" width="7" style="21" customWidth="1"/>
    <col min="11261" max="11261" width="12.28515625" style="21" customWidth="1"/>
    <col min="11262" max="11262" width="10.7109375" style="21" customWidth="1"/>
    <col min="11263" max="11263" width="10.85546875" style="21" customWidth="1"/>
    <col min="11264" max="11264" width="8.85546875" style="21" customWidth="1"/>
    <col min="11265" max="11265" width="13.85546875" style="21" customWidth="1"/>
    <col min="11266" max="11266" width="20.42578125" style="21" customWidth="1"/>
    <col min="11267" max="11267" width="12.28515625" style="21" customWidth="1"/>
    <col min="11268" max="11268" width="19.28515625" style="21" customWidth="1"/>
    <col min="11269" max="11269" width="11.85546875" style="21" customWidth="1"/>
    <col min="11270" max="11270" width="9.140625" style="21" customWidth="1"/>
    <col min="11271" max="11271" width="13.42578125" style="21" customWidth="1"/>
    <col min="11272" max="11272" width="15.28515625" style="21" customWidth="1"/>
    <col min="11273" max="11273" width="15.42578125" style="21" customWidth="1"/>
    <col min="11274" max="11275" width="14.42578125" style="21" customWidth="1"/>
    <col min="11276" max="11276" width="5" style="21" customWidth="1"/>
    <col min="11277" max="11279" width="15.140625" style="21" customWidth="1"/>
    <col min="11280" max="11280" width="4.28515625" style="21" customWidth="1"/>
    <col min="11281" max="11281" width="16" style="21" customWidth="1"/>
    <col min="11282" max="11282" width="17.140625" style="21" customWidth="1"/>
    <col min="11283" max="11283" width="18.28515625" style="21" customWidth="1"/>
    <col min="11284" max="11284" width="4.85546875" style="21" customWidth="1"/>
    <col min="11285" max="11285" width="16" style="21" customWidth="1"/>
    <col min="11286" max="11286" width="17.140625" style="21" customWidth="1"/>
    <col min="11287" max="11287" width="18.28515625" style="21" customWidth="1"/>
    <col min="11288" max="11288" width="13.7109375" style="21" customWidth="1"/>
    <col min="11289" max="11289" width="16" style="21" customWidth="1"/>
    <col min="11290" max="11290" width="17.140625" style="21" customWidth="1"/>
    <col min="11291" max="11291" width="18.28515625" style="21" customWidth="1"/>
    <col min="11292" max="11292" width="13.7109375" style="21" customWidth="1"/>
    <col min="11293" max="11293" width="16" style="21" customWidth="1"/>
    <col min="11294" max="11294" width="17.140625" style="21" customWidth="1"/>
    <col min="11295" max="11295" width="18.28515625" style="21" customWidth="1"/>
    <col min="11296" max="11296" width="13.7109375" style="21" customWidth="1"/>
    <col min="11297" max="11297" width="16" style="21" customWidth="1"/>
    <col min="11298" max="11298" width="17.140625" style="21" customWidth="1"/>
    <col min="11299" max="11302" width="18.28515625" style="21" customWidth="1"/>
    <col min="11303" max="11303" width="15" style="21" customWidth="1"/>
    <col min="11304" max="11304" width="15.7109375" style="21" customWidth="1"/>
    <col min="11305" max="11305" width="49" style="21" customWidth="1"/>
    <col min="11306" max="11306" width="19.42578125" style="21" customWidth="1"/>
    <col min="11307" max="11307" width="14.5703125" style="21" customWidth="1"/>
    <col min="11308" max="11308" width="12.28515625" style="21" customWidth="1"/>
    <col min="11309" max="11309" width="14.5703125" style="21" customWidth="1"/>
    <col min="11310" max="11310" width="11.7109375" style="21" customWidth="1"/>
    <col min="11311" max="11311" width="14" style="21" customWidth="1"/>
    <col min="11312" max="11312" width="20.5703125" style="21" customWidth="1"/>
    <col min="11313" max="11313" width="11.7109375" style="21" customWidth="1"/>
    <col min="11314" max="11314" width="10.85546875" style="21" customWidth="1"/>
    <col min="11315" max="11508" width="9.140625" style="21"/>
    <col min="11509" max="11509" width="7.42578125" style="21" customWidth="1"/>
    <col min="11510" max="11510" width="20.28515625" style="21" customWidth="1"/>
    <col min="11511" max="11511" width="24.7109375" style="21" customWidth="1"/>
    <col min="11512" max="11512" width="35.7109375" style="21" customWidth="1"/>
    <col min="11513" max="11513" width="5" style="21" customWidth="1"/>
    <col min="11514" max="11514" width="12.85546875" style="21" customWidth="1"/>
    <col min="11515" max="11515" width="10.7109375" style="21" customWidth="1"/>
    <col min="11516" max="11516" width="7" style="21" customWidth="1"/>
    <col min="11517" max="11517" width="12.28515625" style="21" customWidth="1"/>
    <col min="11518" max="11518" width="10.7109375" style="21" customWidth="1"/>
    <col min="11519" max="11519" width="10.85546875" style="21" customWidth="1"/>
    <col min="11520" max="11520" width="8.85546875" style="21" customWidth="1"/>
    <col min="11521" max="11521" width="13.85546875" style="21" customWidth="1"/>
    <col min="11522" max="11522" width="20.42578125" style="21" customWidth="1"/>
    <col min="11523" max="11523" width="12.28515625" style="21" customWidth="1"/>
    <col min="11524" max="11524" width="19.28515625" style="21" customWidth="1"/>
    <col min="11525" max="11525" width="11.85546875" style="21" customWidth="1"/>
    <col min="11526" max="11526" width="9.140625" style="21" customWidth="1"/>
    <col min="11527" max="11527" width="13.42578125" style="21" customWidth="1"/>
    <col min="11528" max="11528" width="15.28515625" style="21" customWidth="1"/>
    <col min="11529" max="11529" width="15.42578125" style="21" customWidth="1"/>
    <col min="11530" max="11531" width="14.42578125" style="21" customWidth="1"/>
    <col min="11532" max="11532" width="5" style="21" customWidth="1"/>
    <col min="11533" max="11535" width="15.140625" style="21" customWidth="1"/>
    <col min="11536" max="11536" width="4.28515625" style="21" customWidth="1"/>
    <col min="11537" max="11537" width="16" style="21" customWidth="1"/>
    <col min="11538" max="11538" width="17.140625" style="21" customWidth="1"/>
    <col min="11539" max="11539" width="18.28515625" style="21" customWidth="1"/>
    <col min="11540" max="11540" width="4.85546875" style="21" customWidth="1"/>
    <col min="11541" max="11541" width="16" style="21" customWidth="1"/>
    <col min="11542" max="11542" width="17.140625" style="21" customWidth="1"/>
    <col min="11543" max="11543" width="18.28515625" style="21" customWidth="1"/>
    <col min="11544" max="11544" width="13.7109375" style="21" customWidth="1"/>
    <col min="11545" max="11545" width="16" style="21" customWidth="1"/>
    <col min="11546" max="11546" width="17.140625" style="21" customWidth="1"/>
    <col min="11547" max="11547" width="18.28515625" style="21" customWidth="1"/>
    <col min="11548" max="11548" width="13.7109375" style="21" customWidth="1"/>
    <col min="11549" max="11549" width="16" style="21" customWidth="1"/>
    <col min="11550" max="11550" width="17.140625" style="21" customWidth="1"/>
    <col min="11551" max="11551" width="18.28515625" style="21" customWidth="1"/>
    <col min="11552" max="11552" width="13.7109375" style="21" customWidth="1"/>
    <col min="11553" max="11553" width="16" style="21" customWidth="1"/>
    <col min="11554" max="11554" width="17.140625" style="21" customWidth="1"/>
    <col min="11555" max="11558" width="18.28515625" style="21" customWidth="1"/>
    <col min="11559" max="11559" width="15" style="21" customWidth="1"/>
    <col min="11560" max="11560" width="15.7109375" style="21" customWidth="1"/>
    <col min="11561" max="11561" width="49" style="21" customWidth="1"/>
    <col min="11562" max="11562" width="19.42578125" style="21" customWidth="1"/>
    <col min="11563" max="11563" width="14.5703125" style="21" customWidth="1"/>
    <col min="11564" max="11564" width="12.28515625" style="21" customWidth="1"/>
    <col min="11565" max="11565" width="14.5703125" style="21" customWidth="1"/>
    <col min="11566" max="11566" width="11.7109375" style="21" customWidth="1"/>
    <col min="11567" max="11567" width="14" style="21" customWidth="1"/>
    <col min="11568" max="11568" width="20.5703125" style="21" customWidth="1"/>
    <col min="11569" max="11569" width="11.7109375" style="21" customWidth="1"/>
    <col min="11570" max="11570" width="10.85546875" style="21" customWidth="1"/>
    <col min="11571" max="11764" width="9.140625" style="21"/>
    <col min="11765" max="11765" width="7.42578125" style="21" customWidth="1"/>
    <col min="11766" max="11766" width="20.28515625" style="21" customWidth="1"/>
    <col min="11767" max="11767" width="24.7109375" style="21" customWidth="1"/>
    <col min="11768" max="11768" width="35.7109375" style="21" customWidth="1"/>
    <col min="11769" max="11769" width="5" style="21" customWidth="1"/>
    <col min="11770" max="11770" width="12.85546875" style="21" customWidth="1"/>
    <col min="11771" max="11771" width="10.7109375" style="21" customWidth="1"/>
    <col min="11772" max="11772" width="7" style="21" customWidth="1"/>
    <col min="11773" max="11773" width="12.28515625" style="21" customWidth="1"/>
    <col min="11774" max="11774" width="10.7109375" style="21" customWidth="1"/>
    <col min="11775" max="11775" width="10.85546875" style="21" customWidth="1"/>
    <col min="11776" max="11776" width="8.85546875" style="21" customWidth="1"/>
    <col min="11777" max="11777" width="13.85546875" style="21" customWidth="1"/>
    <col min="11778" max="11778" width="20.42578125" style="21" customWidth="1"/>
    <col min="11779" max="11779" width="12.28515625" style="21" customWidth="1"/>
    <col min="11780" max="11780" width="19.28515625" style="21" customWidth="1"/>
    <col min="11781" max="11781" width="11.85546875" style="21" customWidth="1"/>
    <col min="11782" max="11782" width="9.140625" style="21" customWidth="1"/>
    <col min="11783" max="11783" width="13.42578125" style="21" customWidth="1"/>
    <col min="11784" max="11784" width="15.28515625" style="21" customWidth="1"/>
    <col min="11785" max="11785" width="15.42578125" style="21" customWidth="1"/>
    <col min="11786" max="11787" width="14.42578125" style="21" customWidth="1"/>
    <col min="11788" max="11788" width="5" style="21" customWidth="1"/>
    <col min="11789" max="11791" width="15.140625" style="21" customWidth="1"/>
    <col min="11792" max="11792" width="4.28515625" style="21" customWidth="1"/>
    <col min="11793" max="11793" width="16" style="21" customWidth="1"/>
    <col min="11794" max="11794" width="17.140625" style="21" customWidth="1"/>
    <col min="11795" max="11795" width="18.28515625" style="21" customWidth="1"/>
    <col min="11796" max="11796" width="4.85546875" style="21" customWidth="1"/>
    <col min="11797" max="11797" width="16" style="21" customWidth="1"/>
    <col min="11798" max="11798" width="17.140625" style="21" customWidth="1"/>
    <col min="11799" max="11799" width="18.28515625" style="21" customWidth="1"/>
    <col min="11800" max="11800" width="13.7109375" style="21" customWidth="1"/>
    <col min="11801" max="11801" width="16" style="21" customWidth="1"/>
    <col min="11802" max="11802" width="17.140625" style="21" customWidth="1"/>
    <col min="11803" max="11803" width="18.28515625" style="21" customWidth="1"/>
    <col min="11804" max="11804" width="13.7109375" style="21" customWidth="1"/>
    <col min="11805" max="11805" width="16" style="21" customWidth="1"/>
    <col min="11806" max="11806" width="17.140625" style="21" customWidth="1"/>
    <col min="11807" max="11807" width="18.28515625" style="21" customWidth="1"/>
    <col min="11808" max="11808" width="13.7109375" style="21" customWidth="1"/>
    <col min="11809" max="11809" width="16" style="21" customWidth="1"/>
    <col min="11810" max="11810" width="17.140625" style="21" customWidth="1"/>
    <col min="11811" max="11814" width="18.28515625" style="21" customWidth="1"/>
    <col min="11815" max="11815" width="15" style="21" customWidth="1"/>
    <col min="11816" max="11816" width="15.7109375" style="21" customWidth="1"/>
    <col min="11817" max="11817" width="49" style="21" customWidth="1"/>
    <col min="11818" max="11818" width="19.42578125" style="21" customWidth="1"/>
    <col min="11819" max="11819" width="14.5703125" style="21" customWidth="1"/>
    <col min="11820" max="11820" width="12.28515625" style="21" customWidth="1"/>
    <col min="11821" max="11821" width="14.5703125" style="21" customWidth="1"/>
    <col min="11822" max="11822" width="11.7109375" style="21" customWidth="1"/>
    <col min="11823" max="11823" width="14" style="21" customWidth="1"/>
    <col min="11824" max="11824" width="20.5703125" style="21" customWidth="1"/>
    <col min="11825" max="11825" width="11.7109375" style="21" customWidth="1"/>
    <col min="11826" max="11826" width="10.85546875" style="21" customWidth="1"/>
    <col min="11827" max="12020" width="9.140625" style="21"/>
    <col min="12021" max="12021" width="7.42578125" style="21" customWidth="1"/>
    <col min="12022" max="12022" width="20.28515625" style="21" customWidth="1"/>
    <col min="12023" max="12023" width="24.7109375" style="21" customWidth="1"/>
    <col min="12024" max="12024" width="35.7109375" style="21" customWidth="1"/>
    <col min="12025" max="12025" width="5" style="21" customWidth="1"/>
    <col min="12026" max="12026" width="12.85546875" style="21" customWidth="1"/>
    <col min="12027" max="12027" width="10.7109375" style="21" customWidth="1"/>
    <col min="12028" max="12028" width="7" style="21" customWidth="1"/>
    <col min="12029" max="12029" width="12.28515625" style="21" customWidth="1"/>
    <col min="12030" max="12030" width="10.7109375" style="21" customWidth="1"/>
    <col min="12031" max="12031" width="10.85546875" style="21" customWidth="1"/>
    <col min="12032" max="12032" width="8.85546875" style="21" customWidth="1"/>
    <col min="12033" max="12033" width="13.85546875" style="21" customWidth="1"/>
    <col min="12034" max="12034" width="20.42578125" style="21" customWidth="1"/>
    <col min="12035" max="12035" width="12.28515625" style="21" customWidth="1"/>
    <col min="12036" max="12036" width="19.28515625" style="21" customWidth="1"/>
    <col min="12037" max="12037" width="11.85546875" style="21" customWidth="1"/>
    <col min="12038" max="12038" width="9.140625" style="21" customWidth="1"/>
    <col min="12039" max="12039" width="13.42578125" style="21" customWidth="1"/>
    <col min="12040" max="12040" width="15.28515625" style="21" customWidth="1"/>
    <col min="12041" max="12041" width="15.42578125" style="21" customWidth="1"/>
    <col min="12042" max="12043" width="14.42578125" style="21" customWidth="1"/>
    <col min="12044" max="12044" width="5" style="21" customWidth="1"/>
    <col min="12045" max="12047" width="15.140625" style="21" customWidth="1"/>
    <col min="12048" max="12048" width="4.28515625" style="21" customWidth="1"/>
    <col min="12049" max="12049" width="16" style="21" customWidth="1"/>
    <col min="12050" max="12050" width="17.140625" style="21" customWidth="1"/>
    <col min="12051" max="12051" width="18.28515625" style="21" customWidth="1"/>
    <col min="12052" max="12052" width="4.85546875" style="21" customWidth="1"/>
    <col min="12053" max="12053" width="16" style="21" customWidth="1"/>
    <col min="12054" max="12054" width="17.140625" style="21" customWidth="1"/>
    <col min="12055" max="12055" width="18.28515625" style="21" customWidth="1"/>
    <col min="12056" max="12056" width="13.7109375" style="21" customWidth="1"/>
    <col min="12057" max="12057" width="16" style="21" customWidth="1"/>
    <col min="12058" max="12058" width="17.140625" style="21" customWidth="1"/>
    <col min="12059" max="12059" width="18.28515625" style="21" customWidth="1"/>
    <col min="12060" max="12060" width="13.7109375" style="21" customWidth="1"/>
    <col min="12061" max="12061" width="16" style="21" customWidth="1"/>
    <col min="12062" max="12062" width="17.140625" style="21" customWidth="1"/>
    <col min="12063" max="12063" width="18.28515625" style="21" customWidth="1"/>
    <col min="12064" max="12064" width="13.7109375" style="21" customWidth="1"/>
    <col min="12065" max="12065" width="16" style="21" customWidth="1"/>
    <col min="12066" max="12066" width="17.140625" style="21" customWidth="1"/>
    <col min="12067" max="12070" width="18.28515625" style="21" customWidth="1"/>
    <col min="12071" max="12071" width="15" style="21" customWidth="1"/>
    <col min="12072" max="12072" width="15.7109375" style="21" customWidth="1"/>
    <col min="12073" max="12073" width="49" style="21" customWidth="1"/>
    <col min="12074" max="12074" width="19.42578125" style="21" customWidth="1"/>
    <col min="12075" max="12075" width="14.5703125" style="21" customWidth="1"/>
    <col min="12076" max="12076" width="12.28515625" style="21" customWidth="1"/>
    <col min="12077" max="12077" width="14.5703125" style="21" customWidth="1"/>
    <col min="12078" max="12078" width="11.7109375" style="21" customWidth="1"/>
    <col min="12079" max="12079" width="14" style="21" customWidth="1"/>
    <col min="12080" max="12080" width="20.5703125" style="21" customWidth="1"/>
    <col min="12081" max="12081" width="11.7109375" style="21" customWidth="1"/>
    <col min="12082" max="12082" width="10.85546875" style="21" customWidth="1"/>
    <col min="12083" max="12276" width="9.140625" style="21"/>
    <col min="12277" max="12277" width="7.42578125" style="21" customWidth="1"/>
    <col min="12278" max="12278" width="20.28515625" style="21" customWidth="1"/>
    <col min="12279" max="12279" width="24.7109375" style="21" customWidth="1"/>
    <col min="12280" max="12280" width="35.7109375" style="21" customWidth="1"/>
    <col min="12281" max="12281" width="5" style="21" customWidth="1"/>
    <col min="12282" max="12282" width="12.85546875" style="21" customWidth="1"/>
    <col min="12283" max="12283" width="10.7109375" style="21" customWidth="1"/>
    <col min="12284" max="12284" width="7" style="21" customWidth="1"/>
    <col min="12285" max="12285" width="12.28515625" style="21" customWidth="1"/>
    <col min="12286" max="12286" width="10.7109375" style="21" customWidth="1"/>
    <col min="12287" max="12287" width="10.85546875" style="21" customWidth="1"/>
    <col min="12288" max="12288" width="8.85546875" style="21" customWidth="1"/>
    <col min="12289" max="12289" width="13.85546875" style="21" customWidth="1"/>
    <col min="12290" max="12290" width="20.42578125" style="21" customWidth="1"/>
    <col min="12291" max="12291" width="12.28515625" style="21" customWidth="1"/>
    <col min="12292" max="12292" width="19.28515625" style="21" customWidth="1"/>
    <col min="12293" max="12293" width="11.85546875" style="21" customWidth="1"/>
    <col min="12294" max="12294" width="9.140625" style="21" customWidth="1"/>
    <col min="12295" max="12295" width="13.42578125" style="21" customWidth="1"/>
    <col min="12296" max="12296" width="15.28515625" style="21" customWidth="1"/>
    <col min="12297" max="12297" width="15.42578125" style="21" customWidth="1"/>
    <col min="12298" max="12299" width="14.42578125" style="21" customWidth="1"/>
    <col min="12300" max="12300" width="5" style="21" customWidth="1"/>
    <col min="12301" max="12303" width="15.140625" style="21" customWidth="1"/>
    <col min="12304" max="12304" width="4.28515625" style="21" customWidth="1"/>
    <col min="12305" max="12305" width="16" style="21" customWidth="1"/>
    <col min="12306" max="12306" width="17.140625" style="21" customWidth="1"/>
    <col min="12307" max="12307" width="18.28515625" style="21" customWidth="1"/>
    <col min="12308" max="12308" width="4.85546875" style="21" customWidth="1"/>
    <col min="12309" max="12309" width="16" style="21" customWidth="1"/>
    <col min="12310" max="12310" width="17.140625" style="21" customWidth="1"/>
    <col min="12311" max="12311" width="18.28515625" style="21" customWidth="1"/>
    <col min="12312" max="12312" width="13.7109375" style="21" customWidth="1"/>
    <col min="12313" max="12313" width="16" style="21" customWidth="1"/>
    <col min="12314" max="12314" width="17.140625" style="21" customWidth="1"/>
    <col min="12315" max="12315" width="18.28515625" style="21" customWidth="1"/>
    <col min="12316" max="12316" width="13.7109375" style="21" customWidth="1"/>
    <col min="12317" max="12317" width="16" style="21" customWidth="1"/>
    <col min="12318" max="12318" width="17.140625" style="21" customWidth="1"/>
    <col min="12319" max="12319" width="18.28515625" style="21" customWidth="1"/>
    <col min="12320" max="12320" width="13.7109375" style="21" customWidth="1"/>
    <col min="12321" max="12321" width="16" style="21" customWidth="1"/>
    <col min="12322" max="12322" width="17.140625" style="21" customWidth="1"/>
    <col min="12323" max="12326" width="18.28515625" style="21" customWidth="1"/>
    <col min="12327" max="12327" width="15" style="21" customWidth="1"/>
    <col min="12328" max="12328" width="15.7109375" style="21" customWidth="1"/>
    <col min="12329" max="12329" width="49" style="21" customWidth="1"/>
    <col min="12330" max="12330" width="19.42578125" style="21" customWidth="1"/>
    <col min="12331" max="12331" width="14.5703125" style="21" customWidth="1"/>
    <col min="12332" max="12332" width="12.28515625" style="21" customWidth="1"/>
    <col min="12333" max="12333" width="14.5703125" style="21" customWidth="1"/>
    <col min="12334" max="12334" width="11.7109375" style="21" customWidth="1"/>
    <col min="12335" max="12335" width="14" style="21" customWidth="1"/>
    <col min="12336" max="12336" width="20.5703125" style="21" customWidth="1"/>
    <col min="12337" max="12337" width="11.7109375" style="21" customWidth="1"/>
    <col min="12338" max="12338" width="10.85546875" style="21" customWidth="1"/>
    <col min="12339" max="12532" width="9.140625" style="21"/>
    <col min="12533" max="12533" width="7.42578125" style="21" customWidth="1"/>
    <col min="12534" max="12534" width="20.28515625" style="21" customWidth="1"/>
    <col min="12535" max="12535" width="24.7109375" style="21" customWidth="1"/>
    <col min="12536" max="12536" width="35.7109375" style="21" customWidth="1"/>
    <col min="12537" max="12537" width="5" style="21" customWidth="1"/>
    <col min="12538" max="12538" width="12.85546875" style="21" customWidth="1"/>
    <col min="12539" max="12539" width="10.7109375" style="21" customWidth="1"/>
    <col min="12540" max="12540" width="7" style="21" customWidth="1"/>
    <col min="12541" max="12541" width="12.28515625" style="21" customWidth="1"/>
    <col min="12542" max="12542" width="10.7109375" style="21" customWidth="1"/>
    <col min="12543" max="12543" width="10.85546875" style="21" customWidth="1"/>
    <col min="12544" max="12544" width="8.85546875" style="21" customWidth="1"/>
    <col min="12545" max="12545" width="13.85546875" style="21" customWidth="1"/>
    <col min="12546" max="12546" width="20.42578125" style="21" customWidth="1"/>
    <col min="12547" max="12547" width="12.28515625" style="21" customWidth="1"/>
    <col min="12548" max="12548" width="19.28515625" style="21" customWidth="1"/>
    <col min="12549" max="12549" width="11.85546875" style="21" customWidth="1"/>
    <col min="12550" max="12550" width="9.140625" style="21" customWidth="1"/>
    <col min="12551" max="12551" width="13.42578125" style="21" customWidth="1"/>
    <col min="12552" max="12552" width="15.28515625" style="21" customWidth="1"/>
    <col min="12553" max="12553" width="15.42578125" style="21" customWidth="1"/>
    <col min="12554" max="12555" width="14.42578125" style="21" customWidth="1"/>
    <col min="12556" max="12556" width="5" style="21" customWidth="1"/>
    <col min="12557" max="12559" width="15.140625" style="21" customWidth="1"/>
    <col min="12560" max="12560" width="4.28515625" style="21" customWidth="1"/>
    <col min="12561" max="12561" width="16" style="21" customWidth="1"/>
    <col min="12562" max="12562" width="17.140625" style="21" customWidth="1"/>
    <col min="12563" max="12563" width="18.28515625" style="21" customWidth="1"/>
    <col min="12564" max="12564" width="4.85546875" style="21" customWidth="1"/>
    <col min="12565" max="12565" width="16" style="21" customWidth="1"/>
    <col min="12566" max="12566" width="17.140625" style="21" customWidth="1"/>
    <col min="12567" max="12567" width="18.28515625" style="21" customWidth="1"/>
    <col min="12568" max="12568" width="13.7109375" style="21" customWidth="1"/>
    <col min="12569" max="12569" width="16" style="21" customWidth="1"/>
    <col min="12570" max="12570" width="17.140625" style="21" customWidth="1"/>
    <col min="12571" max="12571" width="18.28515625" style="21" customWidth="1"/>
    <col min="12572" max="12572" width="13.7109375" style="21" customWidth="1"/>
    <col min="12573" max="12573" width="16" style="21" customWidth="1"/>
    <col min="12574" max="12574" width="17.140625" style="21" customWidth="1"/>
    <col min="12575" max="12575" width="18.28515625" style="21" customWidth="1"/>
    <col min="12576" max="12576" width="13.7109375" style="21" customWidth="1"/>
    <col min="12577" max="12577" width="16" style="21" customWidth="1"/>
    <col min="12578" max="12578" width="17.140625" style="21" customWidth="1"/>
    <col min="12579" max="12582" width="18.28515625" style="21" customWidth="1"/>
    <col min="12583" max="12583" width="15" style="21" customWidth="1"/>
    <col min="12584" max="12584" width="15.7109375" style="21" customWidth="1"/>
    <col min="12585" max="12585" width="49" style="21" customWidth="1"/>
    <col min="12586" max="12586" width="19.42578125" style="21" customWidth="1"/>
    <col min="12587" max="12587" width="14.5703125" style="21" customWidth="1"/>
    <col min="12588" max="12588" width="12.28515625" style="21" customWidth="1"/>
    <col min="12589" max="12589" width="14.5703125" style="21" customWidth="1"/>
    <col min="12590" max="12590" width="11.7109375" style="21" customWidth="1"/>
    <col min="12591" max="12591" width="14" style="21" customWidth="1"/>
    <col min="12592" max="12592" width="20.5703125" style="21" customWidth="1"/>
    <col min="12593" max="12593" width="11.7109375" style="21" customWidth="1"/>
    <col min="12594" max="12594" width="10.85546875" style="21" customWidth="1"/>
    <col min="12595" max="12788" width="9.140625" style="21"/>
    <col min="12789" max="12789" width="7.42578125" style="21" customWidth="1"/>
    <col min="12790" max="12790" width="20.28515625" style="21" customWidth="1"/>
    <col min="12791" max="12791" width="24.7109375" style="21" customWidth="1"/>
    <col min="12792" max="12792" width="35.7109375" style="21" customWidth="1"/>
    <col min="12793" max="12793" width="5" style="21" customWidth="1"/>
    <col min="12794" max="12794" width="12.85546875" style="21" customWidth="1"/>
    <col min="12795" max="12795" width="10.7109375" style="21" customWidth="1"/>
    <col min="12796" max="12796" width="7" style="21" customWidth="1"/>
    <col min="12797" max="12797" width="12.28515625" style="21" customWidth="1"/>
    <col min="12798" max="12798" width="10.7109375" style="21" customWidth="1"/>
    <col min="12799" max="12799" width="10.85546875" style="21" customWidth="1"/>
    <col min="12800" max="12800" width="8.85546875" style="21" customWidth="1"/>
    <col min="12801" max="12801" width="13.85546875" style="21" customWidth="1"/>
    <col min="12802" max="12802" width="20.42578125" style="21" customWidth="1"/>
    <col min="12803" max="12803" width="12.28515625" style="21" customWidth="1"/>
    <col min="12804" max="12804" width="19.28515625" style="21" customWidth="1"/>
    <col min="12805" max="12805" width="11.85546875" style="21" customWidth="1"/>
    <col min="12806" max="12806" width="9.140625" style="21" customWidth="1"/>
    <col min="12807" max="12807" width="13.42578125" style="21" customWidth="1"/>
    <col min="12808" max="12808" width="15.28515625" style="21" customWidth="1"/>
    <col min="12809" max="12809" width="15.42578125" style="21" customWidth="1"/>
    <col min="12810" max="12811" width="14.42578125" style="21" customWidth="1"/>
    <col min="12812" max="12812" width="5" style="21" customWidth="1"/>
    <col min="12813" max="12815" width="15.140625" style="21" customWidth="1"/>
    <col min="12816" max="12816" width="4.28515625" style="21" customWidth="1"/>
    <col min="12817" max="12817" width="16" style="21" customWidth="1"/>
    <col min="12818" max="12818" width="17.140625" style="21" customWidth="1"/>
    <col min="12819" max="12819" width="18.28515625" style="21" customWidth="1"/>
    <col min="12820" max="12820" width="4.85546875" style="21" customWidth="1"/>
    <col min="12821" max="12821" width="16" style="21" customWidth="1"/>
    <col min="12822" max="12822" width="17.140625" style="21" customWidth="1"/>
    <col min="12823" max="12823" width="18.28515625" style="21" customWidth="1"/>
    <col min="12824" max="12824" width="13.7109375" style="21" customWidth="1"/>
    <col min="12825" max="12825" width="16" style="21" customWidth="1"/>
    <col min="12826" max="12826" width="17.140625" style="21" customWidth="1"/>
    <col min="12827" max="12827" width="18.28515625" style="21" customWidth="1"/>
    <col min="12828" max="12828" width="13.7109375" style="21" customWidth="1"/>
    <col min="12829" max="12829" width="16" style="21" customWidth="1"/>
    <col min="12830" max="12830" width="17.140625" style="21" customWidth="1"/>
    <col min="12831" max="12831" width="18.28515625" style="21" customWidth="1"/>
    <col min="12832" max="12832" width="13.7109375" style="21" customWidth="1"/>
    <col min="12833" max="12833" width="16" style="21" customWidth="1"/>
    <col min="12834" max="12834" width="17.140625" style="21" customWidth="1"/>
    <col min="12835" max="12838" width="18.28515625" style="21" customWidth="1"/>
    <col min="12839" max="12839" width="15" style="21" customWidth="1"/>
    <col min="12840" max="12840" width="15.7109375" style="21" customWidth="1"/>
    <col min="12841" max="12841" width="49" style="21" customWidth="1"/>
    <col min="12842" max="12842" width="19.42578125" style="21" customWidth="1"/>
    <col min="12843" max="12843" width="14.5703125" style="21" customWidth="1"/>
    <col min="12844" max="12844" width="12.28515625" style="21" customWidth="1"/>
    <col min="12845" max="12845" width="14.5703125" style="21" customWidth="1"/>
    <col min="12846" max="12846" width="11.7109375" style="21" customWidth="1"/>
    <col min="12847" max="12847" width="14" style="21" customWidth="1"/>
    <col min="12848" max="12848" width="20.5703125" style="21" customWidth="1"/>
    <col min="12849" max="12849" width="11.7109375" style="21" customWidth="1"/>
    <col min="12850" max="12850" width="10.85546875" style="21" customWidth="1"/>
    <col min="12851" max="13044" width="9.140625" style="21"/>
    <col min="13045" max="13045" width="7.42578125" style="21" customWidth="1"/>
    <col min="13046" max="13046" width="20.28515625" style="21" customWidth="1"/>
    <col min="13047" max="13047" width="24.7109375" style="21" customWidth="1"/>
    <col min="13048" max="13048" width="35.7109375" style="21" customWidth="1"/>
    <col min="13049" max="13049" width="5" style="21" customWidth="1"/>
    <col min="13050" max="13050" width="12.85546875" style="21" customWidth="1"/>
    <col min="13051" max="13051" width="10.7109375" style="21" customWidth="1"/>
    <col min="13052" max="13052" width="7" style="21" customWidth="1"/>
    <col min="13053" max="13053" width="12.28515625" style="21" customWidth="1"/>
    <col min="13054" max="13054" width="10.7109375" style="21" customWidth="1"/>
    <col min="13055" max="13055" width="10.85546875" style="21" customWidth="1"/>
    <col min="13056" max="13056" width="8.85546875" style="21" customWidth="1"/>
    <col min="13057" max="13057" width="13.85546875" style="21" customWidth="1"/>
    <col min="13058" max="13058" width="20.42578125" style="21" customWidth="1"/>
    <col min="13059" max="13059" width="12.28515625" style="21" customWidth="1"/>
    <col min="13060" max="13060" width="19.28515625" style="21" customWidth="1"/>
    <col min="13061" max="13061" width="11.85546875" style="21" customWidth="1"/>
    <col min="13062" max="13062" width="9.140625" style="21" customWidth="1"/>
    <col min="13063" max="13063" width="13.42578125" style="21" customWidth="1"/>
    <col min="13064" max="13064" width="15.28515625" style="21" customWidth="1"/>
    <col min="13065" max="13065" width="15.42578125" style="21" customWidth="1"/>
    <col min="13066" max="13067" width="14.42578125" style="21" customWidth="1"/>
    <col min="13068" max="13068" width="5" style="21" customWidth="1"/>
    <col min="13069" max="13071" width="15.140625" style="21" customWidth="1"/>
    <col min="13072" max="13072" width="4.28515625" style="21" customWidth="1"/>
    <col min="13073" max="13073" width="16" style="21" customWidth="1"/>
    <col min="13074" max="13074" width="17.140625" style="21" customWidth="1"/>
    <col min="13075" max="13075" width="18.28515625" style="21" customWidth="1"/>
    <col min="13076" max="13076" width="4.85546875" style="21" customWidth="1"/>
    <col min="13077" max="13077" width="16" style="21" customWidth="1"/>
    <col min="13078" max="13078" width="17.140625" style="21" customWidth="1"/>
    <col min="13079" max="13079" width="18.28515625" style="21" customWidth="1"/>
    <col min="13080" max="13080" width="13.7109375" style="21" customWidth="1"/>
    <col min="13081" max="13081" width="16" style="21" customWidth="1"/>
    <col min="13082" max="13082" width="17.140625" style="21" customWidth="1"/>
    <col min="13083" max="13083" width="18.28515625" style="21" customWidth="1"/>
    <col min="13084" max="13084" width="13.7109375" style="21" customWidth="1"/>
    <col min="13085" max="13085" width="16" style="21" customWidth="1"/>
    <col min="13086" max="13086" width="17.140625" style="21" customWidth="1"/>
    <col min="13087" max="13087" width="18.28515625" style="21" customWidth="1"/>
    <col min="13088" max="13088" width="13.7109375" style="21" customWidth="1"/>
    <col min="13089" max="13089" width="16" style="21" customWidth="1"/>
    <col min="13090" max="13090" width="17.140625" style="21" customWidth="1"/>
    <col min="13091" max="13094" width="18.28515625" style="21" customWidth="1"/>
    <col min="13095" max="13095" width="15" style="21" customWidth="1"/>
    <col min="13096" max="13096" width="15.7109375" style="21" customWidth="1"/>
    <col min="13097" max="13097" width="49" style="21" customWidth="1"/>
    <col min="13098" max="13098" width="19.42578125" style="21" customWidth="1"/>
    <col min="13099" max="13099" width="14.5703125" style="21" customWidth="1"/>
    <col min="13100" max="13100" width="12.28515625" style="21" customWidth="1"/>
    <col min="13101" max="13101" width="14.5703125" style="21" customWidth="1"/>
    <col min="13102" max="13102" width="11.7109375" style="21" customWidth="1"/>
    <col min="13103" max="13103" width="14" style="21" customWidth="1"/>
    <col min="13104" max="13104" width="20.5703125" style="21" customWidth="1"/>
    <col min="13105" max="13105" width="11.7109375" style="21" customWidth="1"/>
    <col min="13106" max="13106" width="10.85546875" style="21" customWidth="1"/>
    <col min="13107" max="13300" width="9.140625" style="21"/>
    <col min="13301" max="13301" width="7.42578125" style="21" customWidth="1"/>
    <col min="13302" max="13302" width="20.28515625" style="21" customWidth="1"/>
    <col min="13303" max="13303" width="24.7109375" style="21" customWidth="1"/>
    <col min="13304" max="13304" width="35.7109375" style="21" customWidth="1"/>
    <col min="13305" max="13305" width="5" style="21" customWidth="1"/>
    <col min="13306" max="13306" width="12.85546875" style="21" customWidth="1"/>
    <col min="13307" max="13307" width="10.7109375" style="21" customWidth="1"/>
    <col min="13308" max="13308" width="7" style="21" customWidth="1"/>
    <col min="13309" max="13309" width="12.28515625" style="21" customWidth="1"/>
    <col min="13310" max="13310" width="10.7109375" style="21" customWidth="1"/>
    <col min="13311" max="13311" width="10.85546875" style="21" customWidth="1"/>
    <col min="13312" max="13312" width="8.85546875" style="21" customWidth="1"/>
    <col min="13313" max="13313" width="13.85546875" style="21" customWidth="1"/>
    <col min="13314" max="13314" width="20.42578125" style="21" customWidth="1"/>
    <col min="13315" max="13315" width="12.28515625" style="21" customWidth="1"/>
    <col min="13316" max="13316" width="19.28515625" style="21" customWidth="1"/>
    <col min="13317" max="13317" width="11.85546875" style="21" customWidth="1"/>
    <col min="13318" max="13318" width="9.140625" style="21" customWidth="1"/>
    <col min="13319" max="13319" width="13.42578125" style="21" customWidth="1"/>
    <col min="13320" max="13320" width="15.28515625" style="21" customWidth="1"/>
    <col min="13321" max="13321" width="15.42578125" style="21" customWidth="1"/>
    <col min="13322" max="13323" width="14.42578125" style="21" customWidth="1"/>
    <col min="13324" max="13324" width="5" style="21" customWidth="1"/>
    <col min="13325" max="13327" width="15.140625" style="21" customWidth="1"/>
    <col min="13328" max="13328" width="4.28515625" style="21" customWidth="1"/>
    <col min="13329" max="13329" width="16" style="21" customWidth="1"/>
    <col min="13330" max="13330" width="17.140625" style="21" customWidth="1"/>
    <col min="13331" max="13331" width="18.28515625" style="21" customWidth="1"/>
    <col min="13332" max="13332" width="4.85546875" style="21" customWidth="1"/>
    <col min="13333" max="13333" width="16" style="21" customWidth="1"/>
    <col min="13334" max="13334" width="17.140625" style="21" customWidth="1"/>
    <col min="13335" max="13335" width="18.28515625" style="21" customWidth="1"/>
    <col min="13336" max="13336" width="13.7109375" style="21" customWidth="1"/>
    <col min="13337" max="13337" width="16" style="21" customWidth="1"/>
    <col min="13338" max="13338" width="17.140625" style="21" customWidth="1"/>
    <col min="13339" max="13339" width="18.28515625" style="21" customWidth="1"/>
    <col min="13340" max="13340" width="13.7109375" style="21" customWidth="1"/>
    <col min="13341" max="13341" width="16" style="21" customWidth="1"/>
    <col min="13342" max="13342" width="17.140625" style="21" customWidth="1"/>
    <col min="13343" max="13343" width="18.28515625" style="21" customWidth="1"/>
    <col min="13344" max="13344" width="13.7109375" style="21" customWidth="1"/>
    <col min="13345" max="13345" width="16" style="21" customWidth="1"/>
    <col min="13346" max="13346" width="17.140625" style="21" customWidth="1"/>
    <col min="13347" max="13350" width="18.28515625" style="21" customWidth="1"/>
    <col min="13351" max="13351" width="15" style="21" customWidth="1"/>
    <col min="13352" max="13352" width="15.7109375" style="21" customWidth="1"/>
    <col min="13353" max="13353" width="49" style="21" customWidth="1"/>
    <col min="13354" max="13354" width="19.42578125" style="21" customWidth="1"/>
    <col min="13355" max="13355" width="14.5703125" style="21" customWidth="1"/>
    <col min="13356" max="13356" width="12.28515625" style="21" customWidth="1"/>
    <col min="13357" max="13357" width="14.5703125" style="21" customWidth="1"/>
    <col min="13358" max="13358" width="11.7109375" style="21" customWidth="1"/>
    <col min="13359" max="13359" width="14" style="21" customWidth="1"/>
    <col min="13360" max="13360" width="20.5703125" style="21" customWidth="1"/>
    <col min="13361" max="13361" width="11.7109375" style="21" customWidth="1"/>
    <col min="13362" max="13362" width="10.85546875" style="21" customWidth="1"/>
    <col min="13363" max="13556" width="9.140625" style="21"/>
    <col min="13557" max="13557" width="7.42578125" style="21" customWidth="1"/>
    <col min="13558" max="13558" width="20.28515625" style="21" customWidth="1"/>
    <col min="13559" max="13559" width="24.7109375" style="21" customWidth="1"/>
    <col min="13560" max="13560" width="35.7109375" style="21" customWidth="1"/>
    <col min="13561" max="13561" width="5" style="21" customWidth="1"/>
    <col min="13562" max="13562" width="12.85546875" style="21" customWidth="1"/>
    <col min="13563" max="13563" width="10.7109375" style="21" customWidth="1"/>
    <col min="13564" max="13564" width="7" style="21" customWidth="1"/>
    <col min="13565" max="13565" width="12.28515625" style="21" customWidth="1"/>
    <col min="13566" max="13566" width="10.7109375" style="21" customWidth="1"/>
    <col min="13567" max="13567" width="10.85546875" style="21" customWidth="1"/>
    <col min="13568" max="13568" width="8.85546875" style="21" customWidth="1"/>
    <col min="13569" max="13569" width="13.85546875" style="21" customWidth="1"/>
    <col min="13570" max="13570" width="20.42578125" style="21" customWidth="1"/>
    <col min="13571" max="13571" width="12.28515625" style="21" customWidth="1"/>
    <col min="13572" max="13572" width="19.28515625" style="21" customWidth="1"/>
    <col min="13573" max="13573" width="11.85546875" style="21" customWidth="1"/>
    <col min="13574" max="13574" width="9.140625" style="21" customWidth="1"/>
    <col min="13575" max="13575" width="13.42578125" style="21" customWidth="1"/>
    <col min="13576" max="13576" width="15.28515625" style="21" customWidth="1"/>
    <col min="13577" max="13577" width="15.42578125" style="21" customWidth="1"/>
    <col min="13578" max="13579" width="14.42578125" style="21" customWidth="1"/>
    <col min="13580" max="13580" width="5" style="21" customWidth="1"/>
    <col min="13581" max="13583" width="15.140625" style="21" customWidth="1"/>
    <col min="13584" max="13584" width="4.28515625" style="21" customWidth="1"/>
    <col min="13585" max="13585" width="16" style="21" customWidth="1"/>
    <col min="13586" max="13586" width="17.140625" style="21" customWidth="1"/>
    <col min="13587" max="13587" width="18.28515625" style="21" customWidth="1"/>
    <col min="13588" max="13588" width="4.85546875" style="21" customWidth="1"/>
    <col min="13589" max="13589" width="16" style="21" customWidth="1"/>
    <col min="13590" max="13590" width="17.140625" style="21" customWidth="1"/>
    <col min="13591" max="13591" width="18.28515625" style="21" customWidth="1"/>
    <col min="13592" max="13592" width="13.7109375" style="21" customWidth="1"/>
    <col min="13593" max="13593" width="16" style="21" customWidth="1"/>
    <col min="13594" max="13594" width="17.140625" style="21" customWidth="1"/>
    <col min="13595" max="13595" width="18.28515625" style="21" customWidth="1"/>
    <col min="13596" max="13596" width="13.7109375" style="21" customWidth="1"/>
    <col min="13597" max="13597" width="16" style="21" customWidth="1"/>
    <col min="13598" max="13598" width="17.140625" style="21" customWidth="1"/>
    <col min="13599" max="13599" width="18.28515625" style="21" customWidth="1"/>
    <col min="13600" max="13600" width="13.7109375" style="21" customWidth="1"/>
    <col min="13601" max="13601" width="16" style="21" customWidth="1"/>
    <col min="13602" max="13602" width="17.140625" style="21" customWidth="1"/>
    <col min="13603" max="13606" width="18.28515625" style="21" customWidth="1"/>
    <col min="13607" max="13607" width="15" style="21" customWidth="1"/>
    <col min="13608" max="13608" width="15.7109375" style="21" customWidth="1"/>
    <col min="13609" max="13609" width="49" style="21" customWidth="1"/>
    <col min="13610" max="13610" width="19.42578125" style="21" customWidth="1"/>
    <col min="13611" max="13611" width="14.5703125" style="21" customWidth="1"/>
    <col min="13612" max="13612" width="12.28515625" style="21" customWidth="1"/>
    <col min="13613" max="13613" width="14.5703125" style="21" customWidth="1"/>
    <col min="13614" max="13614" width="11.7109375" style="21" customWidth="1"/>
    <col min="13615" max="13615" width="14" style="21" customWidth="1"/>
    <col min="13616" max="13616" width="20.5703125" style="21" customWidth="1"/>
    <col min="13617" max="13617" width="11.7109375" style="21" customWidth="1"/>
    <col min="13618" max="13618" width="10.85546875" style="21" customWidth="1"/>
    <col min="13619" max="13812" width="9.140625" style="21"/>
    <col min="13813" max="13813" width="7.42578125" style="21" customWidth="1"/>
    <col min="13814" max="13814" width="20.28515625" style="21" customWidth="1"/>
    <col min="13815" max="13815" width="24.7109375" style="21" customWidth="1"/>
    <col min="13816" max="13816" width="35.7109375" style="21" customWidth="1"/>
    <col min="13817" max="13817" width="5" style="21" customWidth="1"/>
    <col min="13818" max="13818" width="12.85546875" style="21" customWidth="1"/>
    <col min="13819" max="13819" width="10.7109375" style="21" customWidth="1"/>
    <col min="13820" max="13820" width="7" style="21" customWidth="1"/>
    <col min="13821" max="13821" width="12.28515625" style="21" customWidth="1"/>
    <col min="13822" max="13822" width="10.7109375" style="21" customWidth="1"/>
    <col min="13823" max="13823" width="10.85546875" style="21" customWidth="1"/>
    <col min="13824" max="13824" width="8.85546875" style="21" customWidth="1"/>
    <col min="13825" max="13825" width="13.85546875" style="21" customWidth="1"/>
    <col min="13826" max="13826" width="20.42578125" style="21" customWidth="1"/>
    <col min="13827" max="13827" width="12.28515625" style="21" customWidth="1"/>
    <col min="13828" max="13828" width="19.28515625" style="21" customWidth="1"/>
    <col min="13829" max="13829" width="11.85546875" style="21" customWidth="1"/>
    <col min="13830" max="13830" width="9.140625" style="21" customWidth="1"/>
    <col min="13831" max="13831" width="13.42578125" style="21" customWidth="1"/>
    <col min="13832" max="13832" width="15.28515625" style="21" customWidth="1"/>
    <col min="13833" max="13833" width="15.42578125" style="21" customWidth="1"/>
    <col min="13834" max="13835" width="14.42578125" style="21" customWidth="1"/>
    <col min="13836" max="13836" width="5" style="21" customWidth="1"/>
    <col min="13837" max="13839" width="15.140625" style="21" customWidth="1"/>
    <col min="13840" max="13840" width="4.28515625" style="21" customWidth="1"/>
    <col min="13841" max="13841" width="16" style="21" customWidth="1"/>
    <col min="13842" max="13842" width="17.140625" style="21" customWidth="1"/>
    <col min="13843" max="13843" width="18.28515625" style="21" customWidth="1"/>
    <col min="13844" max="13844" width="4.85546875" style="21" customWidth="1"/>
    <col min="13845" max="13845" width="16" style="21" customWidth="1"/>
    <col min="13846" max="13846" width="17.140625" style="21" customWidth="1"/>
    <col min="13847" max="13847" width="18.28515625" style="21" customWidth="1"/>
    <col min="13848" max="13848" width="13.7109375" style="21" customWidth="1"/>
    <col min="13849" max="13849" width="16" style="21" customWidth="1"/>
    <col min="13850" max="13850" width="17.140625" style="21" customWidth="1"/>
    <col min="13851" max="13851" width="18.28515625" style="21" customWidth="1"/>
    <col min="13852" max="13852" width="13.7109375" style="21" customWidth="1"/>
    <col min="13853" max="13853" width="16" style="21" customWidth="1"/>
    <col min="13854" max="13854" width="17.140625" style="21" customWidth="1"/>
    <col min="13855" max="13855" width="18.28515625" style="21" customWidth="1"/>
    <col min="13856" max="13856" width="13.7109375" style="21" customWidth="1"/>
    <col min="13857" max="13857" width="16" style="21" customWidth="1"/>
    <col min="13858" max="13858" width="17.140625" style="21" customWidth="1"/>
    <col min="13859" max="13862" width="18.28515625" style="21" customWidth="1"/>
    <col min="13863" max="13863" width="15" style="21" customWidth="1"/>
    <col min="13864" max="13864" width="15.7109375" style="21" customWidth="1"/>
    <col min="13865" max="13865" width="49" style="21" customWidth="1"/>
    <col min="13866" max="13866" width="19.42578125" style="21" customWidth="1"/>
    <col min="13867" max="13867" width="14.5703125" style="21" customWidth="1"/>
    <col min="13868" max="13868" width="12.28515625" style="21" customWidth="1"/>
    <col min="13869" max="13869" width="14.5703125" style="21" customWidth="1"/>
    <col min="13870" max="13870" width="11.7109375" style="21" customWidth="1"/>
    <col min="13871" max="13871" width="14" style="21" customWidth="1"/>
    <col min="13872" max="13872" width="20.5703125" style="21" customWidth="1"/>
    <col min="13873" max="13873" width="11.7109375" style="21" customWidth="1"/>
    <col min="13874" max="13874" width="10.85546875" style="21" customWidth="1"/>
    <col min="13875" max="14068" width="9.140625" style="21"/>
    <col min="14069" max="14069" width="7.42578125" style="21" customWidth="1"/>
    <col min="14070" max="14070" width="20.28515625" style="21" customWidth="1"/>
    <col min="14071" max="14071" width="24.7109375" style="21" customWidth="1"/>
    <col min="14072" max="14072" width="35.7109375" style="21" customWidth="1"/>
    <col min="14073" max="14073" width="5" style="21" customWidth="1"/>
    <col min="14074" max="14074" width="12.85546875" style="21" customWidth="1"/>
    <col min="14075" max="14075" width="10.7109375" style="21" customWidth="1"/>
    <col min="14076" max="14076" width="7" style="21" customWidth="1"/>
    <col min="14077" max="14077" width="12.28515625" style="21" customWidth="1"/>
    <col min="14078" max="14078" width="10.7109375" style="21" customWidth="1"/>
    <col min="14079" max="14079" width="10.85546875" style="21" customWidth="1"/>
    <col min="14080" max="14080" width="8.85546875" style="21" customWidth="1"/>
    <col min="14081" max="14081" width="13.85546875" style="21" customWidth="1"/>
    <col min="14082" max="14082" width="20.42578125" style="21" customWidth="1"/>
    <col min="14083" max="14083" width="12.28515625" style="21" customWidth="1"/>
    <col min="14084" max="14084" width="19.28515625" style="21" customWidth="1"/>
    <col min="14085" max="14085" width="11.85546875" style="21" customWidth="1"/>
    <col min="14086" max="14086" width="9.140625" style="21" customWidth="1"/>
    <col min="14087" max="14087" width="13.42578125" style="21" customWidth="1"/>
    <col min="14088" max="14088" width="15.28515625" style="21" customWidth="1"/>
    <col min="14089" max="14089" width="15.42578125" style="21" customWidth="1"/>
    <col min="14090" max="14091" width="14.42578125" style="21" customWidth="1"/>
    <col min="14092" max="14092" width="5" style="21" customWidth="1"/>
    <col min="14093" max="14095" width="15.140625" style="21" customWidth="1"/>
    <col min="14096" max="14096" width="4.28515625" style="21" customWidth="1"/>
    <col min="14097" max="14097" width="16" style="21" customWidth="1"/>
    <col min="14098" max="14098" width="17.140625" style="21" customWidth="1"/>
    <col min="14099" max="14099" width="18.28515625" style="21" customWidth="1"/>
    <col min="14100" max="14100" width="4.85546875" style="21" customWidth="1"/>
    <col min="14101" max="14101" width="16" style="21" customWidth="1"/>
    <col min="14102" max="14102" width="17.140625" style="21" customWidth="1"/>
    <col min="14103" max="14103" width="18.28515625" style="21" customWidth="1"/>
    <col min="14104" max="14104" width="13.7109375" style="21" customWidth="1"/>
    <col min="14105" max="14105" width="16" style="21" customWidth="1"/>
    <col min="14106" max="14106" width="17.140625" style="21" customWidth="1"/>
    <col min="14107" max="14107" width="18.28515625" style="21" customWidth="1"/>
    <col min="14108" max="14108" width="13.7109375" style="21" customWidth="1"/>
    <col min="14109" max="14109" width="16" style="21" customWidth="1"/>
    <col min="14110" max="14110" width="17.140625" style="21" customWidth="1"/>
    <col min="14111" max="14111" width="18.28515625" style="21" customWidth="1"/>
    <col min="14112" max="14112" width="13.7109375" style="21" customWidth="1"/>
    <col min="14113" max="14113" width="16" style="21" customWidth="1"/>
    <col min="14114" max="14114" width="17.140625" style="21" customWidth="1"/>
    <col min="14115" max="14118" width="18.28515625" style="21" customWidth="1"/>
    <col min="14119" max="14119" width="15" style="21" customWidth="1"/>
    <col min="14120" max="14120" width="15.7109375" style="21" customWidth="1"/>
    <col min="14121" max="14121" width="49" style="21" customWidth="1"/>
    <col min="14122" max="14122" width="19.42578125" style="21" customWidth="1"/>
    <col min="14123" max="14123" width="14.5703125" style="21" customWidth="1"/>
    <col min="14124" max="14124" width="12.28515625" style="21" customWidth="1"/>
    <col min="14125" max="14125" width="14.5703125" style="21" customWidth="1"/>
    <col min="14126" max="14126" width="11.7109375" style="21" customWidth="1"/>
    <col min="14127" max="14127" width="14" style="21" customWidth="1"/>
    <col min="14128" max="14128" width="20.5703125" style="21" customWidth="1"/>
    <col min="14129" max="14129" width="11.7109375" style="21" customWidth="1"/>
    <col min="14130" max="14130" width="10.85546875" style="21" customWidth="1"/>
    <col min="14131" max="14324" width="9.140625" style="21"/>
    <col min="14325" max="14325" width="7.42578125" style="21" customWidth="1"/>
    <col min="14326" max="14326" width="20.28515625" style="21" customWidth="1"/>
    <col min="14327" max="14327" width="24.7109375" style="21" customWidth="1"/>
    <col min="14328" max="14328" width="35.7109375" style="21" customWidth="1"/>
    <col min="14329" max="14329" width="5" style="21" customWidth="1"/>
    <col min="14330" max="14330" width="12.85546875" style="21" customWidth="1"/>
    <col min="14331" max="14331" width="10.7109375" style="21" customWidth="1"/>
    <col min="14332" max="14332" width="7" style="21" customWidth="1"/>
    <col min="14333" max="14333" width="12.28515625" style="21" customWidth="1"/>
    <col min="14334" max="14334" width="10.7109375" style="21" customWidth="1"/>
    <col min="14335" max="14335" width="10.85546875" style="21" customWidth="1"/>
    <col min="14336" max="14336" width="8.85546875" style="21" customWidth="1"/>
    <col min="14337" max="14337" width="13.85546875" style="21" customWidth="1"/>
    <col min="14338" max="14338" width="20.42578125" style="21" customWidth="1"/>
    <col min="14339" max="14339" width="12.28515625" style="21" customWidth="1"/>
    <col min="14340" max="14340" width="19.28515625" style="21" customWidth="1"/>
    <col min="14341" max="14341" width="11.85546875" style="21" customWidth="1"/>
    <col min="14342" max="14342" width="9.140625" style="21" customWidth="1"/>
    <col min="14343" max="14343" width="13.42578125" style="21" customWidth="1"/>
    <col min="14344" max="14344" width="15.28515625" style="21" customWidth="1"/>
    <col min="14345" max="14345" width="15.42578125" style="21" customWidth="1"/>
    <col min="14346" max="14347" width="14.42578125" style="21" customWidth="1"/>
    <col min="14348" max="14348" width="5" style="21" customWidth="1"/>
    <col min="14349" max="14351" width="15.140625" style="21" customWidth="1"/>
    <col min="14352" max="14352" width="4.28515625" style="21" customWidth="1"/>
    <col min="14353" max="14353" width="16" style="21" customWidth="1"/>
    <col min="14354" max="14354" width="17.140625" style="21" customWidth="1"/>
    <col min="14355" max="14355" width="18.28515625" style="21" customWidth="1"/>
    <col min="14356" max="14356" width="4.85546875" style="21" customWidth="1"/>
    <col min="14357" max="14357" width="16" style="21" customWidth="1"/>
    <col min="14358" max="14358" width="17.140625" style="21" customWidth="1"/>
    <col min="14359" max="14359" width="18.28515625" style="21" customWidth="1"/>
    <col min="14360" max="14360" width="13.7109375" style="21" customWidth="1"/>
    <col min="14361" max="14361" width="16" style="21" customWidth="1"/>
    <col min="14362" max="14362" width="17.140625" style="21" customWidth="1"/>
    <col min="14363" max="14363" width="18.28515625" style="21" customWidth="1"/>
    <col min="14364" max="14364" width="13.7109375" style="21" customWidth="1"/>
    <col min="14365" max="14365" width="16" style="21" customWidth="1"/>
    <col min="14366" max="14366" width="17.140625" style="21" customWidth="1"/>
    <col min="14367" max="14367" width="18.28515625" style="21" customWidth="1"/>
    <col min="14368" max="14368" width="13.7109375" style="21" customWidth="1"/>
    <col min="14369" max="14369" width="16" style="21" customWidth="1"/>
    <col min="14370" max="14370" width="17.140625" style="21" customWidth="1"/>
    <col min="14371" max="14374" width="18.28515625" style="21" customWidth="1"/>
    <col min="14375" max="14375" width="15" style="21" customWidth="1"/>
    <col min="14376" max="14376" width="15.7109375" style="21" customWidth="1"/>
    <col min="14377" max="14377" width="49" style="21" customWidth="1"/>
    <col min="14378" max="14378" width="19.42578125" style="21" customWidth="1"/>
    <col min="14379" max="14379" width="14.5703125" style="21" customWidth="1"/>
    <col min="14380" max="14380" width="12.28515625" style="21" customWidth="1"/>
    <col min="14381" max="14381" width="14.5703125" style="21" customWidth="1"/>
    <col min="14382" max="14382" width="11.7109375" style="21" customWidth="1"/>
    <col min="14383" max="14383" width="14" style="21" customWidth="1"/>
    <col min="14384" max="14384" width="20.5703125" style="21" customWidth="1"/>
    <col min="14385" max="14385" width="11.7109375" style="21" customWidth="1"/>
    <col min="14386" max="14386" width="10.85546875" style="21" customWidth="1"/>
    <col min="14387" max="14580" width="9.140625" style="21"/>
    <col min="14581" max="14581" width="7.42578125" style="21" customWidth="1"/>
    <col min="14582" max="14582" width="20.28515625" style="21" customWidth="1"/>
    <col min="14583" max="14583" width="24.7109375" style="21" customWidth="1"/>
    <col min="14584" max="14584" width="35.7109375" style="21" customWidth="1"/>
    <col min="14585" max="14585" width="5" style="21" customWidth="1"/>
    <col min="14586" max="14586" width="12.85546875" style="21" customWidth="1"/>
    <col min="14587" max="14587" width="10.7109375" style="21" customWidth="1"/>
    <col min="14588" max="14588" width="7" style="21" customWidth="1"/>
    <col min="14589" max="14589" width="12.28515625" style="21" customWidth="1"/>
    <col min="14590" max="14590" width="10.7109375" style="21" customWidth="1"/>
    <col min="14591" max="14591" width="10.85546875" style="21" customWidth="1"/>
    <col min="14592" max="14592" width="8.85546875" style="21" customWidth="1"/>
    <col min="14593" max="14593" width="13.85546875" style="21" customWidth="1"/>
    <col min="14594" max="14594" width="20.42578125" style="21" customWidth="1"/>
    <col min="14595" max="14595" width="12.28515625" style="21" customWidth="1"/>
    <col min="14596" max="14596" width="19.28515625" style="21" customWidth="1"/>
    <col min="14597" max="14597" width="11.85546875" style="21" customWidth="1"/>
    <col min="14598" max="14598" width="9.140625" style="21" customWidth="1"/>
    <col min="14599" max="14599" width="13.42578125" style="21" customWidth="1"/>
    <col min="14600" max="14600" width="15.28515625" style="21" customWidth="1"/>
    <col min="14601" max="14601" width="15.42578125" style="21" customWidth="1"/>
    <col min="14602" max="14603" width="14.42578125" style="21" customWidth="1"/>
    <col min="14604" max="14604" width="5" style="21" customWidth="1"/>
    <col min="14605" max="14607" width="15.140625" style="21" customWidth="1"/>
    <col min="14608" max="14608" width="4.28515625" style="21" customWidth="1"/>
    <col min="14609" max="14609" width="16" style="21" customWidth="1"/>
    <col min="14610" max="14610" width="17.140625" style="21" customWidth="1"/>
    <col min="14611" max="14611" width="18.28515625" style="21" customWidth="1"/>
    <col min="14612" max="14612" width="4.85546875" style="21" customWidth="1"/>
    <col min="14613" max="14613" width="16" style="21" customWidth="1"/>
    <col min="14614" max="14614" width="17.140625" style="21" customWidth="1"/>
    <col min="14615" max="14615" width="18.28515625" style="21" customWidth="1"/>
    <col min="14616" max="14616" width="13.7109375" style="21" customWidth="1"/>
    <col min="14617" max="14617" width="16" style="21" customWidth="1"/>
    <col min="14618" max="14618" width="17.140625" style="21" customWidth="1"/>
    <col min="14619" max="14619" width="18.28515625" style="21" customWidth="1"/>
    <col min="14620" max="14620" width="13.7109375" style="21" customWidth="1"/>
    <col min="14621" max="14621" width="16" style="21" customWidth="1"/>
    <col min="14622" max="14622" width="17.140625" style="21" customWidth="1"/>
    <col min="14623" max="14623" width="18.28515625" style="21" customWidth="1"/>
    <col min="14624" max="14624" width="13.7109375" style="21" customWidth="1"/>
    <col min="14625" max="14625" width="16" style="21" customWidth="1"/>
    <col min="14626" max="14626" width="17.140625" style="21" customWidth="1"/>
    <col min="14627" max="14630" width="18.28515625" style="21" customWidth="1"/>
    <col min="14631" max="14631" width="15" style="21" customWidth="1"/>
    <col min="14632" max="14632" width="15.7109375" style="21" customWidth="1"/>
    <col min="14633" max="14633" width="49" style="21" customWidth="1"/>
    <col min="14634" max="14634" width="19.42578125" style="21" customWidth="1"/>
    <col min="14635" max="14635" width="14.5703125" style="21" customWidth="1"/>
    <col min="14636" max="14636" width="12.28515625" style="21" customWidth="1"/>
    <col min="14637" max="14637" width="14.5703125" style="21" customWidth="1"/>
    <col min="14638" max="14638" width="11.7109375" style="21" customWidth="1"/>
    <col min="14639" max="14639" width="14" style="21" customWidth="1"/>
    <col min="14640" max="14640" width="20.5703125" style="21" customWidth="1"/>
    <col min="14641" max="14641" width="11.7109375" style="21" customWidth="1"/>
    <col min="14642" max="14642" width="10.85546875" style="21" customWidth="1"/>
    <col min="14643" max="14836" width="9.140625" style="21"/>
    <col min="14837" max="14837" width="7.42578125" style="21" customWidth="1"/>
    <col min="14838" max="14838" width="20.28515625" style="21" customWidth="1"/>
    <col min="14839" max="14839" width="24.7109375" style="21" customWidth="1"/>
    <col min="14840" max="14840" width="35.7109375" style="21" customWidth="1"/>
    <col min="14841" max="14841" width="5" style="21" customWidth="1"/>
    <col min="14842" max="14842" width="12.85546875" style="21" customWidth="1"/>
    <col min="14843" max="14843" width="10.7109375" style="21" customWidth="1"/>
    <col min="14844" max="14844" width="7" style="21" customWidth="1"/>
    <col min="14845" max="14845" width="12.28515625" style="21" customWidth="1"/>
    <col min="14846" max="14846" width="10.7109375" style="21" customWidth="1"/>
    <col min="14847" max="14847" width="10.85546875" style="21" customWidth="1"/>
    <col min="14848" max="14848" width="8.85546875" style="21" customWidth="1"/>
    <col min="14849" max="14849" width="13.85546875" style="21" customWidth="1"/>
    <col min="14850" max="14850" width="20.42578125" style="21" customWidth="1"/>
    <col min="14851" max="14851" width="12.28515625" style="21" customWidth="1"/>
    <col min="14852" max="14852" width="19.28515625" style="21" customWidth="1"/>
    <col min="14853" max="14853" width="11.85546875" style="21" customWidth="1"/>
    <col min="14854" max="14854" width="9.140625" style="21" customWidth="1"/>
    <col min="14855" max="14855" width="13.42578125" style="21" customWidth="1"/>
    <col min="14856" max="14856" width="15.28515625" style="21" customWidth="1"/>
    <col min="14857" max="14857" width="15.42578125" style="21" customWidth="1"/>
    <col min="14858" max="14859" width="14.42578125" style="21" customWidth="1"/>
    <col min="14860" max="14860" width="5" style="21" customWidth="1"/>
    <col min="14861" max="14863" width="15.140625" style="21" customWidth="1"/>
    <col min="14864" max="14864" width="4.28515625" style="21" customWidth="1"/>
    <col min="14865" max="14865" width="16" style="21" customWidth="1"/>
    <col min="14866" max="14866" width="17.140625" style="21" customWidth="1"/>
    <col min="14867" max="14867" width="18.28515625" style="21" customWidth="1"/>
    <col min="14868" max="14868" width="4.85546875" style="21" customWidth="1"/>
    <col min="14869" max="14869" width="16" style="21" customWidth="1"/>
    <col min="14870" max="14870" width="17.140625" style="21" customWidth="1"/>
    <col min="14871" max="14871" width="18.28515625" style="21" customWidth="1"/>
    <col min="14872" max="14872" width="13.7109375" style="21" customWidth="1"/>
    <col min="14873" max="14873" width="16" style="21" customWidth="1"/>
    <col min="14874" max="14874" width="17.140625" style="21" customWidth="1"/>
    <col min="14875" max="14875" width="18.28515625" style="21" customWidth="1"/>
    <col min="14876" max="14876" width="13.7109375" style="21" customWidth="1"/>
    <col min="14877" max="14877" width="16" style="21" customWidth="1"/>
    <col min="14878" max="14878" width="17.140625" style="21" customWidth="1"/>
    <col min="14879" max="14879" width="18.28515625" style="21" customWidth="1"/>
    <col min="14880" max="14880" width="13.7109375" style="21" customWidth="1"/>
    <col min="14881" max="14881" width="16" style="21" customWidth="1"/>
    <col min="14882" max="14882" width="17.140625" style="21" customWidth="1"/>
    <col min="14883" max="14886" width="18.28515625" style="21" customWidth="1"/>
    <col min="14887" max="14887" width="15" style="21" customWidth="1"/>
    <col min="14888" max="14888" width="15.7109375" style="21" customWidth="1"/>
    <col min="14889" max="14889" width="49" style="21" customWidth="1"/>
    <col min="14890" max="14890" width="19.42578125" style="21" customWidth="1"/>
    <col min="14891" max="14891" width="14.5703125" style="21" customWidth="1"/>
    <col min="14892" max="14892" width="12.28515625" style="21" customWidth="1"/>
    <col min="14893" max="14893" width="14.5703125" style="21" customWidth="1"/>
    <col min="14894" max="14894" width="11.7109375" style="21" customWidth="1"/>
    <col min="14895" max="14895" width="14" style="21" customWidth="1"/>
    <col min="14896" max="14896" width="20.5703125" style="21" customWidth="1"/>
    <col min="14897" max="14897" width="11.7109375" style="21" customWidth="1"/>
    <col min="14898" max="14898" width="10.85546875" style="21" customWidth="1"/>
    <col min="14899" max="15092" width="9.140625" style="21"/>
    <col min="15093" max="15093" width="7.42578125" style="21" customWidth="1"/>
    <col min="15094" max="15094" width="20.28515625" style="21" customWidth="1"/>
    <col min="15095" max="15095" width="24.7109375" style="21" customWidth="1"/>
    <col min="15096" max="15096" width="35.7109375" style="21" customWidth="1"/>
    <col min="15097" max="15097" width="5" style="21" customWidth="1"/>
    <col min="15098" max="15098" width="12.85546875" style="21" customWidth="1"/>
    <col min="15099" max="15099" width="10.7109375" style="21" customWidth="1"/>
    <col min="15100" max="15100" width="7" style="21" customWidth="1"/>
    <col min="15101" max="15101" width="12.28515625" style="21" customWidth="1"/>
    <col min="15102" max="15102" width="10.7109375" style="21" customWidth="1"/>
    <col min="15103" max="15103" width="10.85546875" style="21" customWidth="1"/>
    <col min="15104" max="15104" width="8.85546875" style="21" customWidth="1"/>
    <col min="15105" max="15105" width="13.85546875" style="21" customWidth="1"/>
    <col min="15106" max="15106" width="20.42578125" style="21" customWidth="1"/>
    <col min="15107" max="15107" width="12.28515625" style="21" customWidth="1"/>
    <col min="15108" max="15108" width="19.28515625" style="21" customWidth="1"/>
    <col min="15109" max="15109" width="11.85546875" style="21" customWidth="1"/>
    <col min="15110" max="15110" width="9.140625" style="21" customWidth="1"/>
    <col min="15111" max="15111" width="13.42578125" style="21" customWidth="1"/>
    <col min="15112" max="15112" width="15.28515625" style="21" customWidth="1"/>
    <col min="15113" max="15113" width="15.42578125" style="21" customWidth="1"/>
    <col min="15114" max="15115" width="14.42578125" style="21" customWidth="1"/>
    <col min="15116" max="15116" width="5" style="21" customWidth="1"/>
    <col min="15117" max="15119" width="15.140625" style="21" customWidth="1"/>
    <col min="15120" max="15120" width="4.28515625" style="21" customWidth="1"/>
    <col min="15121" max="15121" width="16" style="21" customWidth="1"/>
    <col min="15122" max="15122" width="17.140625" style="21" customWidth="1"/>
    <col min="15123" max="15123" width="18.28515625" style="21" customWidth="1"/>
    <col min="15124" max="15124" width="4.85546875" style="21" customWidth="1"/>
    <col min="15125" max="15125" width="16" style="21" customWidth="1"/>
    <col min="15126" max="15126" width="17.140625" style="21" customWidth="1"/>
    <col min="15127" max="15127" width="18.28515625" style="21" customWidth="1"/>
    <col min="15128" max="15128" width="13.7109375" style="21" customWidth="1"/>
    <col min="15129" max="15129" width="16" style="21" customWidth="1"/>
    <col min="15130" max="15130" width="17.140625" style="21" customWidth="1"/>
    <col min="15131" max="15131" width="18.28515625" style="21" customWidth="1"/>
    <col min="15132" max="15132" width="13.7109375" style="21" customWidth="1"/>
    <col min="15133" max="15133" width="16" style="21" customWidth="1"/>
    <col min="15134" max="15134" width="17.140625" style="21" customWidth="1"/>
    <col min="15135" max="15135" width="18.28515625" style="21" customWidth="1"/>
    <col min="15136" max="15136" width="13.7109375" style="21" customWidth="1"/>
    <col min="15137" max="15137" width="16" style="21" customWidth="1"/>
    <col min="15138" max="15138" width="17.140625" style="21" customWidth="1"/>
    <col min="15139" max="15142" width="18.28515625" style="21" customWidth="1"/>
    <col min="15143" max="15143" width="15" style="21" customWidth="1"/>
    <col min="15144" max="15144" width="15.7109375" style="21" customWidth="1"/>
    <col min="15145" max="15145" width="49" style="21" customWidth="1"/>
    <col min="15146" max="15146" width="19.42578125" style="21" customWidth="1"/>
    <col min="15147" max="15147" width="14.5703125" style="21" customWidth="1"/>
    <col min="15148" max="15148" width="12.28515625" style="21" customWidth="1"/>
    <col min="15149" max="15149" width="14.5703125" style="21" customWidth="1"/>
    <col min="15150" max="15150" width="11.7109375" style="21" customWidth="1"/>
    <col min="15151" max="15151" width="14" style="21" customWidth="1"/>
    <col min="15152" max="15152" width="20.5703125" style="21" customWidth="1"/>
    <col min="15153" max="15153" width="11.7109375" style="21" customWidth="1"/>
    <col min="15154" max="15154" width="10.85546875" style="21" customWidth="1"/>
    <col min="15155" max="15348" width="9.140625" style="21"/>
    <col min="15349" max="15349" width="7.42578125" style="21" customWidth="1"/>
    <col min="15350" max="15350" width="20.28515625" style="21" customWidth="1"/>
    <col min="15351" max="15351" width="24.7109375" style="21" customWidth="1"/>
    <col min="15352" max="15352" width="35.7109375" style="21" customWidth="1"/>
    <col min="15353" max="15353" width="5" style="21" customWidth="1"/>
    <col min="15354" max="15354" width="12.85546875" style="21" customWidth="1"/>
    <col min="15355" max="15355" width="10.7109375" style="21" customWidth="1"/>
    <col min="15356" max="15356" width="7" style="21" customWidth="1"/>
    <col min="15357" max="15357" width="12.28515625" style="21" customWidth="1"/>
    <col min="15358" max="15358" width="10.7109375" style="21" customWidth="1"/>
    <col min="15359" max="15359" width="10.85546875" style="21" customWidth="1"/>
    <col min="15360" max="15360" width="8.85546875" style="21" customWidth="1"/>
    <col min="15361" max="15361" width="13.85546875" style="21" customWidth="1"/>
    <col min="15362" max="15362" width="20.42578125" style="21" customWidth="1"/>
    <col min="15363" max="15363" width="12.28515625" style="21" customWidth="1"/>
    <col min="15364" max="15364" width="19.28515625" style="21" customWidth="1"/>
    <col min="15365" max="15365" width="11.85546875" style="21" customWidth="1"/>
    <col min="15366" max="15366" width="9.140625" style="21" customWidth="1"/>
    <col min="15367" max="15367" width="13.42578125" style="21" customWidth="1"/>
    <col min="15368" max="15368" width="15.28515625" style="21" customWidth="1"/>
    <col min="15369" max="15369" width="15.42578125" style="21" customWidth="1"/>
    <col min="15370" max="15371" width="14.42578125" style="21" customWidth="1"/>
    <col min="15372" max="15372" width="5" style="21" customWidth="1"/>
    <col min="15373" max="15375" width="15.140625" style="21" customWidth="1"/>
    <col min="15376" max="15376" width="4.28515625" style="21" customWidth="1"/>
    <col min="15377" max="15377" width="16" style="21" customWidth="1"/>
    <col min="15378" max="15378" width="17.140625" style="21" customWidth="1"/>
    <col min="15379" max="15379" width="18.28515625" style="21" customWidth="1"/>
    <col min="15380" max="15380" width="4.85546875" style="21" customWidth="1"/>
    <col min="15381" max="15381" width="16" style="21" customWidth="1"/>
    <col min="15382" max="15382" width="17.140625" style="21" customWidth="1"/>
    <col min="15383" max="15383" width="18.28515625" style="21" customWidth="1"/>
    <col min="15384" max="15384" width="13.7109375" style="21" customWidth="1"/>
    <col min="15385" max="15385" width="16" style="21" customWidth="1"/>
    <col min="15386" max="15386" width="17.140625" style="21" customWidth="1"/>
    <col min="15387" max="15387" width="18.28515625" style="21" customWidth="1"/>
    <col min="15388" max="15388" width="13.7109375" style="21" customWidth="1"/>
    <col min="15389" max="15389" width="16" style="21" customWidth="1"/>
    <col min="15390" max="15390" width="17.140625" style="21" customWidth="1"/>
    <col min="15391" max="15391" width="18.28515625" style="21" customWidth="1"/>
    <col min="15392" max="15392" width="13.7109375" style="21" customWidth="1"/>
    <col min="15393" max="15393" width="16" style="21" customWidth="1"/>
    <col min="15394" max="15394" width="17.140625" style="21" customWidth="1"/>
    <col min="15395" max="15398" width="18.28515625" style="21" customWidth="1"/>
    <col min="15399" max="15399" width="15" style="21" customWidth="1"/>
    <col min="15400" max="15400" width="15.7109375" style="21" customWidth="1"/>
    <col min="15401" max="15401" width="49" style="21" customWidth="1"/>
    <col min="15402" max="15402" width="19.42578125" style="21" customWidth="1"/>
    <col min="15403" max="15403" width="14.5703125" style="21" customWidth="1"/>
    <col min="15404" max="15404" width="12.28515625" style="21" customWidth="1"/>
    <col min="15405" max="15405" width="14.5703125" style="21" customWidth="1"/>
    <col min="15406" max="15406" width="11.7109375" style="21" customWidth="1"/>
    <col min="15407" max="15407" width="14" style="21" customWidth="1"/>
    <col min="15408" max="15408" width="20.5703125" style="21" customWidth="1"/>
    <col min="15409" max="15409" width="11.7109375" style="21" customWidth="1"/>
    <col min="15410" max="15410" width="10.85546875" style="21" customWidth="1"/>
    <col min="15411" max="15604" width="9.140625" style="21"/>
    <col min="15605" max="15605" width="7.42578125" style="21" customWidth="1"/>
    <col min="15606" max="15606" width="20.28515625" style="21" customWidth="1"/>
    <col min="15607" max="15607" width="24.7109375" style="21" customWidth="1"/>
    <col min="15608" max="15608" width="35.7109375" style="21" customWidth="1"/>
    <col min="15609" max="15609" width="5" style="21" customWidth="1"/>
    <col min="15610" max="15610" width="12.85546875" style="21" customWidth="1"/>
    <col min="15611" max="15611" width="10.7109375" style="21" customWidth="1"/>
    <col min="15612" max="15612" width="7" style="21" customWidth="1"/>
    <col min="15613" max="15613" width="12.28515625" style="21" customWidth="1"/>
    <col min="15614" max="15614" width="10.7109375" style="21" customWidth="1"/>
    <col min="15615" max="15615" width="10.85546875" style="21" customWidth="1"/>
    <col min="15616" max="15616" width="8.85546875" style="21" customWidth="1"/>
    <col min="15617" max="15617" width="13.85546875" style="21" customWidth="1"/>
    <col min="15618" max="15618" width="20.42578125" style="21" customWidth="1"/>
    <col min="15619" max="15619" width="12.28515625" style="21" customWidth="1"/>
    <col min="15620" max="15620" width="19.28515625" style="21" customWidth="1"/>
    <col min="15621" max="15621" width="11.85546875" style="21" customWidth="1"/>
    <col min="15622" max="15622" width="9.140625" style="21" customWidth="1"/>
    <col min="15623" max="15623" width="13.42578125" style="21" customWidth="1"/>
    <col min="15624" max="15624" width="15.28515625" style="21" customWidth="1"/>
    <col min="15625" max="15625" width="15.42578125" style="21" customWidth="1"/>
    <col min="15626" max="15627" width="14.42578125" style="21" customWidth="1"/>
    <col min="15628" max="15628" width="5" style="21" customWidth="1"/>
    <col min="15629" max="15631" width="15.140625" style="21" customWidth="1"/>
    <col min="15632" max="15632" width="4.28515625" style="21" customWidth="1"/>
    <col min="15633" max="15633" width="16" style="21" customWidth="1"/>
    <col min="15634" max="15634" width="17.140625" style="21" customWidth="1"/>
    <col min="15635" max="15635" width="18.28515625" style="21" customWidth="1"/>
    <col min="15636" max="15636" width="4.85546875" style="21" customWidth="1"/>
    <col min="15637" max="15637" width="16" style="21" customWidth="1"/>
    <col min="15638" max="15638" width="17.140625" style="21" customWidth="1"/>
    <col min="15639" max="15639" width="18.28515625" style="21" customWidth="1"/>
    <col min="15640" max="15640" width="13.7109375" style="21" customWidth="1"/>
    <col min="15641" max="15641" width="16" style="21" customWidth="1"/>
    <col min="15642" max="15642" width="17.140625" style="21" customWidth="1"/>
    <col min="15643" max="15643" width="18.28515625" style="21" customWidth="1"/>
    <col min="15644" max="15644" width="13.7109375" style="21" customWidth="1"/>
    <col min="15645" max="15645" width="16" style="21" customWidth="1"/>
    <col min="15646" max="15646" width="17.140625" style="21" customWidth="1"/>
    <col min="15647" max="15647" width="18.28515625" style="21" customWidth="1"/>
    <col min="15648" max="15648" width="13.7109375" style="21" customWidth="1"/>
    <col min="15649" max="15649" width="16" style="21" customWidth="1"/>
    <col min="15650" max="15650" width="17.140625" style="21" customWidth="1"/>
    <col min="15651" max="15654" width="18.28515625" style="21" customWidth="1"/>
    <col min="15655" max="15655" width="15" style="21" customWidth="1"/>
    <col min="15656" max="15656" width="15.7109375" style="21" customWidth="1"/>
    <col min="15657" max="15657" width="49" style="21" customWidth="1"/>
    <col min="15658" max="15658" width="19.42578125" style="21" customWidth="1"/>
    <col min="15659" max="15659" width="14.5703125" style="21" customWidth="1"/>
    <col min="15660" max="15660" width="12.28515625" style="21" customWidth="1"/>
    <col min="15661" max="15661" width="14.5703125" style="21" customWidth="1"/>
    <col min="15662" max="15662" width="11.7109375" style="21" customWidth="1"/>
    <col min="15663" max="15663" width="14" style="21" customWidth="1"/>
    <col min="15664" max="15664" width="20.5703125" style="21" customWidth="1"/>
    <col min="15665" max="15665" width="11.7109375" style="21" customWidth="1"/>
    <col min="15666" max="15666" width="10.85546875" style="21" customWidth="1"/>
    <col min="15667" max="15860" width="9.140625" style="21"/>
    <col min="15861" max="15861" width="7.42578125" style="21" customWidth="1"/>
    <col min="15862" max="15862" width="20.28515625" style="21" customWidth="1"/>
    <col min="15863" max="15863" width="24.7109375" style="21" customWidth="1"/>
    <col min="15864" max="15864" width="35.7109375" style="21" customWidth="1"/>
    <col min="15865" max="15865" width="5" style="21" customWidth="1"/>
    <col min="15866" max="15866" width="12.85546875" style="21" customWidth="1"/>
    <col min="15867" max="15867" width="10.7109375" style="21" customWidth="1"/>
    <col min="15868" max="15868" width="7" style="21" customWidth="1"/>
    <col min="15869" max="15869" width="12.28515625" style="21" customWidth="1"/>
    <col min="15870" max="15870" width="10.7109375" style="21" customWidth="1"/>
    <col min="15871" max="15871" width="10.85546875" style="21" customWidth="1"/>
    <col min="15872" max="15872" width="8.85546875" style="21" customWidth="1"/>
    <col min="15873" max="15873" width="13.85546875" style="21" customWidth="1"/>
    <col min="15874" max="15874" width="20.42578125" style="21" customWidth="1"/>
    <col min="15875" max="15875" width="12.28515625" style="21" customWidth="1"/>
    <col min="15876" max="15876" width="19.28515625" style="21" customWidth="1"/>
    <col min="15877" max="15877" width="11.85546875" style="21" customWidth="1"/>
    <col min="15878" max="15878" width="9.140625" style="21" customWidth="1"/>
    <col min="15879" max="15879" width="13.42578125" style="21" customWidth="1"/>
    <col min="15880" max="15880" width="15.28515625" style="21" customWidth="1"/>
    <col min="15881" max="15881" width="15.42578125" style="21" customWidth="1"/>
    <col min="15882" max="15883" width="14.42578125" style="21" customWidth="1"/>
    <col min="15884" max="15884" width="5" style="21" customWidth="1"/>
    <col min="15885" max="15887" width="15.140625" style="21" customWidth="1"/>
    <col min="15888" max="15888" width="4.28515625" style="21" customWidth="1"/>
    <col min="15889" max="15889" width="16" style="21" customWidth="1"/>
    <col min="15890" max="15890" width="17.140625" style="21" customWidth="1"/>
    <col min="15891" max="15891" width="18.28515625" style="21" customWidth="1"/>
    <col min="15892" max="15892" width="4.85546875" style="21" customWidth="1"/>
    <col min="15893" max="15893" width="16" style="21" customWidth="1"/>
    <col min="15894" max="15894" width="17.140625" style="21" customWidth="1"/>
    <col min="15895" max="15895" width="18.28515625" style="21" customWidth="1"/>
    <col min="15896" max="15896" width="13.7109375" style="21" customWidth="1"/>
    <col min="15897" max="15897" width="16" style="21" customWidth="1"/>
    <col min="15898" max="15898" width="17.140625" style="21" customWidth="1"/>
    <col min="15899" max="15899" width="18.28515625" style="21" customWidth="1"/>
    <col min="15900" max="15900" width="13.7109375" style="21" customWidth="1"/>
    <col min="15901" max="15901" width="16" style="21" customWidth="1"/>
    <col min="15902" max="15902" width="17.140625" style="21" customWidth="1"/>
    <col min="15903" max="15903" width="18.28515625" style="21" customWidth="1"/>
    <col min="15904" max="15904" width="13.7109375" style="21" customWidth="1"/>
    <col min="15905" max="15905" width="16" style="21" customWidth="1"/>
    <col min="15906" max="15906" width="17.140625" style="21" customWidth="1"/>
    <col min="15907" max="15910" width="18.28515625" style="21" customWidth="1"/>
    <col min="15911" max="15911" width="15" style="21" customWidth="1"/>
    <col min="15912" max="15912" width="15.7109375" style="21" customWidth="1"/>
    <col min="15913" max="15913" width="49" style="21" customWidth="1"/>
    <col min="15914" max="15914" width="19.42578125" style="21" customWidth="1"/>
    <col min="15915" max="15915" width="14.5703125" style="21" customWidth="1"/>
    <col min="15916" max="15916" width="12.28515625" style="21" customWidth="1"/>
    <col min="15917" max="15917" width="14.5703125" style="21" customWidth="1"/>
    <col min="15918" max="15918" width="11.7109375" style="21" customWidth="1"/>
    <col min="15919" max="15919" width="14" style="21" customWidth="1"/>
    <col min="15920" max="15920" width="20.5703125" style="21" customWidth="1"/>
    <col min="15921" max="15921" width="11.7109375" style="21" customWidth="1"/>
    <col min="15922" max="15922" width="10.85546875" style="21" customWidth="1"/>
    <col min="15923" max="16116" width="9.140625" style="21"/>
    <col min="16117" max="16117" width="7.42578125" style="21" customWidth="1"/>
    <col min="16118" max="16118" width="20.28515625" style="21" customWidth="1"/>
    <col min="16119" max="16119" width="24.7109375" style="21" customWidth="1"/>
    <col min="16120" max="16120" width="35.7109375" style="21" customWidth="1"/>
    <col min="16121" max="16121" width="5" style="21" customWidth="1"/>
    <col min="16122" max="16122" width="12.85546875" style="21" customWidth="1"/>
    <col min="16123" max="16123" width="10.7109375" style="21" customWidth="1"/>
    <col min="16124" max="16124" width="7" style="21" customWidth="1"/>
    <col min="16125" max="16125" width="12.28515625" style="21" customWidth="1"/>
    <col min="16126" max="16126" width="10.7109375" style="21" customWidth="1"/>
    <col min="16127" max="16127" width="10.85546875" style="21" customWidth="1"/>
    <col min="16128" max="16128" width="8.85546875" style="21" customWidth="1"/>
    <col min="16129" max="16129" width="13.85546875" style="21" customWidth="1"/>
    <col min="16130" max="16130" width="20.42578125" style="21" customWidth="1"/>
    <col min="16131" max="16131" width="12.28515625" style="21" customWidth="1"/>
    <col min="16132" max="16132" width="19.28515625" style="21" customWidth="1"/>
    <col min="16133" max="16133" width="11.85546875" style="21" customWidth="1"/>
    <col min="16134" max="16134" width="9.140625" style="21" customWidth="1"/>
    <col min="16135" max="16135" width="13.42578125" style="21" customWidth="1"/>
    <col min="16136" max="16136" width="15.28515625" style="21" customWidth="1"/>
    <col min="16137" max="16137" width="15.42578125" style="21" customWidth="1"/>
    <col min="16138" max="16139" width="14.42578125" style="21" customWidth="1"/>
    <col min="16140" max="16140" width="5" style="21" customWidth="1"/>
    <col min="16141" max="16143" width="15.140625" style="21" customWidth="1"/>
    <col min="16144" max="16144" width="4.28515625" style="21" customWidth="1"/>
    <col min="16145" max="16145" width="16" style="21" customWidth="1"/>
    <col min="16146" max="16146" width="17.140625" style="21" customWidth="1"/>
    <col min="16147" max="16147" width="18.28515625" style="21" customWidth="1"/>
    <col min="16148" max="16148" width="4.85546875" style="21" customWidth="1"/>
    <col min="16149" max="16149" width="16" style="21" customWidth="1"/>
    <col min="16150" max="16150" width="17.140625" style="21" customWidth="1"/>
    <col min="16151" max="16151" width="18.28515625" style="21" customWidth="1"/>
    <col min="16152" max="16152" width="13.7109375" style="21" customWidth="1"/>
    <col min="16153" max="16153" width="16" style="21" customWidth="1"/>
    <col min="16154" max="16154" width="17.140625" style="21" customWidth="1"/>
    <col min="16155" max="16155" width="18.28515625" style="21" customWidth="1"/>
    <col min="16156" max="16156" width="13.7109375" style="21" customWidth="1"/>
    <col min="16157" max="16157" width="16" style="21" customWidth="1"/>
    <col min="16158" max="16158" width="17.140625" style="21" customWidth="1"/>
    <col min="16159" max="16159" width="18.28515625" style="21" customWidth="1"/>
    <col min="16160" max="16160" width="13.7109375" style="21" customWidth="1"/>
    <col min="16161" max="16161" width="16" style="21" customWidth="1"/>
    <col min="16162" max="16162" width="17.140625" style="21" customWidth="1"/>
    <col min="16163" max="16166" width="18.28515625" style="21" customWidth="1"/>
    <col min="16167" max="16167" width="15" style="21" customWidth="1"/>
    <col min="16168" max="16168" width="15.7109375" style="21" customWidth="1"/>
    <col min="16169" max="16169" width="49" style="21" customWidth="1"/>
    <col min="16170" max="16170" width="19.42578125" style="21" customWidth="1"/>
    <col min="16171" max="16171" width="14.5703125" style="21" customWidth="1"/>
    <col min="16172" max="16172" width="12.28515625" style="21" customWidth="1"/>
    <col min="16173" max="16173" width="14.5703125" style="21" customWidth="1"/>
    <col min="16174" max="16174" width="11.7109375" style="21" customWidth="1"/>
    <col min="16175" max="16175" width="14" style="21" customWidth="1"/>
    <col min="16176" max="16176" width="20.5703125" style="21" customWidth="1"/>
    <col min="16177" max="16177" width="11.7109375" style="21" customWidth="1"/>
    <col min="16178" max="16178" width="10.85546875" style="21" customWidth="1"/>
    <col min="16179" max="16384" width="9.140625" style="21"/>
  </cols>
  <sheetData>
    <row r="1" spans="1:63" s="38" customFormat="1" ht="12.95" hidden="1" customHeight="1" x14ac:dyDescent="0.25">
      <c r="F1" s="34"/>
      <c r="G1" s="34"/>
      <c r="H1" s="34"/>
      <c r="I1" s="34"/>
      <c r="J1" s="34"/>
      <c r="K1" s="34"/>
      <c r="L1" s="34"/>
      <c r="M1" s="34" t="s">
        <v>115</v>
      </c>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56"/>
      <c r="AW1" s="56"/>
      <c r="AX1" s="56"/>
      <c r="AY1" s="34"/>
      <c r="AZ1" s="21"/>
      <c r="BA1" s="39"/>
      <c r="BB1" s="21"/>
      <c r="BC1" s="21"/>
    </row>
    <row r="2" spans="1:63" s="38" customFormat="1" ht="12.95" hidden="1" customHeight="1" x14ac:dyDescent="0.25">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56"/>
      <c r="AW2" s="56"/>
      <c r="AX2" s="56"/>
      <c r="AY2" s="34"/>
      <c r="AZ2" s="21"/>
      <c r="BA2" s="39"/>
      <c r="BB2" s="21"/>
      <c r="BC2" s="21"/>
    </row>
    <row r="3" spans="1:63" s="38" customFormat="1" ht="12.95" hidden="1" customHeight="1" thickBot="1" x14ac:dyDescent="0.3">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57"/>
      <c r="AW3" s="57"/>
      <c r="AX3" s="57"/>
      <c r="AZ3" s="21"/>
      <c r="BA3" s="21"/>
      <c r="BB3" s="21"/>
      <c r="BC3" s="21"/>
    </row>
    <row r="4" spans="1:63" s="38" customFormat="1" ht="12.95" customHeight="1" x14ac:dyDescent="0.25">
      <c r="A4" s="151" t="s">
        <v>0</v>
      </c>
      <c r="B4" s="151" t="s">
        <v>186</v>
      </c>
      <c r="C4" s="151" t="s">
        <v>184</v>
      </c>
      <c r="D4" s="151" t="s">
        <v>185</v>
      </c>
      <c r="E4" s="152" t="s">
        <v>1</v>
      </c>
      <c r="F4" s="152" t="s">
        <v>2</v>
      </c>
      <c r="G4" s="152" t="s">
        <v>3</v>
      </c>
      <c r="H4" s="152" t="s">
        <v>4</v>
      </c>
      <c r="I4" s="152" t="s">
        <v>5</v>
      </c>
      <c r="J4" s="152" t="s">
        <v>6</v>
      </c>
      <c r="K4" s="152" t="s">
        <v>7</v>
      </c>
      <c r="L4" s="152" t="s">
        <v>8</v>
      </c>
      <c r="M4" s="152" t="s">
        <v>9</v>
      </c>
      <c r="N4" s="152" t="s">
        <v>10</v>
      </c>
      <c r="O4" s="152" t="s">
        <v>11</v>
      </c>
      <c r="P4" s="152" t="s">
        <v>12</v>
      </c>
      <c r="Q4" s="152" t="s">
        <v>13</v>
      </c>
      <c r="R4" s="152" t="s">
        <v>14</v>
      </c>
      <c r="S4" s="152" t="s">
        <v>15</v>
      </c>
      <c r="T4" s="152" t="s">
        <v>16</v>
      </c>
      <c r="U4" s="152"/>
      <c r="V4" s="152"/>
      <c r="W4" s="152" t="s">
        <v>17</v>
      </c>
      <c r="X4" s="152"/>
      <c r="Y4" s="152"/>
      <c r="Z4" s="152" t="s">
        <v>18</v>
      </c>
      <c r="AA4" s="152" t="s">
        <v>19</v>
      </c>
      <c r="AB4" s="152" t="s">
        <v>20</v>
      </c>
      <c r="AC4" s="152"/>
      <c r="AD4" s="152"/>
      <c r="AE4" s="152"/>
      <c r="AF4" s="152" t="s">
        <v>21</v>
      </c>
      <c r="AG4" s="152"/>
      <c r="AH4" s="152"/>
      <c r="AI4" s="152"/>
      <c r="AJ4" s="152" t="s">
        <v>22</v>
      </c>
      <c r="AK4" s="152"/>
      <c r="AL4" s="152"/>
      <c r="AM4" s="152"/>
      <c r="AN4" s="152" t="s">
        <v>113</v>
      </c>
      <c r="AO4" s="152"/>
      <c r="AP4" s="152"/>
      <c r="AQ4" s="152"/>
      <c r="AR4" s="152" t="s">
        <v>114</v>
      </c>
      <c r="AS4" s="152"/>
      <c r="AT4" s="152"/>
      <c r="AU4" s="152"/>
      <c r="AV4" s="153" t="s">
        <v>23</v>
      </c>
      <c r="AW4" s="153"/>
      <c r="AX4" s="153"/>
      <c r="AY4" s="152" t="s">
        <v>24</v>
      </c>
      <c r="AZ4" s="152" t="s">
        <v>25</v>
      </c>
      <c r="BA4" s="152"/>
      <c r="BB4" s="152" t="s">
        <v>26</v>
      </c>
      <c r="BC4" s="152"/>
      <c r="BD4" s="152"/>
      <c r="BE4" s="152"/>
      <c r="BF4" s="152"/>
      <c r="BG4" s="152"/>
      <c r="BH4" s="152"/>
      <c r="BI4" s="152"/>
      <c r="BJ4" s="154"/>
      <c r="BK4" s="155" t="s">
        <v>27</v>
      </c>
    </row>
    <row r="5" spans="1:63" s="38" customFormat="1" ht="12.95" customHeight="1" x14ac:dyDescent="0.25">
      <c r="A5" s="156"/>
      <c r="B5" s="156"/>
      <c r="C5" s="156"/>
      <c r="D5" s="156"/>
      <c r="E5" s="157"/>
      <c r="F5" s="157"/>
      <c r="G5" s="157"/>
      <c r="H5" s="157"/>
      <c r="I5" s="157"/>
      <c r="J5" s="157"/>
      <c r="K5" s="157"/>
      <c r="L5" s="157"/>
      <c r="M5" s="157"/>
      <c r="N5" s="157"/>
      <c r="O5" s="157"/>
      <c r="P5" s="157"/>
      <c r="Q5" s="157"/>
      <c r="R5" s="157"/>
      <c r="S5" s="157"/>
      <c r="T5" s="157" t="s">
        <v>28</v>
      </c>
      <c r="U5" s="157" t="s">
        <v>29</v>
      </c>
      <c r="V5" s="157"/>
      <c r="W5" s="157"/>
      <c r="X5" s="157"/>
      <c r="Y5" s="157"/>
      <c r="Z5" s="157"/>
      <c r="AA5" s="157"/>
      <c r="AB5" s="157" t="s">
        <v>30</v>
      </c>
      <c r="AC5" s="157" t="s">
        <v>31</v>
      </c>
      <c r="AD5" s="157" t="s">
        <v>32</v>
      </c>
      <c r="AE5" s="157" t="s">
        <v>33</v>
      </c>
      <c r="AF5" s="157" t="s">
        <v>30</v>
      </c>
      <c r="AG5" s="157" t="s">
        <v>31</v>
      </c>
      <c r="AH5" s="157" t="s">
        <v>32</v>
      </c>
      <c r="AI5" s="157" t="s">
        <v>33</v>
      </c>
      <c r="AJ5" s="157" t="s">
        <v>30</v>
      </c>
      <c r="AK5" s="157" t="s">
        <v>31</v>
      </c>
      <c r="AL5" s="157" t="s">
        <v>32</v>
      </c>
      <c r="AM5" s="157" t="s">
        <v>33</v>
      </c>
      <c r="AN5" s="157" t="s">
        <v>30</v>
      </c>
      <c r="AO5" s="157" t="s">
        <v>31</v>
      </c>
      <c r="AP5" s="157" t="s">
        <v>32</v>
      </c>
      <c r="AQ5" s="157" t="s">
        <v>33</v>
      </c>
      <c r="AR5" s="157" t="s">
        <v>30</v>
      </c>
      <c r="AS5" s="157" t="s">
        <v>31</v>
      </c>
      <c r="AT5" s="157" t="s">
        <v>32</v>
      </c>
      <c r="AU5" s="157" t="s">
        <v>33</v>
      </c>
      <c r="AV5" s="158" t="s">
        <v>30</v>
      </c>
      <c r="AW5" s="158" t="s">
        <v>32</v>
      </c>
      <c r="AX5" s="158" t="s">
        <v>33</v>
      </c>
      <c r="AY5" s="157"/>
      <c r="AZ5" s="157" t="s">
        <v>34</v>
      </c>
      <c r="BA5" s="157" t="s">
        <v>35</v>
      </c>
      <c r="BB5" s="157" t="s">
        <v>36</v>
      </c>
      <c r="BC5" s="157"/>
      <c r="BD5" s="157"/>
      <c r="BE5" s="157" t="s">
        <v>37</v>
      </c>
      <c r="BF5" s="157"/>
      <c r="BG5" s="157"/>
      <c r="BH5" s="157" t="s">
        <v>38</v>
      </c>
      <c r="BI5" s="157"/>
      <c r="BJ5" s="159"/>
      <c r="BK5" s="160"/>
    </row>
    <row r="6" spans="1:63" s="34" customFormat="1" ht="12.95" customHeight="1" thickBot="1" x14ac:dyDescent="0.3">
      <c r="A6" s="161"/>
      <c r="B6" s="161"/>
      <c r="C6" s="161"/>
      <c r="D6" s="161"/>
      <c r="E6" s="162"/>
      <c r="F6" s="162"/>
      <c r="G6" s="162"/>
      <c r="H6" s="162"/>
      <c r="I6" s="162"/>
      <c r="J6" s="162"/>
      <c r="K6" s="162"/>
      <c r="L6" s="162"/>
      <c r="M6" s="162"/>
      <c r="N6" s="162"/>
      <c r="O6" s="162"/>
      <c r="P6" s="162"/>
      <c r="Q6" s="162"/>
      <c r="R6" s="162"/>
      <c r="S6" s="162"/>
      <c r="T6" s="162" t="s">
        <v>39</v>
      </c>
      <c r="U6" s="162" t="s">
        <v>40</v>
      </c>
      <c r="V6" s="162" t="s">
        <v>39</v>
      </c>
      <c r="W6" s="162" t="s">
        <v>41</v>
      </c>
      <c r="X6" s="162" t="s">
        <v>42</v>
      </c>
      <c r="Y6" s="162" t="s">
        <v>43</v>
      </c>
      <c r="Z6" s="162"/>
      <c r="AA6" s="162"/>
      <c r="AB6" s="162"/>
      <c r="AC6" s="162"/>
      <c r="AD6" s="162"/>
      <c r="AE6" s="162"/>
      <c r="AF6" s="162"/>
      <c r="AG6" s="162"/>
      <c r="AH6" s="162"/>
      <c r="AI6" s="162"/>
      <c r="AJ6" s="162"/>
      <c r="AK6" s="162"/>
      <c r="AL6" s="162"/>
      <c r="AM6" s="162"/>
      <c r="AN6" s="162"/>
      <c r="AO6" s="162"/>
      <c r="AP6" s="162"/>
      <c r="AQ6" s="162"/>
      <c r="AR6" s="162"/>
      <c r="AS6" s="162"/>
      <c r="AT6" s="162"/>
      <c r="AU6" s="162"/>
      <c r="AV6" s="163"/>
      <c r="AW6" s="163"/>
      <c r="AX6" s="163"/>
      <c r="AY6" s="162"/>
      <c r="AZ6" s="162"/>
      <c r="BA6" s="162"/>
      <c r="BB6" s="162" t="s">
        <v>44</v>
      </c>
      <c r="BC6" s="162" t="s">
        <v>45</v>
      </c>
      <c r="BD6" s="162" t="s">
        <v>46</v>
      </c>
      <c r="BE6" s="162" t="s">
        <v>44</v>
      </c>
      <c r="BF6" s="162" t="s">
        <v>45</v>
      </c>
      <c r="BG6" s="162" t="s">
        <v>46</v>
      </c>
      <c r="BH6" s="162" t="s">
        <v>44</v>
      </c>
      <c r="BI6" s="162" t="s">
        <v>45</v>
      </c>
      <c r="BJ6" s="164" t="s">
        <v>46</v>
      </c>
      <c r="BK6" s="165"/>
    </row>
    <row r="7" spans="1:63" s="34" customFormat="1" ht="12.95" customHeight="1" thickBot="1" x14ac:dyDescent="0.3">
      <c r="A7" s="166"/>
      <c r="B7" s="167" t="s">
        <v>47</v>
      </c>
      <c r="C7" s="167" t="s">
        <v>48</v>
      </c>
      <c r="D7" s="167" t="s">
        <v>49</v>
      </c>
      <c r="E7" s="168" t="s">
        <v>50</v>
      </c>
      <c r="F7" s="168" t="s">
        <v>51</v>
      </c>
      <c r="G7" s="168" t="s">
        <v>52</v>
      </c>
      <c r="H7" s="168" t="s">
        <v>53</v>
      </c>
      <c r="I7" s="168" t="s">
        <v>54</v>
      </c>
      <c r="J7" s="168" t="s">
        <v>55</v>
      </c>
      <c r="K7" s="168" t="s">
        <v>56</v>
      </c>
      <c r="L7" s="168" t="s">
        <v>57</v>
      </c>
      <c r="M7" s="168" t="s">
        <v>58</v>
      </c>
      <c r="N7" s="168" t="s">
        <v>59</v>
      </c>
      <c r="O7" s="168" t="s">
        <v>60</v>
      </c>
      <c r="P7" s="168" t="s">
        <v>61</v>
      </c>
      <c r="Q7" s="168" t="s">
        <v>62</v>
      </c>
      <c r="R7" s="168" t="s">
        <v>63</v>
      </c>
      <c r="S7" s="168" t="s">
        <v>64</v>
      </c>
      <c r="T7" s="168" t="s">
        <v>65</v>
      </c>
      <c r="U7" s="168" t="s">
        <v>66</v>
      </c>
      <c r="V7" s="168" t="s">
        <v>67</v>
      </c>
      <c r="W7" s="168" t="s">
        <v>68</v>
      </c>
      <c r="X7" s="168" t="s">
        <v>69</v>
      </c>
      <c r="Y7" s="168" t="s">
        <v>70</v>
      </c>
      <c r="Z7" s="168" t="s">
        <v>71</v>
      </c>
      <c r="AA7" s="168" t="s">
        <v>72</v>
      </c>
      <c r="AB7" s="168" t="s">
        <v>73</v>
      </c>
      <c r="AC7" s="168" t="s">
        <v>74</v>
      </c>
      <c r="AD7" s="168" t="s">
        <v>75</v>
      </c>
      <c r="AE7" s="168" t="s">
        <v>76</v>
      </c>
      <c r="AF7" s="168" t="s">
        <v>77</v>
      </c>
      <c r="AG7" s="168" t="s">
        <v>78</v>
      </c>
      <c r="AH7" s="168" t="s">
        <v>79</v>
      </c>
      <c r="AI7" s="168" t="s">
        <v>80</v>
      </c>
      <c r="AJ7" s="168" t="s">
        <v>81</v>
      </c>
      <c r="AK7" s="168" t="s">
        <v>82</v>
      </c>
      <c r="AL7" s="168" t="s">
        <v>83</v>
      </c>
      <c r="AM7" s="168" t="s">
        <v>84</v>
      </c>
      <c r="AN7" s="168" t="s">
        <v>85</v>
      </c>
      <c r="AO7" s="168" t="s">
        <v>86</v>
      </c>
      <c r="AP7" s="168" t="s">
        <v>87</v>
      </c>
      <c r="AQ7" s="168" t="s">
        <v>88</v>
      </c>
      <c r="AR7" s="168" t="s">
        <v>89</v>
      </c>
      <c r="AS7" s="168" t="s">
        <v>90</v>
      </c>
      <c r="AT7" s="168" t="s">
        <v>91</v>
      </c>
      <c r="AU7" s="168" t="s">
        <v>92</v>
      </c>
      <c r="AV7" s="169" t="s">
        <v>93</v>
      </c>
      <c r="AW7" s="169" t="s">
        <v>94</v>
      </c>
      <c r="AX7" s="169" t="s">
        <v>95</v>
      </c>
      <c r="AY7" s="168" t="s">
        <v>96</v>
      </c>
      <c r="AZ7" s="168" t="s">
        <v>97</v>
      </c>
      <c r="BA7" s="168" t="s">
        <v>98</v>
      </c>
      <c r="BB7" s="168" t="s">
        <v>99</v>
      </c>
      <c r="BC7" s="168" t="s">
        <v>100</v>
      </c>
      <c r="BD7" s="168" t="s">
        <v>101</v>
      </c>
      <c r="BE7" s="168" t="s">
        <v>102</v>
      </c>
      <c r="BF7" s="168" t="s">
        <v>103</v>
      </c>
      <c r="BG7" s="168" t="s">
        <v>104</v>
      </c>
      <c r="BH7" s="168" t="s">
        <v>105</v>
      </c>
      <c r="BI7" s="168" t="s">
        <v>106</v>
      </c>
      <c r="BJ7" s="168" t="s">
        <v>107</v>
      </c>
      <c r="BK7" s="168" t="s">
        <v>108</v>
      </c>
    </row>
    <row r="8" spans="1:63" ht="12.95" customHeight="1" x14ac:dyDescent="0.25">
      <c r="A8" s="170"/>
      <c r="B8" s="170"/>
      <c r="C8" s="170"/>
      <c r="D8" s="170"/>
      <c r="E8" s="157" t="s">
        <v>109</v>
      </c>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1"/>
      <c r="AW8" s="171"/>
      <c r="AX8" s="171"/>
      <c r="AY8" s="170"/>
      <c r="AZ8" s="170"/>
      <c r="BA8" s="170"/>
      <c r="BB8" s="170"/>
      <c r="BC8" s="170"/>
      <c r="BD8" s="170"/>
      <c r="BE8" s="170"/>
      <c r="BF8" s="170"/>
      <c r="BG8" s="170"/>
      <c r="BH8" s="170"/>
      <c r="BI8" s="170"/>
      <c r="BJ8" s="170"/>
      <c r="BK8" s="170"/>
    </row>
    <row r="9" spans="1:63" s="16" customFormat="1" ht="12.95" customHeight="1" x14ac:dyDescent="0.25">
      <c r="A9" s="15" t="s">
        <v>191</v>
      </c>
      <c r="B9" s="15"/>
      <c r="C9" s="41" t="s">
        <v>192</v>
      </c>
      <c r="D9" s="15"/>
      <c r="E9" s="42" t="s">
        <v>192</v>
      </c>
      <c r="F9" s="24" t="s">
        <v>193</v>
      </c>
      <c r="G9" s="24" t="s">
        <v>194</v>
      </c>
      <c r="H9" s="24" t="s">
        <v>195</v>
      </c>
      <c r="I9" s="25" t="s">
        <v>143</v>
      </c>
      <c r="J9" s="25" t="s">
        <v>149</v>
      </c>
      <c r="K9" s="25" t="s">
        <v>196</v>
      </c>
      <c r="L9" s="24">
        <v>30</v>
      </c>
      <c r="M9" s="5" t="s">
        <v>197</v>
      </c>
      <c r="N9" s="5" t="s">
        <v>198</v>
      </c>
      <c r="O9" s="5" t="s">
        <v>199</v>
      </c>
      <c r="P9" s="25" t="s">
        <v>125</v>
      </c>
      <c r="Q9" s="26" t="s">
        <v>122</v>
      </c>
      <c r="R9" s="27" t="s">
        <v>200</v>
      </c>
      <c r="S9" s="27" t="s">
        <v>201</v>
      </c>
      <c r="T9" s="25"/>
      <c r="U9" s="5" t="s">
        <v>126</v>
      </c>
      <c r="V9" s="25" t="s">
        <v>146</v>
      </c>
      <c r="W9" s="25" t="s">
        <v>76</v>
      </c>
      <c r="X9" s="25" t="s">
        <v>106</v>
      </c>
      <c r="Y9" s="25" t="s">
        <v>56</v>
      </c>
      <c r="Z9" s="46" t="s">
        <v>202</v>
      </c>
      <c r="AA9" s="5" t="s">
        <v>138</v>
      </c>
      <c r="AB9" s="28">
        <v>1161</v>
      </c>
      <c r="AC9" s="28">
        <v>7500</v>
      </c>
      <c r="AD9" s="28">
        <v>8707500</v>
      </c>
      <c r="AE9" s="28">
        <v>9752400</v>
      </c>
      <c r="AF9" s="28">
        <v>3636</v>
      </c>
      <c r="AG9" s="28">
        <v>7500</v>
      </c>
      <c r="AH9" s="28">
        <v>27270000</v>
      </c>
      <c r="AI9" s="28">
        <v>30542400.000000004</v>
      </c>
      <c r="AJ9" s="20">
        <v>0</v>
      </c>
      <c r="AK9" s="20">
        <v>0</v>
      </c>
      <c r="AL9" s="20">
        <v>0</v>
      </c>
      <c r="AM9" s="20">
        <v>0</v>
      </c>
      <c r="AN9" s="20">
        <v>0</v>
      </c>
      <c r="AO9" s="20">
        <v>0</v>
      </c>
      <c r="AP9" s="20">
        <v>0</v>
      </c>
      <c r="AQ9" s="20">
        <v>0</v>
      </c>
      <c r="AR9" s="20">
        <v>0</v>
      </c>
      <c r="AS9" s="20">
        <v>0</v>
      </c>
      <c r="AT9" s="20">
        <v>0</v>
      </c>
      <c r="AU9" s="20">
        <v>0</v>
      </c>
      <c r="AV9" s="48">
        <f t="shared" ref="AV9:AV22" si="0">AB9+AF9+AJ9+AN9+AR9</f>
        <v>4797</v>
      </c>
      <c r="AW9" s="48">
        <v>0</v>
      </c>
      <c r="AX9" s="48">
        <f t="shared" ref="AX9" si="1">AW9*1.12</f>
        <v>0</v>
      </c>
      <c r="AY9" s="5" t="s">
        <v>203</v>
      </c>
      <c r="AZ9" s="5"/>
      <c r="BA9" s="5"/>
      <c r="BB9" s="5"/>
      <c r="BC9" s="5" t="s">
        <v>204</v>
      </c>
      <c r="BD9" s="5" t="s">
        <v>204</v>
      </c>
      <c r="BE9" s="5"/>
      <c r="BF9" s="5"/>
      <c r="BG9" s="5"/>
      <c r="BH9" s="5"/>
      <c r="BI9" s="5"/>
      <c r="BJ9" s="5"/>
      <c r="BK9" s="15"/>
    </row>
    <row r="10" spans="1:63" s="16" customFormat="1" ht="12.95" customHeight="1" x14ac:dyDescent="0.25">
      <c r="A10" s="15" t="s">
        <v>191</v>
      </c>
      <c r="B10" s="15"/>
      <c r="C10" s="41" t="s">
        <v>398</v>
      </c>
      <c r="D10" s="15"/>
      <c r="E10" s="63" t="s">
        <v>192</v>
      </c>
      <c r="F10" s="64" t="s">
        <v>193</v>
      </c>
      <c r="G10" s="64" t="s">
        <v>194</v>
      </c>
      <c r="H10" s="64" t="s">
        <v>195</v>
      </c>
      <c r="I10" s="65" t="s">
        <v>143</v>
      </c>
      <c r="J10" s="65" t="s">
        <v>149</v>
      </c>
      <c r="K10" s="65" t="s">
        <v>196</v>
      </c>
      <c r="L10" s="64">
        <v>30</v>
      </c>
      <c r="M10" s="66" t="s">
        <v>197</v>
      </c>
      <c r="N10" s="66" t="s">
        <v>198</v>
      </c>
      <c r="O10" s="67" t="s">
        <v>126</v>
      </c>
      <c r="P10" s="65" t="s">
        <v>125</v>
      </c>
      <c r="Q10" s="68" t="s">
        <v>122</v>
      </c>
      <c r="R10" s="69" t="s">
        <v>200</v>
      </c>
      <c r="S10" s="69" t="s">
        <v>201</v>
      </c>
      <c r="T10" s="65"/>
      <c r="U10" s="66" t="s">
        <v>399</v>
      </c>
      <c r="V10" s="65" t="s">
        <v>146</v>
      </c>
      <c r="W10" s="65" t="s">
        <v>76</v>
      </c>
      <c r="X10" s="65" t="s">
        <v>106</v>
      </c>
      <c r="Y10" s="65" t="s">
        <v>56</v>
      </c>
      <c r="Z10" s="70" t="s">
        <v>202</v>
      </c>
      <c r="AA10" s="66" t="s">
        <v>138</v>
      </c>
      <c r="AB10" s="71">
        <v>1161</v>
      </c>
      <c r="AC10" s="71">
        <v>7500</v>
      </c>
      <c r="AD10" s="71">
        <v>8707500</v>
      </c>
      <c r="AE10" s="71">
        <v>9752400</v>
      </c>
      <c r="AF10" s="71">
        <v>3636</v>
      </c>
      <c r="AG10" s="71">
        <v>7500</v>
      </c>
      <c r="AH10" s="71">
        <v>27270000</v>
      </c>
      <c r="AI10" s="71">
        <v>30542400.000000004</v>
      </c>
      <c r="AJ10" s="72">
        <v>0</v>
      </c>
      <c r="AK10" s="72">
        <v>0</v>
      </c>
      <c r="AL10" s="72">
        <v>0</v>
      </c>
      <c r="AM10" s="72">
        <v>0</v>
      </c>
      <c r="AN10" s="72">
        <v>0</v>
      </c>
      <c r="AO10" s="72">
        <v>0</v>
      </c>
      <c r="AP10" s="72">
        <v>0</v>
      </c>
      <c r="AQ10" s="72">
        <v>0</v>
      </c>
      <c r="AR10" s="72">
        <v>0</v>
      </c>
      <c r="AS10" s="72">
        <v>0</v>
      </c>
      <c r="AT10" s="72">
        <v>0</v>
      </c>
      <c r="AU10" s="72">
        <v>0</v>
      </c>
      <c r="AV10" s="73">
        <f t="shared" si="0"/>
        <v>4797</v>
      </c>
      <c r="AW10" s="48">
        <v>0</v>
      </c>
      <c r="AX10" s="48">
        <f t="shared" ref="AX10" si="2">AW10*1.12</f>
        <v>0</v>
      </c>
      <c r="AY10" s="66" t="s">
        <v>203</v>
      </c>
      <c r="AZ10" s="66"/>
      <c r="BA10" s="5"/>
      <c r="BB10" s="5"/>
      <c r="BC10" s="5" t="s">
        <v>204</v>
      </c>
      <c r="BD10" s="5" t="s">
        <v>204</v>
      </c>
      <c r="BE10" s="5"/>
      <c r="BF10" s="5"/>
      <c r="BG10" s="5"/>
      <c r="BH10" s="5"/>
      <c r="BI10" s="5"/>
      <c r="BJ10" s="5"/>
      <c r="BK10" s="11">
        <v>14.2</v>
      </c>
    </row>
    <row r="11" spans="1:63" s="16" customFormat="1" ht="12.95" customHeight="1" x14ac:dyDescent="0.25">
      <c r="A11" s="116" t="s">
        <v>191</v>
      </c>
      <c r="B11" s="116"/>
      <c r="C11" s="117" t="s">
        <v>398</v>
      </c>
      <c r="D11" s="116"/>
      <c r="E11" s="118" t="s">
        <v>192</v>
      </c>
      <c r="F11" s="119" t="s">
        <v>193</v>
      </c>
      <c r="G11" s="119" t="s">
        <v>194</v>
      </c>
      <c r="H11" s="119" t="s">
        <v>195</v>
      </c>
      <c r="I11" s="120" t="s">
        <v>143</v>
      </c>
      <c r="J11" s="120" t="s">
        <v>149</v>
      </c>
      <c r="K11" s="120" t="s">
        <v>196</v>
      </c>
      <c r="L11" s="119">
        <v>30</v>
      </c>
      <c r="M11" s="121" t="s">
        <v>197</v>
      </c>
      <c r="N11" s="121" t="s">
        <v>198</v>
      </c>
      <c r="O11" s="122" t="s">
        <v>166</v>
      </c>
      <c r="P11" s="120" t="s">
        <v>125</v>
      </c>
      <c r="Q11" s="123" t="s">
        <v>122</v>
      </c>
      <c r="R11" s="124" t="s">
        <v>200</v>
      </c>
      <c r="S11" s="124" t="s">
        <v>201</v>
      </c>
      <c r="T11" s="120"/>
      <c r="U11" s="121" t="s">
        <v>399</v>
      </c>
      <c r="V11" s="120" t="s">
        <v>146</v>
      </c>
      <c r="W11" s="120" t="s">
        <v>76</v>
      </c>
      <c r="X11" s="120" t="s">
        <v>106</v>
      </c>
      <c r="Y11" s="120" t="s">
        <v>56</v>
      </c>
      <c r="Z11" s="125" t="s">
        <v>202</v>
      </c>
      <c r="AA11" s="121" t="s">
        <v>138</v>
      </c>
      <c r="AB11" s="126">
        <v>1161</v>
      </c>
      <c r="AC11" s="126">
        <v>7500</v>
      </c>
      <c r="AD11" s="127">
        <f t="shared" ref="AD11" si="3">AB11*AC11</f>
        <v>8707500</v>
      </c>
      <c r="AE11" s="127">
        <f t="shared" ref="AE11" si="4">AD11*1.12</f>
        <v>9752400</v>
      </c>
      <c r="AF11" s="126">
        <v>3636</v>
      </c>
      <c r="AG11" s="126">
        <v>7500</v>
      </c>
      <c r="AH11" s="127">
        <f t="shared" ref="AH11" si="5">AF11*AG11</f>
        <v>27270000</v>
      </c>
      <c r="AI11" s="127">
        <f t="shared" ref="AI11" si="6">AH11*1.12</f>
        <v>30542400.000000004</v>
      </c>
      <c r="AJ11" s="128">
        <v>0</v>
      </c>
      <c r="AK11" s="128">
        <v>0</v>
      </c>
      <c r="AL11" s="128">
        <v>0</v>
      </c>
      <c r="AM11" s="128">
        <v>0</v>
      </c>
      <c r="AN11" s="128">
        <v>0</v>
      </c>
      <c r="AO11" s="128">
        <v>0</v>
      </c>
      <c r="AP11" s="128">
        <v>0</v>
      </c>
      <c r="AQ11" s="128">
        <v>0</v>
      </c>
      <c r="AR11" s="128">
        <v>0</v>
      </c>
      <c r="AS11" s="128">
        <v>0</v>
      </c>
      <c r="AT11" s="128">
        <v>0</v>
      </c>
      <c r="AU11" s="128">
        <v>0</v>
      </c>
      <c r="AV11" s="129">
        <f t="shared" si="0"/>
        <v>4797</v>
      </c>
      <c r="AW11" s="129">
        <f t="shared" ref="AW11" si="7">AD11+AH11+AL11+AP11+AT11</f>
        <v>35977500</v>
      </c>
      <c r="AX11" s="129">
        <f t="shared" ref="AX11" si="8">AW11*1.12</f>
        <v>40294800.000000007</v>
      </c>
      <c r="AY11" s="121" t="s">
        <v>203</v>
      </c>
      <c r="AZ11" s="121"/>
      <c r="BA11" s="121"/>
      <c r="BB11" s="121"/>
      <c r="BC11" s="121" t="s">
        <v>204</v>
      </c>
      <c r="BD11" s="121" t="s">
        <v>204</v>
      </c>
      <c r="BE11" s="121"/>
      <c r="BF11" s="121"/>
      <c r="BG11" s="121"/>
      <c r="BH11" s="121"/>
      <c r="BI11" s="121"/>
      <c r="BJ11" s="121"/>
      <c r="BK11" s="116">
        <v>14</v>
      </c>
    </row>
    <row r="12" spans="1:63" s="16" customFormat="1" ht="12.95" customHeight="1" x14ac:dyDescent="0.25">
      <c r="A12" s="15" t="s">
        <v>191</v>
      </c>
      <c r="B12" s="15"/>
      <c r="C12" s="41" t="s">
        <v>205</v>
      </c>
      <c r="D12" s="15"/>
      <c r="E12" s="42" t="s">
        <v>205</v>
      </c>
      <c r="F12" s="24" t="s">
        <v>206</v>
      </c>
      <c r="G12" s="24" t="s">
        <v>207</v>
      </c>
      <c r="H12" s="24" t="s">
        <v>208</v>
      </c>
      <c r="I12" s="25" t="s">
        <v>143</v>
      </c>
      <c r="J12" s="25" t="s">
        <v>149</v>
      </c>
      <c r="K12" s="25" t="s">
        <v>196</v>
      </c>
      <c r="L12" s="24">
        <v>30</v>
      </c>
      <c r="M12" s="5" t="s">
        <v>197</v>
      </c>
      <c r="N12" s="5" t="s">
        <v>198</v>
      </c>
      <c r="O12" s="5" t="s">
        <v>199</v>
      </c>
      <c r="P12" s="25" t="s">
        <v>125</v>
      </c>
      <c r="Q12" s="26" t="s">
        <v>122</v>
      </c>
      <c r="R12" s="27" t="s">
        <v>200</v>
      </c>
      <c r="S12" s="27" t="s">
        <v>201</v>
      </c>
      <c r="T12" s="25"/>
      <c r="U12" s="5" t="s">
        <v>126</v>
      </c>
      <c r="V12" s="25" t="s">
        <v>146</v>
      </c>
      <c r="W12" s="25" t="s">
        <v>76</v>
      </c>
      <c r="X12" s="25" t="s">
        <v>106</v>
      </c>
      <c r="Y12" s="25" t="s">
        <v>56</v>
      </c>
      <c r="Z12" s="46" t="s">
        <v>202</v>
      </c>
      <c r="AA12" s="5" t="s">
        <v>138</v>
      </c>
      <c r="AB12" s="28">
        <v>4416</v>
      </c>
      <c r="AC12" s="28">
        <v>11282.54</v>
      </c>
      <c r="AD12" s="28">
        <v>49823696.640000001</v>
      </c>
      <c r="AE12" s="28">
        <v>55802540.236800008</v>
      </c>
      <c r="AF12" s="28">
        <v>4458</v>
      </c>
      <c r="AG12" s="28">
        <v>11282.54</v>
      </c>
      <c r="AH12" s="28">
        <v>50297563.32</v>
      </c>
      <c r="AI12" s="28">
        <v>56333270.918400005</v>
      </c>
      <c r="AJ12" s="20">
        <v>0</v>
      </c>
      <c r="AK12" s="20">
        <v>0</v>
      </c>
      <c r="AL12" s="20">
        <v>0</v>
      </c>
      <c r="AM12" s="20">
        <v>0</v>
      </c>
      <c r="AN12" s="20">
        <v>0</v>
      </c>
      <c r="AO12" s="20">
        <v>0</v>
      </c>
      <c r="AP12" s="20">
        <v>0</v>
      </c>
      <c r="AQ12" s="20">
        <v>0</v>
      </c>
      <c r="AR12" s="20">
        <v>0</v>
      </c>
      <c r="AS12" s="20">
        <v>0</v>
      </c>
      <c r="AT12" s="20">
        <v>0</v>
      </c>
      <c r="AU12" s="20">
        <v>0</v>
      </c>
      <c r="AV12" s="48">
        <f t="shared" si="0"/>
        <v>8874</v>
      </c>
      <c r="AW12" s="48">
        <v>0</v>
      </c>
      <c r="AX12" s="48">
        <f t="shared" ref="AX12:AX13" si="9">AW12*1.12</f>
        <v>0</v>
      </c>
      <c r="AY12" s="5" t="s">
        <v>203</v>
      </c>
      <c r="AZ12" s="5"/>
      <c r="BA12" s="5"/>
      <c r="BB12" s="5"/>
      <c r="BC12" s="5" t="s">
        <v>209</v>
      </c>
      <c r="BD12" s="5" t="s">
        <v>209</v>
      </c>
      <c r="BE12" s="5"/>
      <c r="BF12" s="5"/>
      <c r="BG12" s="5"/>
      <c r="BH12" s="5"/>
      <c r="BI12" s="5"/>
      <c r="BJ12" s="5"/>
      <c r="BK12" s="15"/>
    </row>
    <row r="13" spans="1:63" s="16" customFormat="1" ht="12.95" customHeight="1" x14ac:dyDescent="0.25">
      <c r="A13" s="15" t="s">
        <v>191</v>
      </c>
      <c r="B13" s="15"/>
      <c r="C13" s="41" t="s">
        <v>400</v>
      </c>
      <c r="D13" s="15"/>
      <c r="E13" s="63" t="s">
        <v>205</v>
      </c>
      <c r="F13" s="24" t="s">
        <v>206</v>
      </c>
      <c r="G13" s="24" t="s">
        <v>207</v>
      </c>
      <c r="H13" s="24" t="s">
        <v>208</v>
      </c>
      <c r="I13" s="25" t="s">
        <v>143</v>
      </c>
      <c r="J13" s="25" t="s">
        <v>149</v>
      </c>
      <c r="K13" s="25" t="s">
        <v>196</v>
      </c>
      <c r="L13" s="24">
        <v>30</v>
      </c>
      <c r="M13" s="5" t="s">
        <v>197</v>
      </c>
      <c r="N13" s="5" t="s">
        <v>198</v>
      </c>
      <c r="O13" s="1" t="s">
        <v>126</v>
      </c>
      <c r="P13" s="25" t="s">
        <v>125</v>
      </c>
      <c r="Q13" s="26" t="s">
        <v>122</v>
      </c>
      <c r="R13" s="27" t="s">
        <v>200</v>
      </c>
      <c r="S13" s="27" t="s">
        <v>201</v>
      </c>
      <c r="T13" s="25"/>
      <c r="U13" s="5" t="s">
        <v>399</v>
      </c>
      <c r="V13" s="25" t="s">
        <v>146</v>
      </c>
      <c r="W13" s="25" t="s">
        <v>76</v>
      </c>
      <c r="X13" s="25" t="s">
        <v>106</v>
      </c>
      <c r="Y13" s="25" t="s">
        <v>56</v>
      </c>
      <c r="Z13" s="46" t="s">
        <v>202</v>
      </c>
      <c r="AA13" s="5" t="s">
        <v>138</v>
      </c>
      <c r="AB13" s="28">
        <v>4416</v>
      </c>
      <c r="AC13" s="28">
        <v>11282.54</v>
      </c>
      <c r="AD13" s="28">
        <v>49823696.640000001</v>
      </c>
      <c r="AE13" s="28">
        <v>55802540.236800008</v>
      </c>
      <c r="AF13" s="28">
        <v>4458</v>
      </c>
      <c r="AG13" s="28">
        <v>11282.54</v>
      </c>
      <c r="AH13" s="28">
        <v>50297563.32</v>
      </c>
      <c r="AI13" s="28">
        <v>56333270.918400005</v>
      </c>
      <c r="AJ13" s="20">
        <v>0</v>
      </c>
      <c r="AK13" s="20">
        <v>0</v>
      </c>
      <c r="AL13" s="20">
        <v>0</v>
      </c>
      <c r="AM13" s="20">
        <v>0</v>
      </c>
      <c r="AN13" s="20">
        <v>0</v>
      </c>
      <c r="AO13" s="20">
        <v>0</v>
      </c>
      <c r="AP13" s="20">
        <v>0</v>
      </c>
      <c r="AQ13" s="20">
        <v>0</v>
      </c>
      <c r="AR13" s="20">
        <v>0</v>
      </c>
      <c r="AS13" s="20">
        <v>0</v>
      </c>
      <c r="AT13" s="20">
        <v>0</v>
      </c>
      <c r="AU13" s="20">
        <v>0</v>
      </c>
      <c r="AV13" s="74">
        <f t="shared" si="0"/>
        <v>8874</v>
      </c>
      <c r="AW13" s="48">
        <v>0</v>
      </c>
      <c r="AX13" s="48">
        <f t="shared" si="9"/>
        <v>0</v>
      </c>
      <c r="AY13" s="5" t="s">
        <v>203</v>
      </c>
      <c r="AZ13" s="5"/>
      <c r="BA13" s="5"/>
      <c r="BB13" s="5"/>
      <c r="BC13" s="5" t="s">
        <v>209</v>
      </c>
      <c r="BD13" s="5" t="s">
        <v>209</v>
      </c>
      <c r="BE13" s="5"/>
      <c r="BF13" s="5"/>
      <c r="BG13" s="5"/>
      <c r="BH13" s="5"/>
      <c r="BI13" s="5"/>
      <c r="BJ13" s="5"/>
      <c r="BK13" s="11">
        <v>14.2</v>
      </c>
    </row>
    <row r="14" spans="1:63" s="16" customFormat="1" ht="12.95" customHeight="1" x14ac:dyDescent="0.25">
      <c r="A14" s="15" t="s">
        <v>191</v>
      </c>
      <c r="B14" s="15"/>
      <c r="C14" s="41" t="s">
        <v>400</v>
      </c>
      <c r="D14" s="15"/>
      <c r="E14" s="118" t="s">
        <v>205</v>
      </c>
      <c r="F14" s="119" t="s">
        <v>206</v>
      </c>
      <c r="G14" s="119" t="s">
        <v>207</v>
      </c>
      <c r="H14" s="119" t="s">
        <v>208</v>
      </c>
      <c r="I14" s="120" t="s">
        <v>143</v>
      </c>
      <c r="J14" s="120" t="s">
        <v>149</v>
      </c>
      <c r="K14" s="120" t="s">
        <v>196</v>
      </c>
      <c r="L14" s="119">
        <v>30</v>
      </c>
      <c r="M14" s="121" t="s">
        <v>197</v>
      </c>
      <c r="N14" s="121" t="s">
        <v>198</v>
      </c>
      <c r="O14" s="122" t="s">
        <v>166</v>
      </c>
      <c r="P14" s="120" t="s">
        <v>125</v>
      </c>
      <c r="Q14" s="123" t="s">
        <v>122</v>
      </c>
      <c r="R14" s="124" t="s">
        <v>200</v>
      </c>
      <c r="S14" s="124" t="s">
        <v>201</v>
      </c>
      <c r="T14" s="120"/>
      <c r="U14" s="121" t="s">
        <v>399</v>
      </c>
      <c r="V14" s="120" t="s">
        <v>146</v>
      </c>
      <c r="W14" s="120" t="s">
        <v>76</v>
      </c>
      <c r="X14" s="120" t="s">
        <v>106</v>
      </c>
      <c r="Y14" s="120" t="s">
        <v>56</v>
      </c>
      <c r="Z14" s="125" t="s">
        <v>202</v>
      </c>
      <c r="AA14" s="121" t="s">
        <v>138</v>
      </c>
      <c r="AB14" s="126">
        <v>4416</v>
      </c>
      <c r="AC14" s="126">
        <v>11282.54</v>
      </c>
      <c r="AD14" s="127">
        <f t="shared" ref="AD14" si="10">AB14*AC14</f>
        <v>49823696.640000001</v>
      </c>
      <c r="AE14" s="127">
        <f t="shared" ref="AE14" si="11">AD14*1.12</f>
        <v>55802540.236800008</v>
      </c>
      <c r="AF14" s="126">
        <v>4458</v>
      </c>
      <c r="AG14" s="126">
        <v>11282.54</v>
      </c>
      <c r="AH14" s="127">
        <f t="shared" ref="AH14" si="12">AF14*AG14</f>
        <v>50297563.32</v>
      </c>
      <c r="AI14" s="127">
        <f t="shared" ref="AI14" si="13">AH14*1.12</f>
        <v>56333270.918400005</v>
      </c>
      <c r="AJ14" s="128">
        <v>0</v>
      </c>
      <c r="AK14" s="128">
        <v>0</v>
      </c>
      <c r="AL14" s="128">
        <v>0</v>
      </c>
      <c r="AM14" s="128">
        <v>0</v>
      </c>
      <c r="AN14" s="128">
        <v>0</v>
      </c>
      <c r="AO14" s="128">
        <v>0</v>
      </c>
      <c r="AP14" s="128">
        <v>0</v>
      </c>
      <c r="AQ14" s="128">
        <v>0</v>
      </c>
      <c r="AR14" s="128">
        <v>0</v>
      </c>
      <c r="AS14" s="128">
        <v>0</v>
      </c>
      <c r="AT14" s="128">
        <v>0</v>
      </c>
      <c r="AU14" s="128">
        <v>0</v>
      </c>
      <c r="AV14" s="129">
        <f t="shared" si="0"/>
        <v>8874</v>
      </c>
      <c r="AW14" s="129">
        <f t="shared" ref="AW14" si="14">AD14+AH14+AL14+AP14+AT14</f>
        <v>100121259.96000001</v>
      </c>
      <c r="AX14" s="129">
        <f t="shared" ref="AX14" si="15">AW14*1.12</f>
        <v>112135811.15520002</v>
      </c>
      <c r="AY14" s="121" t="s">
        <v>203</v>
      </c>
      <c r="AZ14" s="121"/>
      <c r="BA14" s="121"/>
      <c r="BB14" s="121"/>
      <c r="BC14" s="121" t="s">
        <v>209</v>
      </c>
      <c r="BD14" s="121" t="s">
        <v>209</v>
      </c>
      <c r="BE14" s="121"/>
      <c r="BF14" s="121"/>
      <c r="BG14" s="121"/>
      <c r="BH14" s="121"/>
      <c r="BI14" s="121"/>
      <c r="BJ14" s="121"/>
      <c r="BK14" s="116">
        <v>14</v>
      </c>
    </row>
    <row r="15" spans="1:63" s="16" customFormat="1" ht="12.95" customHeight="1" x14ac:dyDescent="0.25">
      <c r="A15" s="15" t="s">
        <v>191</v>
      </c>
      <c r="B15" s="15"/>
      <c r="C15" s="41" t="s">
        <v>210</v>
      </c>
      <c r="D15" s="15"/>
      <c r="E15" s="42" t="s">
        <v>210</v>
      </c>
      <c r="F15" s="24" t="s">
        <v>211</v>
      </c>
      <c r="G15" s="24" t="s">
        <v>194</v>
      </c>
      <c r="H15" s="24" t="s">
        <v>208</v>
      </c>
      <c r="I15" s="25" t="s">
        <v>143</v>
      </c>
      <c r="J15" s="25" t="s">
        <v>149</v>
      </c>
      <c r="K15" s="25" t="s">
        <v>196</v>
      </c>
      <c r="L15" s="24">
        <v>30</v>
      </c>
      <c r="M15" s="5" t="s">
        <v>197</v>
      </c>
      <c r="N15" s="5" t="s">
        <v>198</v>
      </c>
      <c r="O15" s="5" t="s">
        <v>199</v>
      </c>
      <c r="P15" s="25" t="s">
        <v>125</v>
      </c>
      <c r="Q15" s="26" t="s">
        <v>122</v>
      </c>
      <c r="R15" s="27" t="s">
        <v>200</v>
      </c>
      <c r="S15" s="27" t="s">
        <v>201</v>
      </c>
      <c r="T15" s="25"/>
      <c r="U15" s="5" t="s">
        <v>126</v>
      </c>
      <c r="V15" s="25" t="s">
        <v>146</v>
      </c>
      <c r="W15" s="25" t="s">
        <v>76</v>
      </c>
      <c r="X15" s="25" t="s">
        <v>106</v>
      </c>
      <c r="Y15" s="25" t="s">
        <v>56</v>
      </c>
      <c r="Z15" s="46" t="s">
        <v>202</v>
      </c>
      <c r="AA15" s="5" t="s">
        <v>138</v>
      </c>
      <c r="AB15" s="28">
        <v>167</v>
      </c>
      <c r="AC15" s="28">
        <v>14598.57</v>
      </c>
      <c r="AD15" s="28">
        <v>2437961.19</v>
      </c>
      <c r="AE15" s="28">
        <v>2730516.5328000002</v>
      </c>
      <c r="AF15" s="28">
        <v>26</v>
      </c>
      <c r="AG15" s="28">
        <v>14598.57</v>
      </c>
      <c r="AH15" s="28">
        <v>379562.82</v>
      </c>
      <c r="AI15" s="28">
        <v>425110.35840000003</v>
      </c>
      <c r="AJ15" s="20">
        <v>0</v>
      </c>
      <c r="AK15" s="20">
        <v>0</v>
      </c>
      <c r="AL15" s="20">
        <v>0</v>
      </c>
      <c r="AM15" s="20">
        <v>0</v>
      </c>
      <c r="AN15" s="20">
        <v>0</v>
      </c>
      <c r="AO15" s="20">
        <v>0</v>
      </c>
      <c r="AP15" s="20">
        <v>0</v>
      </c>
      <c r="AQ15" s="20">
        <v>0</v>
      </c>
      <c r="AR15" s="20">
        <v>0</v>
      </c>
      <c r="AS15" s="20">
        <v>0</v>
      </c>
      <c r="AT15" s="20">
        <v>0</v>
      </c>
      <c r="AU15" s="20">
        <v>0</v>
      </c>
      <c r="AV15" s="48">
        <f t="shared" si="0"/>
        <v>193</v>
      </c>
      <c r="AW15" s="48">
        <v>0</v>
      </c>
      <c r="AX15" s="48">
        <f t="shared" ref="AX15:AX16" si="16">AW15*1.12</f>
        <v>0</v>
      </c>
      <c r="AY15" s="5" t="s">
        <v>203</v>
      </c>
      <c r="AZ15" s="5"/>
      <c r="BA15" s="5"/>
      <c r="BB15" s="5"/>
      <c r="BC15" s="5" t="s">
        <v>212</v>
      </c>
      <c r="BD15" s="5" t="s">
        <v>212</v>
      </c>
      <c r="BE15" s="5"/>
      <c r="BF15" s="5"/>
      <c r="BG15" s="5"/>
      <c r="BH15" s="5"/>
      <c r="BI15" s="5"/>
      <c r="BJ15" s="5"/>
      <c r="BK15" s="15"/>
    </row>
    <row r="16" spans="1:63" s="16" customFormat="1" ht="12.95" customHeight="1" x14ac:dyDescent="0.25">
      <c r="A16" s="15" t="s">
        <v>191</v>
      </c>
      <c r="B16" s="15"/>
      <c r="C16" s="41" t="s">
        <v>401</v>
      </c>
      <c r="D16" s="15"/>
      <c r="E16" s="75" t="s">
        <v>210</v>
      </c>
      <c r="F16" s="24" t="s">
        <v>211</v>
      </c>
      <c r="G16" s="24" t="s">
        <v>194</v>
      </c>
      <c r="H16" s="24" t="s">
        <v>208</v>
      </c>
      <c r="I16" s="25" t="s">
        <v>143</v>
      </c>
      <c r="J16" s="25" t="s">
        <v>149</v>
      </c>
      <c r="K16" s="25" t="s">
        <v>196</v>
      </c>
      <c r="L16" s="24">
        <v>30</v>
      </c>
      <c r="M16" s="5" t="s">
        <v>197</v>
      </c>
      <c r="N16" s="5" t="s">
        <v>198</v>
      </c>
      <c r="O16" s="1" t="s">
        <v>126</v>
      </c>
      <c r="P16" s="25" t="s">
        <v>125</v>
      </c>
      <c r="Q16" s="26" t="s">
        <v>122</v>
      </c>
      <c r="R16" s="27" t="s">
        <v>200</v>
      </c>
      <c r="S16" s="27" t="s">
        <v>201</v>
      </c>
      <c r="T16" s="25"/>
      <c r="U16" s="5" t="s">
        <v>399</v>
      </c>
      <c r="V16" s="25" t="s">
        <v>146</v>
      </c>
      <c r="W16" s="25" t="s">
        <v>76</v>
      </c>
      <c r="X16" s="25" t="s">
        <v>106</v>
      </c>
      <c r="Y16" s="25" t="s">
        <v>56</v>
      </c>
      <c r="Z16" s="46" t="s">
        <v>202</v>
      </c>
      <c r="AA16" s="5" t="s">
        <v>138</v>
      </c>
      <c r="AB16" s="28">
        <v>167</v>
      </c>
      <c r="AC16" s="28">
        <v>14598.57</v>
      </c>
      <c r="AD16" s="28">
        <v>2437961.19</v>
      </c>
      <c r="AE16" s="28">
        <v>2730516.5328000002</v>
      </c>
      <c r="AF16" s="28">
        <v>26</v>
      </c>
      <c r="AG16" s="28">
        <v>14598.57</v>
      </c>
      <c r="AH16" s="28">
        <v>379562.82</v>
      </c>
      <c r="AI16" s="28">
        <v>425110.35840000003</v>
      </c>
      <c r="AJ16" s="20">
        <v>0</v>
      </c>
      <c r="AK16" s="20">
        <v>0</v>
      </c>
      <c r="AL16" s="20">
        <v>0</v>
      </c>
      <c r="AM16" s="20">
        <v>0</v>
      </c>
      <c r="AN16" s="20">
        <v>0</v>
      </c>
      <c r="AO16" s="20">
        <v>0</v>
      </c>
      <c r="AP16" s="20">
        <v>0</v>
      </c>
      <c r="AQ16" s="20">
        <v>0</v>
      </c>
      <c r="AR16" s="20">
        <v>0</v>
      </c>
      <c r="AS16" s="20">
        <v>0</v>
      </c>
      <c r="AT16" s="20">
        <v>0</v>
      </c>
      <c r="AU16" s="20">
        <v>0</v>
      </c>
      <c r="AV16" s="74">
        <f t="shared" si="0"/>
        <v>193</v>
      </c>
      <c r="AW16" s="48">
        <v>0</v>
      </c>
      <c r="AX16" s="48">
        <f t="shared" si="16"/>
        <v>0</v>
      </c>
      <c r="AY16" s="5" t="s">
        <v>203</v>
      </c>
      <c r="AZ16" s="5"/>
      <c r="BA16" s="5"/>
      <c r="BB16" s="5"/>
      <c r="BC16" s="5" t="s">
        <v>212</v>
      </c>
      <c r="BD16" s="5" t="s">
        <v>212</v>
      </c>
      <c r="BE16" s="5"/>
      <c r="BF16" s="5"/>
      <c r="BG16" s="5"/>
      <c r="BH16" s="5"/>
      <c r="BI16" s="5"/>
      <c r="BJ16" s="5"/>
      <c r="BK16" s="11">
        <v>14.2</v>
      </c>
    </row>
    <row r="17" spans="1:77" s="16" customFormat="1" ht="12.95" customHeight="1" x14ac:dyDescent="0.25">
      <c r="A17" s="15" t="s">
        <v>191</v>
      </c>
      <c r="B17" s="15"/>
      <c r="C17" s="41" t="s">
        <v>401</v>
      </c>
      <c r="D17" s="15"/>
      <c r="E17" s="130" t="s">
        <v>210</v>
      </c>
      <c r="F17" s="119" t="s">
        <v>211</v>
      </c>
      <c r="G17" s="119" t="s">
        <v>194</v>
      </c>
      <c r="H17" s="119" t="s">
        <v>208</v>
      </c>
      <c r="I17" s="120" t="s">
        <v>143</v>
      </c>
      <c r="J17" s="120" t="s">
        <v>149</v>
      </c>
      <c r="K17" s="120" t="s">
        <v>196</v>
      </c>
      <c r="L17" s="119">
        <v>30</v>
      </c>
      <c r="M17" s="121" t="s">
        <v>197</v>
      </c>
      <c r="N17" s="121" t="s">
        <v>198</v>
      </c>
      <c r="O17" s="122" t="s">
        <v>166</v>
      </c>
      <c r="P17" s="120" t="s">
        <v>125</v>
      </c>
      <c r="Q17" s="123" t="s">
        <v>122</v>
      </c>
      <c r="R17" s="124" t="s">
        <v>200</v>
      </c>
      <c r="S17" s="124" t="s">
        <v>201</v>
      </c>
      <c r="T17" s="120"/>
      <c r="U17" s="121" t="s">
        <v>399</v>
      </c>
      <c r="V17" s="120" t="s">
        <v>146</v>
      </c>
      <c r="W17" s="120" t="s">
        <v>76</v>
      </c>
      <c r="X17" s="120" t="s">
        <v>106</v>
      </c>
      <c r="Y17" s="120" t="s">
        <v>56</v>
      </c>
      <c r="Z17" s="125" t="s">
        <v>202</v>
      </c>
      <c r="AA17" s="121" t="s">
        <v>138</v>
      </c>
      <c r="AB17" s="126">
        <v>167</v>
      </c>
      <c r="AC17" s="126">
        <v>14598.57</v>
      </c>
      <c r="AD17" s="127">
        <f t="shared" ref="AD17" si="17">AB17*AC17</f>
        <v>2437961.19</v>
      </c>
      <c r="AE17" s="127">
        <f t="shared" ref="AE17" si="18">AD17*1.12</f>
        <v>2730516.5328000002</v>
      </c>
      <c r="AF17" s="126">
        <v>26</v>
      </c>
      <c r="AG17" s="126">
        <v>14598.57</v>
      </c>
      <c r="AH17" s="127">
        <f t="shared" ref="AH17" si="19">AF17*AG17</f>
        <v>379562.82</v>
      </c>
      <c r="AI17" s="127">
        <f t="shared" ref="AI17" si="20">AH17*1.12</f>
        <v>425110.35840000003</v>
      </c>
      <c r="AJ17" s="128">
        <v>0</v>
      </c>
      <c r="AK17" s="128">
        <v>0</v>
      </c>
      <c r="AL17" s="128">
        <v>0</v>
      </c>
      <c r="AM17" s="128">
        <v>0</v>
      </c>
      <c r="AN17" s="128">
        <v>0</v>
      </c>
      <c r="AO17" s="128">
        <v>0</v>
      </c>
      <c r="AP17" s="128">
        <v>0</v>
      </c>
      <c r="AQ17" s="128">
        <v>0</v>
      </c>
      <c r="AR17" s="128">
        <v>0</v>
      </c>
      <c r="AS17" s="128">
        <v>0</v>
      </c>
      <c r="AT17" s="128">
        <v>0</v>
      </c>
      <c r="AU17" s="128">
        <v>0</v>
      </c>
      <c r="AV17" s="129">
        <f t="shared" si="0"/>
        <v>193</v>
      </c>
      <c r="AW17" s="129">
        <f t="shared" ref="AW17" si="21">AD17+AH17+AL17+AP17+AT17</f>
        <v>2817524.01</v>
      </c>
      <c r="AX17" s="129">
        <f t="shared" ref="AX17" si="22">AW17*1.12</f>
        <v>3155626.8912</v>
      </c>
      <c r="AY17" s="121" t="s">
        <v>203</v>
      </c>
      <c r="AZ17" s="121"/>
      <c r="BA17" s="121"/>
      <c r="BB17" s="121"/>
      <c r="BC17" s="121" t="s">
        <v>212</v>
      </c>
      <c r="BD17" s="121" t="s">
        <v>212</v>
      </c>
      <c r="BE17" s="121"/>
      <c r="BF17" s="121"/>
      <c r="BG17" s="121"/>
      <c r="BH17" s="121"/>
      <c r="BI17" s="121"/>
      <c r="BJ17" s="121"/>
      <c r="BK17" s="116">
        <v>14</v>
      </c>
    </row>
    <row r="18" spans="1:77" s="16" customFormat="1" ht="12.95" customHeight="1" x14ac:dyDescent="0.25">
      <c r="A18" s="15" t="s">
        <v>191</v>
      </c>
      <c r="B18" s="15"/>
      <c r="C18" s="41" t="s">
        <v>213</v>
      </c>
      <c r="D18" s="15"/>
      <c r="E18" s="42" t="s">
        <v>213</v>
      </c>
      <c r="F18" s="24" t="s">
        <v>214</v>
      </c>
      <c r="G18" s="24" t="s">
        <v>194</v>
      </c>
      <c r="H18" s="24" t="s">
        <v>215</v>
      </c>
      <c r="I18" s="25" t="s">
        <v>143</v>
      </c>
      <c r="J18" s="25" t="s">
        <v>149</v>
      </c>
      <c r="K18" s="25" t="s">
        <v>196</v>
      </c>
      <c r="L18" s="24">
        <v>30</v>
      </c>
      <c r="M18" s="5" t="s">
        <v>197</v>
      </c>
      <c r="N18" s="5" t="s">
        <v>198</v>
      </c>
      <c r="O18" s="5" t="s">
        <v>199</v>
      </c>
      <c r="P18" s="25" t="s">
        <v>125</v>
      </c>
      <c r="Q18" s="26" t="s">
        <v>122</v>
      </c>
      <c r="R18" s="27" t="s">
        <v>200</v>
      </c>
      <c r="S18" s="27" t="s">
        <v>201</v>
      </c>
      <c r="T18" s="25"/>
      <c r="U18" s="5" t="s">
        <v>126</v>
      </c>
      <c r="V18" s="25" t="s">
        <v>146</v>
      </c>
      <c r="W18" s="25" t="s">
        <v>76</v>
      </c>
      <c r="X18" s="25" t="s">
        <v>106</v>
      </c>
      <c r="Y18" s="25" t="s">
        <v>56</v>
      </c>
      <c r="Z18" s="46" t="s">
        <v>202</v>
      </c>
      <c r="AA18" s="5" t="s">
        <v>138</v>
      </c>
      <c r="AB18" s="28">
        <v>2409</v>
      </c>
      <c r="AC18" s="28">
        <v>14326.11</v>
      </c>
      <c r="AD18" s="28">
        <v>34511598.990000002</v>
      </c>
      <c r="AE18" s="28">
        <v>38652990.868800007</v>
      </c>
      <c r="AF18" s="28">
        <v>2180</v>
      </c>
      <c r="AG18" s="28">
        <v>14326.11</v>
      </c>
      <c r="AH18" s="28">
        <v>31230919.800000001</v>
      </c>
      <c r="AI18" s="28">
        <v>34978630.176000006</v>
      </c>
      <c r="AJ18" s="20">
        <v>0</v>
      </c>
      <c r="AK18" s="20">
        <v>0</v>
      </c>
      <c r="AL18" s="20">
        <v>0</v>
      </c>
      <c r="AM18" s="20">
        <v>0</v>
      </c>
      <c r="AN18" s="20">
        <v>0</v>
      </c>
      <c r="AO18" s="20">
        <v>0</v>
      </c>
      <c r="AP18" s="20">
        <v>0</v>
      </c>
      <c r="AQ18" s="20">
        <v>0</v>
      </c>
      <c r="AR18" s="20">
        <v>0</v>
      </c>
      <c r="AS18" s="20">
        <v>0</v>
      </c>
      <c r="AT18" s="20">
        <v>0</v>
      </c>
      <c r="AU18" s="20">
        <v>0</v>
      </c>
      <c r="AV18" s="48">
        <f t="shared" si="0"/>
        <v>4589</v>
      </c>
      <c r="AW18" s="48">
        <v>0</v>
      </c>
      <c r="AX18" s="48">
        <f t="shared" ref="AX18:AX19" si="23">AW18*1.12</f>
        <v>0</v>
      </c>
      <c r="AY18" s="5" t="s">
        <v>203</v>
      </c>
      <c r="AZ18" s="5"/>
      <c r="BA18" s="5"/>
      <c r="BB18" s="5"/>
      <c r="BC18" s="5" t="s">
        <v>216</v>
      </c>
      <c r="BD18" s="5" t="s">
        <v>216</v>
      </c>
      <c r="BE18" s="5"/>
      <c r="BF18" s="5"/>
      <c r="BG18" s="5"/>
      <c r="BH18" s="5"/>
      <c r="BI18" s="5"/>
      <c r="BJ18" s="5"/>
      <c r="BK18" s="15"/>
    </row>
    <row r="19" spans="1:77" s="16" customFormat="1" ht="12.95" customHeight="1" x14ac:dyDescent="0.25">
      <c r="A19" s="15" t="s">
        <v>191</v>
      </c>
      <c r="B19" s="15"/>
      <c r="C19" s="41" t="s">
        <v>402</v>
      </c>
      <c r="D19" s="76"/>
      <c r="E19" s="41" t="s">
        <v>213</v>
      </c>
      <c r="F19" s="24" t="s">
        <v>214</v>
      </c>
      <c r="G19" s="24" t="s">
        <v>194</v>
      </c>
      <c r="H19" s="24" t="s">
        <v>215</v>
      </c>
      <c r="I19" s="25" t="s">
        <v>143</v>
      </c>
      <c r="J19" s="25" t="s">
        <v>149</v>
      </c>
      <c r="K19" s="25" t="s">
        <v>196</v>
      </c>
      <c r="L19" s="24">
        <v>30</v>
      </c>
      <c r="M19" s="5" t="s">
        <v>197</v>
      </c>
      <c r="N19" s="5" t="s">
        <v>198</v>
      </c>
      <c r="O19" s="1" t="s">
        <v>126</v>
      </c>
      <c r="P19" s="25" t="s">
        <v>125</v>
      </c>
      <c r="Q19" s="26" t="s">
        <v>122</v>
      </c>
      <c r="R19" s="27" t="s">
        <v>200</v>
      </c>
      <c r="S19" s="27" t="s">
        <v>201</v>
      </c>
      <c r="T19" s="25"/>
      <c r="U19" s="5" t="s">
        <v>399</v>
      </c>
      <c r="V19" s="25" t="s">
        <v>146</v>
      </c>
      <c r="W19" s="25" t="s">
        <v>76</v>
      </c>
      <c r="X19" s="25" t="s">
        <v>106</v>
      </c>
      <c r="Y19" s="25" t="s">
        <v>56</v>
      </c>
      <c r="Z19" s="46" t="s">
        <v>202</v>
      </c>
      <c r="AA19" s="5" t="s">
        <v>138</v>
      </c>
      <c r="AB19" s="28">
        <v>2409</v>
      </c>
      <c r="AC19" s="28">
        <v>14326.11</v>
      </c>
      <c r="AD19" s="28">
        <v>34511598.990000002</v>
      </c>
      <c r="AE19" s="28">
        <v>38652990.868800007</v>
      </c>
      <c r="AF19" s="28">
        <v>2180</v>
      </c>
      <c r="AG19" s="28">
        <v>14326.11</v>
      </c>
      <c r="AH19" s="28">
        <v>31230919.800000001</v>
      </c>
      <c r="AI19" s="28">
        <v>34978630.176000006</v>
      </c>
      <c r="AJ19" s="20">
        <v>0</v>
      </c>
      <c r="AK19" s="20">
        <v>0</v>
      </c>
      <c r="AL19" s="20">
        <v>0</v>
      </c>
      <c r="AM19" s="20">
        <v>0</v>
      </c>
      <c r="AN19" s="20">
        <v>0</v>
      </c>
      <c r="AO19" s="20">
        <v>0</v>
      </c>
      <c r="AP19" s="20">
        <v>0</v>
      </c>
      <c r="AQ19" s="20">
        <v>0</v>
      </c>
      <c r="AR19" s="20">
        <v>0</v>
      </c>
      <c r="AS19" s="20">
        <v>0</v>
      </c>
      <c r="AT19" s="20">
        <v>0</v>
      </c>
      <c r="AU19" s="20">
        <v>0</v>
      </c>
      <c r="AV19" s="74">
        <f t="shared" si="0"/>
        <v>4589</v>
      </c>
      <c r="AW19" s="48">
        <v>0</v>
      </c>
      <c r="AX19" s="48">
        <f t="shared" si="23"/>
        <v>0</v>
      </c>
      <c r="AY19" s="5" t="s">
        <v>203</v>
      </c>
      <c r="AZ19" s="5"/>
      <c r="BA19" s="5"/>
      <c r="BB19" s="5"/>
      <c r="BC19" s="5" t="s">
        <v>216</v>
      </c>
      <c r="BD19" s="5" t="s">
        <v>216</v>
      </c>
      <c r="BE19" s="5"/>
      <c r="BF19" s="5"/>
      <c r="BG19" s="5"/>
      <c r="BH19" s="5"/>
      <c r="BI19" s="5"/>
      <c r="BJ19" s="5"/>
      <c r="BK19" s="11">
        <v>14.2</v>
      </c>
    </row>
    <row r="20" spans="1:77" s="16" customFormat="1" ht="12.95" customHeight="1" x14ac:dyDescent="0.25">
      <c r="A20" s="116" t="s">
        <v>191</v>
      </c>
      <c r="B20" s="116"/>
      <c r="C20" s="117" t="s">
        <v>402</v>
      </c>
      <c r="D20" s="131"/>
      <c r="E20" s="117" t="s">
        <v>213</v>
      </c>
      <c r="F20" s="119" t="s">
        <v>214</v>
      </c>
      <c r="G20" s="119" t="s">
        <v>194</v>
      </c>
      <c r="H20" s="119" t="s">
        <v>215</v>
      </c>
      <c r="I20" s="120" t="s">
        <v>143</v>
      </c>
      <c r="J20" s="120" t="s">
        <v>149</v>
      </c>
      <c r="K20" s="120" t="s">
        <v>196</v>
      </c>
      <c r="L20" s="119">
        <v>30</v>
      </c>
      <c r="M20" s="121" t="s">
        <v>197</v>
      </c>
      <c r="N20" s="121" t="s">
        <v>198</v>
      </c>
      <c r="O20" s="122" t="s">
        <v>166</v>
      </c>
      <c r="P20" s="120" t="s">
        <v>125</v>
      </c>
      <c r="Q20" s="123" t="s">
        <v>122</v>
      </c>
      <c r="R20" s="124" t="s">
        <v>200</v>
      </c>
      <c r="S20" s="124" t="s">
        <v>201</v>
      </c>
      <c r="T20" s="120"/>
      <c r="U20" s="121" t="s">
        <v>399</v>
      </c>
      <c r="V20" s="120" t="s">
        <v>146</v>
      </c>
      <c r="W20" s="120" t="s">
        <v>76</v>
      </c>
      <c r="X20" s="120" t="s">
        <v>106</v>
      </c>
      <c r="Y20" s="120" t="s">
        <v>56</v>
      </c>
      <c r="Z20" s="125" t="s">
        <v>202</v>
      </c>
      <c r="AA20" s="121" t="s">
        <v>138</v>
      </c>
      <c r="AB20" s="126">
        <v>2409</v>
      </c>
      <c r="AC20" s="126">
        <v>14326.11</v>
      </c>
      <c r="AD20" s="127">
        <f t="shared" ref="AD20" si="24">AB20*AC20</f>
        <v>34511598.990000002</v>
      </c>
      <c r="AE20" s="127">
        <f t="shared" ref="AE20" si="25">AD20*1.12</f>
        <v>38652990.868800007</v>
      </c>
      <c r="AF20" s="126">
        <v>2180</v>
      </c>
      <c r="AG20" s="126">
        <v>14326.11</v>
      </c>
      <c r="AH20" s="127">
        <f t="shared" ref="AH20" si="26">AF20*AG20</f>
        <v>31230919.800000001</v>
      </c>
      <c r="AI20" s="127">
        <f t="shared" ref="AI20" si="27">AH20*1.12</f>
        <v>34978630.176000006</v>
      </c>
      <c r="AJ20" s="128">
        <v>0</v>
      </c>
      <c r="AK20" s="128">
        <v>0</v>
      </c>
      <c r="AL20" s="128">
        <v>0</v>
      </c>
      <c r="AM20" s="128">
        <v>0</v>
      </c>
      <c r="AN20" s="128">
        <v>0</v>
      </c>
      <c r="AO20" s="128">
        <v>0</v>
      </c>
      <c r="AP20" s="128">
        <v>0</v>
      </c>
      <c r="AQ20" s="128">
        <v>0</v>
      </c>
      <c r="AR20" s="128">
        <v>0</v>
      </c>
      <c r="AS20" s="128">
        <v>0</v>
      </c>
      <c r="AT20" s="128">
        <v>0</v>
      </c>
      <c r="AU20" s="128">
        <v>0</v>
      </c>
      <c r="AV20" s="129">
        <f t="shared" si="0"/>
        <v>4589</v>
      </c>
      <c r="AW20" s="129">
        <f t="shared" ref="AW20" si="28">AD20+AH20+AL20+AP20+AT20</f>
        <v>65742518.790000007</v>
      </c>
      <c r="AX20" s="129">
        <f t="shared" ref="AX20:AX87" si="29">AW20*1.12</f>
        <v>73631621.044800013</v>
      </c>
      <c r="AY20" s="121" t="s">
        <v>203</v>
      </c>
      <c r="AZ20" s="121"/>
      <c r="BA20" s="121"/>
      <c r="BB20" s="121"/>
      <c r="BC20" s="121" t="s">
        <v>216</v>
      </c>
      <c r="BD20" s="121" t="s">
        <v>216</v>
      </c>
      <c r="BE20" s="121"/>
      <c r="BF20" s="121"/>
      <c r="BG20" s="121"/>
      <c r="BH20" s="121"/>
      <c r="BI20" s="121"/>
      <c r="BJ20" s="121"/>
      <c r="BK20" s="116">
        <v>14</v>
      </c>
    </row>
    <row r="21" spans="1:77" s="62" customFormat="1" ht="12.95" customHeight="1" x14ac:dyDescent="0.25">
      <c r="A21" s="77" t="s">
        <v>406</v>
      </c>
      <c r="B21" s="78"/>
      <c r="C21" s="79" t="s">
        <v>467</v>
      </c>
      <c r="D21" s="78"/>
      <c r="E21" s="80"/>
      <c r="F21" s="81" t="s">
        <v>407</v>
      </c>
      <c r="G21" s="81" t="s">
        <v>408</v>
      </c>
      <c r="H21" s="12" t="s">
        <v>409</v>
      </c>
      <c r="I21" s="27" t="s">
        <v>143</v>
      </c>
      <c r="J21" s="1" t="s">
        <v>149</v>
      </c>
      <c r="K21" s="27" t="s">
        <v>196</v>
      </c>
      <c r="L21" s="26">
        <v>30</v>
      </c>
      <c r="M21" s="82" t="s">
        <v>197</v>
      </c>
      <c r="N21" s="83" t="s">
        <v>365</v>
      </c>
      <c r="O21" s="26" t="s">
        <v>126</v>
      </c>
      <c r="P21" s="27" t="s">
        <v>125</v>
      </c>
      <c r="Q21" s="26" t="s">
        <v>122</v>
      </c>
      <c r="R21" s="27" t="s">
        <v>200</v>
      </c>
      <c r="S21" s="27" t="s">
        <v>201</v>
      </c>
      <c r="T21" s="26"/>
      <c r="U21" s="26" t="s">
        <v>399</v>
      </c>
      <c r="V21" s="26" t="s">
        <v>146</v>
      </c>
      <c r="W21" s="9">
        <v>30</v>
      </c>
      <c r="X21" s="9">
        <v>60</v>
      </c>
      <c r="Y21" s="17">
        <v>10</v>
      </c>
      <c r="Z21" s="12" t="s">
        <v>410</v>
      </c>
      <c r="AA21" s="5" t="s">
        <v>138</v>
      </c>
      <c r="AB21" s="84">
        <v>0.2</v>
      </c>
      <c r="AC21" s="85">
        <v>1117338.76</v>
      </c>
      <c r="AD21" s="84">
        <f>AC21*AB21</f>
        <v>223467.75200000001</v>
      </c>
      <c r="AE21" s="84">
        <f>AD21*1.12</f>
        <v>250283.88224000004</v>
      </c>
      <c r="AF21" s="84">
        <v>0.2</v>
      </c>
      <c r="AG21" s="85">
        <v>1117338.76</v>
      </c>
      <c r="AH21" s="84">
        <f>AG21*AF21</f>
        <v>223467.75200000001</v>
      </c>
      <c r="AI21" s="84">
        <f>AH21*1.12</f>
        <v>250283.88224000004</v>
      </c>
      <c r="AJ21" s="20">
        <v>0</v>
      </c>
      <c r="AK21" s="20">
        <v>0</v>
      </c>
      <c r="AL21" s="20">
        <v>0</v>
      </c>
      <c r="AM21" s="20">
        <v>0</v>
      </c>
      <c r="AN21" s="20">
        <v>0</v>
      </c>
      <c r="AO21" s="20">
        <v>0</v>
      </c>
      <c r="AP21" s="20">
        <v>0</v>
      </c>
      <c r="AQ21" s="20">
        <v>0</v>
      </c>
      <c r="AR21" s="20">
        <v>0</v>
      </c>
      <c r="AS21" s="20">
        <v>0</v>
      </c>
      <c r="AT21" s="20">
        <v>0</v>
      </c>
      <c r="AU21" s="20">
        <v>0</v>
      </c>
      <c r="AV21" s="74">
        <f t="shared" si="0"/>
        <v>0.4</v>
      </c>
      <c r="AW21" s="48">
        <v>0</v>
      </c>
      <c r="AX21" s="48">
        <f t="shared" si="29"/>
        <v>0</v>
      </c>
      <c r="AY21" s="4" t="s">
        <v>203</v>
      </c>
      <c r="AZ21" s="27"/>
      <c r="BA21" s="27"/>
      <c r="BB21" s="86"/>
      <c r="BC21" s="12" t="s">
        <v>411</v>
      </c>
      <c r="BD21" s="12" t="s">
        <v>411</v>
      </c>
      <c r="BE21" s="51"/>
      <c r="BF21" s="51"/>
      <c r="BG21" s="51"/>
      <c r="BH21" s="51"/>
      <c r="BI21" s="51"/>
      <c r="BJ21" s="51"/>
      <c r="BK21" s="51"/>
      <c r="BL21" s="51"/>
      <c r="BM21" s="51"/>
      <c r="BN21" s="51"/>
      <c r="BO21" s="51"/>
      <c r="BP21" s="51"/>
      <c r="BQ21" s="51"/>
      <c r="BR21" s="51"/>
      <c r="BS21" s="51"/>
      <c r="BT21" s="51"/>
      <c r="BU21" s="51"/>
      <c r="BV21" s="51"/>
      <c r="BW21" s="51"/>
      <c r="BX21" s="51"/>
      <c r="BY21" s="51"/>
    </row>
    <row r="22" spans="1:77" s="62" customFormat="1" ht="12.95" customHeight="1" x14ac:dyDescent="0.25">
      <c r="A22" s="77" t="s">
        <v>406</v>
      </c>
      <c r="B22" s="132"/>
      <c r="C22" s="133" t="s">
        <v>551</v>
      </c>
      <c r="D22" s="132"/>
      <c r="E22" s="80"/>
      <c r="F22" s="81" t="s">
        <v>407</v>
      </c>
      <c r="G22" s="81" t="s">
        <v>408</v>
      </c>
      <c r="H22" s="12" t="s">
        <v>409</v>
      </c>
      <c r="I22" s="27" t="s">
        <v>143</v>
      </c>
      <c r="J22" s="1" t="s">
        <v>149</v>
      </c>
      <c r="K22" s="27" t="s">
        <v>196</v>
      </c>
      <c r="L22" s="26">
        <v>30</v>
      </c>
      <c r="M22" s="82" t="s">
        <v>197</v>
      </c>
      <c r="N22" s="83" t="s">
        <v>365</v>
      </c>
      <c r="O22" s="1" t="s">
        <v>166</v>
      </c>
      <c r="P22" s="27" t="s">
        <v>125</v>
      </c>
      <c r="Q22" s="26" t="s">
        <v>122</v>
      </c>
      <c r="R22" s="27" t="s">
        <v>200</v>
      </c>
      <c r="S22" s="27" t="s">
        <v>201</v>
      </c>
      <c r="T22" s="26"/>
      <c r="U22" s="26" t="s">
        <v>399</v>
      </c>
      <c r="V22" s="26" t="s">
        <v>146</v>
      </c>
      <c r="W22" s="9">
        <v>30</v>
      </c>
      <c r="X22" s="9">
        <v>60</v>
      </c>
      <c r="Y22" s="17">
        <v>10</v>
      </c>
      <c r="Z22" s="12" t="s">
        <v>410</v>
      </c>
      <c r="AA22" s="5" t="s">
        <v>138</v>
      </c>
      <c r="AB22" s="134">
        <v>0.2</v>
      </c>
      <c r="AC22" s="135">
        <v>1117338.76</v>
      </c>
      <c r="AD22" s="136">
        <f t="shared" ref="AD22" si="30">AB22*AC22</f>
        <v>223467.75200000001</v>
      </c>
      <c r="AE22" s="136">
        <f t="shared" ref="AE22" si="31">AD22*1.12</f>
        <v>250283.88224000004</v>
      </c>
      <c r="AF22" s="137">
        <v>0.2</v>
      </c>
      <c r="AG22" s="135">
        <v>1117338.76</v>
      </c>
      <c r="AH22" s="136">
        <f t="shared" ref="AH22" si="32">AF22*AG22</f>
        <v>223467.75200000001</v>
      </c>
      <c r="AI22" s="136">
        <f t="shared" ref="AI22" si="33">AH22*1.12</f>
        <v>250283.88224000004</v>
      </c>
      <c r="AJ22" s="138">
        <v>0</v>
      </c>
      <c r="AK22" s="138">
        <v>0</v>
      </c>
      <c r="AL22" s="138">
        <v>0</v>
      </c>
      <c r="AM22" s="138">
        <v>0</v>
      </c>
      <c r="AN22" s="138">
        <v>0</v>
      </c>
      <c r="AO22" s="138">
        <v>0</v>
      </c>
      <c r="AP22" s="138">
        <v>0</v>
      </c>
      <c r="AQ22" s="138">
        <v>0</v>
      </c>
      <c r="AR22" s="138">
        <v>0</v>
      </c>
      <c r="AS22" s="138">
        <v>0</v>
      </c>
      <c r="AT22" s="138">
        <v>0</v>
      </c>
      <c r="AU22" s="138">
        <v>0</v>
      </c>
      <c r="AV22" s="139">
        <f t="shared" si="0"/>
        <v>0.4</v>
      </c>
      <c r="AW22" s="139">
        <f t="shared" ref="AW22:AW86" si="34">AD22+AH22+AL22+AP22+AT22</f>
        <v>446935.50400000002</v>
      </c>
      <c r="AX22" s="139">
        <f t="shared" si="29"/>
        <v>500567.76448000007</v>
      </c>
      <c r="AY22" s="140" t="s">
        <v>203</v>
      </c>
      <c r="AZ22" s="141"/>
      <c r="BA22" s="141"/>
      <c r="BB22" s="142"/>
      <c r="BC22" s="143" t="s">
        <v>411</v>
      </c>
      <c r="BD22" s="143" t="s">
        <v>411</v>
      </c>
      <c r="BE22" s="144"/>
      <c r="BF22" s="144"/>
      <c r="BG22" s="144"/>
      <c r="BH22" s="144"/>
      <c r="BI22" s="144"/>
      <c r="BJ22" s="144"/>
      <c r="BK22" s="145">
        <v>14</v>
      </c>
    </row>
    <row r="23" spans="1:77" s="62" customFormat="1" ht="12.95" customHeight="1" x14ac:dyDescent="0.25">
      <c r="A23" s="77" t="s">
        <v>406</v>
      </c>
      <c r="B23" s="87"/>
      <c r="C23" s="79" t="s">
        <v>468</v>
      </c>
      <c r="D23" s="87"/>
      <c r="E23" s="80"/>
      <c r="F23" s="81" t="s">
        <v>412</v>
      </c>
      <c r="G23" s="81" t="s">
        <v>408</v>
      </c>
      <c r="H23" s="12" t="s">
        <v>413</v>
      </c>
      <c r="I23" s="27" t="s">
        <v>143</v>
      </c>
      <c r="J23" s="1" t="s">
        <v>149</v>
      </c>
      <c r="K23" s="27" t="s">
        <v>196</v>
      </c>
      <c r="L23" s="26">
        <v>30</v>
      </c>
      <c r="M23" s="82" t="s">
        <v>197</v>
      </c>
      <c r="N23" s="83" t="s">
        <v>365</v>
      </c>
      <c r="O23" s="26" t="s">
        <v>126</v>
      </c>
      <c r="P23" s="27" t="s">
        <v>125</v>
      </c>
      <c r="Q23" s="26" t="s">
        <v>122</v>
      </c>
      <c r="R23" s="27" t="s">
        <v>200</v>
      </c>
      <c r="S23" s="27" t="s">
        <v>201</v>
      </c>
      <c r="T23" s="26"/>
      <c r="U23" s="26" t="s">
        <v>399</v>
      </c>
      <c r="V23" s="26" t="s">
        <v>146</v>
      </c>
      <c r="W23" s="9">
        <v>30</v>
      </c>
      <c r="X23" s="9">
        <v>60</v>
      </c>
      <c r="Y23" s="17">
        <v>10</v>
      </c>
      <c r="Z23" s="114" t="s">
        <v>414</v>
      </c>
      <c r="AA23" s="5" t="s">
        <v>138</v>
      </c>
      <c r="AB23" s="84">
        <v>2200</v>
      </c>
      <c r="AC23" s="85">
        <v>1733.42</v>
      </c>
      <c r="AD23" s="84">
        <f t="shared" ref="AD23:AD87" si="35">AC23*AB23</f>
        <v>3813524</v>
      </c>
      <c r="AE23" s="84">
        <f t="shared" ref="AE23:AE87" si="36">AD23*1.12</f>
        <v>4271146.8800000008</v>
      </c>
      <c r="AF23" s="84">
        <v>2200</v>
      </c>
      <c r="AG23" s="85">
        <v>1733.42</v>
      </c>
      <c r="AH23" s="84">
        <f t="shared" ref="AH23:AH87" si="37">AG23*AF23</f>
        <v>3813524</v>
      </c>
      <c r="AI23" s="84">
        <f t="shared" ref="AI23:AI87" si="38">AH23*1.12</f>
        <v>4271146.8800000008</v>
      </c>
      <c r="AJ23" s="20">
        <v>0</v>
      </c>
      <c r="AK23" s="20">
        <v>0</v>
      </c>
      <c r="AL23" s="20">
        <v>0</v>
      </c>
      <c r="AM23" s="20">
        <v>0</v>
      </c>
      <c r="AN23" s="20">
        <v>0</v>
      </c>
      <c r="AO23" s="20">
        <v>0</v>
      </c>
      <c r="AP23" s="20">
        <v>0</v>
      </c>
      <c r="AQ23" s="20">
        <v>0</v>
      </c>
      <c r="AR23" s="20">
        <v>0</v>
      </c>
      <c r="AS23" s="20">
        <v>0</v>
      </c>
      <c r="AT23" s="20">
        <v>0</v>
      </c>
      <c r="AU23" s="20">
        <v>0</v>
      </c>
      <c r="AV23" s="74">
        <f t="shared" ref="AV23:AV87" si="39">AB23+AF23+AJ23+AN23+AR23</f>
        <v>4400</v>
      </c>
      <c r="AW23" s="48">
        <v>0</v>
      </c>
      <c r="AX23" s="48">
        <f t="shared" si="29"/>
        <v>0</v>
      </c>
      <c r="AY23" s="4" t="s">
        <v>203</v>
      </c>
      <c r="AZ23" s="27"/>
      <c r="BA23" s="27"/>
      <c r="BB23" s="86"/>
      <c r="BC23" s="12" t="s">
        <v>415</v>
      </c>
      <c r="BD23" s="12" t="s">
        <v>415</v>
      </c>
      <c r="BE23" s="51"/>
      <c r="BF23" s="51"/>
      <c r="BG23" s="51"/>
      <c r="BH23" s="51"/>
      <c r="BI23" s="51"/>
      <c r="BJ23" s="51"/>
      <c r="BK23" s="51"/>
      <c r="BL23" s="51"/>
      <c r="BM23" s="51"/>
      <c r="BN23" s="51"/>
      <c r="BO23" s="51"/>
      <c r="BP23" s="51"/>
      <c r="BQ23" s="51"/>
      <c r="BR23" s="51"/>
      <c r="BS23" s="51"/>
      <c r="BT23" s="51"/>
      <c r="BU23" s="51"/>
      <c r="BV23" s="51"/>
      <c r="BW23" s="51"/>
      <c r="BX23" s="51"/>
      <c r="BY23" s="51"/>
    </row>
    <row r="24" spans="1:77" s="62" customFormat="1" ht="12.95" customHeight="1" x14ac:dyDescent="0.25">
      <c r="A24" s="77" t="s">
        <v>406</v>
      </c>
      <c r="B24" s="146"/>
      <c r="C24" s="133" t="s">
        <v>552</v>
      </c>
      <c r="D24" s="146"/>
      <c r="E24" s="80"/>
      <c r="F24" s="81" t="s">
        <v>412</v>
      </c>
      <c r="G24" s="81" t="s">
        <v>408</v>
      </c>
      <c r="H24" s="12" t="s">
        <v>413</v>
      </c>
      <c r="I24" s="27" t="s">
        <v>143</v>
      </c>
      <c r="J24" s="1" t="s">
        <v>149</v>
      </c>
      <c r="K24" s="27" t="s">
        <v>196</v>
      </c>
      <c r="L24" s="26">
        <v>30</v>
      </c>
      <c r="M24" s="82" t="s">
        <v>197</v>
      </c>
      <c r="N24" s="83" t="s">
        <v>365</v>
      </c>
      <c r="O24" s="1" t="s">
        <v>166</v>
      </c>
      <c r="P24" s="27" t="s">
        <v>125</v>
      </c>
      <c r="Q24" s="26" t="s">
        <v>122</v>
      </c>
      <c r="R24" s="27" t="s">
        <v>200</v>
      </c>
      <c r="S24" s="27" t="s">
        <v>201</v>
      </c>
      <c r="T24" s="26"/>
      <c r="U24" s="26" t="s">
        <v>399</v>
      </c>
      <c r="V24" s="26" t="s">
        <v>146</v>
      </c>
      <c r="W24" s="9">
        <v>30</v>
      </c>
      <c r="X24" s="9">
        <v>60</v>
      </c>
      <c r="Y24" s="17">
        <v>10</v>
      </c>
      <c r="Z24" s="114" t="s">
        <v>414</v>
      </c>
      <c r="AA24" s="5" t="s">
        <v>138</v>
      </c>
      <c r="AB24" s="134">
        <v>2200</v>
      </c>
      <c r="AC24" s="135">
        <v>1733.42</v>
      </c>
      <c r="AD24" s="136">
        <f t="shared" ref="AD24" si="40">AB24*AC24</f>
        <v>3813524</v>
      </c>
      <c r="AE24" s="136">
        <f t="shared" si="36"/>
        <v>4271146.8800000008</v>
      </c>
      <c r="AF24" s="137">
        <v>2200</v>
      </c>
      <c r="AG24" s="135">
        <v>1733.42</v>
      </c>
      <c r="AH24" s="136">
        <f t="shared" ref="AH24" si="41">AF24*AG24</f>
        <v>3813524</v>
      </c>
      <c r="AI24" s="136">
        <f t="shared" si="38"/>
        <v>4271146.8800000008</v>
      </c>
      <c r="AJ24" s="138">
        <v>0</v>
      </c>
      <c r="AK24" s="138">
        <v>0</v>
      </c>
      <c r="AL24" s="138">
        <v>0</v>
      </c>
      <c r="AM24" s="138">
        <v>0</v>
      </c>
      <c r="AN24" s="138">
        <v>0</v>
      </c>
      <c r="AO24" s="138">
        <v>0</v>
      </c>
      <c r="AP24" s="138">
        <v>0</v>
      </c>
      <c r="AQ24" s="138">
        <v>0</v>
      </c>
      <c r="AR24" s="138">
        <v>0</v>
      </c>
      <c r="AS24" s="138">
        <v>0</v>
      </c>
      <c r="AT24" s="138">
        <v>0</v>
      </c>
      <c r="AU24" s="138">
        <v>0</v>
      </c>
      <c r="AV24" s="139">
        <f t="shared" si="39"/>
        <v>4400</v>
      </c>
      <c r="AW24" s="139">
        <f t="shared" si="34"/>
        <v>7627048</v>
      </c>
      <c r="AX24" s="139">
        <f t="shared" si="29"/>
        <v>8542293.7600000016</v>
      </c>
      <c r="AY24" s="140" t="s">
        <v>203</v>
      </c>
      <c r="AZ24" s="141"/>
      <c r="BA24" s="141"/>
      <c r="BB24" s="142"/>
      <c r="BC24" s="143" t="s">
        <v>415</v>
      </c>
      <c r="BD24" s="143" t="s">
        <v>415</v>
      </c>
      <c r="BE24" s="144"/>
      <c r="BF24" s="144"/>
      <c r="BG24" s="144"/>
      <c r="BH24" s="144"/>
      <c r="BI24" s="144"/>
      <c r="BJ24" s="144"/>
      <c r="BK24" s="145">
        <v>14</v>
      </c>
    </row>
    <row r="25" spans="1:77" s="62" customFormat="1" ht="12.95" customHeight="1" x14ac:dyDescent="0.25">
      <c r="A25" s="77" t="s">
        <v>406</v>
      </c>
      <c r="B25" s="87"/>
      <c r="C25" s="79" t="s">
        <v>469</v>
      </c>
      <c r="D25" s="87"/>
      <c r="E25" s="80"/>
      <c r="F25" s="81" t="s">
        <v>407</v>
      </c>
      <c r="G25" s="81" t="s">
        <v>408</v>
      </c>
      <c r="H25" s="12" t="s">
        <v>409</v>
      </c>
      <c r="I25" s="27" t="s">
        <v>143</v>
      </c>
      <c r="J25" s="1" t="s">
        <v>149</v>
      </c>
      <c r="K25" s="27" t="s">
        <v>196</v>
      </c>
      <c r="L25" s="26">
        <v>30</v>
      </c>
      <c r="M25" s="82" t="s">
        <v>197</v>
      </c>
      <c r="N25" s="83" t="s">
        <v>365</v>
      </c>
      <c r="O25" s="26" t="s">
        <v>126</v>
      </c>
      <c r="P25" s="27" t="s">
        <v>125</v>
      </c>
      <c r="Q25" s="26" t="s">
        <v>122</v>
      </c>
      <c r="R25" s="27" t="s">
        <v>200</v>
      </c>
      <c r="S25" s="27" t="s">
        <v>201</v>
      </c>
      <c r="T25" s="26"/>
      <c r="U25" s="26" t="s">
        <v>399</v>
      </c>
      <c r="V25" s="26" t="s">
        <v>146</v>
      </c>
      <c r="W25" s="9">
        <v>30</v>
      </c>
      <c r="X25" s="9">
        <v>60</v>
      </c>
      <c r="Y25" s="17">
        <v>10</v>
      </c>
      <c r="Z25" s="114" t="s">
        <v>410</v>
      </c>
      <c r="AA25" s="5" t="s">
        <v>138</v>
      </c>
      <c r="AB25" s="84">
        <v>2.2000000000000002</v>
      </c>
      <c r="AC25" s="85">
        <v>134785.12</v>
      </c>
      <c r="AD25" s="84">
        <f t="shared" si="35"/>
        <v>296527.26400000002</v>
      </c>
      <c r="AE25" s="84">
        <f t="shared" si="36"/>
        <v>332110.53568000009</v>
      </c>
      <c r="AF25" s="84">
        <v>2.2000000000000002</v>
      </c>
      <c r="AG25" s="85">
        <v>134785.12</v>
      </c>
      <c r="AH25" s="84">
        <f t="shared" si="37"/>
        <v>296527.26400000002</v>
      </c>
      <c r="AI25" s="84">
        <f t="shared" si="38"/>
        <v>332110.53568000009</v>
      </c>
      <c r="AJ25" s="20">
        <v>0</v>
      </c>
      <c r="AK25" s="20">
        <v>0</v>
      </c>
      <c r="AL25" s="20">
        <v>0</v>
      </c>
      <c r="AM25" s="20">
        <v>0</v>
      </c>
      <c r="AN25" s="20">
        <v>0</v>
      </c>
      <c r="AO25" s="20">
        <v>0</v>
      </c>
      <c r="AP25" s="20">
        <v>0</v>
      </c>
      <c r="AQ25" s="20">
        <v>0</v>
      </c>
      <c r="AR25" s="20">
        <v>0</v>
      </c>
      <c r="AS25" s="20">
        <v>0</v>
      </c>
      <c r="AT25" s="20">
        <v>0</v>
      </c>
      <c r="AU25" s="20">
        <v>0</v>
      </c>
      <c r="AV25" s="74">
        <f t="shared" si="39"/>
        <v>4.4000000000000004</v>
      </c>
      <c r="AW25" s="48">
        <v>0</v>
      </c>
      <c r="AX25" s="48">
        <f t="shared" si="29"/>
        <v>0</v>
      </c>
      <c r="AY25" s="4" t="s">
        <v>203</v>
      </c>
      <c r="AZ25" s="27"/>
      <c r="BA25" s="27"/>
      <c r="BB25" s="86"/>
      <c r="BC25" s="12" t="s">
        <v>416</v>
      </c>
      <c r="BD25" s="12" t="s">
        <v>416</v>
      </c>
      <c r="BE25" s="51"/>
      <c r="BF25" s="51"/>
      <c r="BG25" s="51"/>
      <c r="BH25" s="51"/>
      <c r="BI25" s="51"/>
      <c r="BJ25" s="51"/>
      <c r="BK25" s="51"/>
      <c r="BL25" s="51"/>
      <c r="BM25" s="51"/>
      <c r="BN25" s="51"/>
      <c r="BO25" s="51"/>
      <c r="BP25" s="51"/>
      <c r="BQ25" s="51"/>
      <c r="BR25" s="51"/>
      <c r="BS25" s="51"/>
      <c r="BT25" s="51"/>
      <c r="BU25" s="51"/>
      <c r="BV25" s="51"/>
      <c r="BW25" s="51"/>
      <c r="BX25" s="51"/>
      <c r="BY25" s="51"/>
    </row>
    <row r="26" spans="1:77" s="62" customFormat="1" ht="12.95" customHeight="1" x14ac:dyDescent="0.25">
      <c r="A26" s="77" t="s">
        <v>406</v>
      </c>
      <c r="B26" s="146"/>
      <c r="C26" s="133" t="s">
        <v>553</v>
      </c>
      <c r="D26" s="146"/>
      <c r="E26" s="80"/>
      <c r="F26" s="81" t="s">
        <v>407</v>
      </c>
      <c r="G26" s="81" t="s">
        <v>408</v>
      </c>
      <c r="H26" s="12" t="s">
        <v>409</v>
      </c>
      <c r="I26" s="27" t="s">
        <v>143</v>
      </c>
      <c r="J26" s="1" t="s">
        <v>149</v>
      </c>
      <c r="K26" s="27" t="s">
        <v>196</v>
      </c>
      <c r="L26" s="26">
        <v>30</v>
      </c>
      <c r="M26" s="82" t="s">
        <v>197</v>
      </c>
      <c r="N26" s="83" t="s">
        <v>365</v>
      </c>
      <c r="O26" s="1" t="s">
        <v>166</v>
      </c>
      <c r="P26" s="27" t="s">
        <v>125</v>
      </c>
      <c r="Q26" s="26" t="s">
        <v>122</v>
      </c>
      <c r="R26" s="27" t="s">
        <v>200</v>
      </c>
      <c r="S26" s="27" t="s">
        <v>201</v>
      </c>
      <c r="T26" s="26"/>
      <c r="U26" s="26" t="s">
        <v>399</v>
      </c>
      <c r="V26" s="26" t="s">
        <v>146</v>
      </c>
      <c r="W26" s="9">
        <v>30</v>
      </c>
      <c r="X26" s="9">
        <v>60</v>
      </c>
      <c r="Y26" s="17">
        <v>10</v>
      </c>
      <c r="Z26" s="114" t="s">
        <v>410</v>
      </c>
      <c r="AA26" s="5" t="s">
        <v>138</v>
      </c>
      <c r="AB26" s="134">
        <v>2.2000000000000002</v>
      </c>
      <c r="AC26" s="135">
        <v>134785.12</v>
      </c>
      <c r="AD26" s="136">
        <f t="shared" ref="AD26" si="42">AB26*AC26</f>
        <v>296527.26400000002</v>
      </c>
      <c r="AE26" s="136">
        <f t="shared" si="36"/>
        <v>332110.53568000009</v>
      </c>
      <c r="AF26" s="137">
        <v>2.2000000000000002</v>
      </c>
      <c r="AG26" s="135">
        <v>134785.12</v>
      </c>
      <c r="AH26" s="136">
        <f t="shared" ref="AH26" si="43">AF26*AG26</f>
        <v>296527.26400000002</v>
      </c>
      <c r="AI26" s="136">
        <f t="shared" si="38"/>
        <v>332110.53568000009</v>
      </c>
      <c r="AJ26" s="138">
        <v>0</v>
      </c>
      <c r="AK26" s="138">
        <v>0</v>
      </c>
      <c r="AL26" s="138">
        <v>0</v>
      </c>
      <c r="AM26" s="138">
        <v>0</v>
      </c>
      <c r="AN26" s="138">
        <v>0</v>
      </c>
      <c r="AO26" s="138">
        <v>0</v>
      </c>
      <c r="AP26" s="138">
        <v>0</v>
      </c>
      <c r="AQ26" s="138">
        <v>0</v>
      </c>
      <c r="AR26" s="138">
        <v>0</v>
      </c>
      <c r="AS26" s="138">
        <v>0</v>
      </c>
      <c r="AT26" s="138">
        <v>0</v>
      </c>
      <c r="AU26" s="138">
        <v>0</v>
      </c>
      <c r="AV26" s="139">
        <f t="shared" si="39"/>
        <v>4.4000000000000004</v>
      </c>
      <c r="AW26" s="139">
        <f t="shared" si="34"/>
        <v>593054.52800000005</v>
      </c>
      <c r="AX26" s="139">
        <f t="shared" si="29"/>
        <v>664221.07136000018</v>
      </c>
      <c r="AY26" s="140" t="s">
        <v>203</v>
      </c>
      <c r="AZ26" s="141"/>
      <c r="BA26" s="141"/>
      <c r="BB26" s="142"/>
      <c r="BC26" s="143" t="s">
        <v>416</v>
      </c>
      <c r="BD26" s="143" t="s">
        <v>416</v>
      </c>
      <c r="BE26" s="144"/>
      <c r="BF26" s="144"/>
      <c r="BG26" s="144"/>
      <c r="BH26" s="144"/>
      <c r="BI26" s="144"/>
      <c r="BJ26" s="144"/>
      <c r="BK26" s="145">
        <v>14</v>
      </c>
    </row>
    <row r="27" spans="1:77" s="62" customFormat="1" ht="12.95" customHeight="1" x14ac:dyDescent="0.25">
      <c r="A27" s="77" t="s">
        <v>406</v>
      </c>
      <c r="B27" s="87"/>
      <c r="C27" s="79" t="s">
        <v>470</v>
      </c>
      <c r="D27" s="87"/>
      <c r="E27" s="80"/>
      <c r="F27" s="81" t="s">
        <v>417</v>
      </c>
      <c r="G27" s="81" t="s">
        <v>408</v>
      </c>
      <c r="H27" s="12" t="s">
        <v>418</v>
      </c>
      <c r="I27" s="27" t="s">
        <v>143</v>
      </c>
      <c r="J27" s="1" t="s">
        <v>149</v>
      </c>
      <c r="K27" s="27" t="s">
        <v>196</v>
      </c>
      <c r="L27" s="26">
        <v>30</v>
      </c>
      <c r="M27" s="82" t="s">
        <v>197</v>
      </c>
      <c r="N27" s="83" t="s">
        <v>365</v>
      </c>
      <c r="O27" s="26" t="s">
        <v>126</v>
      </c>
      <c r="P27" s="27" t="s">
        <v>125</v>
      </c>
      <c r="Q27" s="26" t="s">
        <v>122</v>
      </c>
      <c r="R27" s="27" t="s">
        <v>200</v>
      </c>
      <c r="S27" s="27" t="s">
        <v>201</v>
      </c>
      <c r="T27" s="26"/>
      <c r="U27" s="26" t="s">
        <v>399</v>
      </c>
      <c r="V27" s="26" t="s">
        <v>146</v>
      </c>
      <c r="W27" s="9">
        <v>30</v>
      </c>
      <c r="X27" s="9">
        <v>60</v>
      </c>
      <c r="Y27" s="17">
        <v>10</v>
      </c>
      <c r="Z27" s="114" t="s">
        <v>410</v>
      </c>
      <c r="AA27" s="5" t="s">
        <v>138</v>
      </c>
      <c r="AB27" s="84">
        <v>0.1</v>
      </c>
      <c r="AC27" s="85">
        <v>4645243.51</v>
      </c>
      <c r="AD27" s="84">
        <f t="shared" si="35"/>
        <v>464524.35100000002</v>
      </c>
      <c r="AE27" s="84">
        <f t="shared" si="36"/>
        <v>520267.27312000009</v>
      </c>
      <c r="AF27" s="84">
        <v>0.1</v>
      </c>
      <c r="AG27" s="85">
        <v>4645243.51</v>
      </c>
      <c r="AH27" s="84">
        <f t="shared" si="37"/>
        <v>464524.35100000002</v>
      </c>
      <c r="AI27" s="84">
        <f t="shared" si="38"/>
        <v>520267.27312000009</v>
      </c>
      <c r="AJ27" s="20">
        <v>0</v>
      </c>
      <c r="AK27" s="20">
        <v>0</v>
      </c>
      <c r="AL27" s="20">
        <v>0</v>
      </c>
      <c r="AM27" s="20">
        <v>0</v>
      </c>
      <c r="AN27" s="20">
        <v>0</v>
      </c>
      <c r="AO27" s="20">
        <v>0</v>
      </c>
      <c r="AP27" s="20">
        <v>0</v>
      </c>
      <c r="AQ27" s="20">
        <v>0</v>
      </c>
      <c r="AR27" s="20">
        <v>0</v>
      </c>
      <c r="AS27" s="20">
        <v>0</v>
      </c>
      <c r="AT27" s="20">
        <v>0</v>
      </c>
      <c r="AU27" s="20">
        <v>0</v>
      </c>
      <c r="AV27" s="74">
        <f t="shared" si="39"/>
        <v>0.2</v>
      </c>
      <c r="AW27" s="48">
        <v>0</v>
      </c>
      <c r="AX27" s="48">
        <f t="shared" si="29"/>
        <v>0</v>
      </c>
      <c r="AY27" s="4" t="s">
        <v>203</v>
      </c>
      <c r="AZ27" s="27"/>
      <c r="BA27" s="27"/>
      <c r="BB27" s="86"/>
      <c r="BC27" s="12" t="s">
        <v>419</v>
      </c>
      <c r="BD27" s="12" t="s">
        <v>419</v>
      </c>
      <c r="BE27" s="51"/>
      <c r="BF27" s="51"/>
      <c r="BG27" s="51"/>
      <c r="BH27" s="51"/>
      <c r="BI27" s="51"/>
      <c r="BJ27" s="51"/>
      <c r="BK27" s="51"/>
      <c r="BL27" s="51"/>
      <c r="BM27" s="51"/>
      <c r="BN27" s="51"/>
      <c r="BO27" s="51"/>
      <c r="BP27" s="51"/>
      <c r="BQ27" s="51"/>
      <c r="BR27" s="51"/>
      <c r="BS27" s="51"/>
      <c r="BT27" s="51"/>
      <c r="BU27" s="51"/>
      <c r="BV27" s="51"/>
      <c r="BW27" s="51"/>
      <c r="BX27" s="51"/>
      <c r="BY27" s="51"/>
    </row>
    <row r="28" spans="1:77" s="62" customFormat="1" ht="12.95" customHeight="1" x14ac:dyDescent="0.25">
      <c r="A28" s="77" t="s">
        <v>406</v>
      </c>
      <c r="B28" s="146"/>
      <c r="C28" s="133" t="s">
        <v>554</v>
      </c>
      <c r="D28" s="146"/>
      <c r="E28" s="80"/>
      <c r="F28" s="81" t="s">
        <v>417</v>
      </c>
      <c r="G28" s="81" t="s">
        <v>408</v>
      </c>
      <c r="H28" s="12" t="s">
        <v>418</v>
      </c>
      <c r="I28" s="27" t="s">
        <v>143</v>
      </c>
      <c r="J28" s="1" t="s">
        <v>149</v>
      </c>
      <c r="K28" s="27" t="s">
        <v>196</v>
      </c>
      <c r="L28" s="26">
        <v>30</v>
      </c>
      <c r="M28" s="82" t="s">
        <v>197</v>
      </c>
      <c r="N28" s="83" t="s">
        <v>365</v>
      </c>
      <c r="O28" s="1" t="s">
        <v>166</v>
      </c>
      <c r="P28" s="27" t="s">
        <v>125</v>
      </c>
      <c r="Q28" s="26" t="s">
        <v>122</v>
      </c>
      <c r="R28" s="27" t="s">
        <v>200</v>
      </c>
      <c r="S28" s="27" t="s">
        <v>201</v>
      </c>
      <c r="T28" s="26"/>
      <c r="U28" s="26" t="s">
        <v>399</v>
      </c>
      <c r="V28" s="26" t="s">
        <v>146</v>
      </c>
      <c r="W28" s="9">
        <v>30</v>
      </c>
      <c r="X28" s="9">
        <v>60</v>
      </c>
      <c r="Y28" s="17">
        <v>10</v>
      </c>
      <c r="Z28" s="114" t="s">
        <v>410</v>
      </c>
      <c r="AA28" s="5" t="s">
        <v>138</v>
      </c>
      <c r="AB28" s="134">
        <v>0.1</v>
      </c>
      <c r="AC28" s="135">
        <v>4645243.51</v>
      </c>
      <c r="AD28" s="136">
        <f t="shared" ref="AD28" si="44">AB28*AC28</f>
        <v>464524.35100000002</v>
      </c>
      <c r="AE28" s="136">
        <f t="shared" si="36"/>
        <v>520267.27312000009</v>
      </c>
      <c r="AF28" s="137">
        <v>0.1</v>
      </c>
      <c r="AG28" s="135">
        <v>4645243.51</v>
      </c>
      <c r="AH28" s="136">
        <f t="shared" ref="AH28" si="45">AF28*AG28</f>
        <v>464524.35100000002</v>
      </c>
      <c r="AI28" s="136">
        <f t="shared" si="38"/>
        <v>520267.27312000009</v>
      </c>
      <c r="AJ28" s="138">
        <v>0</v>
      </c>
      <c r="AK28" s="138">
        <v>0</v>
      </c>
      <c r="AL28" s="138">
        <v>0</v>
      </c>
      <c r="AM28" s="138">
        <v>0</v>
      </c>
      <c r="AN28" s="138">
        <v>0</v>
      </c>
      <c r="AO28" s="138">
        <v>0</v>
      </c>
      <c r="AP28" s="138">
        <v>0</v>
      </c>
      <c r="AQ28" s="138">
        <v>0</v>
      </c>
      <c r="AR28" s="138">
        <v>0</v>
      </c>
      <c r="AS28" s="138">
        <v>0</v>
      </c>
      <c r="AT28" s="138">
        <v>0</v>
      </c>
      <c r="AU28" s="138">
        <v>0</v>
      </c>
      <c r="AV28" s="139">
        <f t="shared" si="39"/>
        <v>0.2</v>
      </c>
      <c r="AW28" s="139">
        <f t="shared" si="34"/>
        <v>929048.70200000005</v>
      </c>
      <c r="AX28" s="139">
        <f t="shared" si="29"/>
        <v>1040534.5462400002</v>
      </c>
      <c r="AY28" s="140" t="s">
        <v>203</v>
      </c>
      <c r="AZ28" s="141"/>
      <c r="BA28" s="141"/>
      <c r="BB28" s="142"/>
      <c r="BC28" s="143" t="s">
        <v>419</v>
      </c>
      <c r="BD28" s="143" t="s">
        <v>419</v>
      </c>
      <c r="BE28" s="144"/>
      <c r="BF28" s="144"/>
      <c r="BG28" s="144"/>
      <c r="BH28" s="144"/>
      <c r="BI28" s="144"/>
      <c r="BJ28" s="144"/>
      <c r="BK28" s="145">
        <v>14</v>
      </c>
    </row>
    <row r="29" spans="1:77" s="62" customFormat="1" ht="12.95" customHeight="1" x14ac:dyDescent="0.25">
      <c r="A29" s="77" t="s">
        <v>406</v>
      </c>
      <c r="B29" s="87"/>
      <c r="C29" s="79" t="s">
        <v>471</v>
      </c>
      <c r="D29" s="87"/>
      <c r="E29" s="80"/>
      <c r="F29" s="81" t="s">
        <v>417</v>
      </c>
      <c r="G29" s="81" t="s">
        <v>408</v>
      </c>
      <c r="H29" s="12" t="s">
        <v>418</v>
      </c>
      <c r="I29" s="27" t="s">
        <v>143</v>
      </c>
      <c r="J29" s="1" t="s">
        <v>149</v>
      </c>
      <c r="K29" s="27" t="s">
        <v>196</v>
      </c>
      <c r="L29" s="26">
        <v>30</v>
      </c>
      <c r="M29" s="82" t="s">
        <v>197</v>
      </c>
      <c r="N29" s="83" t="s">
        <v>365</v>
      </c>
      <c r="O29" s="26" t="s">
        <v>126</v>
      </c>
      <c r="P29" s="27" t="s">
        <v>125</v>
      </c>
      <c r="Q29" s="26" t="s">
        <v>122</v>
      </c>
      <c r="R29" s="27" t="s">
        <v>200</v>
      </c>
      <c r="S29" s="27" t="s">
        <v>201</v>
      </c>
      <c r="T29" s="26"/>
      <c r="U29" s="26" t="s">
        <v>399</v>
      </c>
      <c r="V29" s="26" t="s">
        <v>146</v>
      </c>
      <c r="W29" s="9">
        <v>30</v>
      </c>
      <c r="X29" s="9">
        <v>60</v>
      </c>
      <c r="Y29" s="17">
        <v>10</v>
      </c>
      <c r="Z29" s="114" t="s">
        <v>410</v>
      </c>
      <c r="AA29" s="5" t="s">
        <v>138</v>
      </c>
      <c r="AB29" s="84">
        <v>0.4</v>
      </c>
      <c r="AC29" s="85">
        <v>1806472.88</v>
      </c>
      <c r="AD29" s="84">
        <f t="shared" si="35"/>
        <v>722589.152</v>
      </c>
      <c r="AE29" s="84">
        <f t="shared" si="36"/>
        <v>809299.85024000006</v>
      </c>
      <c r="AF29" s="84">
        <v>0.4</v>
      </c>
      <c r="AG29" s="85">
        <v>1806472.88</v>
      </c>
      <c r="AH29" s="84">
        <f t="shared" si="37"/>
        <v>722589.152</v>
      </c>
      <c r="AI29" s="84">
        <f t="shared" si="38"/>
        <v>809299.85024000006</v>
      </c>
      <c r="AJ29" s="20">
        <v>0</v>
      </c>
      <c r="AK29" s="20">
        <v>0</v>
      </c>
      <c r="AL29" s="20">
        <v>0</v>
      </c>
      <c r="AM29" s="20">
        <v>0</v>
      </c>
      <c r="AN29" s="20">
        <v>0</v>
      </c>
      <c r="AO29" s="20">
        <v>0</v>
      </c>
      <c r="AP29" s="20">
        <v>0</v>
      </c>
      <c r="AQ29" s="20">
        <v>0</v>
      </c>
      <c r="AR29" s="20">
        <v>0</v>
      </c>
      <c r="AS29" s="20">
        <v>0</v>
      </c>
      <c r="AT29" s="20">
        <v>0</v>
      </c>
      <c r="AU29" s="20">
        <v>0</v>
      </c>
      <c r="AV29" s="74">
        <f t="shared" si="39"/>
        <v>0.8</v>
      </c>
      <c r="AW29" s="48">
        <v>0</v>
      </c>
      <c r="AX29" s="48">
        <f t="shared" si="29"/>
        <v>0</v>
      </c>
      <c r="AY29" s="4" t="s">
        <v>203</v>
      </c>
      <c r="AZ29" s="27"/>
      <c r="BA29" s="27"/>
      <c r="BB29" s="86"/>
      <c r="BC29" s="12" t="s">
        <v>420</v>
      </c>
      <c r="BD29" s="12" t="s">
        <v>420</v>
      </c>
      <c r="BE29" s="51"/>
      <c r="BF29" s="51"/>
      <c r="BG29" s="51"/>
      <c r="BH29" s="51"/>
      <c r="BI29" s="51"/>
      <c r="BJ29" s="51"/>
      <c r="BK29" s="51"/>
      <c r="BL29" s="51"/>
      <c r="BM29" s="51"/>
      <c r="BN29" s="51"/>
      <c r="BO29" s="51"/>
      <c r="BP29" s="51"/>
      <c r="BQ29" s="51"/>
      <c r="BR29" s="51"/>
      <c r="BS29" s="51"/>
      <c r="BT29" s="51"/>
      <c r="BU29" s="51"/>
      <c r="BV29" s="51"/>
      <c r="BW29" s="51"/>
      <c r="BX29" s="51"/>
      <c r="BY29" s="51"/>
    </row>
    <row r="30" spans="1:77" s="62" customFormat="1" ht="12.95" customHeight="1" x14ac:dyDescent="0.25">
      <c r="A30" s="77" t="s">
        <v>406</v>
      </c>
      <c r="B30" s="146"/>
      <c r="C30" s="133" t="s">
        <v>555</v>
      </c>
      <c r="D30" s="146"/>
      <c r="E30" s="80"/>
      <c r="F30" s="81" t="s">
        <v>417</v>
      </c>
      <c r="G30" s="81" t="s">
        <v>408</v>
      </c>
      <c r="H30" s="12" t="s">
        <v>418</v>
      </c>
      <c r="I30" s="27" t="s">
        <v>143</v>
      </c>
      <c r="J30" s="1" t="s">
        <v>149</v>
      </c>
      <c r="K30" s="27" t="s">
        <v>196</v>
      </c>
      <c r="L30" s="26">
        <v>30</v>
      </c>
      <c r="M30" s="82" t="s">
        <v>197</v>
      </c>
      <c r="N30" s="83" t="s">
        <v>365</v>
      </c>
      <c r="O30" s="1" t="s">
        <v>166</v>
      </c>
      <c r="P30" s="27" t="s">
        <v>125</v>
      </c>
      <c r="Q30" s="26" t="s">
        <v>122</v>
      </c>
      <c r="R30" s="27" t="s">
        <v>200</v>
      </c>
      <c r="S30" s="27" t="s">
        <v>201</v>
      </c>
      <c r="T30" s="26"/>
      <c r="U30" s="26" t="s">
        <v>399</v>
      </c>
      <c r="V30" s="26" t="s">
        <v>146</v>
      </c>
      <c r="W30" s="9">
        <v>30</v>
      </c>
      <c r="X30" s="9">
        <v>60</v>
      </c>
      <c r="Y30" s="17">
        <v>10</v>
      </c>
      <c r="Z30" s="114" t="s">
        <v>410</v>
      </c>
      <c r="AA30" s="5" t="s">
        <v>138</v>
      </c>
      <c r="AB30" s="134">
        <v>0.4</v>
      </c>
      <c r="AC30" s="135">
        <v>1806472.88</v>
      </c>
      <c r="AD30" s="136">
        <f t="shared" ref="AD30" si="46">AB30*AC30</f>
        <v>722589.152</v>
      </c>
      <c r="AE30" s="136">
        <f t="shared" si="36"/>
        <v>809299.85024000006</v>
      </c>
      <c r="AF30" s="137">
        <v>0.4</v>
      </c>
      <c r="AG30" s="135">
        <v>1806472.88</v>
      </c>
      <c r="AH30" s="136">
        <f t="shared" ref="AH30" si="47">AF30*AG30</f>
        <v>722589.152</v>
      </c>
      <c r="AI30" s="136">
        <f t="shared" si="38"/>
        <v>809299.85024000006</v>
      </c>
      <c r="AJ30" s="138">
        <v>0</v>
      </c>
      <c r="AK30" s="138">
        <v>0</v>
      </c>
      <c r="AL30" s="138">
        <v>0</v>
      </c>
      <c r="AM30" s="138">
        <v>0</v>
      </c>
      <c r="AN30" s="138">
        <v>0</v>
      </c>
      <c r="AO30" s="138">
        <v>0</v>
      </c>
      <c r="AP30" s="138">
        <v>0</v>
      </c>
      <c r="AQ30" s="138">
        <v>0</v>
      </c>
      <c r="AR30" s="138">
        <v>0</v>
      </c>
      <c r="AS30" s="138">
        <v>0</v>
      </c>
      <c r="AT30" s="138">
        <v>0</v>
      </c>
      <c r="AU30" s="138">
        <v>0</v>
      </c>
      <c r="AV30" s="139">
        <f t="shared" si="39"/>
        <v>0.8</v>
      </c>
      <c r="AW30" s="139">
        <f t="shared" si="34"/>
        <v>1445178.304</v>
      </c>
      <c r="AX30" s="139">
        <f t="shared" si="29"/>
        <v>1618599.7004800001</v>
      </c>
      <c r="AY30" s="140" t="s">
        <v>203</v>
      </c>
      <c r="AZ30" s="141"/>
      <c r="BA30" s="141"/>
      <c r="BB30" s="142"/>
      <c r="BC30" s="143" t="s">
        <v>420</v>
      </c>
      <c r="BD30" s="143" t="s">
        <v>420</v>
      </c>
      <c r="BE30" s="144"/>
      <c r="BF30" s="144"/>
      <c r="BG30" s="144"/>
      <c r="BH30" s="144"/>
      <c r="BI30" s="144"/>
      <c r="BJ30" s="144"/>
      <c r="BK30" s="145">
        <v>14</v>
      </c>
    </row>
    <row r="31" spans="1:77" s="62" customFormat="1" ht="12.95" customHeight="1" x14ac:dyDescent="0.25">
      <c r="A31" s="77" t="s">
        <v>406</v>
      </c>
      <c r="B31" s="87"/>
      <c r="C31" s="79" t="s">
        <v>472</v>
      </c>
      <c r="D31" s="87"/>
      <c r="E31" s="80"/>
      <c r="F31" s="81" t="s">
        <v>412</v>
      </c>
      <c r="G31" s="81" t="s">
        <v>408</v>
      </c>
      <c r="H31" s="12" t="s">
        <v>413</v>
      </c>
      <c r="I31" s="27" t="s">
        <v>143</v>
      </c>
      <c r="J31" s="1" t="s">
        <v>149</v>
      </c>
      <c r="K31" s="27" t="s">
        <v>196</v>
      </c>
      <c r="L31" s="26">
        <v>30</v>
      </c>
      <c r="M31" s="82" t="s">
        <v>197</v>
      </c>
      <c r="N31" s="83" t="s">
        <v>365</v>
      </c>
      <c r="O31" s="26" t="s">
        <v>126</v>
      </c>
      <c r="P31" s="27" t="s">
        <v>125</v>
      </c>
      <c r="Q31" s="26" t="s">
        <v>122</v>
      </c>
      <c r="R31" s="27" t="s">
        <v>200</v>
      </c>
      <c r="S31" s="27" t="s">
        <v>201</v>
      </c>
      <c r="T31" s="26"/>
      <c r="U31" s="26" t="s">
        <v>399</v>
      </c>
      <c r="V31" s="26" t="s">
        <v>146</v>
      </c>
      <c r="W31" s="9">
        <v>30</v>
      </c>
      <c r="X31" s="9">
        <v>60</v>
      </c>
      <c r="Y31" s="17">
        <v>10</v>
      </c>
      <c r="Z31" s="114" t="s">
        <v>410</v>
      </c>
      <c r="AA31" s="5" t="s">
        <v>138</v>
      </c>
      <c r="AB31" s="84">
        <v>0.55000000000000004</v>
      </c>
      <c r="AC31" s="85">
        <v>2806264.89</v>
      </c>
      <c r="AD31" s="84">
        <f t="shared" si="35"/>
        <v>1543445.6895000001</v>
      </c>
      <c r="AE31" s="84">
        <f t="shared" si="36"/>
        <v>1728659.1722400002</v>
      </c>
      <c r="AF31" s="84">
        <v>0.55000000000000004</v>
      </c>
      <c r="AG31" s="85">
        <v>2806264.9</v>
      </c>
      <c r="AH31" s="84">
        <f t="shared" si="37"/>
        <v>1543445.6950000001</v>
      </c>
      <c r="AI31" s="84">
        <f t="shared" si="38"/>
        <v>1728659.1784000003</v>
      </c>
      <c r="AJ31" s="20">
        <v>0</v>
      </c>
      <c r="AK31" s="20">
        <v>0</v>
      </c>
      <c r="AL31" s="20">
        <v>0</v>
      </c>
      <c r="AM31" s="20">
        <v>0</v>
      </c>
      <c r="AN31" s="20">
        <v>0</v>
      </c>
      <c r="AO31" s="20">
        <v>0</v>
      </c>
      <c r="AP31" s="20">
        <v>0</v>
      </c>
      <c r="AQ31" s="20">
        <v>0</v>
      </c>
      <c r="AR31" s="20">
        <v>0</v>
      </c>
      <c r="AS31" s="20">
        <v>0</v>
      </c>
      <c r="AT31" s="20">
        <v>0</v>
      </c>
      <c r="AU31" s="20">
        <v>0</v>
      </c>
      <c r="AV31" s="74">
        <f t="shared" si="39"/>
        <v>1.1000000000000001</v>
      </c>
      <c r="AW31" s="48">
        <v>0</v>
      </c>
      <c r="AX31" s="48">
        <f t="shared" si="29"/>
        <v>0</v>
      </c>
      <c r="AY31" s="4" t="s">
        <v>203</v>
      </c>
      <c r="AZ31" s="27"/>
      <c r="BA31" s="27"/>
      <c r="BB31" s="86"/>
      <c r="BC31" s="12" t="s">
        <v>421</v>
      </c>
      <c r="BD31" s="12" t="s">
        <v>421</v>
      </c>
      <c r="BE31" s="51"/>
      <c r="BF31" s="51"/>
      <c r="BG31" s="51"/>
      <c r="BH31" s="51"/>
      <c r="BI31" s="51"/>
      <c r="BJ31" s="51"/>
      <c r="BK31" s="51"/>
      <c r="BL31" s="51"/>
      <c r="BM31" s="51"/>
      <c r="BN31" s="51"/>
      <c r="BO31" s="51"/>
      <c r="BP31" s="51"/>
      <c r="BQ31" s="51"/>
      <c r="BR31" s="51"/>
      <c r="BS31" s="51"/>
      <c r="BT31" s="51"/>
      <c r="BU31" s="51"/>
      <c r="BV31" s="51"/>
      <c r="BW31" s="51"/>
      <c r="BX31" s="51"/>
      <c r="BY31" s="51"/>
    </row>
    <row r="32" spans="1:77" s="62" customFormat="1" ht="12.95" customHeight="1" x14ac:dyDescent="0.25">
      <c r="A32" s="77" t="s">
        <v>406</v>
      </c>
      <c r="B32" s="146"/>
      <c r="C32" s="133" t="s">
        <v>556</v>
      </c>
      <c r="D32" s="146"/>
      <c r="E32" s="80"/>
      <c r="F32" s="81" t="s">
        <v>412</v>
      </c>
      <c r="G32" s="81" t="s">
        <v>408</v>
      </c>
      <c r="H32" s="12" t="s">
        <v>413</v>
      </c>
      <c r="I32" s="27" t="s">
        <v>143</v>
      </c>
      <c r="J32" s="1" t="s">
        <v>149</v>
      </c>
      <c r="K32" s="27" t="s">
        <v>196</v>
      </c>
      <c r="L32" s="26">
        <v>30</v>
      </c>
      <c r="M32" s="82" t="s">
        <v>197</v>
      </c>
      <c r="N32" s="83" t="s">
        <v>365</v>
      </c>
      <c r="O32" s="1" t="s">
        <v>166</v>
      </c>
      <c r="P32" s="27" t="s">
        <v>125</v>
      </c>
      <c r="Q32" s="26" t="s">
        <v>122</v>
      </c>
      <c r="R32" s="27" t="s">
        <v>200</v>
      </c>
      <c r="S32" s="27" t="s">
        <v>201</v>
      </c>
      <c r="T32" s="26"/>
      <c r="U32" s="26" t="s">
        <v>399</v>
      </c>
      <c r="V32" s="26" t="s">
        <v>146</v>
      </c>
      <c r="W32" s="9">
        <v>30</v>
      </c>
      <c r="X32" s="9">
        <v>60</v>
      </c>
      <c r="Y32" s="17">
        <v>10</v>
      </c>
      <c r="Z32" s="114" t="s">
        <v>410</v>
      </c>
      <c r="AA32" s="5" t="s">
        <v>138</v>
      </c>
      <c r="AB32" s="134">
        <v>0.55000000000000004</v>
      </c>
      <c r="AC32" s="135">
        <v>2806264.89</v>
      </c>
      <c r="AD32" s="136">
        <f t="shared" ref="AD32" si="48">AB32*AC32</f>
        <v>1543445.6895000001</v>
      </c>
      <c r="AE32" s="136">
        <f t="shared" si="36"/>
        <v>1728659.1722400002</v>
      </c>
      <c r="AF32" s="137">
        <v>0.55000000000000004</v>
      </c>
      <c r="AG32" s="135">
        <v>2806264.9</v>
      </c>
      <c r="AH32" s="136">
        <f t="shared" ref="AH32" si="49">AF32*AG32</f>
        <v>1543445.6950000001</v>
      </c>
      <c r="AI32" s="136">
        <f t="shared" si="38"/>
        <v>1728659.1784000003</v>
      </c>
      <c r="AJ32" s="138">
        <v>0</v>
      </c>
      <c r="AK32" s="138">
        <v>0</v>
      </c>
      <c r="AL32" s="138">
        <v>0</v>
      </c>
      <c r="AM32" s="138">
        <v>0</v>
      </c>
      <c r="AN32" s="138">
        <v>0</v>
      </c>
      <c r="AO32" s="138">
        <v>0</v>
      </c>
      <c r="AP32" s="138">
        <v>0</v>
      </c>
      <c r="AQ32" s="138">
        <v>0</v>
      </c>
      <c r="AR32" s="138">
        <v>0</v>
      </c>
      <c r="AS32" s="138">
        <v>0</v>
      </c>
      <c r="AT32" s="138">
        <v>0</v>
      </c>
      <c r="AU32" s="138">
        <v>0</v>
      </c>
      <c r="AV32" s="139">
        <f t="shared" si="39"/>
        <v>1.1000000000000001</v>
      </c>
      <c r="AW32" s="139">
        <f t="shared" si="34"/>
        <v>3086891.3845000002</v>
      </c>
      <c r="AX32" s="139">
        <f t="shared" si="29"/>
        <v>3457318.3506400003</v>
      </c>
      <c r="AY32" s="140" t="s">
        <v>203</v>
      </c>
      <c r="AZ32" s="141"/>
      <c r="BA32" s="141"/>
      <c r="BB32" s="142"/>
      <c r="BC32" s="143" t="s">
        <v>421</v>
      </c>
      <c r="BD32" s="143" t="s">
        <v>421</v>
      </c>
      <c r="BE32" s="144"/>
      <c r="BF32" s="144"/>
      <c r="BG32" s="144"/>
      <c r="BH32" s="144"/>
      <c r="BI32" s="144"/>
      <c r="BJ32" s="144"/>
      <c r="BK32" s="145">
        <v>14</v>
      </c>
    </row>
    <row r="33" spans="1:77" s="62" customFormat="1" ht="12.95" customHeight="1" x14ac:dyDescent="0.25">
      <c r="A33" s="77" t="s">
        <v>406</v>
      </c>
      <c r="B33" s="87"/>
      <c r="C33" s="79" t="s">
        <v>473</v>
      </c>
      <c r="D33" s="87"/>
      <c r="E33" s="80"/>
      <c r="F33" s="81" t="s">
        <v>412</v>
      </c>
      <c r="G33" s="81" t="s">
        <v>408</v>
      </c>
      <c r="H33" s="12" t="s">
        <v>413</v>
      </c>
      <c r="I33" s="27" t="s">
        <v>143</v>
      </c>
      <c r="J33" s="1" t="s">
        <v>149</v>
      </c>
      <c r="K33" s="27" t="s">
        <v>196</v>
      </c>
      <c r="L33" s="26">
        <v>30</v>
      </c>
      <c r="M33" s="82" t="s">
        <v>197</v>
      </c>
      <c r="N33" s="83" t="s">
        <v>365</v>
      </c>
      <c r="O33" s="26" t="s">
        <v>126</v>
      </c>
      <c r="P33" s="27" t="s">
        <v>125</v>
      </c>
      <c r="Q33" s="26" t="s">
        <v>122</v>
      </c>
      <c r="R33" s="27" t="s">
        <v>200</v>
      </c>
      <c r="S33" s="27" t="s">
        <v>201</v>
      </c>
      <c r="T33" s="26"/>
      <c r="U33" s="26" t="s">
        <v>399</v>
      </c>
      <c r="V33" s="26" t="s">
        <v>146</v>
      </c>
      <c r="W33" s="9">
        <v>30</v>
      </c>
      <c r="X33" s="9">
        <v>60</v>
      </c>
      <c r="Y33" s="17">
        <v>10</v>
      </c>
      <c r="Z33" s="114" t="s">
        <v>410</v>
      </c>
      <c r="AA33" s="5" t="s">
        <v>138</v>
      </c>
      <c r="AB33" s="84">
        <v>1</v>
      </c>
      <c r="AC33" s="85">
        <v>503538.94</v>
      </c>
      <c r="AD33" s="84">
        <f t="shared" si="35"/>
        <v>503538.94</v>
      </c>
      <c r="AE33" s="84">
        <f t="shared" si="36"/>
        <v>563963.6128</v>
      </c>
      <c r="AF33" s="84">
        <v>1</v>
      </c>
      <c r="AG33" s="85">
        <v>503538.94</v>
      </c>
      <c r="AH33" s="84">
        <f t="shared" si="37"/>
        <v>503538.94</v>
      </c>
      <c r="AI33" s="84">
        <f t="shared" si="38"/>
        <v>563963.6128</v>
      </c>
      <c r="AJ33" s="20">
        <v>0</v>
      </c>
      <c r="AK33" s="20">
        <v>0</v>
      </c>
      <c r="AL33" s="20">
        <v>0</v>
      </c>
      <c r="AM33" s="20">
        <v>0</v>
      </c>
      <c r="AN33" s="20">
        <v>0</v>
      </c>
      <c r="AO33" s="20">
        <v>0</v>
      </c>
      <c r="AP33" s="20">
        <v>0</v>
      </c>
      <c r="AQ33" s="20">
        <v>0</v>
      </c>
      <c r="AR33" s="20">
        <v>0</v>
      </c>
      <c r="AS33" s="20">
        <v>0</v>
      </c>
      <c r="AT33" s="20">
        <v>0</v>
      </c>
      <c r="AU33" s="20">
        <v>0</v>
      </c>
      <c r="AV33" s="74">
        <f t="shared" si="39"/>
        <v>2</v>
      </c>
      <c r="AW33" s="48">
        <v>0</v>
      </c>
      <c r="AX33" s="48">
        <f t="shared" si="29"/>
        <v>0</v>
      </c>
      <c r="AY33" s="4" t="s">
        <v>203</v>
      </c>
      <c r="AZ33" s="27"/>
      <c r="BA33" s="27"/>
      <c r="BB33" s="86"/>
      <c r="BC33" s="12" t="s">
        <v>422</v>
      </c>
      <c r="BD33" s="12" t="s">
        <v>422</v>
      </c>
      <c r="BE33" s="51"/>
      <c r="BF33" s="51"/>
      <c r="BG33" s="51"/>
      <c r="BH33" s="51"/>
      <c r="BI33" s="51"/>
      <c r="BJ33" s="51"/>
      <c r="BK33" s="51"/>
      <c r="BL33" s="51"/>
      <c r="BM33" s="51"/>
      <c r="BN33" s="51"/>
      <c r="BO33" s="51"/>
      <c r="BP33" s="51"/>
      <c r="BQ33" s="51"/>
      <c r="BR33" s="51"/>
      <c r="BS33" s="51"/>
      <c r="BT33" s="51"/>
      <c r="BU33" s="51"/>
      <c r="BV33" s="51"/>
      <c r="BW33" s="51"/>
      <c r="BX33" s="51"/>
      <c r="BY33" s="51"/>
    </row>
    <row r="34" spans="1:77" s="62" customFormat="1" ht="12.95" customHeight="1" x14ac:dyDescent="0.25">
      <c r="A34" s="77" t="s">
        <v>406</v>
      </c>
      <c r="B34" s="146"/>
      <c r="C34" s="133" t="s">
        <v>557</v>
      </c>
      <c r="D34" s="146"/>
      <c r="E34" s="80"/>
      <c r="F34" s="81" t="s">
        <v>412</v>
      </c>
      <c r="G34" s="81" t="s">
        <v>408</v>
      </c>
      <c r="H34" s="12" t="s">
        <v>413</v>
      </c>
      <c r="I34" s="27" t="s">
        <v>143</v>
      </c>
      <c r="J34" s="1" t="s">
        <v>149</v>
      </c>
      <c r="K34" s="27" t="s">
        <v>196</v>
      </c>
      <c r="L34" s="26">
        <v>30</v>
      </c>
      <c r="M34" s="82" t="s">
        <v>197</v>
      </c>
      <c r="N34" s="83" t="s">
        <v>365</v>
      </c>
      <c r="O34" s="1" t="s">
        <v>166</v>
      </c>
      <c r="P34" s="27" t="s">
        <v>125</v>
      </c>
      <c r="Q34" s="26" t="s">
        <v>122</v>
      </c>
      <c r="R34" s="27" t="s">
        <v>200</v>
      </c>
      <c r="S34" s="27" t="s">
        <v>201</v>
      </c>
      <c r="T34" s="26"/>
      <c r="U34" s="26" t="s">
        <v>399</v>
      </c>
      <c r="V34" s="26" t="s">
        <v>146</v>
      </c>
      <c r="W34" s="9">
        <v>30</v>
      </c>
      <c r="X34" s="9">
        <v>60</v>
      </c>
      <c r="Y34" s="17">
        <v>10</v>
      </c>
      <c r="Z34" s="114" t="s">
        <v>410</v>
      </c>
      <c r="AA34" s="5" t="s">
        <v>138</v>
      </c>
      <c r="AB34" s="134">
        <v>1</v>
      </c>
      <c r="AC34" s="135">
        <v>503538.94</v>
      </c>
      <c r="AD34" s="136">
        <f t="shared" ref="AD34" si="50">AB34*AC34</f>
        <v>503538.94</v>
      </c>
      <c r="AE34" s="136">
        <f t="shared" si="36"/>
        <v>563963.6128</v>
      </c>
      <c r="AF34" s="137">
        <v>1</v>
      </c>
      <c r="AG34" s="135">
        <v>503538.94</v>
      </c>
      <c r="AH34" s="136">
        <f t="shared" ref="AH34" si="51">AF34*AG34</f>
        <v>503538.94</v>
      </c>
      <c r="AI34" s="136">
        <f t="shared" si="38"/>
        <v>563963.6128</v>
      </c>
      <c r="AJ34" s="138">
        <v>0</v>
      </c>
      <c r="AK34" s="138">
        <v>0</v>
      </c>
      <c r="AL34" s="138">
        <v>0</v>
      </c>
      <c r="AM34" s="138">
        <v>0</v>
      </c>
      <c r="AN34" s="138">
        <v>0</v>
      </c>
      <c r="AO34" s="138">
        <v>0</v>
      </c>
      <c r="AP34" s="138">
        <v>0</v>
      </c>
      <c r="AQ34" s="138">
        <v>0</v>
      </c>
      <c r="AR34" s="138">
        <v>0</v>
      </c>
      <c r="AS34" s="138">
        <v>0</v>
      </c>
      <c r="AT34" s="138">
        <v>0</v>
      </c>
      <c r="AU34" s="138">
        <v>0</v>
      </c>
      <c r="AV34" s="139">
        <f t="shared" si="39"/>
        <v>2</v>
      </c>
      <c r="AW34" s="139">
        <f t="shared" si="34"/>
        <v>1007077.88</v>
      </c>
      <c r="AX34" s="139">
        <f t="shared" si="29"/>
        <v>1127927.2256</v>
      </c>
      <c r="AY34" s="140" t="s">
        <v>203</v>
      </c>
      <c r="AZ34" s="141"/>
      <c r="BA34" s="141"/>
      <c r="BB34" s="142"/>
      <c r="BC34" s="143" t="s">
        <v>422</v>
      </c>
      <c r="BD34" s="143" t="s">
        <v>422</v>
      </c>
      <c r="BE34" s="144"/>
      <c r="BF34" s="144"/>
      <c r="BG34" s="144"/>
      <c r="BH34" s="144"/>
      <c r="BI34" s="144"/>
      <c r="BJ34" s="144"/>
      <c r="BK34" s="145">
        <v>14</v>
      </c>
    </row>
    <row r="35" spans="1:77" s="62" customFormat="1" ht="12.95" customHeight="1" x14ac:dyDescent="0.25">
      <c r="A35" s="77" t="s">
        <v>406</v>
      </c>
      <c r="B35" s="87"/>
      <c r="C35" s="79" t="s">
        <v>474</v>
      </c>
      <c r="D35" s="87"/>
      <c r="E35" s="80"/>
      <c r="F35" s="81" t="s">
        <v>412</v>
      </c>
      <c r="G35" s="81" t="s">
        <v>408</v>
      </c>
      <c r="H35" s="12" t="s">
        <v>413</v>
      </c>
      <c r="I35" s="27" t="s">
        <v>143</v>
      </c>
      <c r="J35" s="1" t="s">
        <v>149</v>
      </c>
      <c r="K35" s="27" t="s">
        <v>196</v>
      </c>
      <c r="L35" s="26">
        <v>30</v>
      </c>
      <c r="M35" s="82" t="s">
        <v>197</v>
      </c>
      <c r="N35" s="83" t="s">
        <v>365</v>
      </c>
      <c r="O35" s="26" t="s">
        <v>126</v>
      </c>
      <c r="P35" s="27" t="s">
        <v>125</v>
      </c>
      <c r="Q35" s="26" t="s">
        <v>122</v>
      </c>
      <c r="R35" s="27" t="s">
        <v>200</v>
      </c>
      <c r="S35" s="27" t="s">
        <v>201</v>
      </c>
      <c r="T35" s="26"/>
      <c r="U35" s="26" t="s">
        <v>399</v>
      </c>
      <c r="V35" s="26" t="s">
        <v>146</v>
      </c>
      <c r="W35" s="9">
        <v>30</v>
      </c>
      <c r="X35" s="9">
        <v>60</v>
      </c>
      <c r="Y35" s="17">
        <v>10</v>
      </c>
      <c r="Z35" s="114" t="s">
        <v>410</v>
      </c>
      <c r="AA35" s="5" t="s">
        <v>138</v>
      </c>
      <c r="AB35" s="84">
        <v>0.25</v>
      </c>
      <c r="AC35" s="85">
        <v>7223406.04</v>
      </c>
      <c r="AD35" s="84">
        <f t="shared" si="35"/>
        <v>1805851.51</v>
      </c>
      <c r="AE35" s="84">
        <f t="shared" si="36"/>
        <v>2022553.6912000002</v>
      </c>
      <c r="AF35" s="84">
        <v>0.25</v>
      </c>
      <c r="AG35" s="85">
        <v>7223406.04</v>
      </c>
      <c r="AH35" s="84">
        <f t="shared" si="37"/>
        <v>1805851.51</v>
      </c>
      <c r="AI35" s="84">
        <f t="shared" si="38"/>
        <v>2022553.6912000002</v>
      </c>
      <c r="AJ35" s="20">
        <v>0</v>
      </c>
      <c r="AK35" s="20">
        <v>0</v>
      </c>
      <c r="AL35" s="20">
        <v>0</v>
      </c>
      <c r="AM35" s="20">
        <v>0</v>
      </c>
      <c r="AN35" s="20">
        <v>0</v>
      </c>
      <c r="AO35" s="20">
        <v>0</v>
      </c>
      <c r="AP35" s="20">
        <v>0</v>
      </c>
      <c r="AQ35" s="20">
        <v>0</v>
      </c>
      <c r="AR35" s="20">
        <v>0</v>
      </c>
      <c r="AS35" s="20">
        <v>0</v>
      </c>
      <c r="AT35" s="20">
        <v>0</v>
      </c>
      <c r="AU35" s="20">
        <v>0</v>
      </c>
      <c r="AV35" s="74">
        <f t="shared" si="39"/>
        <v>0.5</v>
      </c>
      <c r="AW35" s="48">
        <v>0</v>
      </c>
      <c r="AX35" s="48">
        <f t="shared" si="29"/>
        <v>0</v>
      </c>
      <c r="AY35" s="4" t="s">
        <v>203</v>
      </c>
      <c r="AZ35" s="27"/>
      <c r="BA35" s="27"/>
      <c r="BB35" s="86"/>
      <c r="BC35" s="12" t="s">
        <v>423</v>
      </c>
      <c r="BD35" s="12" t="s">
        <v>423</v>
      </c>
      <c r="BE35" s="51"/>
      <c r="BF35" s="51"/>
      <c r="BG35" s="51"/>
      <c r="BH35" s="51"/>
      <c r="BI35" s="51"/>
      <c r="BJ35" s="51"/>
      <c r="BK35" s="51"/>
      <c r="BL35" s="51"/>
      <c r="BM35" s="51"/>
      <c r="BN35" s="51"/>
      <c r="BO35" s="51"/>
      <c r="BP35" s="51"/>
      <c r="BQ35" s="51"/>
      <c r="BR35" s="51"/>
      <c r="BS35" s="51"/>
      <c r="BT35" s="51"/>
      <c r="BU35" s="51"/>
      <c r="BV35" s="51"/>
      <c r="BW35" s="51"/>
      <c r="BX35" s="51"/>
      <c r="BY35" s="51"/>
    </row>
    <row r="36" spans="1:77" s="62" customFormat="1" ht="12.95" customHeight="1" x14ac:dyDescent="0.25">
      <c r="A36" s="77" t="s">
        <v>406</v>
      </c>
      <c r="B36" s="146"/>
      <c r="C36" s="133" t="s">
        <v>558</v>
      </c>
      <c r="D36" s="146"/>
      <c r="E36" s="80"/>
      <c r="F36" s="81" t="s">
        <v>412</v>
      </c>
      <c r="G36" s="81" t="s">
        <v>408</v>
      </c>
      <c r="H36" s="12" t="s">
        <v>413</v>
      </c>
      <c r="I36" s="27" t="s">
        <v>143</v>
      </c>
      <c r="J36" s="1" t="s">
        <v>149</v>
      </c>
      <c r="K36" s="27" t="s">
        <v>196</v>
      </c>
      <c r="L36" s="26">
        <v>30</v>
      </c>
      <c r="M36" s="82" t="s">
        <v>197</v>
      </c>
      <c r="N36" s="83" t="s">
        <v>365</v>
      </c>
      <c r="O36" s="1" t="s">
        <v>166</v>
      </c>
      <c r="P36" s="27" t="s">
        <v>125</v>
      </c>
      <c r="Q36" s="26" t="s">
        <v>122</v>
      </c>
      <c r="R36" s="27" t="s">
        <v>200</v>
      </c>
      <c r="S36" s="27" t="s">
        <v>201</v>
      </c>
      <c r="T36" s="26"/>
      <c r="U36" s="26" t="s">
        <v>399</v>
      </c>
      <c r="V36" s="26" t="s">
        <v>146</v>
      </c>
      <c r="W36" s="9">
        <v>30</v>
      </c>
      <c r="X36" s="9">
        <v>60</v>
      </c>
      <c r="Y36" s="17">
        <v>10</v>
      </c>
      <c r="Z36" s="114" t="s">
        <v>410</v>
      </c>
      <c r="AA36" s="5" t="s">
        <v>138</v>
      </c>
      <c r="AB36" s="134">
        <v>0.25</v>
      </c>
      <c r="AC36" s="135">
        <v>7223406.04</v>
      </c>
      <c r="AD36" s="136">
        <f t="shared" ref="AD36" si="52">AB36*AC36</f>
        <v>1805851.51</v>
      </c>
      <c r="AE36" s="136">
        <f t="shared" si="36"/>
        <v>2022553.6912000002</v>
      </c>
      <c r="AF36" s="137">
        <v>0.25</v>
      </c>
      <c r="AG36" s="135">
        <v>7223406.04</v>
      </c>
      <c r="AH36" s="136">
        <f t="shared" ref="AH36" si="53">AF36*AG36</f>
        <v>1805851.51</v>
      </c>
      <c r="AI36" s="136">
        <f t="shared" si="38"/>
        <v>2022553.6912000002</v>
      </c>
      <c r="AJ36" s="138">
        <v>0</v>
      </c>
      <c r="AK36" s="138">
        <v>0</v>
      </c>
      <c r="AL36" s="138">
        <v>0</v>
      </c>
      <c r="AM36" s="138">
        <v>0</v>
      </c>
      <c r="AN36" s="138">
        <v>0</v>
      </c>
      <c r="AO36" s="138">
        <v>0</v>
      </c>
      <c r="AP36" s="138">
        <v>0</v>
      </c>
      <c r="AQ36" s="138">
        <v>0</v>
      </c>
      <c r="AR36" s="138">
        <v>0</v>
      </c>
      <c r="AS36" s="138">
        <v>0</v>
      </c>
      <c r="AT36" s="138">
        <v>0</v>
      </c>
      <c r="AU36" s="138">
        <v>0</v>
      </c>
      <c r="AV36" s="139">
        <f t="shared" si="39"/>
        <v>0.5</v>
      </c>
      <c r="AW36" s="139">
        <f t="shared" si="34"/>
        <v>3611703.02</v>
      </c>
      <c r="AX36" s="139">
        <f t="shared" si="29"/>
        <v>4045107.3824000005</v>
      </c>
      <c r="AY36" s="140" t="s">
        <v>203</v>
      </c>
      <c r="AZ36" s="141"/>
      <c r="BA36" s="141"/>
      <c r="BB36" s="142"/>
      <c r="BC36" s="143" t="s">
        <v>423</v>
      </c>
      <c r="BD36" s="143" t="s">
        <v>423</v>
      </c>
      <c r="BE36" s="144"/>
      <c r="BF36" s="144"/>
      <c r="BG36" s="144"/>
      <c r="BH36" s="144"/>
      <c r="BI36" s="144"/>
      <c r="BJ36" s="144"/>
      <c r="BK36" s="145">
        <v>14</v>
      </c>
    </row>
    <row r="37" spans="1:77" s="62" customFormat="1" ht="12.95" customHeight="1" x14ac:dyDescent="0.25">
      <c r="A37" s="77" t="s">
        <v>406</v>
      </c>
      <c r="B37" s="87"/>
      <c r="C37" s="79" t="s">
        <v>475</v>
      </c>
      <c r="D37" s="87"/>
      <c r="E37" s="80"/>
      <c r="F37" s="81" t="s">
        <v>412</v>
      </c>
      <c r="G37" s="81" t="s">
        <v>408</v>
      </c>
      <c r="H37" s="12" t="s">
        <v>413</v>
      </c>
      <c r="I37" s="27" t="s">
        <v>143</v>
      </c>
      <c r="J37" s="1" t="s">
        <v>149</v>
      </c>
      <c r="K37" s="27" t="s">
        <v>196</v>
      </c>
      <c r="L37" s="26">
        <v>30</v>
      </c>
      <c r="M37" s="82" t="s">
        <v>197</v>
      </c>
      <c r="N37" s="83" t="s">
        <v>365</v>
      </c>
      <c r="O37" s="26" t="s">
        <v>126</v>
      </c>
      <c r="P37" s="27" t="s">
        <v>125</v>
      </c>
      <c r="Q37" s="26" t="s">
        <v>122</v>
      </c>
      <c r="R37" s="27" t="s">
        <v>200</v>
      </c>
      <c r="S37" s="27" t="s">
        <v>201</v>
      </c>
      <c r="T37" s="26"/>
      <c r="U37" s="26" t="s">
        <v>399</v>
      </c>
      <c r="V37" s="26" t="s">
        <v>146</v>
      </c>
      <c r="W37" s="9">
        <v>30</v>
      </c>
      <c r="X37" s="9">
        <v>60</v>
      </c>
      <c r="Y37" s="17">
        <v>10</v>
      </c>
      <c r="Z37" s="114" t="s">
        <v>410</v>
      </c>
      <c r="AA37" s="5" t="s">
        <v>138</v>
      </c>
      <c r="AB37" s="84">
        <v>1.1100000000000001</v>
      </c>
      <c r="AC37" s="85">
        <v>752025.34</v>
      </c>
      <c r="AD37" s="84">
        <f t="shared" si="35"/>
        <v>834748.1274</v>
      </c>
      <c r="AE37" s="84">
        <f t="shared" si="36"/>
        <v>934917.90268800012</v>
      </c>
      <c r="AF37" s="84">
        <v>1.1100000000000001</v>
      </c>
      <c r="AG37" s="85">
        <v>752025.34</v>
      </c>
      <c r="AH37" s="84">
        <f t="shared" si="37"/>
        <v>834748.1274</v>
      </c>
      <c r="AI37" s="84">
        <f t="shared" si="38"/>
        <v>934917.90268800012</v>
      </c>
      <c r="AJ37" s="20">
        <v>0</v>
      </c>
      <c r="AK37" s="20">
        <v>0</v>
      </c>
      <c r="AL37" s="20">
        <v>0</v>
      </c>
      <c r="AM37" s="20">
        <v>0</v>
      </c>
      <c r="AN37" s="20">
        <v>0</v>
      </c>
      <c r="AO37" s="20">
        <v>0</v>
      </c>
      <c r="AP37" s="20">
        <v>0</v>
      </c>
      <c r="AQ37" s="20">
        <v>0</v>
      </c>
      <c r="AR37" s="20">
        <v>0</v>
      </c>
      <c r="AS37" s="20">
        <v>0</v>
      </c>
      <c r="AT37" s="20">
        <v>0</v>
      </c>
      <c r="AU37" s="20">
        <v>0</v>
      </c>
      <c r="AV37" s="74">
        <f t="shared" si="39"/>
        <v>2.2200000000000002</v>
      </c>
      <c r="AW37" s="48">
        <v>0</v>
      </c>
      <c r="AX37" s="48">
        <f t="shared" si="29"/>
        <v>0</v>
      </c>
      <c r="AY37" s="4" t="s">
        <v>203</v>
      </c>
      <c r="AZ37" s="27"/>
      <c r="BA37" s="27"/>
      <c r="BB37" s="86"/>
      <c r="BC37" s="12" t="s">
        <v>424</v>
      </c>
      <c r="BD37" s="12" t="s">
        <v>424</v>
      </c>
      <c r="BE37" s="51"/>
      <c r="BF37" s="51"/>
      <c r="BG37" s="51"/>
      <c r="BH37" s="51"/>
      <c r="BI37" s="51"/>
      <c r="BJ37" s="51"/>
      <c r="BK37" s="51"/>
      <c r="BL37" s="51"/>
      <c r="BM37" s="51"/>
      <c r="BN37" s="51"/>
      <c r="BO37" s="51"/>
      <c r="BP37" s="51"/>
      <c r="BQ37" s="51"/>
      <c r="BR37" s="51"/>
      <c r="BS37" s="51"/>
      <c r="BT37" s="51"/>
      <c r="BU37" s="51"/>
      <c r="BV37" s="51"/>
      <c r="BW37" s="51"/>
      <c r="BX37" s="51"/>
      <c r="BY37" s="51"/>
    </row>
    <row r="38" spans="1:77" s="62" customFormat="1" ht="12.95" customHeight="1" x14ac:dyDescent="0.25">
      <c r="A38" s="77" t="s">
        <v>406</v>
      </c>
      <c r="B38" s="146"/>
      <c r="C38" s="133" t="s">
        <v>559</v>
      </c>
      <c r="D38" s="146"/>
      <c r="E38" s="80"/>
      <c r="F38" s="81" t="s">
        <v>412</v>
      </c>
      <c r="G38" s="81" t="s">
        <v>408</v>
      </c>
      <c r="H38" s="12" t="s">
        <v>413</v>
      </c>
      <c r="I38" s="27" t="s">
        <v>143</v>
      </c>
      <c r="J38" s="1" t="s">
        <v>149</v>
      </c>
      <c r="K38" s="27" t="s">
        <v>196</v>
      </c>
      <c r="L38" s="26">
        <v>30</v>
      </c>
      <c r="M38" s="82" t="s">
        <v>197</v>
      </c>
      <c r="N38" s="83" t="s">
        <v>365</v>
      </c>
      <c r="O38" s="1" t="s">
        <v>166</v>
      </c>
      <c r="P38" s="27" t="s">
        <v>125</v>
      </c>
      <c r="Q38" s="26" t="s">
        <v>122</v>
      </c>
      <c r="R38" s="27" t="s">
        <v>200</v>
      </c>
      <c r="S38" s="27" t="s">
        <v>201</v>
      </c>
      <c r="T38" s="26"/>
      <c r="U38" s="26" t="s">
        <v>399</v>
      </c>
      <c r="V38" s="26" t="s">
        <v>146</v>
      </c>
      <c r="W38" s="9">
        <v>30</v>
      </c>
      <c r="X38" s="9">
        <v>60</v>
      </c>
      <c r="Y38" s="17">
        <v>10</v>
      </c>
      <c r="Z38" s="114" t="s">
        <v>410</v>
      </c>
      <c r="AA38" s="5" t="s">
        <v>138</v>
      </c>
      <c r="AB38" s="134">
        <v>1.1100000000000001</v>
      </c>
      <c r="AC38" s="135">
        <v>752025.34</v>
      </c>
      <c r="AD38" s="136">
        <f t="shared" ref="AD38" si="54">AB38*AC38</f>
        <v>834748.1274</v>
      </c>
      <c r="AE38" s="136">
        <f t="shared" si="36"/>
        <v>934917.90268800012</v>
      </c>
      <c r="AF38" s="137">
        <v>1.1100000000000001</v>
      </c>
      <c r="AG38" s="135">
        <v>752025.34</v>
      </c>
      <c r="AH38" s="136">
        <f t="shared" ref="AH38" si="55">AF38*AG38</f>
        <v>834748.1274</v>
      </c>
      <c r="AI38" s="136">
        <f t="shared" si="38"/>
        <v>934917.90268800012</v>
      </c>
      <c r="AJ38" s="138">
        <v>0</v>
      </c>
      <c r="AK38" s="138">
        <v>0</v>
      </c>
      <c r="AL38" s="138">
        <v>0</v>
      </c>
      <c r="AM38" s="138">
        <v>0</v>
      </c>
      <c r="AN38" s="138">
        <v>0</v>
      </c>
      <c r="AO38" s="138">
        <v>0</v>
      </c>
      <c r="AP38" s="138">
        <v>0</v>
      </c>
      <c r="AQ38" s="138">
        <v>0</v>
      </c>
      <c r="AR38" s="138">
        <v>0</v>
      </c>
      <c r="AS38" s="138">
        <v>0</v>
      </c>
      <c r="AT38" s="138">
        <v>0</v>
      </c>
      <c r="AU38" s="138">
        <v>0</v>
      </c>
      <c r="AV38" s="139">
        <f t="shared" si="39"/>
        <v>2.2200000000000002</v>
      </c>
      <c r="AW38" s="139">
        <f t="shared" si="34"/>
        <v>1669496.2548</v>
      </c>
      <c r="AX38" s="139">
        <f t="shared" si="29"/>
        <v>1869835.8053760002</v>
      </c>
      <c r="AY38" s="140" t="s">
        <v>203</v>
      </c>
      <c r="AZ38" s="141"/>
      <c r="BA38" s="141"/>
      <c r="BB38" s="142"/>
      <c r="BC38" s="143" t="s">
        <v>424</v>
      </c>
      <c r="BD38" s="143" t="s">
        <v>424</v>
      </c>
      <c r="BE38" s="144"/>
      <c r="BF38" s="144"/>
      <c r="BG38" s="144"/>
      <c r="BH38" s="144"/>
      <c r="BI38" s="144"/>
      <c r="BJ38" s="144"/>
      <c r="BK38" s="145">
        <v>14</v>
      </c>
    </row>
    <row r="39" spans="1:77" s="62" customFormat="1" ht="12.95" customHeight="1" x14ac:dyDescent="0.25">
      <c r="A39" s="77" t="s">
        <v>406</v>
      </c>
      <c r="B39" s="87"/>
      <c r="C39" s="79" t="s">
        <v>476</v>
      </c>
      <c r="D39" s="87"/>
      <c r="E39" s="80"/>
      <c r="F39" s="81" t="s">
        <v>412</v>
      </c>
      <c r="G39" s="81" t="s">
        <v>408</v>
      </c>
      <c r="H39" s="12" t="s">
        <v>413</v>
      </c>
      <c r="I39" s="27" t="s">
        <v>143</v>
      </c>
      <c r="J39" s="1" t="s">
        <v>149</v>
      </c>
      <c r="K39" s="27" t="s">
        <v>196</v>
      </c>
      <c r="L39" s="26">
        <v>30</v>
      </c>
      <c r="M39" s="82" t="s">
        <v>197</v>
      </c>
      <c r="N39" s="83" t="s">
        <v>365</v>
      </c>
      <c r="O39" s="26" t="s">
        <v>126</v>
      </c>
      <c r="P39" s="27" t="s">
        <v>125</v>
      </c>
      <c r="Q39" s="26" t="s">
        <v>122</v>
      </c>
      <c r="R39" s="27" t="s">
        <v>200</v>
      </c>
      <c r="S39" s="27" t="s">
        <v>201</v>
      </c>
      <c r="T39" s="26"/>
      <c r="U39" s="26" t="s">
        <v>399</v>
      </c>
      <c r="V39" s="26" t="s">
        <v>146</v>
      </c>
      <c r="W39" s="9">
        <v>30</v>
      </c>
      <c r="X39" s="9">
        <v>60</v>
      </c>
      <c r="Y39" s="17">
        <v>10</v>
      </c>
      <c r="Z39" s="114" t="s">
        <v>410</v>
      </c>
      <c r="AA39" s="5" t="s">
        <v>138</v>
      </c>
      <c r="AB39" s="84">
        <v>1.05</v>
      </c>
      <c r="AC39" s="85">
        <v>1782779.54</v>
      </c>
      <c r="AD39" s="84">
        <f t="shared" si="35"/>
        <v>1871918.5170000002</v>
      </c>
      <c r="AE39" s="84">
        <f t="shared" si="36"/>
        <v>2096548.7390400004</v>
      </c>
      <c r="AF39" s="84">
        <v>1.05</v>
      </c>
      <c r="AG39" s="85">
        <v>1782779.54</v>
      </c>
      <c r="AH39" s="84">
        <f t="shared" si="37"/>
        <v>1871918.5170000002</v>
      </c>
      <c r="AI39" s="84">
        <f t="shared" si="38"/>
        <v>2096548.7390400004</v>
      </c>
      <c r="AJ39" s="20">
        <v>0</v>
      </c>
      <c r="AK39" s="20">
        <v>0</v>
      </c>
      <c r="AL39" s="20">
        <v>0</v>
      </c>
      <c r="AM39" s="20">
        <v>0</v>
      </c>
      <c r="AN39" s="20">
        <v>0</v>
      </c>
      <c r="AO39" s="20">
        <v>0</v>
      </c>
      <c r="AP39" s="20">
        <v>0</v>
      </c>
      <c r="AQ39" s="20">
        <v>0</v>
      </c>
      <c r="AR39" s="20">
        <v>0</v>
      </c>
      <c r="AS39" s="20">
        <v>0</v>
      </c>
      <c r="AT39" s="20">
        <v>0</v>
      </c>
      <c r="AU39" s="20">
        <v>0</v>
      </c>
      <c r="AV39" s="74">
        <f t="shared" si="39"/>
        <v>2.1</v>
      </c>
      <c r="AW39" s="48">
        <v>0</v>
      </c>
      <c r="AX39" s="48">
        <f t="shared" si="29"/>
        <v>0</v>
      </c>
      <c r="AY39" s="4" t="s">
        <v>203</v>
      </c>
      <c r="AZ39" s="27"/>
      <c r="BA39" s="27"/>
      <c r="BB39" s="86"/>
      <c r="BC39" s="12" t="s">
        <v>425</v>
      </c>
      <c r="BD39" s="12" t="s">
        <v>425</v>
      </c>
      <c r="BE39" s="51"/>
      <c r="BF39" s="51"/>
      <c r="BG39" s="51"/>
      <c r="BH39" s="51"/>
      <c r="BI39" s="51"/>
      <c r="BJ39" s="51"/>
      <c r="BK39" s="51"/>
      <c r="BL39" s="51"/>
      <c r="BM39" s="51"/>
      <c r="BN39" s="51"/>
      <c r="BO39" s="51"/>
      <c r="BP39" s="51"/>
      <c r="BQ39" s="51"/>
      <c r="BR39" s="51"/>
      <c r="BS39" s="51"/>
      <c r="BT39" s="51"/>
      <c r="BU39" s="51"/>
      <c r="BV39" s="51"/>
      <c r="BW39" s="51"/>
      <c r="BX39" s="51"/>
      <c r="BY39" s="51"/>
    </row>
    <row r="40" spans="1:77" s="62" customFormat="1" ht="12.95" customHeight="1" x14ac:dyDescent="0.25">
      <c r="A40" s="77" t="s">
        <v>406</v>
      </c>
      <c r="B40" s="146"/>
      <c r="C40" s="133" t="s">
        <v>560</v>
      </c>
      <c r="D40" s="146"/>
      <c r="E40" s="80"/>
      <c r="F40" s="81" t="s">
        <v>412</v>
      </c>
      <c r="G40" s="81" t="s">
        <v>408</v>
      </c>
      <c r="H40" s="12" t="s">
        <v>413</v>
      </c>
      <c r="I40" s="27" t="s">
        <v>143</v>
      </c>
      <c r="J40" s="1" t="s">
        <v>149</v>
      </c>
      <c r="K40" s="27" t="s">
        <v>196</v>
      </c>
      <c r="L40" s="26">
        <v>30</v>
      </c>
      <c r="M40" s="82" t="s">
        <v>197</v>
      </c>
      <c r="N40" s="83" t="s">
        <v>365</v>
      </c>
      <c r="O40" s="1" t="s">
        <v>166</v>
      </c>
      <c r="P40" s="27" t="s">
        <v>125</v>
      </c>
      <c r="Q40" s="26" t="s">
        <v>122</v>
      </c>
      <c r="R40" s="27" t="s">
        <v>200</v>
      </c>
      <c r="S40" s="27" t="s">
        <v>201</v>
      </c>
      <c r="T40" s="26"/>
      <c r="U40" s="26" t="s">
        <v>399</v>
      </c>
      <c r="V40" s="26" t="s">
        <v>146</v>
      </c>
      <c r="W40" s="9">
        <v>30</v>
      </c>
      <c r="X40" s="9">
        <v>60</v>
      </c>
      <c r="Y40" s="17">
        <v>10</v>
      </c>
      <c r="Z40" s="114" t="s">
        <v>410</v>
      </c>
      <c r="AA40" s="5" t="s">
        <v>138</v>
      </c>
      <c r="AB40" s="134">
        <v>1.05</v>
      </c>
      <c r="AC40" s="135">
        <v>1782779.54</v>
      </c>
      <c r="AD40" s="136">
        <f t="shared" ref="AD40" si="56">AB40*AC40</f>
        <v>1871918.5170000002</v>
      </c>
      <c r="AE40" s="136">
        <f t="shared" si="36"/>
        <v>2096548.7390400004</v>
      </c>
      <c r="AF40" s="137">
        <v>1.05</v>
      </c>
      <c r="AG40" s="135">
        <v>1782779.54</v>
      </c>
      <c r="AH40" s="136">
        <f t="shared" ref="AH40" si="57">AF40*AG40</f>
        <v>1871918.5170000002</v>
      </c>
      <c r="AI40" s="136">
        <f t="shared" si="38"/>
        <v>2096548.7390400004</v>
      </c>
      <c r="AJ40" s="138">
        <v>0</v>
      </c>
      <c r="AK40" s="138">
        <v>0</v>
      </c>
      <c r="AL40" s="138">
        <v>0</v>
      </c>
      <c r="AM40" s="138">
        <v>0</v>
      </c>
      <c r="AN40" s="138">
        <v>0</v>
      </c>
      <c r="AO40" s="138">
        <v>0</v>
      </c>
      <c r="AP40" s="138">
        <v>0</v>
      </c>
      <c r="AQ40" s="138">
        <v>0</v>
      </c>
      <c r="AR40" s="138">
        <v>0</v>
      </c>
      <c r="AS40" s="138">
        <v>0</v>
      </c>
      <c r="AT40" s="138">
        <v>0</v>
      </c>
      <c r="AU40" s="138">
        <v>0</v>
      </c>
      <c r="AV40" s="139">
        <f t="shared" si="39"/>
        <v>2.1</v>
      </c>
      <c r="AW40" s="139">
        <f t="shared" si="34"/>
        <v>3743837.0340000005</v>
      </c>
      <c r="AX40" s="139">
        <f t="shared" si="29"/>
        <v>4193097.4780800007</v>
      </c>
      <c r="AY40" s="140" t="s">
        <v>203</v>
      </c>
      <c r="AZ40" s="141"/>
      <c r="BA40" s="141"/>
      <c r="BB40" s="142"/>
      <c r="BC40" s="143" t="s">
        <v>425</v>
      </c>
      <c r="BD40" s="143" t="s">
        <v>425</v>
      </c>
      <c r="BE40" s="144"/>
      <c r="BF40" s="144"/>
      <c r="BG40" s="144"/>
      <c r="BH40" s="144"/>
      <c r="BI40" s="144"/>
      <c r="BJ40" s="144"/>
      <c r="BK40" s="145">
        <v>14</v>
      </c>
    </row>
    <row r="41" spans="1:77" s="62" customFormat="1" ht="12.95" customHeight="1" x14ac:dyDescent="0.25">
      <c r="A41" s="77" t="s">
        <v>406</v>
      </c>
      <c r="B41" s="87"/>
      <c r="C41" s="79" t="s">
        <v>477</v>
      </c>
      <c r="D41" s="87"/>
      <c r="E41" s="80"/>
      <c r="F41" s="81" t="s">
        <v>412</v>
      </c>
      <c r="G41" s="81" t="s">
        <v>408</v>
      </c>
      <c r="H41" s="12" t="s">
        <v>413</v>
      </c>
      <c r="I41" s="27" t="s">
        <v>143</v>
      </c>
      <c r="J41" s="1" t="s">
        <v>149</v>
      </c>
      <c r="K41" s="27" t="s">
        <v>196</v>
      </c>
      <c r="L41" s="26">
        <v>30</v>
      </c>
      <c r="M41" s="82" t="s">
        <v>197</v>
      </c>
      <c r="N41" s="83" t="s">
        <v>365</v>
      </c>
      <c r="O41" s="26" t="s">
        <v>126</v>
      </c>
      <c r="P41" s="27" t="s">
        <v>125</v>
      </c>
      <c r="Q41" s="26" t="s">
        <v>122</v>
      </c>
      <c r="R41" s="27" t="s">
        <v>200</v>
      </c>
      <c r="S41" s="27" t="s">
        <v>201</v>
      </c>
      <c r="T41" s="26"/>
      <c r="U41" s="26" t="s">
        <v>399</v>
      </c>
      <c r="V41" s="26" t="s">
        <v>146</v>
      </c>
      <c r="W41" s="9">
        <v>30</v>
      </c>
      <c r="X41" s="9">
        <v>60</v>
      </c>
      <c r="Y41" s="17">
        <v>10</v>
      </c>
      <c r="Z41" s="114" t="s">
        <v>410</v>
      </c>
      <c r="AA41" s="5" t="s">
        <v>138</v>
      </c>
      <c r="AB41" s="84">
        <v>0.88</v>
      </c>
      <c r="AC41" s="85">
        <v>1143376.07</v>
      </c>
      <c r="AD41" s="84">
        <f t="shared" si="35"/>
        <v>1006170.9416</v>
      </c>
      <c r="AE41" s="84">
        <f t="shared" si="36"/>
        <v>1126911.4545920002</v>
      </c>
      <c r="AF41" s="84">
        <v>0.88</v>
      </c>
      <c r="AG41" s="85">
        <v>1143376.07</v>
      </c>
      <c r="AH41" s="84">
        <f t="shared" si="37"/>
        <v>1006170.9416</v>
      </c>
      <c r="AI41" s="84">
        <f t="shared" si="38"/>
        <v>1126911.4545920002</v>
      </c>
      <c r="AJ41" s="20">
        <v>0</v>
      </c>
      <c r="AK41" s="20">
        <v>0</v>
      </c>
      <c r="AL41" s="20">
        <v>0</v>
      </c>
      <c r="AM41" s="20">
        <v>0</v>
      </c>
      <c r="AN41" s="20">
        <v>0</v>
      </c>
      <c r="AO41" s="20">
        <v>0</v>
      </c>
      <c r="AP41" s="20">
        <v>0</v>
      </c>
      <c r="AQ41" s="20">
        <v>0</v>
      </c>
      <c r="AR41" s="20">
        <v>0</v>
      </c>
      <c r="AS41" s="20">
        <v>0</v>
      </c>
      <c r="AT41" s="20">
        <v>0</v>
      </c>
      <c r="AU41" s="20">
        <v>0</v>
      </c>
      <c r="AV41" s="74">
        <f t="shared" si="39"/>
        <v>1.76</v>
      </c>
      <c r="AW41" s="48">
        <v>0</v>
      </c>
      <c r="AX41" s="48">
        <f t="shared" si="29"/>
        <v>0</v>
      </c>
      <c r="AY41" s="4" t="s">
        <v>203</v>
      </c>
      <c r="AZ41" s="27"/>
      <c r="BA41" s="27"/>
      <c r="BB41" s="86"/>
      <c r="BC41" s="12" t="s">
        <v>426</v>
      </c>
      <c r="BD41" s="12" t="s">
        <v>426</v>
      </c>
      <c r="BE41" s="51"/>
      <c r="BF41" s="51"/>
      <c r="BG41" s="51"/>
      <c r="BH41" s="51"/>
      <c r="BI41" s="51"/>
      <c r="BJ41" s="51"/>
      <c r="BK41" s="51"/>
      <c r="BL41" s="51"/>
      <c r="BM41" s="51"/>
      <c r="BN41" s="51"/>
      <c r="BO41" s="51"/>
      <c r="BP41" s="51"/>
      <c r="BQ41" s="51"/>
      <c r="BR41" s="51"/>
      <c r="BS41" s="51"/>
      <c r="BT41" s="51"/>
      <c r="BU41" s="51"/>
      <c r="BV41" s="51"/>
      <c r="BW41" s="51"/>
      <c r="BX41" s="51"/>
      <c r="BY41" s="51"/>
    </row>
    <row r="42" spans="1:77" s="62" customFormat="1" ht="12.95" customHeight="1" x14ac:dyDescent="0.25">
      <c r="A42" s="77" t="s">
        <v>406</v>
      </c>
      <c r="B42" s="146"/>
      <c r="C42" s="133" t="s">
        <v>561</v>
      </c>
      <c r="D42" s="146"/>
      <c r="E42" s="80"/>
      <c r="F42" s="81" t="s">
        <v>412</v>
      </c>
      <c r="G42" s="81" t="s">
        <v>408</v>
      </c>
      <c r="H42" s="12" t="s">
        <v>413</v>
      </c>
      <c r="I42" s="27" t="s">
        <v>143</v>
      </c>
      <c r="J42" s="1" t="s">
        <v>149</v>
      </c>
      <c r="K42" s="27" t="s">
        <v>196</v>
      </c>
      <c r="L42" s="26">
        <v>30</v>
      </c>
      <c r="M42" s="82" t="s">
        <v>197</v>
      </c>
      <c r="N42" s="83" t="s">
        <v>365</v>
      </c>
      <c r="O42" s="1" t="s">
        <v>166</v>
      </c>
      <c r="P42" s="27" t="s">
        <v>125</v>
      </c>
      <c r="Q42" s="26" t="s">
        <v>122</v>
      </c>
      <c r="R42" s="27" t="s">
        <v>200</v>
      </c>
      <c r="S42" s="27" t="s">
        <v>201</v>
      </c>
      <c r="T42" s="26"/>
      <c r="U42" s="26" t="s">
        <v>399</v>
      </c>
      <c r="V42" s="26" t="s">
        <v>146</v>
      </c>
      <c r="W42" s="9">
        <v>30</v>
      </c>
      <c r="X42" s="9">
        <v>60</v>
      </c>
      <c r="Y42" s="17">
        <v>10</v>
      </c>
      <c r="Z42" s="114" t="s">
        <v>410</v>
      </c>
      <c r="AA42" s="5" t="s">
        <v>138</v>
      </c>
      <c r="AB42" s="134">
        <v>0.88</v>
      </c>
      <c r="AC42" s="135">
        <v>1143376.07</v>
      </c>
      <c r="AD42" s="136">
        <f t="shared" ref="AD42" si="58">AB42*AC42</f>
        <v>1006170.9416</v>
      </c>
      <c r="AE42" s="136">
        <f t="shared" si="36"/>
        <v>1126911.4545920002</v>
      </c>
      <c r="AF42" s="137">
        <v>0.88</v>
      </c>
      <c r="AG42" s="135">
        <v>1143376.07</v>
      </c>
      <c r="AH42" s="136">
        <f t="shared" ref="AH42" si="59">AF42*AG42</f>
        <v>1006170.9416</v>
      </c>
      <c r="AI42" s="136">
        <f t="shared" si="38"/>
        <v>1126911.4545920002</v>
      </c>
      <c r="AJ42" s="138">
        <v>0</v>
      </c>
      <c r="AK42" s="138">
        <v>0</v>
      </c>
      <c r="AL42" s="138">
        <v>0</v>
      </c>
      <c r="AM42" s="138">
        <v>0</v>
      </c>
      <c r="AN42" s="138">
        <v>0</v>
      </c>
      <c r="AO42" s="138">
        <v>0</v>
      </c>
      <c r="AP42" s="138">
        <v>0</v>
      </c>
      <c r="AQ42" s="138">
        <v>0</v>
      </c>
      <c r="AR42" s="138">
        <v>0</v>
      </c>
      <c r="AS42" s="138">
        <v>0</v>
      </c>
      <c r="AT42" s="138">
        <v>0</v>
      </c>
      <c r="AU42" s="138">
        <v>0</v>
      </c>
      <c r="AV42" s="139">
        <f t="shared" si="39"/>
        <v>1.76</v>
      </c>
      <c r="AW42" s="139">
        <f t="shared" si="34"/>
        <v>2012341.8832</v>
      </c>
      <c r="AX42" s="139">
        <f t="shared" si="29"/>
        <v>2253822.9091840005</v>
      </c>
      <c r="AY42" s="140" t="s">
        <v>203</v>
      </c>
      <c r="AZ42" s="141"/>
      <c r="BA42" s="141"/>
      <c r="BB42" s="142"/>
      <c r="BC42" s="143" t="s">
        <v>426</v>
      </c>
      <c r="BD42" s="143" t="s">
        <v>426</v>
      </c>
      <c r="BE42" s="144"/>
      <c r="BF42" s="144"/>
      <c r="BG42" s="144"/>
      <c r="BH42" s="144"/>
      <c r="BI42" s="144"/>
      <c r="BJ42" s="144"/>
      <c r="BK42" s="145">
        <v>14</v>
      </c>
    </row>
    <row r="43" spans="1:77" s="62" customFormat="1" ht="12.95" customHeight="1" x14ac:dyDescent="0.25">
      <c r="A43" s="77" t="s">
        <v>406</v>
      </c>
      <c r="B43" s="87"/>
      <c r="C43" s="79" t="s">
        <v>478</v>
      </c>
      <c r="D43" s="87"/>
      <c r="E43" s="80"/>
      <c r="F43" s="81" t="s">
        <v>427</v>
      </c>
      <c r="G43" s="81" t="s">
        <v>408</v>
      </c>
      <c r="H43" s="12" t="s">
        <v>428</v>
      </c>
      <c r="I43" s="27" t="s">
        <v>143</v>
      </c>
      <c r="J43" s="1" t="s">
        <v>149</v>
      </c>
      <c r="K43" s="27" t="s">
        <v>196</v>
      </c>
      <c r="L43" s="26">
        <v>30</v>
      </c>
      <c r="M43" s="82" t="s">
        <v>197</v>
      </c>
      <c r="N43" s="83" t="s">
        <v>365</v>
      </c>
      <c r="O43" s="26" t="s">
        <v>126</v>
      </c>
      <c r="P43" s="27" t="s">
        <v>125</v>
      </c>
      <c r="Q43" s="26" t="s">
        <v>122</v>
      </c>
      <c r="R43" s="27" t="s">
        <v>200</v>
      </c>
      <c r="S43" s="27" t="s">
        <v>201</v>
      </c>
      <c r="T43" s="26"/>
      <c r="U43" s="26" t="s">
        <v>399</v>
      </c>
      <c r="V43" s="26" t="s">
        <v>146</v>
      </c>
      <c r="W43" s="9">
        <v>30</v>
      </c>
      <c r="X43" s="9">
        <v>60</v>
      </c>
      <c r="Y43" s="17">
        <v>10</v>
      </c>
      <c r="Z43" s="114" t="s">
        <v>410</v>
      </c>
      <c r="AA43" s="5" t="s">
        <v>138</v>
      </c>
      <c r="AB43" s="84">
        <v>0.1</v>
      </c>
      <c r="AC43" s="85">
        <v>560458.07999999996</v>
      </c>
      <c r="AD43" s="84">
        <f t="shared" si="35"/>
        <v>56045.807999999997</v>
      </c>
      <c r="AE43" s="84">
        <f t="shared" si="36"/>
        <v>62771.304960000001</v>
      </c>
      <c r="AF43" s="84">
        <v>0.1</v>
      </c>
      <c r="AG43" s="85">
        <v>560458.07999999996</v>
      </c>
      <c r="AH43" s="84">
        <f t="shared" si="37"/>
        <v>56045.807999999997</v>
      </c>
      <c r="AI43" s="84">
        <f t="shared" si="38"/>
        <v>62771.304960000001</v>
      </c>
      <c r="AJ43" s="20">
        <v>0</v>
      </c>
      <c r="AK43" s="20">
        <v>0</v>
      </c>
      <c r="AL43" s="20">
        <v>0</v>
      </c>
      <c r="AM43" s="20">
        <v>0</v>
      </c>
      <c r="AN43" s="20">
        <v>0</v>
      </c>
      <c r="AO43" s="20">
        <v>0</v>
      </c>
      <c r="AP43" s="20">
        <v>0</v>
      </c>
      <c r="AQ43" s="20">
        <v>0</v>
      </c>
      <c r="AR43" s="20">
        <v>0</v>
      </c>
      <c r="AS43" s="20">
        <v>0</v>
      </c>
      <c r="AT43" s="20">
        <v>0</v>
      </c>
      <c r="AU43" s="20">
        <v>0</v>
      </c>
      <c r="AV43" s="74">
        <f t="shared" si="39"/>
        <v>0.2</v>
      </c>
      <c r="AW43" s="48">
        <v>0</v>
      </c>
      <c r="AX43" s="48">
        <f t="shared" si="29"/>
        <v>0</v>
      </c>
      <c r="AY43" s="4" t="s">
        <v>203</v>
      </c>
      <c r="AZ43" s="27"/>
      <c r="BA43" s="27"/>
      <c r="BB43" s="86"/>
      <c r="BC43" s="12" t="s">
        <v>429</v>
      </c>
      <c r="BD43" s="12" t="s">
        <v>429</v>
      </c>
      <c r="BE43" s="51"/>
      <c r="BF43" s="51"/>
      <c r="BG43" s="51"/>
      <c r="BH43" s="51"/>
      <c r="BI43" s="51"/>
      <c r="BJ43" s="51"/>
      <c r="BK43" s="51"/>
      <c r="BL43" s="51"/>
      <c r="BM43" s="51"/>
      <c r="BN43" s="51"/>
      <c r="BO43" s="51"/>
      <c r="BP43" s="51"/>
      <c r="BQ43" s="51"/>
      <c r="BR43" s="51"/>
      <c r="BS43" s="51"/>
      <c r="BT43" s="51"/>
      <c r="BU43" s="51"/>
      <c r="BV43" s="51"/>
      <c r="BW43" s="51"/>
      <c r="BX43" s="51"/>
      <c r="BY43" s="51"/>
    </row>
    <row r="44" spans="1:77" s="62" customFormat="1" ht="12.95" customHeight="1" x14ac:dyDescent="0.25">
      <c r="A44" s="77" t="s">
        <v>406</v>
      </c>
      <c r="B44" s="146"/>
      <c r="C44" s="133" t="s">
        <v>562</v>
      </c>
      <c r="D44" s="146"/>
      <c r="E44" s="80"/>
      <c r="F44" s="81" t="s">
        <v>427</v>
      </c>
      <c r="G44" s="81" t="s">
        <v>408</v>
      </c>
      <c r="H44" s="12" t="s">
        <v>428</v>
      </c>
      <c r="I44" s="27" t="s">
        <v>143</v>
      </c>
      <c r="J44" s="1" t="s">
        <v>149</v>
      </c>
      <c r="K44" s="27" t="s">
        <v>196</v>
      </c>
      <c r="L44" s="26">
        <v>30</v>
      </c>
      <c r="M44" s="82" t="s">
        <v>197</v>
      </c>
      <c r="N44" s="83" t="s">
        <v>365</v>
      </c>
      <c r="O44" s="1" t="s">
        <v>166</v>
      </c>
      <c r="P44" s="27" t="s">
        <v>125</v>
      </c>
      <c r="Q44" s="26" t="s">
        <v>122</v>
      </c>
      <c r="R44" s="27" t="s">
        <v>200</v>
      </c>
      <c r="S44" s="27" t="s">
        <v>201</v>
      </c>
      <c r="T44" s="26"/>
      <c r="U44" s="26" t="s">
        <v>399</v>
      </c>
      <c r="V44" s="26" t="s">
        <v>146</v>
      </c>
      <c r="W44" s="9">
        <v>30</v>
      </c>
      <c r="X44" s="9">
        <v>60</v>
      </c>
      <c r="Y44" s="17">
        <v>10</v>
      </c>
      <c r="Z44" s="114" t="s">
        <v>410</v>
      </c>
      <c r="AA44" s="5" t="s">
        <v>138</v>
      </c>
      <c r="AB44" s="134">
        <v>0.1</v>
      </c>
      <c r="AC44" s="135">
        <v>560458.07999999996</v>
      </c>
      <c r="AD44" s="136">
        <f t="shared" ref="AD44" si="60">AB44*AC44</f>
        <v>56045.807999999997</v>
      </c>
      <c r="AE44" s="136">
        <f t="shared" si="36"/>
        <v>62771.304960000001</v>
      </c>
      <c r="AF44" s="137">
        <v>0.1</v>
      </c>
      <c r="AG44" s="135">
        <v>560458.07999999996</v>
      </c>
      <c r="AH44" s="136">
        <f t="shared" ref="AH44" si="61">AF44*AG44</f>
        <v>56045.807999999997</v>
      </c>
      <c r="AI44" s="136">
        <f t="shared" si="38"/>
        <v>62771.304960000001</v>
      </c>
      <c r="AJ44" s="138">
        <v>0</v>
      </c>
      <c r="AK44" s="138">
        <v>0</v>
      </c>
      <c r="AL44" s="138">
        <v>0</v>
      </c>
      <c r="AM44" s="138">
        <v>0</v>
      </c>
      <c r="AN44" s="138">
        <v>0</v>
      </c>
      <c r="AO44" s="138">
        <v>0</v>
      </c>
      <c r="AP44" s="138">
        <v>0</v>
      </c>
      <c r="AQ44" s="138">
        <v>0</v>
      </c>
      <c r="AR44" s="138">
        <v>0</v>
      </c>
      <c r="AS44" s="138">
        <v>0</v>
      </c>
      <c r="AT44" s="138">
        <v>0</v>
      </c>
      <c r="AU44" s="138">
        <v>0</v>
      </c>
      <c r="AV44" s="139">
        <f t="shared" si="39"/>
        <v>0.2</v>
      </c>
      <c r="AW44" s="139">
        <f t="shared" si="34"/>
        <v>112091.61599999999</v>
      </c>
      <c r="AX44" s="139">
        <f t="shared" si="29"/>
        <v>125542.60992</v>
      </c>
      <c r="AY44" s="140" t="s">
        <v>203</v>
      </c>
      <c r="AZ44" s="141"/>
      <c r="BA44" s="141"/>
      <c r="BB44" s="142"/>
      <c r="BC44" s="143" t="s">
        <v>429</v>
      </c>
      <c r="BD44" s="143" t="s">
        <v>429</v>
      </c>
      <c r="BE44" s="144"/>
      <c r="BF44" s="144"/>
      <c r="BG44" s="144"/>
      <c r="BH44" s="144"/>
      <c r="BI44" s="144"/>
      <c r="BJ44" s="144"/>
      <c r="BK44" s="145">
        <v>14</v>
      </c>
    </row>
    <row r="45" spans="1:77" s="62" customFormat="1" ht="12.95" customHeight="1" x14ac:dyDescent="0.25">
      <c r="A45" s="77" t="s">
        <v>406</v>
      </c>
      <c r="B45" s="87"/>
      <c r="C45" s="79" t="s">
        <v>479</v>
      </c>
      <c r="D45" s="87"/>
      <c r="E45" s="80"/>
      <c r="F45" s="81" t="s">
        <v>412</v>
      </c>
      <c r="G45" s="81" t="s">
        <v>408</v>
      </c>
      <c r="H45" s="12" t="s">
        <v>413</v>
      </c>
      <c r="I45" s="27" t="s">
        <v>143</v>
      </c>
      <c r="J45" s="1" t="s">
        <v>149</v>
      </c>
      <c r="K45" s="27" t="s">
        <v>196</v>
      </c>
      <c r="L45" s="26">
        <v>30</v>
      </c>
      <c r="M45" s="82" t="s">
        <v>197</v>
      </c>
      <c r="N45" s="83" t="s">
        <v>365</v>
      </c>
      <c r="O45" s="26" t="s">
        <v>126</v>
      </c>
      <c r="P45" s="27" t="s">
        <v>125</v>
      </c>
      <c r="Q45" s="26" t="s">
        <v>122</v>
      </c>
      <c r="R45" s="27" t="s">
        <v>200</v>
      </c>
      <c r="S45" s="27" t="s">
        <v>201</v>
      </c>
      <c r="T45" s="26"/>
      <c r="U45" s="26" t="s">
        <v>399</v>
      </c>
      <c r="V45" s="26" t="s">
        <v>146</v>
      </c>
      <c r="W45" s="9">
        <v>30</v>
      </c>
      <c r="X45" s="9">
        <v>60</v>
      </c>
      <c r="Y45" s="17">
        <v>10</v>
      </c>
      <c r="Z45" s="114" t="s">
        <v>410</v>
      </c>
      <c r="AA45" s="5" t="s">
        <v>138</v>
      </c>
      <c r="AB45" s="84">
        <v>0.3</v>
      </c>
      <c r="AC45" s="85">
        <v>5269884.4400000004</v>
      </c>
      <c r="AD45" s="84">
        <f t="shared" si="35"/>
        <v>1580965.3320000002</v>
      </c>
      <c r="AE45" s="84">
        <f t="shared" si="36"/>
        <v>1770681.1718400004</v>
      </c>
      <c r="AF45" s="84">
        <v>0.3</v>
      </c>
      <c r="AG45" s="85">
        <v>5269884.4400000004</v>
      </c>
      <c r="AH45" s="84">
        <f t="shared" si="37"/>
        <v>1580965.3320000002</v>
      </c>
      <c r="AI45" s="84">
        <f t="shared" si="38"/>
        <v>1770681.1718400004</v>
      </c>
      <c r="AJ45" s="20">
        <v>0</v>
      </c>
      <c r="AK45" s="20">
        <v>0</v>
      </c>
      <c r="AL45" s="20">
        <v>0</v>
      </c>
      <c r="AM45" s="20">
        <v>0</v>
      </c>
      <c r="AN45" s="20">
        <v>0</v>
      </c>
      <c r="AO45" s="20">
        <v>0</v>
      </c>
      <c r="AP45" s="20">
        <v>0</v>
      </c>
      <c r="AQ45" s="20">
        <v>0</v>
      </c>
      <c r="AR45" s="20">
        <v>0</v>
      </c>
      <c r="AS45" s="20">
        <v>0</v>
      </c>
      <c r="AT45" s="20">
        <v>0</v>
      </c>
      <c r="AU45" s="20">
        <v>0</v>
      </c>
      <c r="AV45" s="74">
        <f t="shared" si="39"/>
        <v>0.6</v>
      </c>
      <c r="AW45" s="48">
        <v>0</v>
      </c>
      <c r="AX45" s="48">
        <f t="shared" si="29"/>
        <v>0</v>
      </c>
      <c r="AY45" s="4" t="s">
        <v>203</v>
      </c>
      <c r="AZ45" s="27"/>
      <c r="BA45" s="27"/>
      <c r="BB45" s="86"/>
      <c r="BC45" s="12" t="s">
        <v>430</v>
      </c>
      <c r="BD45" s="12" t="s">
        <v>430</v>
      </c>
      <c r="BE45" s="51"/>
      <c r="BF45" s="51"/>
      <c r="BG45" s="51"/>
      <c r="BH45" s="51"/>
      <c r="BI45" s="51"/>
      <c r="BJ45" s="51"/>
      <c r="BK45" s="51"/>
      <c r="BL45" s="51"/>
      <c r="BM45" s="51"/>
      <c r="BN45" s="51"/>
      <c r="BO45" s="51"/>
      <c r="BP45" s="51"/>
      <c r="BQ45" s="51"/>
      <c r="BR45" s="51"/>
      <c r="BS45" s="51"/>
      <c r="BT45" s="51"/>
      <c r="BU45" s="51"/>
      <c r="BV45" s="51"/>
      <c r="BW45" s="51"/>
      <c r="BX45" s="51"/>
      <c r="BY45" s="51"/>
    </row>
    <row r="46" spans="1:77" s="62" customFormat="1" ht="12.95" customHeight="1" x14ac:dyDescent="0.25">
      <c r="A46" s="77" t="s">
        <v>406</v>
      </c>
      <c r="B46" s="146"/>
      <c r="C46" s="133" t="s">
        <v>563</v>
      </c>
      <c r="D46" s="146"/>
      <c r="E46" s="80"/>
      <c r="F46" s="81" t="s">
        <v>412</v>
      </c>
      <c r="G46" s="81" t="s">
        <v>408</v>
      </c>
      <c r="H46" s="12" t="s">
        <v>413</v>
      </c>
      <c r="I46" s="27" t="s">
        <v>143</v>
      </c>
      <c r="J46" s="1" t="s">
        <v>149</v>
      </c>
      <c r="K46" s="27" t="s">
        <v>196</v>
      </c>
      <c r="L46" s="26">
        <v>30</v>
      </c>
      <c r="M46" s="82" t="s">
        <v>197</v>
      </c>
      <c r="N46" s="83" t="s">
        <v>365</v>
      </c>
      <c r="O46" s="1" t="s">
        <v>166</v>
      </c>
      <c r="P46" s="27" t="s">
        <v>125</v>
      </c>
      <c r="Q46" s="26" t="s">
        <v>122</v>
      </c>
      <c r="R46" s="27" t="s">
        <v>200</v>
      </c>
      <c r="S46" s="27" t="s">
        <v>201</v>
      </c>
      <c r="T46" s="26"/>
      <c r="U46" s="26" t="s">
        <v>399</v>
      </c>
      <c r="V46" s="26" t="s">
        <v>146</v>
      </c>
      <c r="W46" s="9">
        <v>30</v>
      </c>
      <c r="X46" s="9">
        <v>60</v>
      </c>
      <c r="Y46" s="17">
        <v>10</v>
      </c>
      <c r="Z46" s="114" t="s">
        <v>410</v>
      </c>
      <c r="AA46" s="5" t="s">
        <v>138</v>
      </c>
      <c r="AB46" s="134">
        <v>0.3</v>
      </c>
      <c r="AC46" s="135">
        <v>5269884.4400000004</v>
      </c>
      <c r="AD46" s="136">
        <f t="shared" ref="AD46" si="62">AB46*AC46</f>
        <v>1580965.3320000002</v>
      </c>
      <c r="AE46" s="136">
        <f t="shared" si="36"/>
        <v>1770681.1718400004</v>
      </c>
      <c r="AF46" s="137">
        <v>0.3</v>
      </c>
      <c r="AG46" s="135">
        <v>5269884.4400000004</v>
      </c>
      <c r="AH46" s="136">
        <f t="shared" ref="AH46" si="63">AF46*AG46</f>
        <v>1580965.3320000002</v>
      </c>
      <c r="AI46" s="136">
        <f t="shared" si="38"/>
        <v>1770681.1718400004</v>
      </c>
      <c r="AJ46" s="138">
        <v>0</v>
      </c>
      <c r="AK46" s="138">
        <v>0</v>
      </c>
      <c r="AL46" s="138">
        <v>0</v>
      </c>
      <c r="AM46" s="138">
        <v>0</v>
      </c>
      <c r="AN46" s="138">
        <v>0</v>
      </c>
      <c r="AO46" s="138">
        <v>0</v>
      </c>
      <c r="AP46" s="138">
        <v>0</v>
      </c>
      <c r="AQ46" s="138">
        <v>0</v>
      </c>
      <c r="AR46" s="138">
        <v>0</v>
      </c>
      <c r="AS46" s="138">
        <v>0</v>
      </c>
      <c r="AT46" s="138">
        <v>0</v>
      </c>
      <c r="AU46" s="138">
        <v>0</v>
      </c>
      <c r="AV46" s="139">
        <f t="shared" si="39"/>
        <v>0.6</v>
      </c>
      <c r="AW46" s="139">
        <f t="shared" si="34"/>
        <v>3161930.6640000003</v>
      </c>
      <c r="AX46" s="139">
        <f t="shared" si="29"/>
        <v>3541362.3436800009</v>
      </c>
      <c r="AY46" s="140" t="s">
        <v>203</v>
      </c>
      <c r="AZ46" s="141"/>
      <c r="BA46" s="141"/>
      <c r="BB46" s="142"/>
      <c r="BC46" s="143" t="s">
        <v>430</v>
      </c>
      <c r="BD46" s="143" t="s">
        <v>430</v>
      </c>
      <c r="BE46" s="144"/>
      <c r="BF46" s="144"/>
      <c r="BG46" s="144"/>
      <c r="BH46" s="144"/>
      <c r="BI46" s="144"/>
      <c r="BJ46" s="144"/>
      <c r="BK46" s="145">
        <v>14</v>
      </c>
    </row>
    <row r="47" spans="1:77" s="62" customFormat="1" ht="12.95" customHeight="1" x14ac:dyDescent="0.25">
      <c r="A47" s="77" t="s">
        <v>406</v>
      </c>
      <c r="B47" s="87"/>
      <c r="C47" s="79" t="s">
        <v>480</v>
      </c>
      <c r="D47" s="87"/>
      <c r="E47" s="80"/>
      <c r="F47" s="81" t="s">
        <v>412</v>
      </c>
      <c r="G47" s="81" t="s">
        <v>408</v>
      </c>
      <c r="H47" s="12" t="s">
        <v>413</v>
      </c>
      <c r="I47" s="27" t="s">
        <v>143</v>
      </c>
      <c r="J47" s="1" t="s">
        <v>149</v>
      </c>
      <c r="K47" s="27" t="s">
        <v>196</v>
      </c>
      <c r="L47" s="26">
        <v>30</v>
      </c>
      <c r="M47" s="82" t="s">
        <v>197</v>
      </c>
      <c r="N47" s="83" t="s">
        <v>365</v>
      </c>
      <c r="O47" s="26" t="s">
        <v>126</v>
      </c>
      <c r="P47" s="27" t="s">
        <v>125</v>
      </c>
      <c r="Q47" s="26" t="s">
        <v>122</v>
      </c>
      <c r="R47" s="27" t="s">
        <v>200</v>
      </c>
      <c r="S47" s="27" t="s">
        <v>201</v>
      </c>
      <c r="T47" s="26"/>
      <c r="U47" s="26" t="s">
        <v>399</v>
      </c>
      <c r="V47" s="26" t="s">
        <v>146</v>
      </c>
      <c r="W47" s="9">
        <v>30</v>
      </c>
      <c r="X47" s="9">
        <v>60</v>
      </c>
      <c r="Y47" s="17">
        <v>10</v>
      </c>
      <c r="Z47" s="114" t="s">
        <v>414</v>
      </c>
      <c r="AA47" s="5" t="s">
        <v>138</v>
      </c>
      <c r="AB47" s="84">
        <v>200.1</v>
      </c>
      <c r="AC47" s="85">
        <v>1701.76</v>
      </c>
      <c r="AD47" s="84">
        <f t="shared" si="35"/>
        <v>340522.17599999998</v>
      </c>
      <c r="AE47" s="84">
        <f t="shared" si="36"/>
        <v>381384.83712000004</v>
      </c>
      <c r="AF47" s="84">
        <v>200.1</v>
      </c>
      <c r="AG47" s="85">
        <v>1701.76</v>
      </c>
      <c r="AH47" s="84">
        <f t="shared" si="37"/>
        <v>340522.17599999998</v>
      </c>
      <c r="AI47" s="84">
        <f t="shared" si="38"/>
        <v>381384.83712000004</v>
      </c>
      <c r="AJ47" s="20">
        <v>0</v>
      </c>
      <c r="AK47" s="20">
        <v>0</v>
      </c>
      <c r="AL47" s="20">
        <v>0</v>
      </c>
      <c r="AM47" s="20">
        <v>0</v>
      </c>
      <c r="AN47" s="20">
        <v>0</v>
      </c>
      <c r="AO47" s="20">
        <v>0</v>
      </c>
      <c r="AP47" s="20">
        <v>0</v>
      </c>
      <c r="AQ47" s="20">
        <v>0</v>
      </c>
      <c r="AR47" s="20">
        <v>0</v>
      </c>
      <c r="AS47" s="20">
        <v>0</v>
      </c>
      <c r="AT47" s="20">
        <v>0</v>
      </c>
      <c r="AU47" s="20">
        <v>0</v>
      </c>
      <c r="AV47" s="74">
        <f t="shared" si="39"/>
        <v>400.2</v>
      </c>
      <c r="AW47" s="48">
        <v>0</v>
      </c>
      <c r="AX47" s="48">
        <f t="shared" si="29"/>
        <v>0</v>
      </c>
      <c r="AY47" s="4" t="s">
        <v>203</v>
      </c>
      <c r="AZ47" s="27"/>
      <c r="BA47" s="27"/>
      <c r="BB47" s="86"/>
      <c r="BC47" s="12" t="s">
        <v>431</v>
      </c>
      <c r="BD47" s="12" t="s">
        <v>431</v>
      </c>
      <c r="BE47" s="51"/>
      <c r="BF47" s="51"/>
      <c r="BG47" s="51"/>
      <c r="BH47" s="51"/>
      <c r="BI47" s="51"/>
      <c r="BJ47" s="51"/>
      <c r="BK47" s="51"/>
      <c r="BL47" s="51"/>
      <c r="BM47" s="51"/>
      <c r="BN47" s="51"/>
      <c r="BO47" s="51"/>
      <c r="BP47" s="51"/>
      <c r="BQ47" s="51"/>
      <c r="BR47" s="51"/>
      <c r="BS47" s="51"/>
      <c r="BT47" s="51"/>
      <c r="BU47" s="51"/>
      <c r="BV47" s="51"/>
      <c r="BW47" s="51"/>
      <c r="BX47" s="51"/>
      <c r="BY47" s="51"/>
    </row>
    <row r="48" spans="1:77" s="62" customFormat="1" ht="12.95" customHeight="1" x14ac:dyDescent="0.25">
      <c r="A48" s="77" t="s">
        <v>406</v>
      </c>
      <c r="B48" s="146"/>
      <c r="C48" s="133" t="s">
        <v>564</v>
      </c>
      <c r="D48" s="146"/>
      <c r="E48" s="80"/>
      <c r="F48" s="81" t="s">
        <v>412</v>
      </c>
      <c r="G48" s="81" t="s">
        <v>408</v>
      </c>
      <c r="H48" s="12" t="s">
        <v>413</v>
      </c>
      <c r="I48" s="27" t="s">
        <v>143</v>
      </c>
      <c r="J48" s="1" t="s">
        <v>149</v>
      </c>
      <c r="K48" s="27" t="s">
        <v>196</v>
      </c>
      <c r="L48" s="26">
        <v>30</v>
      </c>
      <c r="M48" s="82" t="s">
        <v>197</v>
      </c>
      <c r="N48" s="83" t="s">
        <v>365</v>
      </c>
      <c r="O48" s="1" t="s">
        <v>166</v>
      </c>
      <c r="P48" s="27" t="s">
        <v>125</v>
      </c>
      <c r="Q48" s="26" t="s">
        <v>122</v>
      </c>
      <c r="R48" s="27" t="s">
        <v>200</v>
      </c>
      <c r="S48" s="27" t="s">
        <v>201</v>
      </c>
      <c r="T48" s="26"/>
      <c r="U48" s="26" t="s">
        <v>399</v>
      </c>
      <c r="V48" s="26" t="s">
        <v>146</v>
      </c>
      <c r="W48" s="9">
        <v>30</v>
      </c>
      <c r="X48" s="9">
        <v>60</v>
      </c>
      <c r="Y48" s="17">
        <v>10</v>
      </c>
      <c r="Z48" s="114" t="s">
        <v>414</v>
      </c>
      <c r="AA48" s="5" t="s">
        <v>138</v>
      </c>
      <c r="AB48" s="134">
        <v>200.1</v>
      </c>
      <c r="AC48" s="135">
        <v>1701.76</v>
      </c>
      <c r="AD48" s="136">
        <f t="shared" ref="AD48" si="64">AB48*AC48</f>
        <v>340522.17599999998</v>
      </c>
      <c r="AE48" s="136">
        <f t="shared" si="36"/>
        <v>381384.83712000004</v>
      </c>
      <c r="AF48" s="137">
        <v>200.1</v>
      </c>
      <c r="AG48" s="135">
        <v>1701.76</v>
      </c>
      <c r="AH48" s="136">
        <f t="shared" ref="AH48" si="65">AF48*AG48</f>
        <v>340522.17599999998</v>
      </c>
      <c r="AI48" s="136">
        <f t="shared" si="38"/>
        <v>381384.83712000004</v>
      </c>
      <c r="AJ48" s="138">
        <v>0</v>
      </c>
      <c r="AK48" s="138">
        <v>0</v>
      </c>
      <c r="AL48" s="138">
        <v>0</v>
      </c>
      <c r="AM48" s="138">
        <v>0</v>
      </c>
      <c r="AN48" s="138">
        <v>0</v>
      </c>
      <c r="AO48" s="138">
        <v>0</v>
      </c>
      <c r="AP48" s="138">
        <v>0</v>
      </c>
      <c r="AQ48" s="138">
        <v>0</v>
      </c>
      <c r="AR48" s="138">
        <v>0</v>
      </c>
      <c r="AS48" s="138">
        <v>0</v>
      </c>
      <c r="AT48" s="138">
        <v>0</v>
      </c>
      <c r="AU48" s="138">
        <v>0</v>
      </c>
      <c r="AV48" s="139">
        <f t="shared" si="39"/>
        <v>400.2</v>
      </c>
      <c r="AW48" s="139">
        <f t="shared" si="34"/>
        <v>681044.35199999996</v>
      </c>
      <c r="AX48" s="139">
        <f t="shared" si="29"/>
        <v>762769.67424000008</v>
      </c>
      <c r="AY48" s="140" t="s">
        <v>203</v>
      </c>
      <c r="AZ48" s="141"/>
      <c r="BA48" s="141"/>
      <c r="BB48" s="142"/>
      <c r="BC48" s="143" t="s">
        <v>431</v>
      </c>
      <c r="BD48" s="143" t="s">
        <v>431</v>
      </c>
      <c r="BE48" s="144"/>
      <c r="BF48" s="144"/>
      <c r="BG48" s="144"/>
      <c r="BH48" s="144"/>
      <c r="BI48" s="144"/>
      <c r="BJ48" s="144"/>
      <c r="BK48" s="145">
        <v>14</v>
      </c>
    </row>
    <row r="49" spans="1:77" s="62" customFormat="1" ht="12.95" customHeight="1" x14ac:dyDescent="0.25">
      <c r="A49" s="77" t="s">
        <v>406</v>
      </c>
      <c r="B49" s="87"/>
      <c r="C49" s="79" t="s">
        <v>481</v>
      </c>
      <c r="D49" s="87"/>
      <c r="E49" s="80"/>
      <c r="F49" s="81" t="s">
        <v>407</v>
      </c>
      <c r="G49" s="81" t="s">
        <v>408</v>
      </c>
      <c r="H49" s="12" t="s">
        <v>409</v>
      </c>
      <c r="I49" s="27" t="s">
        <v>143</v>
      </c>
      <c r="J49" s="1" t="s">
        <v>149</v>
      </c>
      <c r="K49" s="27" t="s">
        <v>196</v>
      </c>
      <c r="L49" s="26">
        <v>30</v>
      </c>
      <c r="M49" s="82" t="s">
        <v>197</v>
      </c>
      <c r="N49" s="83" t="s">
        <v>365</v>
      </c>
      <c r="O49" s="26" t="s">
        <v>126</v>
      </c>
      <c r="P49" s="27" t="s">
        <v>125</v>
      </c>
      <c r="Q49" s="26" t="s">
        <v>122</v>
      </c>
      <c r="R49" s="27" t="s">
        <v>200</v>
      </c>
      <c r="S49" s="27" t="s">
        <v>201</v>
      </c>
      <c r="T49" s="26"/>
      <c r="U49" s="26" t="s">
        <v>399</v>
      </c>
      <c r="V49" s="26" t="s">
        <v>146</v>
      </c>
      <c r="W49" s="9">
        <v>30</v>
      </c>
      <c r="X49" s="9">
        <v>60</v>
      </c>
      <c r="Y49" s="17">
        <v>10</v>
      </c>
      <c r="Z49" s="114" t="s">
        <v>410</v>
      </c>
      <c r="AA49" s="5" t="s">
        <v>138</v>
      </c>
      <c r="AB49" s="84">
        <v>0.9</v>
      </c>
      <c r="AC49" s="85">
        <v>49120.34</v>
      </c>
      <c r="AD49" s="84">
        <f t="shared" si="35"/>
        <v>44208.305999999997</v>
      </c>
      <c r="AE49" s="84">
        <f t="shared" si="36"/>
        <v>49513.30272</v>
      </c>
      <c r="AF49" s="84">
        <v>0.9</v>
      </c>
      <c r="AG49" s="85">
        <v>49120.34</v>
      </c>
      <c r="AH49" s="84">
        <f t="shared" si="37"/>
        <v>44208.305999999997</v>
      </c>
      <c r="AI49" s="84">
        <f t="shared" si="38"/>
        <v>49513.30272</v>
      </c>
      <c r="AJ49" s="20">
        <v>0</v>
      </c>
      <c r="AK49" s="20">
        <v>0</v>
      </c>
      <c r="AL49" s="20">
        <v>0</v>
      </c>
      <c r="AM49" s="20">
        <v>0</v>
      </c>
      <c r="AN49" s="20">
        <v>0</v>
      </c>
      <c r="AO49" s="20">
        <v>0</v>
      </c>
      <c r="AP49" s="20">
        <v>0</v>
      </c>
      <c r="AQ49" s="20">
        <v>0</v>
      </c>
      <c r="AR49" s="20">
        <v>0</v>
      </c>
      <c r="AS49" s="20">
        <v>0</v>
      </c>
      <c r="AT49" s="20">
        <v>0</v>
      </c>
      <c r="AU49" s="20">
        <v>0</v>
      </c>
      <c r="AV49" s="74">
        <f t="shared" si="39"/>
        <v>1.8</v>
      </c>
      <c r="AW49" s="48">
        <v>0</v>
      </c>
      <c r="AX49" s="48">
        <f t="shared" si="29"/>
        <v>0</v>
      </c>
      <c r="AY49" s="4" t="s">
        <v>203</v>
      </c>
      <c r="AZ49" s="27"/>
      <c r="BA49" s="27"/>
      <c r="BB49" s="86"/>
      <c r="BC49" s="12" t="s">
        <v>432</v>
      </c>
      <c r="BD49" s="12" t="s">
        <v>432</v>
      </c>
      <c r="BE49" s="51"/>
      <c r="BF49" s="51"/>
      <c r="BG49" s="51"/>
      <c r="BH49" s="51"/>
      <c r="BI49" s="51"/>
      <c r="BJ49" s="51"/>
      <c r="BK49" s="51"/>
      <c r="BL49" s="51"/>
      <c r="BM49" s="51"/>
      <c r="BN49" s="51"/>
      <c r="BO49" s="51"/>
      <c r="BP49" s="51"/>
      <c r="BQ49" s="51"/>
      <c r="BR49" s="51"/>
      <c r="BS49" s="51"/>
      <c r="BT49" s="51"/>
      <c r="BU49" s="51"/>
      <c r="BV49" s="51"/>
      <c r="BW49" s="51"/>
      <c r="BX49" s="51"/>
      <c r="BY49" s="51"/>
    </row>
    <row r="50" spans="1:77" s="62" customFormat="1" ht="12.95" customHeight="1" x14ac:dyDescent="0.25">
      <c r="A50" s="77" t="s">
        <v>406</v>
      </c>
      <c r="B50" s="146"/>
      <c r="C50" s="133" t="s">
        <v>565</v>
      </c>
      <c r="D50" s="146"/>
      <c r="E50" s="80"/>
      <c r="F50" s="81" t="s">
        <v>407</v>
      </c>
      <c r="G50" s="81" t="s">
        <v>408</v>
      </c>
      <c r="H50" s="12" t="s">
        <v>409</v>
      </c>
      <c r="I50" s="27" t="s">
        <v>143</v>
      </c>
      <c r="J50" s="1" t="s">
        <v>149</v>
      </c>
      <c r="K50" s="27" t="s">
        <v>196</v>
      </c>
      <c r="L50" s="26">
        <v>30</v>
      </c>
      <c r="M50" s="82" t="s">
        <v>197</v>
      </c>
      <c r="N50" s="83" t="s">
        <v>365</v>
      </c>
      <c r="O50" s="1" t="s">
        <v>166</v>
      </c>
      <c r="P50" s="27" t="s">
        <v>125</v>
      </c>
      <c r="Q50" s="26" t="s">
        <v>122</v>
      </c>
      <c r="R50" s="27" t="s">
        <v>200</v>
      </c>
      <c r="S50" s="27" t="s">
        <v>201</v>
      </c>
      <c r="T50" s="26"/>
      <c r="U50" s="26" t="s">
        <v>399</v>
      </c>
      <c r="V50" s="26" t="s">
        <v>146</v>
      </c>
      <c r="W50" s="9">
        <v>30</v>
      </c>
      <c r="X50" s="9">
        <v>60</v>
      </c>
      <c r="Y50" s="17">
        <v>10</v>
      </c>
      <c r="Z50" s="114" t="s">
        <v>410</v>
      </c>
      <c r="AA50" s="5" t="s">
        <v>138</v>
      </c>
      <c r="AB50" s="134">
        <v>0.9</v>
      </c>
      <c r="AC50" s="135">
        <v>49120.34</v>
      </c>
      <c r="AD50" s="136">
        <f t="shared" ref="AD50" si="66">AB50*AC50</f>
        <v>44208.305999999997</v>
      </c>
      <c r="AE50" s="136">
        <f t="shared" si="36"/>
        <v>49513.30272</v>
      </c>
      <c r="AF50" s="137">
        <v>0.9</v>
      </c>
      <c r="AG50" s="135">
        <v>49120.34</v>
      </c>
      <c r="AH50" s="136">
        <f t="shared" ref="AH50" si="67">AF50*AG50</f>
        <v>44208.305999999997</v>
      </c>
      <c r="AI50" s="136">
        <f t="shared" si="38"/>
        <v>49513.30272</v>
      </c>
      <c r="AJ50" s="138">
        <v>0</v>
      </c>
      <c r="AK50" s="138">
        <v>0</v>
      </c>
      <c r="AL50" s="138">
        <v>0</v>
      </c>
      <c r="AM50" s="138">
        <v>0</v>
      </c>
      <c r="AN50" s="138">
        <v>0</v>
      </c>
      <c r="AO50" s="138">
        <v>0</v>
      </c>
      <c r="AP50" s="138">
        <v>0</v>
      </c>
      <c r="AQ50" s="138">
        <v>0</v>
      </c>
      <c r="AR50" s="138">
        <v>0</v>
      </c>
      <c r="AS50" s="138">
        <v>0</v>
      </c>
      <c r="AT50" s="138">
        <v>0</v>
      </c>
      <c r="AU50" s="138">
        <v>0</v>
      </c>
      <c r="AV50" s="139">
        <f t="shared" si="39"/>
        <v>1.8</v>
      </c>
      <c r="AW50" s="139">
        <f t="shared" si="34"/>
        <v>88416.611999999994</v>
      </c>
      <c r="AX50" s="139">
        <f t="shared" si="29"/>
        <v>99026.605439999999</v>
      </c>
      <c r="AY50" s="140" t="s">
        <v>203</v>
      </c>
      <c r="AZ50" s="141"/>
      <c r="BA50" s="141"/>
      <c r="BB50" s="142"/>
      <c r="BC50" s="143" t="s">
        <v>432</v>
      </c>
      <c r="BD50" s="143" t="s">
        <v>432</v>
      </c>
      <c r="BE50" s="144"/>
      <c r="BF50" s="144"/>
      <c r="BG50" s="144"/>
      <c r="BH50" s="144"/>
      <c r="BI50" s="144"/>
      <c r="BJ50" s="144"/>
      <c r="BK50" s="145">
        <v>14</v>
      </c>
    </row>
    <row r="51" spans="1:77" s="62" customFormat="1" ht="12.95" customHeight="1" x14ac:dyDescent="0.25">
      <c r="A51" s="77" t="s">
        <v>406</v>
      </c>
      <c r="B51" s="87"/>
      <c r="C51" s="79" t="s">
        <v>482</v>
      </c>
      <c r="D51" s="87"/>
      <c r="E51" s="80"/>
      <c r="F51" s="81" t="s">
        <v>412</v>
      </c>
      <c r="G51" s="81" t="s">
        <v>408</v>
      </c>
      <c r="H51" s="12" t="s">
        <v>413</v>
      </c>
      <c r="I51" s="27" t="s">
        <v>143</v>
      </c>
      <c r="J51" s="1" t="s">
        <v>149</v>
      </c>
      <c r="K51" s="27" t="s">
        <v>196</v>
      </c>
      <c r="L51" s="26">
        <v>30</v>
      </c>
      <c r="M51" s="82" t="s">
        <v>197</v>
      </c>
      <c r="N51" s="83" t="s">
        <v>365</v>
      </c>
      <c r="O51" s="26" t="s">
        <v>126</v>
      </c>
      <c r="P51" s="27" t="s">
        <v>125</v>
      </c>
      <c r="Q51" s="26" t="s">
        <v>122</v>
      </c>
      <c r="R51" s="27" t="s">
        <v>200</v>
      </c>
      <c r="S51" s="27" t="s">
        <v>201</v>
      </c>
      <c r="T51" s="26"/>
      <c r="U51" s="26" t="s">
        <v>399</v>
      </c>
      <c r="V51" s="26" t="s">
        <v>146</v>
      </c>
      <c r="W51" s="9">
        <v>30</v>
      </c>
      <c r="X51" s="9">
        <v>60</v>
      </c>
      <c r="Y51" s="17">
        <v>10</v>
      </c>
      <c r="Z51" s="114" t="s">
        <v>410</v>
      </c>
      <c r="AA51" s="5" t="s">
        <v>138</v>
      </c>
      <c r="AB51" s="84">
        <v>0.2</v>
      </c>
      <c r="AC51" s="85">
        <v>2619306.31</v>
      </c>
      <c r="AD51" s="84">
        <f t="shared" si="35"/>
        <v>523861.26200000005</v>
      </c>
      <c r="AE51" s="84">
        <f t="shared" si="36"/>
        <v>586724.6134400001</v>
      </c>
      <c r="AF51" s="84">
        <v>0.2</v>
      </c>
      <c r="AG51" s="85">
        <v>2619306.31</v>
      </c>
      <c r="AH51" s="84">
        <f t="shared" si="37"/>
        <v>523861.26200000005</v>
      </c>
      <c r="AI51" s="84">
        <f t="shared" si="38"/>
        <v>586724.6134400001</v>
      </c>
      <c r="AJ51" s="20">
        <v>0</v>
      </c>
      <c r="AK51" s="20">
        <v>0</v>
      </c>
      <c r="AL51" s="20">
        <v>0</v>
      </c>
      <c r="AM51" s="20">
        <v>0</v>
      </c>
      <c r="AN51" s="20">
        <v>0</v>
      </c>
      <c r="AO51" s="20">
        <v>0</v>
      </c>
      <c r="AP51" s="20">
        <v>0</v>
      </c>
      <c r="AQ51" s="20">
        <v>0</v>
      </c>
      <c r="AR51" s="20">
        <v>0</v>
      </c>
      <c r="AS51" s="20">
        <v>0</v>
      </c>
      <c r="AT51" s="20">
        <v>0</v>
      </c>
      <c r="AU51" s="20">
        <v>0</v>
      </c>
      <c r="AV51" s="74">
        <f t="shared" si="39"/>
        <v>0.4</v>
      </c>
      <c r="AW51" s="48">
        <v>0</v>
      </c>
      <c r="AX51" s="48">
        <f t="shared" si="29"/>
        <v>0</v>
      </c>
      <c r="AY51" s="4" t="s">
        <v>203</v>
      </c>
      <c r="AZ51" s="27"/>
      <c r="BA51" s="27"/>
      <c r="BB51" s="86"/>
      <c r="BC51" s="12" t="s">
        <v>433</v>
      </c>
      <c r="BD51" s="12" t="s">
        <v>433</v>
      </c>
      <c r="BE51" s="51"/>
      <c r="BF51" s="51"/>
      <c r="BG51" s="51"/>
      <c r="BH51" s="51"/>
      <c r="BI51" s="51"/>
      <c r="BJ51" s="51"/>
      <c r="BK51" s="51"/>
      <c r="BL51" s="51"/>
      <c r="BM51" s="51"/>
      <c r="BN51" s="51"/>
      <c r="BO51" s="51"/>
      <c r="BP51" s="51"/>
      <c r="BQ51" s="51"/>
      <c r="BR51" s="51"/>
      <c r="BS51" s="51"/>
      <c r="BT51" s="51"/>
      <c r="BU51" s="51"/>
      <c r="BV51" s="51"/>
      <c r="BW51" s="51"/>
      <c r="BX51" s="51"/>
      <c r="BY51" s="51"/>
    </row>
    <row r="52" spans="1:77" s="62" customFormat="1" ht="12.95" customHeight="1" x14ac:dyDescent="0.25">
      <c r="A52" s="77" t="s">
        <v>406</v>
      </c>
      <c r="B52" s="146"/>
      <c r="C52" s="133" t="s">
        <v>566</v>
      </c>
      <c r="D52" s="146"/>
      <c r="E52" s="80"/>
      <c r="F52" s="81" t="s">
        <v>412</v>
      </c>
      <c r="G52" s="81" t="s">
        <v>408</v>
      </c>
      <c r="H52" s="12" t="s">
        <v>413</v>
      </c>
      <c r="I52" s="27" t="s">
        <v>143</v>
      </c>
      <c r="J52" s="1" t="s">
        <v>149</v>
      </c>
      <c r="K52" s="27" t="s">
        <v>196</v>
      </c>
      <c r="L52" s="26">
        <v>30</v>
      </c>
      <c r="M52" s="82" t="s">
        <v>197</v>
      </c>
      <c r="N52" s="83" t="s">
        <v>365</v>
      </c>
      <c r="O52" s="1" t="s">
        <v>166</v>
      </c>
      <c r="P52" s="27" t="s">
        <v>125</v>
      </c>
      <c r="Q52" s="26" t="s">
        <v>122</v>
      </c>
      <c r="R52" s="27" t="s">
        <v>200</v>
      </c>
      <c r="S52" s="27" t="s">
        <v>201</v>
      </c>
      <c r="T52" s="26"/>
      <c r="U52" s="26" t="s">
        <v>399</v>
      </c>
      <c r="V52" s="26" t="s">
        <v>146</v>
      </c>
      <c r="W52" s="9">
        <v>30</v>
      </c>
      <c r="X52" s="9">
        <v>60</v>
      </c>
      <c r="Y52" s="17">
        <v>10</v>
      </c>
      <c r="Z52" s="114" t="s">
        <v>410</v>
      </c>
      <c r="AA52" s="5" t="s">
        <v>138</v>
      </c>
      <c r="AB52" s="134">
        <v>0.2</v>
      </c>
      <c r="AC52" s="135">
        <v>2619306.31</v>
      </c>
      <c r="AD52" s="136">
        <f t="shared" ref="AD52" si="68">AB52*AC52</f>
        <v>523861.26200000005</v>
      </c>
      <c r="AE52" s="136">
        <f t="shared" si="36"/>
        <v>586724.6134400001</v>
      </c>
      <c r="AF52" s="137">
        <v>0.2</v>
      </c>
      <c r="AG52" s="135">
        <v>2619306.31</v>
      </c>
      <c r="AH52" s="136">
        <f t="shared" ref="AH52" si="69">AF52*AG52</f>
        <v>523861.26200000005</v>
      </c>
      <c r="AI52" s="136">
        <f t="shared" si="38"/>
        <v>586724.6134400001</v>
      </c>
      <c r="AJ52" s="138">
        <v>0</v>
      </c>
      <c r="AK52" s="138">
        <v>0</v>
      </c>
      <c r="AL52" s="138">
        <v>0</v>
      </c>
      <c r="AM52" s="138">
        <v>0</v>
      </c>
      <c r="AN52" s="138">
        <v>0</v>
      </c>
      <c r="AO52" s="138">
        <v>0</v>
      </c>
      <c r="AP52" s="138">
        <v>0</v>
      </c>
      <c r="AQ52" s="138">
        <v>0</v>
      </c>
      <c r="AR52" s="138">
        <v>0</v>
      </c>
      <c r="AS52" s="138">
        <v>0</v>
      </c>
      <c r="AT52" s="138">
        <v>0</v>
      </c>
      <c r="AU52" s="138">
        <v>0</v>
      </c>
      <c r="AV52" s="139">
        <f t="shared" si="39"/>
        <v>0.4</v>
      </c>
      <c r="AW52" s="139">
        <f t="shared" si="34"/>
        <v>1047722.5240000001</v>
      </c>
      <c r="AX52" s="139">
        <f t="shared" si="29"/>
        <v>1173449.2268800002</v>
      </c>
      <c r="AY52" s="140" t="s">
        <v>203</v>
      </c>
      <c r="AZ52" s="141"/>
      <c r="BA52" s="141"/>
      <c r="BB52" s="142"/>
      <c r="BC52" s="143" t="s">
        <v>433</v>
      </c>
      <c r="BD52" s="143" t="s">
        <v>433</v>
      </c>
      <c r="BE52" s="144"/>
      <c r="BF52" s="144"/>
      <c r="BG52" s="144"/>
      <c r="BH52" s="144"/>
      <c r="BI52" s="144"/>
      <c r="BJ52" s="144"/>
      <c r="BK52" s="145">
        <v>14</v>
      </c>
    </row>
    <row r="53" spans="1:77" s="62" customFormat="1" ht="12.95" customHeight="1" x14ac:dyDescent="0.25">
      <c r="A53" s="77" t="s">
        <v>406</v>
      </c>
      <c r="B53" s="87"/>
      <c r="C53" s="79" t="s">
        <v>483</v>
      </c>
      <c r="D53" s="87"/>
      <c r="E53" s="80"/>
      <c r="F53" s="81" t="s">
        <v>407</v>
      </c>
      <c r="G53" s="81" t="s">
        <v>408</v>
      </c>
      <c r="H53" s="12" t="s">
        <v>409</v>
      </c>
      <c r="I53" s="27" t="s">
        <v>143</v>
      </c>
      <c r="J53" s="1" t="s">
        <v>149</v>
      </c>
      <c r="K53" s="27" t="s">
        <v>196</v>
      </c>
      <c r="L53" s="26">
        <v>30</v>
      </c>
      <c r="M53" s="82" t="s">
        <v>197</v>
      </c>
      <c r="N53" s="83" t="s">
        <v>365</v>
      </c>
      <c r="O53" s="26" t="s">
        <v>126</v>
      </c>
      <c r="P53" s="27" t="s">
        <v>125</v>
      </c>
      <c r="Q53" s="26" t="s">
        <v>122</v>
      </c>
      <c r="R53" s="27" t="s">
        <v>200</v>
      </c>
      <c r="S53" s="27" t="s">
        <v>201</v>
      </c>
      <c r="T53" s="26"/>
      <c r="U53" s="26" t="s">
        <v>399</v>
      </c>
      <c r="V53" s="26" t="s">
        <v>146</v>
      </c>
      <c r="W53" s="9">
        <v>30</v>
      </c>
      <c r="X53" s="9">
        <v>60</v>
      </c>
      <c r="Y53" s="17">
        <v>10</v>
      </c>
      <c r="Z53" s="114" t="s">
        <v>410</v>
      </c>
      <c r="AA53" s="5" t="s">
        <v>138</v>
      </c>
      <c r="AB53" s="84">
        <v>0.85</v>
      </c>
      <c r="AC53" s="85">
        <v>225375.69</v>
      </c>
      <c r="AD53" s="84">
        <f t="shared" si="35"/>
        <v>191569.3365</v>
      </c>
      <c r="AE53" s="84">
        <f t="shared" si="36"/>
        <v>214557.65688000002</v>
      </c>
      <c r="AF53" s="84">
        <v>0.85</v>
      </c>
      <c r="AG53" s="85">
        <v>225375.69</v>
      </c>
      <c r="AH53" s="84">
        <f t="shared" si="37"/>
        <v>191569.3365</v>
      </c>
      <c r="AI53" s="84">
        <f t="shared" si="38"/>
        <v>214557.65688000002</v>
      </c>
      <c r="AJ53" s="20">
        <v>0</v>
      </c>
      <c r="AK53" s="20">
        <v>0</v>
      </c>
      <c r="AL53" s="20">
        <v>0</v>
      </c>
      <c r="AM53" s="20">
        <v>0</v>
      </c>
      <c r="AN53" s="20">
        <v>0</v>
      </c>
      <c r="AO53" s="20">
        <v>0</v>
      </c>
      <c r="AP53" s="20">
        <v>0</v>
      </c>
      <c r="AQ53" s="20">
        <v>0</v>
      </c>
      <c r="AR53" s="20">
        <v>0</v>
      </c>
      <c r="AS53" s="20">
        <v>0</v>
      </c>
      <c r="AT53" s="20">
        <v>0</v>
      </c>
      <c r="AU53" s="20">
        <v>0</v>
      </c>
      <c r="AV53" s="74">
        <f t="shared" si="39"/>
        <v>1.7</v>
      </c>
      <c r="AW53" s="48">
        <v>0</v>
      </c>
      <c r="AX53" s="48">
        <f t="shared" si="29"/>
        <v>0</v>
      </c>
      <c r="AY53" s="4" t="s">
        <v>203</v>
      </c>
      <c r="AZ53" s="27"/>
      <c r="BA53" s="27"/>
      <c r="BB53" s="86"/>
      <c r="BC53" s="12" t="s">
        <v>434</v>
      </c>
      <c r="BD53" s="12" t="s">
        <v>434</v>
      </c>
      <c r="BE53" s="51"/>
      <c r="BF53" s="51"/>
      <c r="BG53" s="51"/>
      <c r="BH53" s="51"/>
      <c r="BI53" s="51"/>
      <c r="BJ53" s="51"/>
      <c r="BK53" s="51"/>
      <c r="BL53" s="51"/>
      <c r="BM53" s="51"/>
      <c r="BN53" s="51"/>
      <c r="BO53" s="51"/>
      <c r="BP53" s="51"/>
      <c r="BQ53" s="51"/>
      <c r="BR53" s="51"/>
      <c r="BS53" s="51"/>
      <c r="BT53" s="51"/>
      <c r="BU53" s="51"/>
      <c r="BV53" s="51"/>
      <c r="BW53" s="51"/>
      <c r="BX53" s="51"/>
      <c r="BY53" s="51"/>
    </row>
    <row r="54" spans="1:77" s="62" customFormat="1" ht="12.95" customHeight="1" x14ac:dyDescent="0.25">
      <c r="A54" s="77" t="s">
        <v>406</v>
      </c>
      <c r="B54" s="146"/>
      <c r="C54" s="133" t="s">
        <v>567</v>
      </c>
      <c r="D54" s="146"/>
      <c r="E54" s="80"/>
      <c r="F54" s="81" t="s">
        <v>407</v>
      </c>
      <c r="G54" s="81" t="s">
        <v>408</v>
      </c>
      <c r="H54" s="12" t="s">
        <v>409</v>
      </c>
      <c r="I54" s="27" t="s">
        <v>143</v>
      </c>
      <c r="J54" s="1" t="s">
        <v>149</v>
      </c>
      <c r="K54" s="27" t="s">
        <v>196</v>
      </c>
      <c r="L54" s="26">
        <v>30</v>
      </c>
      <c r="M54" s="82" t="s">
        <v>197</v>
      </c>
      <c r="N54" s="83" t="s">
        <v>365</v>
      </c>
      <c r="O54" s="1" t="s">
        <v>166</v>
      </c>
      <c r="P54" s="27" t="s">
        <v>125</v>
      </c>
      <c r="Q54" s="26" t="s">
        <v>122</v>
      </c>
      <c r="R54" s="27" t="s">
        <v>200</v>
      </c>
      <c r="S54" s="27" t="s">
        <v>201</v>
      </c>
      <c r="T54" s="26"/>
      <c r="U54" s="26" t="s">
        <v>399</v>
      </c>
      <c r="V54" s="26" t="s">
        <v>146</v>
      </c>
      <c r="W54" s="9">
        <v>30</v>
      </c>
      <c r="X54" s="9">
        <v>60</v>
      </c>
      <c r="Y54" s="17">
        <v>10</v>
      </c>
      <c r="Z54" s="114" t="s">
        <v>410</v>
      </c>
      <c r="AA54" s="5" t="s">
        <v>138</v>
      </c>
      <c r="AB54" s="134">
        <v>0.85</v>
      </c>
      <c r="AC54" s="135">
        <v>225375.69</v>
      </c>
      <c r="AD54" s="136">
        <f t="shared" ref="AD54" si="70">AB54*AC54</f>
        <v>191569.3365</v>
      </c>
      <c r="AE54" s="136">
        <f t="shared" si="36"/>
        <v>214557.65688000002</v>
      </c>
      <c r="AF54" s="137">
        <v>0.85</v>
      </c>
      <c r="AG54" s="135">
        <v>225375.69</v>
      </c>
      <c r="AH54" s="136">
        <f t="shared" ref="AH54" si="71">AF54*AG54</f>
        <v>191569.3365</v>
      </c>
      <c r="AI54" s="136">
        <f t="shared" si="38"/>
        <v>214557.65688000002</v>
      </c>
      <c r="AJ54" s="138">
        <v>0</v>
      </c>
      <c r="AK54" s="138">
        <v>0</v>
      </c>
      <c r="AL54" s="138">
        <v>0</v>
      </c>
      <c r="AM54" s="138">
        <v>0</v>
      </c>
      <c r="AN54" s="138">
        <v>0</v>
      </c>
      <c r="AO54" s="138">
        <v>0</v>
      </c>
      <c r="AP54" s="138">
        <v>0</v>
      </c>
      <c r="AQ54" s="138">
        <v>0</v>
      </c>
      <c r="AR54" s="138">
        <v>0</v>
      </c>
      <c r="AS54" s="138">
        <v>0</v>
      </c>
      <c r="AT54" s="138">
        <v>0</v>
      </c>
      <c r="AU54" s="138">
        <v>0</v>
      </c>
      <c r="AV54" s="139">
        <f t="shared" si="39"/>
        <v>1.7</v>
      </c>
      <c r="AW54" s="139">
        <f t="shared" si="34"/>
        <v>383138.67300000001</v>
      </c>
      <c r="AX54" s="139">
        <f t="shared" si="29"/>
        <v>429115.31376000005</v>
      </c>
      <c r="AY54" s="140" t="s">
        <v>203</v>
      </c>
      <c r="AZ54" s="141"/>
      <c r="BA54" s="141"/>
      <c r="BB54" s="142"/>
      <c r="BC54" s="143" t="s">
        <v>434</v>
      </c>
      <c r="BD54" s="143" t="s">
        <v>434</v>
      </c>
      <c r="BE54" s="144"/>
      <c r="BF54" s="144"/>
      <c r="BG54" s="144"/>
      <c r="BH54" s="144"/>
      <c r="BI54" s="144"/>
      <c r="BJ54" s="144"/>
      <c r="BK54" s="145">
        <v>14</v>
      </c>
    </row>
    <row r="55" spans="1:77" s="62" customFormat="1" ht="12.95" customHeight="1" x14ac:dyDescent="0.25">
      <c r="A55" s="77" t="s">
        <v>406</v>
      </c>
      <c r="B55" s="87"/>
      <c r="C55" s="79" t="s">
        <v>484</v>
      </c>
      <c r="D55" s="87"/>
      <c r="E55" s="80"/>
      <c r="F55" s="81" t="s">
        <v>407</v>
      </c>
      <c r="G55" s="81" t="s">
        <v>408</v>
      </c>
      <c r="H55" s="12" t="s">
        <v>409</v>
      </c>
      <c r="I55" s="27" t="s">
        <v>143</v>
      </c>
      <c r="J55" s="1" t="s">
        <v>149</v>
      </c>
      <c r="K55" s="27" t="s">
        <v>196</v>
      </c>
      <c r="L55" s="26">
        <v>30</v>
      </c>
      <c r="M55" s="82" t="s">
        <v>197</v>
      </c>
      <c r="N55" s="83" t="s">
        <v>365</v>
      </c>
      <c r="O55" s="26" t="s">
        <v>126</v>
      </c>
      <c r="P55" s="27" t="s">
        <v>125</v>
      </c>
      <c r="Q55" s="26" t="s">
        <v>122</v>
      </c>
      <c r="R55" s="27" t="s">
        <v>200</v>
      </c>
      <c r="S55" s="27" t="s">
        <v>201</v>
      </c>
      <c r="T55" s="26"/>
      <c r="U55" s="26" t="s">
        <v>399</v>
      </c>
      <c r="V55" s="26" t="s">
        <v>146</v>
      </c>
      <c r="W55" s="9">
        <v>30</v>
      </c>
      <c r="X55" s="9">
        <v>60</v>
      </c>
      <c r="Y55" s="17">
        <v>10</v>
      </c>
      <c r="Z55" s="114" t="s">
        <v>410</v>
      </c>
      <c r="AA55" s="5" t="s">
        <v>138</v>
      </c>
      <c r="AB55" s="84">
        <v>1.35</v>
      </c>
      <c r="AC55" s="85">
        <v>305637.69</v>
      </c>
      <c r="AD55" s="84">
        <f t="shared" si="35"/>
        <v>412610.88150000002</v>
      </c>
      <c r="AE55" s="84">
        <f t="shared" si="36"/>
        <v>462124.18728000007</v>
      </c>
      <c r="AF55" s="84">
        <v>1.35</v>
      </c>
      <c r="AG55" s="85">
        <v>305637.69</v>
      </c>
      <c r="AH55" s="84">
        <f t="shared" si="37"/>
        <v>412610.88150000002</v>
      </c>
      <c r="AI55" s="84">
        <f t="shared" si="38"/>
        <v>462124.18728000007</v>
      </c>
      <c r="AJ55" s="20">
        <v>0</v>
      </c>
      <c r="AK55" s="20">
        <v>0</v>
      </c>
      <c r="AL55" s="20">
        <v>0</v>
      </c>
      <c r="AM55" s="20">
        <v>0</v>
      </c>
      <c r="AN55" s="20">
        <v>0</v>
      </c>
      <c r="AO55" s="20">
        <v>0</v>
      </c>
      <c r="AP55" s="20">
        <v>0</v>
      </c>
      <c r="AQ55" s="20">
        <v>0</v>
      </c>
      <c r="AR55" s="20">
        <v>0</v>
      </c>
      <c r="AS55" s="20">
        <v>0</v>
      </c>
      <c r="AT55" s="20">
        <v>0</v>
      </c>
      <c r="AU55" s="20">
        <v>0</v>
      </c>
      <c r="AV55" s="74">
        <f t="shared" si="39"/>
        <v>2.7</v>
      </c>
      <c r="AW55" s="48">
        <v>0</v>
      </c>
      <c r="AX55" s="48">
        <f t="shared" si="29"/>
        <v>0</v>
      </c>
      <c r="AY55" s="4" t="s">
        <v>203</v>
      </c>
      <c r="AZ55" s="27"/>
      <c r="BA55" s="27"/>
      <c r="BB55" s="86"/>
      <c r="BC55" s="12" t="s">
        <v>435</v>
      </c>
      <c r="BD55" s="12" t="s">
        <v>435</v>
      </c>
      <c r="BE55" s="51"/>
      <c r="BF55" s="51"/>
      <c r="BG55" s="51"/>
      <c r="BH55" s="51"/>
      <c r="BI55" s="51"/>
      <c r="BJ55" s="51"/>
      <c r="BK55" s="51"/>
      <c r="BL55" s="51"/>
      <c r="BM55" s="51"/>
      <c r="BN55" s="51"/>
      <c r="BO55" s="51"/>
      <c r="BP55" s="51"/>
      <c r="BQ55" s="51"/>
      <c r="BR55" s="51"/>
      <c r="BS55" s="51"/>
      <c r="BT55" s="51"/>
      <c r="BU55" s="51"/>
      <c r="BV55" s="51"/>
      <c r="BW55" s="51"/>
      <c r="BX55" s="51"/>
      <c r="BY55" s="51"/>
    </row>
    <row r="56" spans="1:77" s="62" customFormat="1" ht="12.95" customHeight="1" x14ac:dyDescent="0.25">
      <c r="A56" s="77" t="s">
        <v>406</v>
      </c>
      <c r="B56" s="146"/>
      <c r="C56" s="133" t="s">
        <v>568</v>
      </c>
      <c r="D56" s="146"/>
      <c r="E56" s="80"/>
      <c r="F56" s="81" t="s">
        <v>407</v>
      </c>
      <c r="G56" s="81" t="s">
        <v>408</v>
      </c>
      <c r="H56" s="12" t="s">
        <v>409</v>
      </c>
      <c r="I56" s="27" t="s">
        <v>143</v>
      </c>
      <c r="J56" s="1" t="s">
        <v>149</v>
      </c>
      <c r="K56" s="27" t="s">
        <v>196</v>
      </c>
      <c r="L56" s="26">
        <v>30</v>
      </c>
      <c r="M56" s="82" t="s">
        <v>197</v>
      </c>
      <c r="N56" s="83" t="s">
        <v>365</v>
      </c>
      <c r="O56" s="1" t="s">
        <v>166</v>
      </c>
      <c r="P56" s="27" t="s">
        <v>125</v>
      </c>
      <c r="Q56" s="26" t="s">
        <v>122</v>
      </c>
      <c r="R56" s="27" t="s">
        <v>200</v>
      </c>
      <c r="S56" s="27" t="s">
        <v>201</v>
      </c>
      <c r="T56" s="26"/>
      <c r="U56" s="26" t="s">
        <v>399</v>
      </c>
      <c r="V56" s="26" t="s">
        <v>146</v>
      </c>
      <c r="W56" s="9">
        <v>30</v>
      </c>
      <c r="X56" s="9">
        <v>60</v>
      </c>
      <c r="Y56" s="17">
        <v>10</v>
      </c>
      <c r="Z56" s="114" t="s">
        <v>410</v>
      </c>
      <c r="AA56" s="5" t="s">
        <v>138</v>
      </c>
      <c r="AB56" s="134">
        <v>1.35</v>
      </c>
      <c r="AC56" s="135">
        <v>305637.69</v>
      </c>
      <c r="AD56" s="136">
        <f t="shared" ref="AD56" si="72">AB56*AC56</f>
        <v>412610.88150000002</v>
      </c>
      <c r="AE56" s="136">
        <f t="shared" si="36"/>
        <v>462124.18728000007</v>
      </c>
      <c r="AF56" s="137">
        <v>1.35</v>
      </c>
      <c r="AG56" s="135">
        <v>305637.69</v>
      </c>
      <c r="AH56" s="136">
        <f t="shared" ref="AH56" si="73">AF56*AG56</f>
        <v>412610.88150000002</v>
      </c>
      <c r="AI56" s="136">
        <f t="shared" si="38"/>
        <v>462124.18728000007</v>
      </c>
      <c r="AJ56" s="138">
        <v>0</v>
      </c>
      <c r="AK56" s="138">
        <v>0</v>
      </c>
      <c r="AL56" s="138">
        <v>0</v>
      </c>
      <c r="AM56" s="138">
        <v>0</v>
      </c>
      <c r="AN56" s="138">
        <v>0</v>
      </c>
      <c r="AO56" s="138">
        <v>0</v>
      </c>
      <c r="AP56" s="138">
        <v>0</v>
      </c>
      <c r="AQ56" s="138">
        <v>0</v>
      </c>
      <c r="AR56" s="138">
        <v>0</v>
      </c>
      <c r="AS56" s="138">
        <v>0</v>
      </c>
      <c r="AT56" s="138">
        <v>0</v>
      </c>
      <c r="AU56" s="138">
        <v>0</v>
      </c>
      <c r="AV56" s="139">
        <f t="shared" si="39"/>
        <v>2.7</v>
      </c>
      <c r="AW56" s="139">
        <f t="shared" si="34"/>
        <v>825221.76300000004</v>
      </c>
      <c r="AX56" s="139">
        <f t="shared" si="29"/>
        <v>924248.37456000014</v>
      </c>
      <c r="AY56" s="140" t="s">
        <v>203</v>
      </c>
      <c r="AZ56" s="141"/>
      <c r="BA56" s="141"/>
      <c r="BB56" s="142"/>
      <c r="BC56" s="143" t="s">
        <v>435</v>
      </c>
      <c r="BD56" s="143" t="s">
        <v>435</v>
      </c>
      <c r="BE56" s="144"/>
      <c r="BF56" s="144"/>
      <c r="BG56" s="144"/>
      <c r="BH56" s="144"/>
      <c r="BI56" s="144"/>
      <c r="BJ56" s="144"/>
      <c r="BK56" s="145">
        <v>14</v>
      </c>
    </row>
    <row r="57" spans="1:77" s="62" customFormat="1" ht="12.95" customHeight="1" x14ac:dyDescent="0.25">
      <c r="A57" s="77" t="s">
        <v>406</v>
      </c>
      <c r="B57" s="87"/>
      <c r="C57" s="79" t="s">
        <v>485</v>
      </c>
      <c r="D57" s="87"/>
      <c r="E57" s="80"/>
      <c r="F57" s="81" t="s">
        <v>407</v>
      </c>
      <c r="G57" s="81" t="s">
        <v>408</v>
      </c>
      <c r="H57" s="12" t="s">
        <v>409</v>
      </c>
      <c r="I57" s="27" t="s">
        <v>143</v>
      </c>
      <c r="J57" s="1" t="s">
        <v>149</v>
      </c>
      <c r="K57" s="27" t="s">
        <v>196</v>
      </c>
      <c r="L57" s="26">
        <v>30</v>
      </c>
      <c r="M57" s="82" t="s">
        <v>197</v>
      </c>
      <c r="N57" s="83" t="s">
        <v>365</v>
      </c>
      <c r="O57" s="26" t="s">
        <v>126</v>
      </c>
      <c r="P57" s="27" t="s">
        <v>125</v>
      </c>
      <c r="Q57" s="26" t="s">
        <v>122</v>
      </c>
      <c r="R57" s="27" t="s">
        <v>200</v>
      </c>
      <c r="S57" s="27" t="s">
        <v>201</v>
      </c>
      <c r="T57" s="26"/>
      <c r="U57" s="26" t="s">
        <v>399</v>
      </c>
      <c r="V57" s="26" t="s">
        <v>146</v>
      </c>
      <c r="W57" s="9">
        <v>30</v>
      </c>
      <c r="X57" s="9">
        <v>60</v>
      </c>
      <c r="Y57" s="17">
        <v>10</v>
      </c>
      <c r="Z57" s="114" t="s">
        <v>410</v>
      </c>
      <c r="AA57" s="5" t="s">
        <v>138</v>
      </c>
      <c r="AB57" s="84">
        <v>0.7</v>
      </c>
      <c r="AC57" s="85">
        <v>471940.56</v>
      </c>
      <c r="AD57" s="84">
        <f t="shared" si="35"/>
        <v>330358.39199999999</v>
      </c>
      <c r="AE57" s="84">
        <f t="shared" si="36"/>
        <v>370001.39904000005</v>
      </c>
      <c r="AF57" s="84">
        <v>0.7</v>
      </c>
      <c r="AG57" s="85">
        <v>471940.56</v>
      </c>
      <c r="AH57" s="84">
        <f t="shared" si="37"/>
        <v>330358.39199999999</v>
      </c>
      <c r="AI57" s="84">
        <f t="shared" si="38"/>
        <v>370001.39904000005</v>
      </c>
      <c r="AJ57" s="20">
        <v>0</v>
      </c>
      <c r="AK57" s="20">
        <v>0</v>
      </c>
      <c r="AL57" s="20">
        <v>0</v>
      </c>
      <c r="AM57" s="20">
        <v>0</v>
      </c>
      <c r="AN57" s="20">
        <v>0</v>
      </c>
      <c r="AO57" s="20">
        <v>0</v>
      </c>
      <c r="AP57" s="20">
        <v>0</v>
      </c>
      <c r="AQ57" s="20">
        <v>0</v>
      </c>
      <c r="AR57" s="20">
        <v>0</v>
      </c>
      <c r="AS57" s="20">
        <v>0</v>
      </c>
      <c r="AT57" s="20">
        <v>0</v>
      </c>
      <c r="AU57" s="20">
        <v>0</v>
      </c>
      <c r="AV57" s="74">
        <f t="shared" si="39"/>
        <v>1.4</v>
      </c>
      <c r="AW57" s="48">
        <v>0</v>
      </c>
      <c r="AX57" s="48">
        <f t="shared" si="29"/>
        <v>0</v>
      </c>
      <c r="AY57" s="4" t="s">
        <v>203</v>
      </c>
      <c r="AZ57" s="27"/>
      <c r="BA57" s="27"/>
      <c r="BB57" s="86"/>
      <c r="BC57" s="12" t="s">
        <v>436</v>
      </c>
      <c r="BD57" s="12" t="s">
        <v>436</v>
      </c>
      <c r="BE57" s="51"/>
      <c r="BF57" s="51"/>
      <c r="BG57" s="51"/>
      <c r="BH57" s="51"/>
      <c r="BI57" s="51"/>
      <c r="BJ57" s="51"/>
      <c r="BK57" s="51"/>
      <c r="BL57" s="51"/>
      <c r="BM57" s="51"/>
      <c r="BN57" s="51"/>
      <c r="BO57" s="51"/>
      <c r="BP57" s="51"/>
      <c r="BQ57" s="51"/>
      <c r="BR57" s="51"/>
      <c r="BS57" s="51"/>
      <c r="BT57" s="51"/>
      <c r="BU57" s="51"/>
      <c r="BV57" s="51"/>
      <c r="BW57" s="51"/>
      <c r="BX57" s="51"/>
      <c r="BY57" s="51"/>
    </row>
    <row r="58" spans="1:77" s="62" customFormat="1" ht="12.95" customHeight="1" x14ac:dyDescent="0.25">
      <c r="A58" s="77" t="s">
        <v>406</v>
      </c>
      <c r="B58" s="146"/>
      <c r="C58" s="133" t="s">
        <v>569</v>
      </c>
      <c r="D58" s="146"/>
      <c r="E58" s="80"/>
      <c r="F58" s="81" t="s">
        <v>407</v>
      </c>
      <c r="G58" s="81" t="s">
        <v>408</v>
      </c>
      <c r="H58" s="12" t="s">
        <v>409</v>
      </c>
      <c r="I58" s="27" t="s">
        <v>143</v>
      </c>
      <c r="J58" s="1" t="s">
        <v>149</v>
      </c>
      <c r="K58" s="27" t="s">
        <v>196</v>
      </c>
      <c r="L58" s="26">
        <v>30</v>
      </c>
      <c r="M58" s="82" t="s">
        <v>197</v>
      </c>
      <c r="N58" s="83" t="s">
        <v>365</v>
      </c>
      <c r="O58" s="1" t="s">
        <v>166</v>
      </c>
      <c r="P58" s="27" t="s">
        <v>125</v>
      </c>
      <c r="Q58" s="26" t="s">
        <v>122</v>
      </c>
      <c r="R58" s="27" t="s">
        <v>200</v>
      </c>
      <c r="S58" s="27" t="s">
        <v>201</v>
      </c>
      <c r="T58" s="26"/>
      <c r="U58" s="26" t="s">
        <v>399</v>
      </c>
      <c r="V58" s="26" t="s">
        <v>146</v>
      </c>
      <c r="W58" s="9">
        <v>30</v>
      </c>
      <c r="X58" s="9">
        <v>60</v>
      </c>
      <c r="Y58" s="17">
        <v>10</v>
      </c>
      <c r="Z58" s="114" t="s">
        <v>410</v>
      </c>
      <c r="AA58" s="5" t="s">
        <v>138</v>
      </c>
      <c r="AB58" s="134">
        <v>0.7</v>
      </c>
      <c r="AC58" s="135">
        <v>471940.56</v>
      </c>
      <c r="AD58" s="136">
        <f t="shared" ref="AD58" si="74">AB58*AC58</f>
        <v>330358.39199999999</v>
      </c>
      <c r="AE58" s="136">
        <f t="shared" si="36"/>
        <v>370001.39904000005</v>
      </c>
      <c r="AF58" s="137">
        <v>0.7</v>
      </c>
      <c r="AG58" s="135">
        <v>471940.56</v>
      </c>
      <c r="AH58" s="136">
        <f t="shared" ref="AH58" si="75">AF58*AG58</f>
        <v>330358.39199999999</v>
      </c>
      <c r="AI58" s="136">
        <f t="shared" si="38"/>
        <v>370001.39904000005</v>
      </c>
      <c r="AJ58" s="138">
        <v>0</v>
      </c>
      <c r="AK58" s="138">
        <v>0</v>
      </c>
      <c r="AL58" s="138">
        <v>0</v>
      </c>
      <c r="AM58" s="138">
        <v>0</v>
      </c>
      <c r="AN58" s="138">
        <v>0</v>
      </c>
      <c r="AO58" s="138">
        <v>0</v>
      </c>
      <c r="AP58" s="138">
        <v>0</v>
      </c>
      <c r="AQ58" s="138">
        <v>0</v>
      </c>
      <c r="AR58" s="138">
        <v>0</v>
      </c>
      <c r="AS58" s="138">
        <v>0</v>
      </c>
      <c r="AT58" s="138">
        <v>0</v>
      </c>
      <c r="AU58" s="138">
        <v>0</v>
      </c>
      <c r="AV58" s="139">
        <f t="shared" si="39"/>
        <v>1.4</v>
      </c>
      <c r="AW58" s="139">
        <f t="shared" si="34"/>
        <v>660716.78399999999</v>
      </c>
      <c r="AX58" s="139">
        <f t="shared" si="29"/>
        <v>740002.7980800001</v>
      </c>
      <c r="AY58" s="140" t="s">
        <v>203</v>
      </c>
      <c r="AZ58" s="141"/>
      <c r="BA58" s="141"/>
      <c r="BB58" s="142"/>
      <c r="BC58" s="143" t="s">
        <v>436</v>
      </c>
      <c r="BD58" s="143" t="s">
        <v>436</v>
      </c>
      <c r="BE58" s="144"/>
      <c r="BF58" s="144"/>
      <c r="BG58" s="144"/>
      <c r="BH58" s="144"/>
      <c r="BI58" s="144"/>
      <c r="BJ58" s="144"/>
      <c r="BK58" s="145">
        <v>14</v>
      </c>
    </row>
    <row r="59" spans="1:77" s="62" customFormat="1" ht="12.95" customHeight="1" x14ac:dyDescent="0.25">
      <c r="A59" s="77" t="s">
        <v>406</v>
      </c>
      <c r="B59" s="87"/>
      <c r="C59" s="79" t="s">
        <v>486</v>
      </c>
      <c r="D59" s="87"/>
      <c r="E59" s="80"/>
      <c r="F59" s="81" t="s">
        <v>407</v>
      </c>
      <c r="G59" s="81" t="s">
        <v>408</v>
      </c>
      <c r="H59" s="12" t="s">
        <v>409</v>
      </c>
      <c r="I59" s="27" t="s">
        <v>143</v>
      </c>
      <c r="J59" s="1" t="s">
        <v>149</v>
      </c>
      <c r="K59" s="27" t="s">
        <v>196</v>
      </c>
      <c r="L59" s="26">
        <v>30</v>
      </c>
      <c r="M59" s="82" t="s">
        <v>197</v>
      </c>
      <c r="N59" s="83" t="s">
        <v>365</v>
      </c>
      <c r="O59" s="26" t="s">
        <v>126</v>
      </c>
      <c r="P59" s="27" t="s">
        <v>125</v>
      </c>
      <c r="Q59" s="26" t="s">
        <v>122</v>
      </c>
      <c r="R59" s="27" t="s">
        <v>200</v>
      </c>
      <c r="S59" s="27" t="s">
        <v>201</v>
      </c>
      <c r="T59" s="26"/>
      <c r="U59" s="26" t="s">
        <v>399</v>
      </c>
      <c r="V59" s="26" t="s">
        <v>146</v>
      </c>
      <c r="W59" s="9">
        <v>30</v>
      </c>
      <c r="X59" s="9">
        <v>60</v>
      </c>
      <c r="Y59" s="17">
        <v>10</v>
      </c>
      <c r="Z59" s="114" t="s">
        <v>410</v>
      </c>
      <c r="AA59" s="5" t="s">
        <v>138</v>
      </c>
      <c r="AB59" s="84">
        <v>0.4</v>
      </c>
      <c r="AC59" s="85">
        <v>132088.32000000001</v>
      </c>
      <c r="AD59" s="84">
        <f t="shared" si="35"/>
        <v>52835.328000000009</v>
      </c>
      <c r="AE59" s="84">
        <f t="shared" si="36"/>
        <v>59175.567360000015</v>
      </c>
      <c r="AF59" s="84">
        <v>0.4</v>
      </c>
      <c r="AG59" s="85">
        <v>132088.32000000001</v>
      </c>
      <c r="AH59" s="84">
        <f t="shared" si="37"/>
        <v>52835.328000000009</v>
      </c>
      <c r="AI59" s="84">
        <f t="shared" si="38"/>
        <v>59175.567360000015</v>
      </c>
      <c r="AJ59" s="20">
        <v>0</v>
      </c>
      <c r="AK59" s="20">
        <v>0</v>
      </c>
      <c r="AL59" s="20">
        <v>0</v>
      </c>
      <c r="AM59" s="20">
        <v>0</v>
      </c>
      <c r="AN59" s="20">
        <v>0</v>
      </c>
      <c r="AO59" s="20">
        <v>0</v>
      </c>
      <c r="AP59" s="20">
        <v>0</v>
      </c>
      <c r="AQ59" s="20">
        <v>0</v>
      </c>
      <c r="AR59" s="20">
        <v>0</v>
      </c>
      <c r="AS59" s="20">
        <v>0</v>
      </c>
      <c r="AT59" s="20">
        <v>0</v>
      </c>
      <c r="AU59" s="20">
        <v>0</v>
      </c>
      <c r="AV59" s="74">
        <f t="shared" si="39"/>
        <v>0.8</v>
      </c>
      <c r="AW59" s="48">
        <v>0</v>
      </c>
      <c r="AX59" s="48">
        <f t="shared" si="29"/>
        <v>0</v>
      </c>
      <c r="AY59" s="4" t="s">
        <v>203</v>
      </c>
      <c r="AZ59" s="27"/>
      <c r="BA59" s="27"/>
      <c r="BB59" s="86"/>
      <c r="BC59" s="12" t="s">
        <v>437</v>
      </c>
      <c r="BD59" s="12" t="s">
        <v>437</v>
      </c>
      <c r="BE59" s="51"/>
      <c r="BF59" s="51"/>
      <c r="BG59" s="51"/>
      <c r="BH59" s="51"/>
      <c r="BI59" s="51"/>
      <c r="BJ59" s="51"/>
      <c r="BK59" s="51"/>
      <c r="BL59" s="51"/>
      <c r="BM59" s="51"/>
      <c r="BN59" s="51"/>
      <c r="BO59" s="51"/>
      <c r="BP59" s="51"/>
      <c r="BQ59" s="51"/>
      <c r="BR59" s="51"/>
      <c r="BS59" s="51"/>
      <c r="BT59" s="51"/>
      <c r="BU59" s="51"/>
      <c r="BV59" s="51"/>
      <c r="BW59" s="51"/>
      <c r="BX59" s="51"/>
      <c r="BY59" s="51"/>
    </row>
    <row r="60" spans="1:77" s="62" customFormat="1" ht="12.95" customHeight="1" x14ac:dyDescent="0.25">
      <c r="A60" s="77" t="s">
        <v>406</v>
      </c>
      <c r="B60" s="146"/>
      <c r="C60" s="133" t="s">
        <v>570</v>
      </c>
      <c r="D60" s="146"/>
      <c r="E60" s="80"/>
      <c r="F60" s="81" t="s">
        <v>407</v>
      </c>
      <c r="G60" s="81" t="s">
        <v>408</v>
      </c>
      <c r="H60" s="12" t="s">
        <v>409</v>
      </c>
      <c r="I60" s="27" t="s">
        <v>143</v>
      </c>
      <c r="J60" s="1" t="s">
        <v>149</v>
      </c>
      <c r="K60" s="27" t="s">
        <v>196</v>
      </c>
      <c r="L60" s="26">
        <v>30</v>
      </c>
      <c r="M60" s="82" t="s">
        <v>197</v>
      </c>
      <c r="N60" s="83" t="s">
        <v>365</v>
      </c>
      <c r="O60" s="1" t="s">
        <v>166</v>
      </c>
      <c r="P60" s="27" t="s">
        <v>125</v>
      </c>
      <c r="Q60" s="26" t="s">
        <v>122</v>
      </c>
      <c r="R60" s="27" t="s">
        <v>200</v>
      </c>
      <c r="S60" s="27" t="s">
        <v>201</v>
      </c>
      <c r="T60" s="26"/>
      <c r="U60" s="26" t="s">
        <v>399</v>
      </c>
      <c r="V60" s="26" t="s">
        <v>146</v>
      </c>
      <c r="W60" s="9">
        <v>30</v>
      </c>
      <c r="X60" s="9">
        <v>60</v>
      </c>
      <c r="Y60" s="17">
        <v>10</v>
      </c>
      <c r="Z60" s="114" t="s">
        <v>410</v>
      </c>
      <c r="AA60" s="5" t="s">
        <v>138</v>
      </c>
      <c r="AB60" s="134">
        <v>0.4</v>
      </c>
      <c r="AC60" s="135">
        <v>132088.32000000001</v>
      </c>
      <c r="AD60" s="136">
        <f t="shared" ref="AD60" si="76">AB60*AC60</f>
        <v>52835.328000000009</v>
      </c>
      <c r="AE60" s="136">
        <f t="shared" si="36"/>
        <v>59175.567360000015</v>
      </c>
      <c r="AF60" s="137">
        <v>0.4</v>
      </c>
      <c r="AG60" s="135">
        <v>132088.32000000001</v>
      </c>
      <c r="AH60" s="136">
        <f t="shared" ref="AH60" si="77">AF60*AG60</f>
        <v>52835.328000000009</v>
      </c>
      <c r="AI60" s="136">
        <f t="shared" si="38"/>
        <v>59175.567360000015</v>
      </c>
      <c r="AJ60" s="138">
        <v>0</v>
      </c>
      <c r="AK60" s="138">
        <v>0</v>
      </c>
      <c r="AL60" s="138">
        <v>0</v>
      </c>
      <c r="AM60" s="138">
        <v>0</v>
      </c>
      <c r="AN60" s="138">
        <v>0</v>
      </c>
      <c r="AO60" s="138">
        <v>0</v>
      </c>
      <c r="AP60" s="138">
        <v>0</v>
      </c>
      <c r="AQ60" s="138">
        <v>0</v>
      </c>
      <c r="AR60" s="138">
        <v>0</v>
      </c>
      <c r="AS60" s="138">
        <v>0</v>
      </c>
      <c r="AT60" s="138">
        <v>0</v>
      </c>
      <c r="AU60" s="138">
        <v>0</v>
      </c>
      <c r="AV60" s="139">
        <f t="shared" si="39"/>
        <v>0.8</v>
      </c>
      <c r="AW60" s="139">
        <f t="shared" si="34"/>
        <v>105670.65600000002</v>
      </c>
      <c r="AX60" s="139">
        <f t="shared" si="29"/>
        <v>118351.13472000003</v>
      </c>
      <c r="AY60" s="140" t="s">
        <v>203</v>
      </c>
      <c r="AZ60" s="141"/>
      <c r="BA60" s="141"/>
      <c r="BB60" s="142"/>
      <c r="BC60" s="143" t="s">
        <v>437</v>
      </c>
      <c r="BD60" s="143" t="s">
        <v>437</v>
      </c>
      <c r="BE60" s="144"/>
      <c r="BF60" s="144"/>
      <c r="BG60" s="144"/>
      <c r="BH60" s="144"/>
      <c r="BI60" s="144"/>
      <c r="BJ60" s="144"/>
      <c r="BK60" s="145">
        <v>14</v>
      </c>
    </row>
    <row r="61" spans="1:77" s="62" customFormat="1" ht="12.95" customHeight="1" x14ac:dyDescent="0.25">
      <c r="A61" s="77" t="s">
        <v>406</v>
      </c>
      <c r="B61" s="87"/>
      <c r="C61" s="79" t="s">
        <v>487</v>
      </c>
      <c r="D61" s="87"/>
      <c r="E61" s="80"/>
      <c r="F61" s="81" t="s">
        <v>407</v>
      </c>
      <c r="G61" s="81" t="s">
        <v>408</v>
      </c>
      <c r="H61" s="12" t="s">
        <v>409</v>
      </c>
      <c r="I61" s="27" t="s">
        <v>143</v>
      </c>
      <c r="J61" s="1" t="s">
        <v>149</v>
      </c>
      <c r="K61" s="27" t="s">
        <v>196</v>
      </c>
      <c r="L61" s="26">
        <v>30</v>
      </c>
      <c r="M61" s="82" t="s">
        <v>197</v>
      </c>
      <c r="N61" s="83" t="s">
        <v>365</v>
      </c>
      <c r="O61" s="26" t="s">
        <v>126</v>
      </c>
      <c r="P61" s="27" t="s">
        <v>125</v>
      </c>
      <c r="Q61" s="26" t="s">
        <v>122</v>
      </c>
      <c r="R61" s="27" t="s">
        <v>200</v>
      </c>
      <c r="S61" s="27" t="s">
        <v>201</v>
      </c>
      <c r="T61" s="26"/>
      <c r="U61" s="26" t="s">
        <v>399</v>
      </c>
      <c r="V61" s="26" t="s">
        <v>146</v>
      </c>
      <c r="W61" s="9">
        <v>30</v>
      </c>
      <c r="X61" s="9">
        <v>60</v>
      </c>
      <c r="Y61" s="17">
        <v>10</v>
      </c>
      <c r="Z61" s="114" t="s">
        <v>410</v>
      </c>
      <c r="AA61" s="5" t="s">
        <v>138</v>
      </c>
      <c r="AB61" s="84">
        <v>0.4</v>
      </c>
      <c r="AC61" s="85">
        <v>89159.61</v>
      </c>
      <c r="AD61" s="84">
        <f t="shared" si="35"/>
        <v>35663.844000000005</v>
      </c>
      <c r="AE61" s="84">
        <f t="shared" si="36"/>
        <v>39943.505280000012</v>
      </c>
      <c r="AF61" s="84">
        <v>0.4</v>
      </c>
      <c r="AG61" s="85">
        <v>89159.61</v>
      </c>
      <c r="AH61" s="84">
        <f t="shared" si="37"/>
        <v>35663.844000000005</v>
      </c>
      <c r="AI61" s="84">
        <f t="shared" si="38"/>
        <v>39943.505280000012</v>
      </c>
      <c r="AJ61" s="20">
        <v>0</v>
      </c>
      <c r="AK61" s="20">
        <v>0</v>
      </c>
      <c r="AL61" s="20">
        <v>0</v>
      </c>
      <c r="AM61" s="20">
        <v>0</v>
      </c>
      <c r="AN61" s="20">
        <v>0</v>
      </c>
      <c r="AO61" s="20">
        <v>0</v>
      </c>
      <c r="AP61" s="20">
        <v>0</v>
      </c>
      <c r="AQ61" s="20">
        <v>0</v>
      </c>
      <c r="AR61" s="20">
        <v>0</v>
      </c>
      <c r="AS61" s="20">
        <v>0</v>
      </c>
      <c r="AT61" s="20">
        <v>0</v>
      </c>
      <c r="AU61" s="20">
        <v>0</v>
      </c>
      <c r="AV61" s="74">
        <f t="shared" si="39"/>
        <v>0.8</v>
      </c>
      <c r="AW61" s="48">
        <v>0</v>
      </c>
      <c r="AX61" s="48">
        <f t="shared" si="29"/>
        <v>0</v>
      </c>
      <c r="AY61" s="4" t="s">
        <v>203</v>
      </c>
      <c r="AZ61" s="27"/>
      <c r="BA61" s="27"/>
      <c r="BB61" s="86"/>
      <c r="BC61" s="12" t="s">
        <v>438</v>
      </c>
      <c r="BD61" s="12" t="s">
        <v>438</v>
      </c>
      <c r="BE61" s="51"/>
      <c r="BF61" s="51"/>
      <c r="BG61" s="51"/>
      <c r="BH61" s="51"/>
      <c r="BI61" s="51"/>
      <c r="BJ61" s="51"/>
      <c r="BK61" s="51"/>
      <c r="BL61" s="51"/>
      <c r="BM61" s="51"/>
      <c r="BN61" s="51"/>
      <c r="BO61" s="51"/>
      <c r="BP61" s="51"/>
      <c r="BQ61" s="51"/>
      <c r="BR61" s="51"/>
      <c r="BS61" s="51"/>
      <c r="BT61" s="51"/>
      <c r="BU61" s="51"/>
      <c r="BV61" s="51"/>
      <c r="BW61" s="51"/>
      <c r="BX61" s="51"/>
      <c r="BY61" s="51"/>
    </row>
    <row r="62" spans="1:77" s="62" customFormat="1" ht="12.95" customHeight="1" x14ac:dyDescent="0.25">
      <c r="A62" s="77" t="s">
        <v>406</v>
      </c>
      <c r="B62" s="146"/>
      <c r="C62" s="133" t="s">
        <v>571</v>
      </c>
      <c r="D62" s="146"/>
      <c r="E62" s="80"/>
      <c r="F62" s="81" t="s">
        <v>407</v>
      </c>
      <c r="G62" s="81" t="s">
        <v>408</v>
      </c>
      <c r="H62" s="12" t="s">
        <v>409</v>
      </c>
      <c r="I62" s="27" t="s">
        <v>143</v>
      </c>
      <c r="J62" s="1" t="s">
        <v>149</v>
      </c>
      <c r="K62" s="27" t="s">
        <v>196</v>
      </c>
      <c r="L62" s="26">
        <v>30</v>
      </c>
      <c r="M62" s="82" t="s">
        <v>197</v>
      </c>
      <c r="N62" s="83" t="s">
        <v>365</v>
      </c>
      <c r="O62" s="1" t="s">
        <v>166</v>
      </c>
      <c r="P62" s="27" t="s">
        <v>125</v>
      </c>
      <c r="Q62" s="26" t="s">
        <v>122</v>
      </c>
      <c r="R62" s="27" t="s">
        <v>200</v>
      </c>
      <c r="S62" s="27" t="s">
        <v>201</v>
      </c>
      <c r="T62" s="26"/>
      <c r="U62" s="26" t="s">
        <v>399</v>
      </c>
      <c r="V62" s="26" t="s">
        <v>146</v>
      </c>
      <c r="W62" s="9">
        <v>30</v>
      </c>
      <c r="X62" s="9">
        <v>60</v>
      </c>
      <c r="Y62" s="17">
        <v>10</v>
      </c>
      <c r="Z62" s="114" t="s">
        <v>410</v>
      </c>
      <c r="AA62" s="5" t="s">
        <v>138</v>
      </c>
      <c r="AB62" s="134">
        <v>0.4</v>
      </c>
      <c r="AC62" s="135">
        <v>89159.61</v>
      </c>
      <c r="AD62" s="136">
        <f t="shared" ref="AD62" si="78">AB62*AC62</f>
        <v>35663.844000000005</v>
      </c>
      <c r="AE62" s="136">
        <f t="shared" si="36"/>
        <v>39943.505280000012</v>
      </c>
      <c r="AF62" s="137">
        <v>0.4</v>
      </c>
      <c r="AG62" s="135">
        <v>89159.61</v>
      </c>
      <c r="AH62" s="136">
        <f t="shared" ref="AH62" si="79">AF62*AG62</f>
        <v>35663.844000000005</v>
      </c>
      <c r="AI62" s="136">
        <f t="shared" si="38"/>
        <v>39943.505280000012</v>
      </c>
      <c r="AJ62" s="138">
        <v>0</v>
      </c>
      <c r="AK62" s="138">
        <v>0</v>
      </c>
      <c r="AL62" s="138">
        <v>0</v>
      </c>
      <c r="AM62" s="138">
        <v>0</v>
      </c>
      <c r="AN62" s="138">
        <v>0</v>
      </c>
      <c r="AO62" s="138">
        <v>0</v>
      </c>
      <c r="AP62" s="138">
        <v>0</v>
      </c>
      <c r="AQ62" s="138">
        <v>0</v>
      </c>
      <c r="AR62" s="138">
        <v>0</v>
      </c>
      <c r="AS62" s="138">
        <v>0</v>
      </c>
      <c r="AT62" s="138">
        <v>0</v>
      </c>
      <c r="AU62" s="138">
        <v>0</v>
      </c>
      <c r="AV62" s="139">
        <f t="shared" si="39"/>
        <v>0.8</v>
      </c>
      <c r="AW62" s="139">
        <f t="shared" si="34"/>
        <v>71327.688000000009</v>
      </c>
      <c r="AX62" s="139">
        <f t="shared" si="29"/>
        <v>79887.010560000024</v>
      </c>
      <c r="AY62" s="140" t="s">
        <v>203</v>
      </c>
      <c r="AZ62" s="141"/>
      <c r="BA62" s="141"/>
      <c r="BB62" s="142"/>
      <c r="BC62" s="143" t="s">
        <v>438</v>
      </c>
      <c r="BD62" s="143" t="s">
        <v>438</v>
      </c>
      <c r="BE62" s="144"/>
      <c r="BF62" s="144"/>
      <c r="BG62" s="144"/>
      <c r="BH62" s="144"/>
      <c r="BI62" s="144"/>
      <c r="BJ62" s="144"/>
      <c r="BK62" s="145">
        <v>14</v>
      </c>
    </row>
    <row r="63" spans="1:77" s="62" customFormat="1" ht="12.95" customHeight="1" x14ac:dyDescent="0.25">
      <c r="A63" s="77" t="s">
        <v>406</v>
      </c>
      <c r="B63" s="87"/>
      <c r="C63" s="79" t="s">
        <v>488</v>
      </c>
      <c r="D63" s="87"/>
      <c r="E63" s="80"/>
      <c r="F63" s="81" t="s">
        <v>439</v>
      </c>
      <c r="G63" s="81" t="s">
        <v>408</v>
      </c>
      <c r="H63" s="12" t="s">
        <v>440</v>
      </c>
      <c r="I63" s="27" t="s">
        <v>143</v>
      </c>
      <c r="J63" s="1" t="s">
        <v>149</v>
      </c>
      <c r="K63" s="27" t="s">
        <v>196</v>
      </c>
      <c r="L63" s="26">
        <v>30</v>
      </c>
      <c r="M63" s="82" t="s">
        <v>197</v>
      </c>
      <c r="N63" s="83" t="s">
        <v>365</v>
      </c>
      <c r="O63" s="26" t="s">
        <v>126</v>
      </c>
      <c r="P63" s="27" t="s">
        <v>125</v>
      </c>
      <c r="Q63" s="26" t="s">
        <v>122</v>
      </c>
      <c r="R63" s="27" t="s">
        <v>200</v>
      </c>
      <c r="S63" s="27" t="s">
        <v>201</v>
      </c>
      <c r="T63" s="26"/>
      <c r="U63" s="26" t="s">
        <v>399</v>
      </c>
      <c r="V63" s="26" t="s">
        <v>146</v>
      </c>
      <c r="W63" s="9">
        <v>30</v>
      </c>
      <c r="X63" s="9">
        <v>60</v>
      </c>
      <c r="Y63" s="17">
        <v>10</v>
      </c>
      <c r="Z63" s="114" t="s">
        <v>410</v>
      </c>
      <c r="AA63" s="5" t="s">
        <v>138</v>
      </c>
      <c r="AB63" s="84">
        <v>1.1499999999999999</v>
      </c>
      <c r="AC63" s="85">
        <v>555734.07999999996</v>
      </c>
      <c r="AD63" s="84">
        <f t="shared" si="35"/>
        <v>639094.19199999992</v>
      </c>
      <c r="AE63" s="84">
        <f t="shared" si="36"/>
        <v>715785.49503999995</v>
      </c>
      <c r="AF63" s="84">
        <v>1.1499999999999999</v>
      </c>
      <c r="AG63" s="85">
        <v>555734.07999999996</v>
      </c>
      <c r="AH63" s="84">
        <f t="shared" si="37"/>
        <v>639094.19199999992</v>
      </c>
      <c r="AI63" s="84">
        <f t="shared" si="38"/>
        <v>715785.49503999995</v>
      </c>
      <c r="AJ63" s="20">
        <v>0</v>
      </c>
      <c r="AK63" s="20">
        <v>0</v>
      </c>
      <c r="AL63" s="20">
        <v>0</v>
      </c>
      <c r="AM63" s="20">
        <v>0</v>
      </c>
      <c r="AN63" s="20">
        <v>0</v>
      </c>
      <c r="AO63" s="20">
        <v>0</v>
      </c>
      <c r="AP63" s="20">
        <v>0</v>
      </c>
      <c r="AQ63" s="20">
        <v>0</v>
      </c>
      <c r="AR63" s="20">
        <v>0</v>
      </c>
      <c r="AS63" s="20">
        <v>0</v>
      </c>
      <c r="AT63" s="20">
        <v>0</v>
      </c>
      <c r="AU63" s="20">
        <v>0</v>
      </c>
      <c r="AV63" s="74">
        <f t="shared" si="39"/>
        <v>2.2999999999999998</v>
      </c>
      <c r="AW63" s="48">
        <v>0</v>
      </c>
      <c r="AX63" s="48">
        <f t="shared" si="29"/>
        <v>0</v>
      </c>
      <c r="AY63" s="4" t="s">
        <v>203</v>
      </c>
      <c r="AZ63" s="27"/>
      <c r="BA63" s="27"/>
      <c r="BB63" s="86"/>
      <c r="BC63" s="12" t="s">
        <v>441</v>
      </c>
      <c r="BD63" s="12" t="s">
        <v>441</v>
      </c>
      <c r="BE63" s="51"/>
      <c r="BF63" s="51"/>
      <c r="BG63" s="51"/>
      <c r="BH63" s="51"/>
      <c r="BI63" s="51"/>
      <c r="BJ63" s="51"/>
      <c r="BK63" s="51"/>
      <c r="BL63" s="51"/>
      <c r="BM63" s="51"/>
      <c r="BN63" s="51"/>
      <c r="BO63" s="51"/>
      <c r="BP63" s="51"/>
      <c r="BQ63" s="51"/>
      <c r="BR63" s="51"/>
      <c r="BS63" s="51"/>
      <c r="BT63" s="51"/>
      <c r="BU63" s="51"/>
      <c r="BV63" s="51"/>
      <c r="BW63" s="51"/>
      <c r="BX63" s="51"/>
      <c r="BY63" s="51"/>
    </row>
    <row r="64" spans="1:77" s="62" customFormat="1" ht="12.95" customHeight="1" x14ac:dyDescent="0.25">
      <c r="A64" s="77" t="s">
        <v>406</v>
      </c>
      <c r="B64" s="146"/>
      <c r="C64" s="133" t="s">
        <v>572</v>
      </c>
      <c r="D64" s="146"/>
      <c r="E64" s="80"/>
      <c r="F64" s="81" t="s">
        <v>439</v>
      </c>
      <c r="G64" s="81" t="s">
        <v>408</v>
      </c>
      <c r="H64" s="12" t="s">
        <v>440</v>
      </c>
      <c r="I64" s="27" t="s">
        <v>143</v>
      </c>
      <c r="J64" s="1" t="s">
        <v>149</v>
      </c>
      <c r="K64" s="27" t="s">
        <v>196</v>
      </c>
      <c r="L64" s="26">
        <v>30</v>
      </c>
      <c r="M64" s="82" t="s">
        <v>197</v>
      </c>
      <c r="N64" s="83" t="s">
        <v>365</v>
      </c>
      <c r="O64" s="1" t="s">
        <v>166</v>
      </c>
      <c r="P64" s="27" t="s">
        <v>125</v>
      </c>
      <c r="Q64" s="26" t="s">
        <v>122</v>
      </c>
      <c r="R64" s="27" t="s">
        <v>200</v>
      </c>
      <c r="S64" s="27" t="s">
        <v>201</v>
      </c>
      <c r="T64" s="26"/>
      <c r="U64" s="26" t="s">
        <v>399</v>
      </c>
      <c r="V64" s="26" t="s">
        <v>146</v>
      </c>
      <c r="W64" s="9">
        <v>30</v>
      </c>
      <c r="X64" s="9">
        <v>60</v>
      </c>
      <c r="Y64" s="17">
        <v>10</v>
      </c>
      <c r="Z64" s="114" t="s">
        <v>410</v>
      </c>
      <c r="AA64" s="5" t="s">
        <v>138</v>
      </c>
      <c r="AB64" s="134">
        <v>1.1499999999999999</v>
      </c>
      <c r="AC64" s="135">
        <v>555734.07999999996</v>
      </c>
      <c r="AD64" s="136">
        <f t="shared" ref="AD64" si="80">AB64*AC64</f>
        <v>639094.19199999992</v>
      </c>
      <c r="AE64" s="136">
        <f t="shared" si="36"/>
        <v>715785.49503999995</v>
      </c>
      <c r="AF64" s="137">
        <v>1.1499999999999999</v>
      </c>
      <c r="AG64" s="135">
        <v>555734.07999999996</v>
      </c>
      <c r="AH64" s="136">
        <f t="shared" ref="AH64" si="81">AF64*AG64</f>
        <v>639094.19199999992</v>
      </c>
      <c r="AI64" s="136">
        <f t="shared" si="38"/>
        <v>715785.49503999995</v>
      </c>
      <c r="AJ64" s="138">
        <v>0</v>
      </c>
      <c r="AK64" s="138">
        <v>0</v>
      </c>
      <c r="AL64" s="138">
        <v>0</v>
      </c>
      <c r="AM64" s="138">
        <v>0</v>
      </c>
      <c r="AN64" s="138">
        <v>0</v>
      </c>
      <c r="AO64" s="138">
        <v>0</v>
      </c>
      <c r="AP64" s="138">
        <v>0</v>
      </c>
      <c r="AQ64" s="138">
        <v>0</v>
      </c>
      <c r="AR64" s="138">
        <v>0</v>
      </c>
      <c r="AS64" s="138">
        <v>0</v>
      </c>
      <c r="AT64" s="138">
        <v>0</v>
      </c>
      <c r="AU64" s="138">
        <v>0</v>
      </c>
      <c r="AV64" s="139">
        <f t="shared" si="39"/>
        <v>2.2999999999999998</v>
      </c>
      <c r="AW64" s="139">
        <f t="shared" si="34"/>
        <v>1278188.3839999998</v>
      </c>
      <c r="AX64" s="139">
        <f t="shared" si="29"/>
        <v>1431570.9900799999</v>
      </c>
      <c r="AY64" s="140" t="s">
        <v>203</v>
      </c>
      <c r="AZ64" s="141"/>
      <c r="BA64" s="141"/>
      <c r="BB64" s="142"/>
      <c r="BC64" s="143" t="s">
        <v>441</v>
      </c>
      <c r="BD64" s="143" t="s">
        <v>441</v>
      </c>
      <c r="BE64" s="144"/>
      <c r="BF64" s="144"/>
      <c r="BG64" s="144"/>
      <c r="BH64" s="144"/>
      <c r="BI64" s="144"/>
      <c r="BJ64" s="144"/>
      <c r="BK64" s="145">
        <v>14</v>
      </c>
    </row>
    <row r="65" spans="1:77" s="62" customFormat="1" ht="12.95" customHeight="1" x14ac:dyDescent="0.25">
      <c r="A65" s="77" t="s">
        <v>406</v>
      </c>
      <c r="B65" s="87"/>
      <c r="C65" s="79" t="s">
        <v>489</v>
      </c>
      <c r="D65" s="87"/>
      <c r="E65" s="80"/>
      <c r="F65" s="81" t="s">
        <v>439</v>
      </c>
      <c r="G65" s="81" t="s">
        <v>408</v>
      </c>
      <c r="H65" s="12" t="s">
        <v>440</v>
      </c>
      <c r="I65" s="27" t="s">
        <v>143</v>
      </c>
      <c r="J65" s="1" t="s">
        <v>149</v>
      </c>
      <c r="K65" s="27" t="s">
        <v>196</v>
      </c>
      <c r="L65" s="26">
        <v>30</v>
      </c>
      <c r="M65" s="82" t="s">
        <v>197</v>
      </c>
      <c r="N65" s="83" t="s">
        <v>365</v>
      </c>
      <c r="O65" s="26" t="s">
        <v>126</v>
      </c>
      <c r="P65" s="27" t="s">
        <v>125</v>
      </c>
      <c r="Q65" s="26" t="s">
        <v>122</v>
      </c>
      <c r="R65" s="27" t="s">
        <v>200</v>
      </c>
      <c r="S65" s="27" t="s">
        <v>201</v>
      </c>
      <c r="T65" s="26"/>
      <c r="U65" s="26" t="s">
        <v>399</v>
      </c>
      <c r="V65" s="26" t="s">
        <v>146</v>
      </c>
      <c r="W65" s="9">
        <v>30</v>
      </c>
      <c r="X65" s="9">
        <v>60</v>
      </c>
      <c r="Y65" s="17">
        <v>10</v>
      </c>
      <c r="Z65" s="114" t="s">
        <v>410</v>
      </c>
      <c r="AA65" s="5" t="s">
        <v>138</v>
      </c>
      <c r="AB65" s="84">
        <v>1.25</v>
      </c>
      <c r="AC65" s="85">
        <v>289771.5</v>
      </c>
      <c r="AD65" s="84">
        <f t="shared" si="35"/>
        <v>362214.375</v>
      </c>
      <c r="AE65" s="84">
        <f t="shared" si="36"/>
        <v>405680.10000000003</v>
      </c>
      <c r="AF65" s="84">
        <v>1.25</v>
      </c>
      <c r="AG65" s="85">
        <v>289771.5</v>
      </c>
      <c r="AH65" s="84">
        <f t="shared" si="37"/>
        <v>362214.375</v>
      </c>
      <c r="AI65" s="84">
        <f t="shared" si="38"/>
        <v>405680.10000000003</v>
      </c>
      <c r="AJ65" s="20">
        <v>0</v>
      </c>
      <c r="AK65" s="20">
        <v>0</v>
      </c>
      <c r="AL65" s="20">
        <v>0</v>
      </c>
      <c r="AM65" s="20">
        <v>0</v>
      </c>
      <c r="AN65" s="20">
        <v>0</v>
      </c>
      <c r="AO65" s="20">
        <v>0</v>
      </c>
      <c r="AP65" s="20">
        <v>0</v>
      </c>
      <c r="AQ65" s="20">
        <v>0</v>
      </c>
      <c r="AR65" s="20">
        <v>0</v>
      </c>
      <c r="AS65" s="20">
        <v>0</v>
      </c>
      <c r="AT65" s="20">
        <v>0</v>
      </c>
      <c r="AU65" s="20">
        <v>0</v>
      </c>
      <c r="AV65" s="74">
        <f t="shared" si="39"/>
        <v>2.5</v>
      </c>
      <c r="AW65" s="48">
        <v>0</v>
      </c>
      <c r="AX65" s="48">
        <f t="shared" si="29"/>
        <v>0</v>
      </c>
      <c r="AY65" s="4" t="s">
        <v>203</v>
      </c>
      <c r="AZ65" s="27"/>
      <c r="BA65" s="27"/>
      <c r="BB65" s="86"/>
      <c r="BC65" s="12" t="s">
        <v>442</v>
      </c>
      <c r="BD65" s="12" t="s">
        <v>442</v>
      </c>
      <c r="BE65" s="51"/>
      <c r="BF65" s="51"/>
      <c r="BG65" s="51"/>
      <c r="BH65" s="51"/>
      <c r="BI65" s="51"/>
      <c r="BJ65" s="51"/>
      <c r="BK65" s="51"/>
      <c r="BL65" s="51"/>
      <c r="BM65" s="51"/>
      <c r="BN65" s="51"/>
      <c r="BO65" s="51"/>
      <c r="BP65" s="51"/>
      <c r="BQ65" s="51"/>
      <c r="BR65" s="51"/>
      <c r="BS65" s="51"/>
      <c r="BT65" s="51"/>
      <c r="BU65" s="51"/>
      <c r="BV65" s="51"/>
      <c r="BW65" s="51"/>
      <c r="BX65" s="51"/>
      <c r="BY65" s="51"/>
    </row>
    <row r="66" spans="1:77" s="62" customFormat="1" ht="12.95" customHeight="1" x14ac:dyDescent="0.25">
      <c r="A66" s="77" t="s">
        <v>406</v>
      </c>
      <c r="B66" s="146"/>
      <c r="C66" s="133" t="s">
        <v>573</v>
      </c>
      <c r="D66" s="146"/>
      <c r="E66" s="80"/>
      <c r="F66" s="81" t="s">
        <v>439</v>
      </c>
      <c r="G66" s="81" t="s">
        <v>408</v>
      </c>
      <c r="H66" s="12" t="s">
        <v>440</v>
      </c>
      <c r="I66" s="27" t="s">
        <v>143</v>
      </c>
      <c r="J66" s="1" t="s">
        <v>149</v>
      </c>
      <c r="K66" s="27" t="s">
        <v>196</v>
      </c>
      <c r="L66" s="26">
        <v>30</v>
      </c>
      <c r="M66" s="82" t="s">
        <v>197</v>
      </c>
      <c r="N66" s="83" t="s">
        <v>365</v>
      </c>
      <c r="O66" s="1" t="s">
        <v>166</v>
      </c>
      <c r="P66" s="27" t="s">
        <v>125</v>
      </c>
      <c r="Q66" s="26" t="s">
        <v>122</v>
      </c>
      <c r="R66" s="27" t="s">
        <v>200</v>
      </c>
      <c r="S66" s="27" t="s">
        <v>201</v>
      </c>
      <c r="T66" s="26"/>
      <c r="U66" s="26" t="s">
        <v>399</v>
      </c>
      <c r="V66" s="26" t="s">
        <v>146</v>
      </c>
      <c r="W66" s="9">
        <v>30</v>
      </c>
      <c r="X66" s="9">
        <v>60</v>
      </c>
      <c r="Y66" s="17">
        <v>10</v>
      </c>
      <c r="Z66" s="114" t="s">
        <v>410</v>
      </c>
      <c r="AA66" s="5" t="s">
        <v>138</v>
      </c>
      <c r="AB66" s="134">
        <v>1.25</v>
      </c>
      <c r="AC66" s="135">
        <v>289771.5</v>
      </c>
      <c r="AD66" s="136">
        <f t="shared" ref="AD66" si="82">AB66*AC66</f>
        <v>362214.375</v>
      </c>
      <c r="AE66" s="136">
        <f t="shared" si="36"/>
        <v>405680.10000000003</v>
      </c>
      <c r="AF66" s="137">
        <v>1.25</v>
      </c>
      <c r="AG66" s="135">
        <v>289771.5</v>
      </c>
      <c r="AH66" s="136">
        <f t="shared" ref="AH66" si="83">AF66*AG66</f>
        <v>362214.375</v>
      </c>
      <c r="AI66" s="136">
        <f t="shared" si="38"/>
        <v>405680.10000000003</v>
      </c>
      <c r="AJ66" s="138">
        <v>0</v>
      </c>
      <c r="AK66" s="138">
        <v>0</v>
      </c>
      <c r="AL66" s="138">
        <v>0</v>
      </c>
      <c r="AM66" s="138">
        <v>0</v>
      </c>
      <c r="AN66" s="138">
        <v>0</v>
      </c>
      <c r="AO66" s="138">
        <v>0</v>
      </c>
      <c r="AP66" s="138">
        <v>0</v>
      </c>
      <c r="AQ66" s="138">
        <v>0</v>
      </c>
      <c r="AR66" s="138">
        <v>0</v>
      </c>
      <c r="AS66" s="138">
        <v>0</v>
      </c>
      <c r="AT66" s="138">
        <v>0</v>
      </c>
      <c r="AU66" s="138">
        <v>0</v>
      </c>
      <c r="AV66" s="139">
        <f t="shared" si="39"/>
        <v>2.5</v>
      </c>
      <c r="AW66" s="139">
        <f t="shared" si="34"/>
        <v>724428.75</v>
      </c>
      <c r="AX66" s="139">
        <f t="shared" si="29"/>
        <v>811360.20000000007</v>
      </c>
      <c r="AY66" s="140" t="s">
        <v>203</v>
      </c>
      <c r="AZ66" s="141"/>
      <c r="BA66" s="141"/>
      <c r="BB66" s="142"/>
      <c r="BC66" s="143" t="s">
        <v>442</v>
      </c>
      <c r="BD66" s="143" t="s">
        <v>442</v>
      </c>
      <c r="BE66" s="144"/>
      <c r="BF66" s="144"/>
      <c r="BG66" s="144"/>
      <c r="BH66" s="144"/>
      <c r="BI66" s="144"/>
      <c r="BJ66" s="144"/>
      <c r="BK66" s="145">
        <v>14</v>
      </c>
    </row>
    <row r="67" spans="1:77" s="62" customFormat="1" ht="12.95" customHeight="1" x14ac:dyDescent="0.25">
      <c r="A67" s="77" t="s">
        <v>406</v>
      </c>
      <c r="B67" s="87"/>
      <c r="C67" s="79" t="s">
        <v>490</v>
      </c>
      <c r="D67" s="87"/>
      <c r="E67" s="80"/>
      <c r="F67" s="81" t="s">
        <v>443</v>
      </c>
      <c r="G67" s="81" t="s">
        <v>408</v>
      </c>
      <c r="H67" s="12" t="s">
        <v>444</v>
      </c>
      <c r="I67" s="27" t="s">
        <v>143</v>
      </c>
      <c r="J67" s="1" t="s">
        <v>149</v>
      </c>
      <c r="K67" s="27" t="s">
        <v>196</v>
      </c>
      <c r="L67" s="26">
        <v>30</v>
      </c>
      <c r="M67" s="82" t="s">
        <v>197</v>
      </c>
      <c r="N67" s="83" t="s">
        <v>365</v>
      </c>
      <c r="O67" s="26" t="s">
        <v>126</v>
      </c>
      <c r="P67" s="27" t="s">
        <v>125</v>
      </c>
      <c r="Q67" s="26" t="s">
        <v>122</v>
      </c>
      <c r="R67" s="27" t="s">
        <v>200</v>
      </c>
      <c r="S67" s="27" t="s">
        <v>201</v>
      </c>
      <c r="T67" s="26"/>
      <c r="U67" s="26" t="s">
        <v>399</v>
      </c>
      <c r="V67" s="26" t="s">
        <v>146</v>
      </c>
      <c r="W67" s="9">
        <v>30</v>
      </c>
      <c r="X67" s="9">
        <v>60</v>
      </c>
      <c r="Y67" s="17">
        <v>10</v>
      </c>
      <c r="Z67" s="114" t="s">
        <v>410</v>
      </c>
      <c r="AA67" s="5" t="s">
        <v>138</v>
      </c>
      <c r="AB67" s="84">
        <v>0.7</v>
      </c>
      <c r="AC67" s="85">
        <v>519134.61</v>
      </c>
      <c r="AD67" s="84">
        <f t="shared" si="35"/>
        <v>363394.22699999996</v>
      </c>
      <c r="AE67" s="84">
        <f t="shared" si="36"/>
        <v>407001.53424000001</v>
      </c>
      <c r="AF67" s="84">
        <v>0.7</v>
      </c>
      <c r="AG67" s="85">
        <v>519134.61</v>
      </c>
      <c r="AH67" s="84">
        <f t="shared" si="37"/>
        <v>363394.22699999996</v>
      </c>
      <c r="AI67" s="84">
        <f t="shared" si="38"/>
        <v>407001.53424000001</v>
      </c>
      <c r="AJ67" s="20">
        <v>0</v>
      </c>
      <c r="AK67" s="20">
        <v>0</v>
      </c>
      <c r="AL67" s="20">
        <v>0</v>
      </c>
      <c r="AM67" s="20">
        <v>0</v>
      </c>
      <c r="AN67" s="20">
        <v>0</v>
      </c>
      <c r="AO67" s="20">
        <v>0</v>
      </c>
      <c r="AP67" s="20">
        <v>0</v>
      </c>
      <c r="AQ67" s="20">
        <v>0</v>
      </c>
      <c r="AR67" s="20">
        <v>0</v>
      </c>
      <c r="AS67" s="20">
        <v>0</v>
      </c>
      <c r="AT67" s="20">
        <v>0</v>
      </c>
      <c r="AU67" s="20">
        <v>0</v>
      </c>
      <c r="AV67" s="74">
        <f t="shared" si="39"/>
        <v>1.4</v>
      </c>
      <c r="AW67" s="48">
        <v>0</v>
      </c>
      <c r="AX67" s="48">
        <f t="shared" si="29"/>
        <v>0</v>
      </c>
      <c r="AY67" s="4" t="s">
        <v>203</v>
      </c>
      <c r="AZ67" s="27"/>
      <c r="BA67" s="27"/>
      <c r="BB67" s="86"/>
      <c r="BC67" s="12" t="s">
        <v>445</v>
      </c>
      <c r="BD67" s="12" t="s">
        <v>445</v>
      </c>
      <c r="BE67" s="51"/>
      <c r="BF67" s="51"/>
      <c r="BG67" s="51"/>
      <c r="BH67" s="51"/>
      <c r="BI67" s="51"/>
      <c r="BJ67" s="51"/>
      <c r="BK67" s="51"/>
      <c r="BL67" s="51"/>
      <c r="BM67" s="51"/>
      <c r="BN67" s="51"/>
      <c r="BO67" s="51"/>
      <c r="BP67" s="51"/>
      <c r="BQ67" s="51"/>
      <c r="BR67" s="51"/>
      <c r="BS67" s="51"/>
      <c r="BT67" s="51"/>
      <c r="BU67" s="51"/>
      <c r="BV67" s="51"/>
      <c r="BW67" s="51"/>
      <c r="BX67" s="51"/>
      <c r="BY67" s="51"/>
    </row>
    <row r="68" spans="1:77" s="62" customFormat="1" ht="12.95" customHeight="1" x14ac:dyDescent="0.25">
      <c r="A68" s="77" t="s">
        <v>406</v>
      </c>
      <c r="B68" s="146"/>
      <c r="C68" s="133" t="s">
        <v>574</v>
      </c>
      <c r="D68" s="146"/>
      <c r="E68" s="80"/>
      <c r="F68" s="81" t="s">
        <v>443</v>
      </c>
      <c r="G68" s="81" t="s">
        <v>408</v>
      </c>
      <c r="H68" s="12" t="s">
        <v>444</v>
      </c>
      <c r="I68" s="27" t="s">
        <v>143</v>
      </c>
      <c r="J68" s="1" t="s">
        <v>149</v>
      </c>
      <c r="K68" s="27" t="s">
        <v>196</v>
      </c>
      <c r="L68" s="26">
        <v>30</v>
      </c>
      <c r="M68" s="82" t="s">
        <v>197</v>
      </c>
      <c r="N68" s="83" t="s">
        <v>365</v>
      </c>
      <c r="O68" s="1" t="s">
        <v>166</v>
      </c>
      <c r="P68" s="27" t="s">
        <v>125</v>
      </c>
      <c r="Q68" s="26" t="s">
        <v>122</v>
      </c>
      <c r="R68" s="27" t="s">
        <v>200</v>
      </c>
      <c r="S68" s="27" t="s">
        <v>201</v>
      </c>
      <c r="T68" s="26"/>
      <c r="U68" s="26" t="s">
        <v>399</v>
      </c>
      <c r="V68" s="26" t="s">
        <v>146</v>
      </c>
      <c r="W68" s="9">
        <v>30</v>
      </c>
      <c r="X68" s="9">
        <v>60</v>
      </c>
      <c r="Y68" s="17">
        <v>10</v>
      </c>
      <c r="Z68" s="114" t="s">
        <v>410</v>
      </c>
      <c r="AA68" s="5" t="s">
        <v>138</v>
      </c>
      <c r="AB68" s="134">
        <v>0.7</v>
      </c>
      <c r="AC68" s="135">
        <v>519134.61</v>
      </c>
      <c r="AD68" s="136">
        <f t="shared" ref="AD68" si="84">AB68*AC68</f>
        <v>363394.22699999996</v>
      </c>
      <c r="AE68" s="136">
        <f t="shared" si="36"/>
        <v>407001.53424000001</v>
      </c>
      <c r="AF68" s="137">
        <v>0.7</v>
      </c>
      <c r="AG68" s="135">
        <v>519134.61</v>
      </c>
      <c r="AH68" s="136">
        <f t="shared" ref="AH68" si="85">AF68*AG68</f>
        <v>363394.22699999996</v>
      </c>
      <c r="AI68" s="136">
        <f t="shared" si="38"/>
        <v>407001.53424000001</v>
      </c>
      <c r="AJ68" s="138">
        <v>0</v>
      </c>
      <c r="AK68" s="138">
        <v>0</v>
      </c>
      <c r="AL68" s="138">
        <v>0</v>
      </c>
      <c r="AM68" s="138">
        <v>0</v>
      </c>
      <c r="AN68" s="138">
        <v>0</v>
      </c>
      <c r="AO68" s="138">
        <v>0</v>
      </c>
      <c r="AP68" s="138">
        <v>0</v>
      </c>
      <c r="AQ68" s="138">
        <v>0</v>
      </c>
      <c r="AR68" s="138">
        <v>0</v>
      </c>
      <c r="AS68" s="138">
        <v>0</v>
      </c>
      <c r="AT68" s="138">
        <v>0</v>
      </c>
      <c r="AU68" s="138">
        <v>0</v>
      </c>
      <c r="AV68" s="139">
        <f t="shared" si="39"/>
        <v>1.4</v>
      </c>
      <c r="AW68" s="139">
        <f t="shared" si="34"/>
        <v>726788.45399999991</v>
      </c>
      <c r="AX68" s="139">
        <f t="shared" si="29"/>
        <v>814003.06848000002</v>
      </c>
      <c r="AY68" s="140" t="s">
        <v>203</v>
      </c>
      <c r="AZ68" s="141"/>
      <c r="BA68" s="141"/>
      <c r="BB68" s="142"/>
      <c r="BC68" s="143" t="s">
        <v>445</v>
      </c>
      <c r="BD68" s="143" t="s">
        <v>445</v>
      </c>
      <c r="BE68" s="144"/>
      <c r="BF68" s="144"/>
      <c r="BG68" s="144"/>
      <c r="BH68" s="144"/>
      <c r="BI68" s="144"/>
      <c r="BJ68" s="144"/>
      <c r="BK68" s="145">
        <v>14</v>
      </c>
    </row>
    <row r="69" spans="1:77" s="62" customFormat="1" ht="12.95" customHeight="1" x14ac:dyDescent="0.25">
      <c r="A69" s="77" t="s">
        <v>406</v>
      </c>
      <c r="B69" s="87"/>
      <c r="C69" s="79" t="s">
        <v>491</v>
      </c>
      <c r="D69" s="87"/>
      <c r="E69" s="80"/>
      <c r="F69" s="81" t="s">
        <v>443</v>
      </c>
      <c r="G69" s="81" t="s">
        <v>408</v>
      </c>
      <c r="H69" s="12" t="s">
        <v>444</v>
      </c>
      <c r="I69" s="27" t="s">
        <v>143</v>
      </c>
      <c r="J69" s="1" t="s">
        <v>149</v>
      </c>
      <c r="K69" s="27" t="s">
        <v>196</v>
      </c>
      <c r="L69" s="26">
        <v>30</v>
      </c>
      <c r="M69" s="82" t="s">
        <v>197</v>
      </c>
      <c r="N69" s="83" t="s">
        <v>365</v>
      </c>
      <c r="O69" s="26" t="s">
        <v>126</v>
      </c>
      <c r="P69" s="27" t="s">
        <v>125</v>
      </c>
      <c r="Q69" s="26" t="s">
        <v>122</v>
      </c>
      <c r="R69" s="27" t="s">
        <v>200</v>
      </c>
      <c r="S69" s="27" t="s">
        <v>201</v>
      </c>
      <c r="T69" s="26"/>
      <c r="U69" s="26" t="s">
        <v>399</v>
      </c>
      <c r="V69" s="26" t="s">
        <v>146</v>
      </c>
      <c r="W69" s="9">
        <v>30</v>
      </c>
      <c r="X69" s="9">
        <v>60</v>
      </c>
      <c r="Y69" s="17">
        <v>10</v>
      </c>
      <c r="Z69" s="114" t="s">
        <v>410</v>
      </c>
      <c r="AA69" s="5" t="s">
        <v>138</v>
      </c>
      <c r="AB69" s="84">
        <v>0.6</v>
      </c>
      <c r="AC69" s="85">
        <v>907955.84</v>
      </c>
      <c r="AD69" s="84">
        <f t="shared" si="35"/>
        <v>544773.50399999996</v>
      </c>
      <c r="AE69" s="84">
        <f t="shared" si="36"/>
        <v>610146.32447999995</v>
      </c>
      <c r="AF69" s="84">
        <v>0.6</v>
      </c>
      <c r="AG69" s="85">
        <v>907955.85</v>
      </c>
      <c r="AH69" s="84">
        <f t="shared" si="37"/>
        <v>544773.51</v>
      </c>
      <c r="AI69" s="84">
        <f t="shared" si="38"/>
        <v>610146.33120000002</v>
      </c>
      <c r="AJ69" s="20">
        <v>0</v>
      </c>
      <c r="AK69" s="20">
        <v>0</v>
      </c>
      <c r="AL69" s="20">
        <v>0</v>
      </c>
      <c r="AM69" s="20">
        <v>0</v>
      </c>
      <c r="AN69" s="20">
        <v>0</v>
      </c>
      <c r="AO69" s="20">
        <v>0</v>
      </c>
      <c r="AP69" s="20">
        <v>0</v>
      </c>
      <c r="AQ69" s="20">
        <v>0</v>
      </c>
      <c r="AR69" s="20">
        <v>0</v>
      </c>
      <c r="AS69" s="20">
        <v>0</v>
      </c>
      <c r="AT69" s="20">
        <v>0</v>
      </c>
      <c r="AU69" s="20">
        <v>0</v>
      </c>
      <c r="AV69" s="74">
        <f t="shared" si="39"/>
        <v>1.2</v>
      </c>
      <c r="AW69" s="48">
        <v>0</v>
      </c>
      <c r="AX69" s="48">
        <f t="shared" si="29"/>
        <v>0</v>
      </c>
      <c r="AY69" s="4" t="s">
        <v>203</v>
      </c>
      <c r="AZ69" s="27"/>
      <c r="BA69" s="27"/>
      <c r="BB69" s="86"/>
      <c r="BC69" s="12" t="s">
        <v>446</v>
      </c>
      <c r="BD69" s="12" t="s">
        <v>446</v>
      </c>
      <c r="BE69" s="51"/>
      <c r="BF69" s="51"/>
      <c r="BG69" s="51"/>
      <c r="BH69" s="51"/>
      <c r="BI69" s="51"/>
      <c r="BJ69" s="51"/>
      <c r="BK69" s="51"/>
      <c r="BL69" s="51"/>
      <c r="BM69" s="51"/>
      <c r="BN69" s="51"/>
      <c r="BO69" s="51"/>
      <c r="BP69" s="51"/>
      <c r="BQ69" s="51"/>
      <c r="BR69" s="51"/>
      <c r="BS69" s="51"/>
      <c r="BT69" s="51"/>
      <c r="BU69" s="51"/>
      <c r="BV69" s="51"/>
      <c r="BW69" s="51"/>
      <c r="BX69" s="51"/>
      <c r="BY69" s="51"/>
    </row>
    <row r="70" spans="1:77" s="62" customFormat="1" ht="12.95" customHeight="1" x14ac:dyDescent="0.25">
      <c r="A70" s="77" t="s">
        <v>406</v>
      </c>
      <c r="B70" s="146"/>
      <c r="C70" s="133" t="s">
        <v>575</v>
      </c>
      <c r="D70" s="146"/>
      <c r="E70" s="80"/>
      <c r="F70" s="81" t="s">
        <v>443</v>
      </c>
      <c r="G70" s="81" t="s">
        <v>408</v>
      </c>
      <c r="H70" s="12" t="s">
        <v>444</v>
      </c>
      <c r="I70" s="27" t="s">
        <v>143</v>
      </c>
      <c r="J70" s="1" t="s">
        <v>149</v>
      </c>
      <c r="K70" s="27" t="s">
        <v>196</v>
      </c>
      <c r="L70" s="26">
        <v>30</v>
      </c>
      <c r="M70" s="82" t="s">
        <v>197</v>
      </c>
      <c r="N70" s="83" t="s">
        <v>365</v>
      </c>
      <c r="O70" s="1" t="s">
        <v>166</v>
      </c>
      <c r="P70" s="27" t="s">
        <v>125</v>
      </c>
      <c r="Q70" s="26" t="s">
        <v>122</v>
      </c>
      <c r="R70" s="27" t="s">
        <v>200</v>
      </c>
      <c r="S70" s="27" t="s">
        <v>201</v>
      </c>
      <c r="T70" s="26"/>
      <c r="U70" s="26" t="s">
        <v>399</v>
      </c>
      <c r="V70" s="26" t="s">
        <v>146</v>
      </c>
      <c r="W70" s="9">
        <v>30</v>
      </c>
      <c r="X70" s="9">
        <v>60</v>
      </c>
      <c r="Y70" s="17">
        <v>10</v>
      </c>
      <c r="Z70" s="114" t="s">
        <v>410</v>
      </c>
      <c r="AA70" s="5" t="s">
        <v>138</v>
      </c>
      <c r="AB70" s="134">
        <v>0.6</v>
      </c>
      <c r="AC70" s="135">
        <v>907955.84</v>
      </c>
      <c r="AD70" s="136">
        <f t="shared" ref="AD70" si="86">AB70*AC70</f>
        <v>544773.50399999996</v>
      </c>
      <c r="AE70" s="136">
        <f t="shared" si="36"/>
        <v>610146.32447999995</v>
      </c>
      <c r="AF70" s="137">
        <v>0.6</v>
      </c>
      <c r="AG70" s="135">
        <v>907955.85</v>
      </c>
      <c r="AH70" s="136">
        <f t="shared" ref="AH70" si="87">AF70*AG70</f>
        <v>544773.51</v>
      </c>
      <c r="AI70" s="136">
        <f t="shared" si="38"/>
        <v>610146.33120000002</v>
      </c>
      <c r="AJ70" s="138">
        <v>0</v>
      </c>
      <c r="AK70" s="138">
        <v>0</v>
      </c>
      <c r="AL70" s="138">
        <v>0</v>
      </c>
      <c r="AM70" s="138">
        <v>0</v>
      </c>
      <c r="AN70" s="138">
        <v>0</v>
      </c>
      <c r="AO70" s="138">
        <v>0</v>
      </c>
      <c r="AP70" s="138">
        <v>0</v>
      </c>
      <c r="AQ70" s="138">
        <v>0</v>
      </c>
      <c r="AR70" s="138">
        <v>0</v>
      </c>
      <c r="AS70" s="138">
        <v>0</v>
      </c>
      <c r="AT70" s="138">
        <v>0</v>
      </c>
      <c r="AU70" s="138">
        <v>0</v>
      </c>
      <c r="AV70" s="139">
        <f t="shared" si="39"/>
        <v>1.2</v>
      </c>
      <c r="AW70" s="139">
        <f t="shared" si="34"/>
        <v>1089547.014</v>
      </c>
      <c r="AX70" s="139">
        <f t="shared" si="29"/>
        <v>1220292.6556800001</v>
      </c>
      <c r="AY70" s="140" t="s">
        <v>203</v>
      </c>
      <c r="AZ70" s="141"/>
      <c r="BA70" s="141"/>
      <c r="BB70" s="142"/>
      <c r="BC70" s="143" t="s">
        <v>446</v>
      </c>
      <c r="BD70" s="143" t="s">
        <v>446</v>
      </c>
      <c r="BE70" s="144"/>
      <c r="BF70" s="144"/>
      <c r="BG70" s="144"/>
      <c r="BH70" s="144"/>
      <c r="BI70" s="144"/>
      <c r="BJ70" s="144"/>
      <c r="BK70" s="145">
        <v>14</v>
      </c>
    </row>
    <row r="71" spans="1:77" s="62" customFormat="1" ht="12.95" customHeight="1" x14ac:dyDescent="0.25">
      <c r="A71" s="77" t="s">
        <v>406</v>
      </c>
      <c r="B71" s="87"/>
      <c r="C71" s="79" t="s">
        <v>492</v>
      </c>
      <c r="D71" s="87"/>
      <c r="E71" s="80"/>
      <c r="F71" s="81" t="s">
        <v>407</v>
      </c>
      <c r="G71" s="81" t="s">
        <v>408</v>
      </c>
      <c r="H71" s="12" t="s">
        <v>409</v>
      </c>
      <c r="I71" s="27" t="s">
        <v>143</v>
      </c>
      <c r="J71" s="1" t="s">
        <v>149</v>
      </c>
      <c r="K71" s="27" t="s">
        <v>196</v>
      </c>
      <c r="L71" s="26">
        <v>30</v>
      </c>
      <c r="M71" s="82" t="s">
        <v>197</v>
      </c>
      <c r="N71" s="83" t="s">
        <v>365</v>
      </c>
      <c r="O71" s="26" t="s">
        <v>126</v>
      </c>
      <c r="P71" s="27" t="s">
        <v>125</v>
      </c>
      <c r="Q71" s="26" t="s">
        <v>122</v>
      </c>
      <c r="R71" s="27" t="s">
        <v>200</v>
      </c>
      <c r="S71" s="27" t="s">
        <v>201</v>
      </c>
      <c r="T71" s="26"/>
      <c r="U71" s="26" t="s">
        <v>399</v>
      </c>
      <c r="V71" s="26" t="s">
        <v>146</v>
      </c>
      <c r="W71" s="9">
        <v>30</v>
      </c>
      <c r="X71" s="9">
        <v>60</v>
      </c>
      <c r="Y71" s="17">
        <v>10</v>
      </c>
      <c r="Z71" s="114" t="s">
        <v>410</v>
      </c>
      <c r="AA71" s="5" t="s">
        <v>138</v>
      </c>
      <c r="AB71" s="84">
        <v>0.16</v>
      </c>
      <c r="AC71" s="85">
        <v>620081.28</v>
      </c>
      <c r="AD71" s="84">
        <f t="shared" si="35"/>
        <v>99213.00480000001</v>
      </c>
      <c r="AE71" s="84">
        <f t="shared" si="36"/>
        <v>111118.56537600003</v>
      </c>
      <c r="AF71" s="84">
        <v>0.16</v>
      </c>
      <c r="AG71" s="85">
        <v>620081.28</v>
      </c>
      <c r="AH71" s="84">
        <f t="shared" si="37"/>
        <v>99213.00480000001</v>
      </c>
      <c r="AI71" s="84">
        <f t="shared" si="38"/>
        <v>111118.56537600003</v>
      </c>
      <c r="AJ71" s="20">
        <v>0</v>
      </c>
      <c r="AK71" s="20">
        <v>0</v>
      </c>
      <c r="AL71" s="20">
        <v>0</v>
      </c>
      <c r="AM71" s="20">
        <v>0</v>
      </c>
      <c r="AN71" s="20">
        <v>0</v>
      </c>
      <c r="AO71" s="20">
        <v>0</v>
      </c>
      <c r="AP71" s="20">
        <v>0</v>
      </c>
      <c r="AQ71" s="20">
        <v>0</v>
      </c>
      <c r="AR71" s="20">
        <v>0</v>
      </c>
      <c r="AS71" s="20">
        <v>0</v>
      </c>
      <c r="AT71" s="20">
        <v>0</v>
      </c>
      <c r="AU71" s="20">
        <v>0</v>
      </c>
      <c r="AV71" s="74">
        <f t="shared" si="39"/>
        <v>0.32</v>
      </c>
      <c r="AW71" s="48">
        <v>0</v>
      </c>
      <c r="AX71" s="48">
        <f t="shared" si="29"/>
        <v>0</v>
      </c>
      <c r="AY71" s="4" t="s">
        <v>203</v>
      </c>
      <c r="AZ71" s="27"/>
      <c r="BA71" s="27"/>
      <c r="BB71" s="86"/>
      <c r="BC71" s="12" t="s">
        <v>447</v>
      </c>
      <c r="BD71" s="12" t="s">
        <v>447</v>
      </c>
      <c r="BE71" s="51"/>
      <c r="BF71" s="51"/>
      <c r="BG71" s="51"/>
      <c r="BH71" s="51"/>
      <c r="BI71" s="51"/>
      <c r="BJ71" s="51"/>
      <c r="BK71" s="51"/>
      <c r="BL71" s="51"/>
      <c r="BM71" s="51"/>
      <c r="BN71" s="51"/>
      <c r="BO71" s="51"/>
      <c r="BP71" s="51"/>
      <c r="BQ71" s="51"/>
      <c r="BR71" s="51"/>
      <c r="BS71" s="51"/>
      <c r="BT71" s="51"/>
      <c r="BU71" s="51"/>
      <c r="BV71" s="51"/>
      <c r="BW71" s="51"/>
      <c r="BX71" s="51"/>
      <c r="BY71" s="51"/>
    </row>
    <row r="72" spans="1:77" s="62" customFormat="1" ht="12.95" customHeight="1" x14ac:dyDescent="0.25">
      <c r="A72" s="77" t="s">
        <v>406</v>
      </c>
      <c r="B72" s="146"/>
      <c r="C72" s="133" t="s">
        <v>576</v>
      </c>
      <c r="D72" s="146"/>
      <c r="E72" s="80"/>
      <c r="F72" s="81" t="s">
        <v>407</v>
      </c>
      <c r="G72" s="81" t="s">
        <v>408</v>
      </c>
      <c r="H72" s="12" t="s">
        <v>409</v>
      </c>
      <c r="I72" s="27" t="s">
        <v>143</v>
      </c>
      <c r="J72" s="1" t="s">
        <v>149</v>
      </c>
      <c r="K72" s="27" t="s">
        <v>196</v>
      </c>
      <c r="L72" s="26">
        <v>30</v>
      </c>
      <c r="M72" s="82" t="s">
        <v>197</v>
      </c>
      <c r="N72" s="83" t="s">
        <v>365</v>
      </c>
      <c r="O72" s="1" t="s">
        <v>166</v>
      </c>
      <c r="P72" s="27" t="s">
        <v>125</v>
      </c>
      <c r="Q72" s="26" t="s">
        <v>122</v>
      </c>
      <c r="R72" s="27" t="s">
        <v>200</v>
      </c>
      <c r="S72" s="27" t="s">
        <v>201</v>
      </c>
      <c r="T72" s="26"/>
      <c r="U72" s="26" t="s">
        <v>399</v>
      </c>
      <c r="V72" s="26" t="s">
        <v>146</v>
      </c>
      <c r="W72" s="9">
        <v>30</v>
      </c>
      <c r="X72" s="9">
        <v>60</v>
      </c>
      <c r="Y72" s="17">
        <v>10</v>
      </c>
      <c r="Z72" s="114" t="s">
        <v>410</v>
      </c>
      <c r="AA72" s="5" t="s">
        <v>138</v>
      </c>
      <c r="AB72" s="134">
        <v>0.16</v>
      </c>
      <c r="AC72" s="135">
        <v>620081.28</v>
      </c>
      <c r="AD72" s="136">
        <f t="shared" ref="AD72" si="88">AB72*AC72</f>
        <v>99213.00480000001</v>
      </c>
      <c r="AE72" s="136">
        <f t="shared" si="36"/>
        <v>111118.56537600003</v>
      </c>
      <c r="AF72" s="137">
        <v>0.16</v>
      </c>
      <c r="AG72" s="135">
        <v>620081.28</v>
      </c>
      <c r="AH72" s="136">
        <f t="shared" ref="AH72" si="89">AF72*AG72</f>
        <v>99213.00480000001</v>
      </c>
      <c r="AI72" s="136">
        <f t="shared" si="38"/>
        <v>111118.56537600003</v>
      </c>
      <c r="AJ72" s="138">
        <v>0</v>
      </c>
      <c r="AK72" s="138">
        <v>0</v>
      </c>
      <c r="AL72" s="138">
        <v>0</v>
      </c>
      <c r="AM72" s="138">
        <v>0</v>
      </c>
      <c r="AN72" s="138">
        <v>0</v>
      </c>
      <c r="AO72" s="138">
        <v>0</v>
      </c>
      <c r="AP72" s="138">
        <v>0</v>
      </c>
      <c r="AQ72" s="138">
        <v>0</v>
      </c>
      <c r="AR72" s="138">
        <v>0</v>
      </c>
      <c r="AS72" s="138">
        <v>0</v>
      </c>
      <c r="AT72" s="138">
        <v>0</v>
      </c>
      <c r="AU72" s="138">
        <v>0</v>
      </c>
      <c r="AV72" s="139">
        <f t="shared" si="39"/>
        <v>0.32</v>
      </c>
      <c r="AW72" s="139">
        <f t="shared" si="34"/>
        <v>198426.00960000002</v>
      </c>
      <c r="AX72" s="139">
        <f t="shared" si="29"/>
        <v>222237.13075200006</v>
      </c>
      <c r="AY72" s="140" t="s">
        <v>203</v>
      </c>
      <c r="AZ72" s="141"/>
      <c r="BA72" s="141"/>
      <c r="BB72" s="142"/>
      <c r="BC72" s="143" t="s">
        <v>447</v>
      </c>
      <c r="BD72" s="143" t="s">
        <v>447</v>
      </c>
      <c r="BE72" s="144"/>
      <c r="BF72" s="144"/>
      <c r="BG72" s="144"/>
      <c r="BH72" s="144"/>
      <c r="BI72" s="144"/>
      <c r="BJ72" s="144"/>
      <c r="BK72" s="145">
        <v>14</v>
      </c>
    </row>
    <row r="73" spans="1:77" s="62" customFormat="1" ht="12.95" customHeight="1" x14ac:dyDescent="0.25">
      <c r="A73" s="77" t="s">
        <v>406</v>
      </c>
      <c r="B73" s="87"/>
      <c r="C73" s="79" t="s">
        <v>493</v>
      </c>
      <c r="D73" s="87"/>
      <c r="E73" s="80"/>
      <c r="F73" s="81" t="s">
        <v>439</v>
      </c>
      <c r="G73" s="81" t="s">
        <v>408</v>
      </c>
      <c r="H73" s="12" t="s">
        <v>440</v>
      </c>
      <c r="I73" s="27" t="s">
        <v>143</v>
      </c>
      <c r="J73" s="1" t="s">
        <v>149</v>
      </c>
      <c r="K73" s="27" t="s">
        <v>196</v>
      </c>
      <c r="L73" s="26">
        <v>30</v>
      </c>
      <c r="M73" s="82" t="s">
        <v>197</v>
      </c>
      <c r="N73" s="83" t="s">
        <v>365</v>
      </c>
      <c r="O73" s="26" t="s">
        <v>126</v>
      </c>
      <c r="P73" s="27" t="s">
        <v>125</v>
      </c>
      <c r="Q73" s="26" t="s">
        <v>122</v>
      </c>
      <c r="R73" s="27" t="s">
        <v>200</v>
      </c>
      <c r="S73" s="27" t="s">
        <v>201</v>
      </c>
      <c r="T73" s="26"/>
      <c r="U73" s="26" t="s">
        <v>399</v>
      </c>
      <c r="V73" s="26" t="s">
        <v>146</v>
      </c>
      <c r="W73" s="9">
        <v>30</v>
      </c>
      <c r="X73" s="9">
        <v>60</v>
      </c>
      <c r="Y73" s="17">
        <v>10</v>
      </c>
      <c r="Z73" s="114" t="s">
        <v>410</v>
      </c>
      <c r="AA73" s="5" t="s">
        <v>138</v>
      </c>
      <c r="AB73" s="84">
        <v>0.55000000000000004</v>
      </c>
      <c r="AC73" s="85">
        <v>208713.3</v>
      </c>
      <c r="AD73" s="84">
        <f t="shared" si="35"/>
        <v>114792.315</v>
      </c>
      <c r="AE73" s="84">
        <f t="shared" si="36"/>
        <v>128567.39280000002</v>
      </c>
      <c r="AF73" s="84">
        <v>0.55000000000000004</v>
      </c>
      <c r="AG73" s="85">
        <v>208713.3</v>
      </c>
      <c r="AH73" s="84">
        <f t="shared" si="37"/>
        <v>114792.315</v>
      </c>
      <c r="AI73" s="84">
        <f t="shared" si="38"/>
        <v>128567.39280000002</v>
      </c>
      <c r="AJ73" s="20">
        <v>0</v>
      </c>
      <c r="AK73" s="20">
        <v>0</v>
      </c>
      <c r="AL73" s="20">
        <v>0</v>
      </c>
      <c r="AM73" s="20">
        <v>0</v>
      </c>
      <c r="AN73" s="20">
        <v>0</v>
      </c>
      <c r="AO73" s="20">
        <v>0</v>
      </c>
      <c r="AP73" s="20">
        <v>0</v>
      </c>
      <c r="AQ73" s="20">
        <v>0</v>
      </c>
      <c r="AR73" s="20">
        <v>0</v>
      </c>
      <c r="AS73" s="20">
        <v>0</v>
      </c>
      <c r="AT73" s="20">
        <v>0</v>
      </c>
      <c r="AU73" s="20">
        <v>0</v>
      </c>
      <c r="AV73" s="74">
        <f t="shared" si="39"/>
        <v>1.1000000000000001</v>
      </c>
      <c r="AW73" s="48">
        <v>0</v>
      </c>
      <c r="AX73" s="48">
        <f t="shared" si="29"/>
        <v>0</v>
      </c>
      <c r="AY73" s="4" t="s">
        <v>203</v>
      </c>
      <c r="AZ73" s="27"/>
      <c r="BA73" s="27"/>
      <c r="BB73" s="86"/>
      <c r="BC73" s="12" t="s">
        <v>448</v>
      </c>
      <c r="BD73" s="12" t="s">
        <v>448</v>
      </c>
      <c r="BE73" s="51"/>
      <c r="BF73" s="51"/>
      <c r="BG73" s="51"/>
      <c r="BH73" s="51"/>
      <c r="BI73" s="51"/>
      <c r="BJ73" s="51"/>
      <c r="BK73" s="51"/>
      <c r="BL73" s="51"/>
      <c r="BM73" s="51"/>
      <c r="BN73" s="51"/>
      <c r="BO73" s="51"/>
      <c r="BP73" s="51"/>
      <c r="BQ73" s="51"/>
      <c r="BR73" s="51"/>
      <c r="BS73" s="51"/>
      <c r="BT73" s="51"/>
      <c r="BU73" s="51"/>
      <c r="BV73" s="51"/>
      <c r="BW73" s="51"/>
      <c r="BX73" s="51"/>
      <c r="BY73" s="51"/>
    </row>
    <row r="74" spans="1:77" s="62" customFormat="1" ht="12.95" customHeight="1" x14ac:dyDescent="0.25">
      <c r="A74" s="77" t="s">
        <v>406</v>
      </c>
      <c r="B74" s="146"/>
      <c r="C74" s="133" t="s">
        <v>577</v>
      </c>
      <c r="D74" s="146"/>
      <c r="E74" s="80"/>
      <c r="F74" s="81" t="s">
        <v>439</v>
      </c>
      <c r="G74" s="81" t="s">
        <v>408</v>
      </c>
      <c r="H74" s="12" t="s">
        <v>440</v>
      </c>
      <c r="I74" s="27" t="s">
        <v>143</v>
      </c>
      <c r="J74" s="1" t="s">
        <v>149</v>
      </c>
      <c r="K74" s="27" t="s">
        <v>196</v>
      </c>
      <c r="L74" s="26">
        <v>30</v>
      </c>
      <c r="M74" s="82" t="s">
        <v>197</v>
      </c>
      <c r="N74" s="83" t="s">
        <v>365</v>
      </c>
      <c r="O74" s="1" t="s">
        <v>166</v>
      </c>
      <c r="P74" s="27" t="s">
        <v>125</v>
      </c>
      <c r="Q74" s="26" t="s">
        <v>122</v>
      </c>
      <c r="R74" s="27" t="s">
        <v>200</v>
      </c>
      <c r="S74" s="27" t="s">
        <v>201</v>
      </c>
      <c r="T74" s="26"/>
      <c r="U74" s="26" t="s">
        <v>399</v>
      </c>
      <c r="V74" s="26" t="s">
        <v>146</v>
      </c>
      <c r="W74" s="9">
        <v>30</v>
      </c>
      <c r="X74" s="9">
        <v>60</v>
      </c>
      <c r="Y74" s="17">
        <v>10</v>
      </c>
      <c r="Z74" s="114" t="s">
        <v>410</v>
      </c>
      <c r="AA74" s="5" t="s">
        <v>138</v>
      </c>
      <c r="AB74" s="134">
        <v>0.55000000000000004</v>
      </c>
      <c r="AC74" s="135">
        <v>208713.3</v>
      </c>
      <c r="AD74" s="136">
        <f t="shared" ref="AD74" si="90">AB74*AC74</f>
        <v>114792.315</v>
      </c>
      <c r="AE74" s="136">
        <f t="shared" si="36"/>
        <v>128567.39280000002</v>
      </c>
      <c r="AF74" s="137">
        <v>0.55000000000000004</v>
      </c>
      <c r="AG74" s="135">
        <v>208713.3</v>
      </c>
      <c r="AH74" s="136">
        <f t="shared" ref="AH74" si="91">AF74*AG74</f>
        <v>114792.315</v>
      </c>
      <c r="AI74" s="136">
        <f t="shared" si="38"/>
        <v>128567.39280000002</v>
      </c>
      <c r="AJ74" s="138">
        <v>0</v>
      </c>
      <c r="AK74" s="138">
        <v>0</v>
      </c>
      <c r="AL74" s="138">
        <v>0</v>
      </c>
      <c r="AM74" s="138">
        <v>0</v>
      </c>
      <c r="AN74" s="138">
        <v>0</v>
      </c>
      <c r="AO74" s="138">
        <v>0</v>
      </c>
      <c r="AP74" s="138">
        <v>0</v>
      </c>
      <c r="AQ74" s="138">
        <v>0</v>
      </c>
      <c r="AR74" s="138">
        <v>0</v>
      </c>
      <c r="AS74" s="138">
        <v>0</v>
      </c>
      <c r="AT74" s="138">
        <v>0</v>
      </c>
      <c r="AU74" s="138">
        <v>0</v>
      </c>
      <c r="AV74" s="139">
        <f t="shared" si="39"/>
        <v>1.1000000000000001</v>
      </c>
      <c r="AW74" s="139">
        <f t="shared" si="34"/>
        <v>229584.63</v>
      </c>
      <c r="AX74" s="139">
        <f t="shared" si="29"/>
        <v>257134.78560000003</v>
      </c>
      <c r="AY74" s="140" t="s">
        <v>203</v>
      </c>
      <c r="AZ74" s="141"/>
      <c r="BA74" s="141"/>
      <c r="BB74" s="142"/>
      <c r="BC74" s="143" t="s">
        <v>448</v>
      </c>
      <c r="BD74" s="143" t="s">
        <v>448</v>
      </c>
      <c r="BE74" s="144"/>
      <c r="BF74" s="144"/>
      <c r="BG74" s="144"/>
      <c r="BH74" s="144"/>
      <c r="BI74" s="144"/>
      <c r="BJ74" s="144"/>
      <c r="BK74" s="145">
        <v>14</v>
      </c>
    </row>
    <row r="75" spans="1:77" s="62" customFormat="1" ht="12.95" customHeight="1" x14ac:dyDescent="0.25">
      <c r="A75" s="77" t="s">
        <v>406</v>
      </c>
      <c r="B75" s="87"/>
      <c r="C75" s="79" t="s">
        <v>494</v>
      </c>
      <c r="D75" s="87"/>
      <c r="E75" s="80"/>
      <c r="F75" s="81" t="s">
        <v>443</v>
      </c>
      <c r="G75" s="81" t="s">
        <v>408</v>
      </c>
      <c r="H75" s="12" t="s">
        <v>444</v>
      </c>
      <c r="I75" s="27" t="s">
        <v>143</v>
      </c>
      <c r="J75" s="1" t="s">
        <v>149</v>
      </c>
      <c r="K75" s="27" t="s">
        <v>196</v>
      </c>
      <c r="L75" s="26">
        <v>30</v>
      </c>
      <c r="M75" s="82" t="s">
        <v>197</v>
      </c>
      <c r="N75" s="83" t="s">
        <v>365</v>
      </c>
      <c r="O75" s="26" t="s">
        <v>126</v>
      </c>
      <c r="P75" s="27" t="s">
        <v>125</v>
      </c>
      <c r="Q75" s="26" t="s">
        <v>122</v>
      </c>
      <c r="R75" s="27" t="s">
        <v>200</v>
      </c>
      <c r="S75" s="27" t="s">
        <v>201</v>
      </c>
      <c r="T75" s="26"/>
      <c r="U75" s="26" t="s">
        <v>399</v>
      </c>
      <c r="V75" s="26" t="s">
        <v>146</v>
      </c>
      <c r="W75" s="9">
        <v>30</v>
      </c>
      <c r="X75" s="9">
        <v>60</v>
      </c>
      <c r="Y75" s="17">
        <v>10</v>
      </c>
      <c r="Z75" s="114" t="s">
        <v>410</v>
      </c>
      <c r="AA75" s="5" t="s">
        <v>138</v>
      </c>
      <c r="AB75" s="84">
        <v>0.4</v>
      </c>
      <c r="AC75" s="85">
        <v>3158727.06</v>
      </c>
      <c r="AD75" s="84">
        <f t="shared" si="35"/>
        <v>1263490.824</v>
      </c>
      <c r="AE75" s="84">
        <f t="shared" si="36"/>
        <v>1415109.7228800002</v>
      </c>
      <c r="AF75" s="84">
        <v>0.4</v>
      </c>
      <c r="AG75" s="85">
        <v>3158727.06</v>
      </c>
      <c r="AH75" s="84">
        <f t="shared" si="37"/>
        <v>1263490.824</v>
      </c>
      <c r="AI75" s="84">
        <f t="shared" si="38"/>
        <v>1415109.7228800002</v>
      </c>
      <c r="AJ75" s="20">
        <v>0</v>
      </c>
      <c r="AK75" s="20">
        <v>0</v>
      </c>
      <c r="AL75" s="20">
        <v>0</v>
      </c>
      <c r="AM75" s="20">
        <v>0</v>
      </c>
      <c r="AN75" s="20">
        <v>0</v>
      </c>
      <c r="AO75" s="20">
        <v>0</v>
      </c>
      <c r="AP75" s="20">
        <v>0</v>
      </c>
      <c r="AQ75" s="20">
        <v>0</v>
      </c>
      <c r="AR75" s="20">
        <v>0</v>
      </c>
      <c r="AS75" s="20">
        <v>0</v>
      </c>
      <c r="AT75" s="20">
        <v>0</v>
      </c>
      <c r="AU75" s="20">
        <v>0</v>
      </c>
      <c r="AV75" s="74">
        <f t="shared" si="39"/>
        <v>0.8</v>
      </c>
      <c r="AW75" s="48">
        <v>0</v>
      </c>
      <c r="AX75" s="48">
        <f t="shared" si="29"/>
        <v>0</v>
      </c>
      <c r="AY75" s="4" t="s">
        <v>203</v>
      </c>
      <c r="AZ75" s="27"/>
      <c r="BA75" s="27"/>
      <c r="BB75" s="86"/>
      <c r="BC75" s="12" t="s">
        <v>449</v>
      </c>
      <c r="BD75" s="12" t="s">
        <v>449</v>
      </c>
      <c r="BE75" s="51"/>
      <c r="BF75" s="51"/>
      <c r="BG75" s="51"/>
      <c r="BH75" s="51"/>
      <c r="BI75" s="51"/>
      <c r="BJ75" s="51"/>
      <c r="BK75" s="51"/>
      <c r="BL75" s="51"/>
      <c r="BM75" s="51"/>
      <c r="BN75" s="51"/>
      <c r="BO75" s="51"/>
      <c r="BP75" s="51"/>
      <c r="BQ75" s="51"/>
      <c r="BR75" s="51"/>
      <c r="BS75" s="51"/>
      <c r="BT75" s="51"/>
      <c r="BU75" s="51"/>
      <c r="BV75" s="51"/>
      <c r="BW75" s="51"/>
      <c r="BX75" s="51"/>
      <c r="BY75" s="51"/>
    </row>
    <row r="76" spans="1:77" s="62" customFormat="1" ht="12.95" customHeight="1" x14ac:dyDescent="0.25">
      <c r="A76" s="77" t="s">
        <v>406</v>
      </c>
      <c r="B76" s="146"/>
      <c r="C76" s="133" t="s">
        <v>578</v>
      </c>
      <c r="D76" s="146"/>
      <c r="E76" s="80"/>
      <c r="F76" s="81" t="s">
        <v>443</v>
      </c>
      <c r="G76" s="81" t="s">
        <v>408</v>
      </c>
      <c r="H76" s="12" t="s">
        <v>444</v>
      </c>
      <c r="I76" s="27" t="s">
        <v>143</v>
      </c>
      <c r="J76" s="1" t="s">
        <v>149</v>
      </c>
      <c r="K76" s="27" t="s">
        <v>196</v>
      </c>
      <c r="L76" s="26">
        <v>30</v>
      </c>
      <c r="M76" s="82" t="s">
        <v>197</v>
      </c>
      <c r="N76" s="83" t="s">
        <v>365</v>
      </c>
      <c r="O76" s="1" t="s">
        <v>166</v>
      </c>
      <c r="P76" s="27" t="s">
        <v>125</v>
      </c>
      <c r="Q76" s="26" t="s">
        <v>122</v>
      </c>
      <c r="R76" s="27" t="s">
        <v>200</v>
      </c>
      <c r="S76" s="27" t="s">
        <v>201</v>
      </c>
      <c r="T76" s="26"/>
      <c r="U76" s="26" t="s">
        <v>399</v>
      </c>
      <c r="V76" s="26" t="s">
        <v>146</v>
      </c>
      <c r="W76" s="9">
        <v>30</v>
      </c>
      <c r="X76" s="9">
        <v>60</v>
      </c>
      <c r="Y76" s="17">
        <v>10</v>
      </c>
      <c r="Z76" s="114" t="s">
        <v>410</v>
      </c>
      <c r="AA76" s="5" t="s">
        <v>138</v>
      </c>
      <c r="AB76" s="134">
        <v>0.4</v>
      </c>
      <c r="AC76" s="135">
        <v>3158727.06</v>
      </c>
      <c r="AD76" s="136">
        <f t="shared" ref="AD76" si="92">AB76*AC76</f>
        <v>1263490.824</v>
      </c>
      <c r="AE76" s="136">
        <f t="shared" si="36"/>
        <v>1415109.7228800002</v>
      </c>
      <c r="AF76" s="137">
        <v>0.4</v>
      </c>
      <c r="AG76" s="135">
        <v>3158727.06</v>
      </c>
      <c r="AH76" s="136">
        <f t="shared" ref="AH76" si="93">AF76*AG76</f>
        <v>1263490.824</v>
      </c>
      <c r="AI76" s="136">
        <f t="shared" si="38"/>
        <v>1415109.7228800002</v>
      </c>
      <c r="AJ76" s="138">
        <v>0</v>
      </c>
      <c r="AK76" s="138">
        <v>0</v>
      </c>
      <c r="AL76" s="138">
        <v>0</v>
      </c>
      <c r="AM76" s="138">
        <v>0</v>
      </c>
      <c r="AN76" s="138">
        <v>0</v>
      </c>
      <c r="AO76" s="138">
        <v>0</v>
      </c>
      <c r="AP76" s="138">
        <v>0</v>
      </c>
      <c r="AQ76" s="138">
        <v>0</v>
      </c>
      <c r="AR76" s="138">
        <v>0</v>
      </c>
      <c r="AS76" s="138">
        <v>0</v>
      </c>
      <c r="AT76" s="138">
        <v>0</v>
      </c>
      <c r="AU76" s="138">
        <v>0</v>
      </c>
      <c r="AV76" s="139">
        <f t="shared" si="39"/>
        <v>0.8</v>
      </c>
      <c r="AW76" s="139">
        <f t="shared" si="34"/>
        <v>2526981.648</v>
      </c>
      <c r="AX76" s="139">
        <f t="shared" si="29"/>
        <v>2830219.4457600005</v>
      </c>
      <c r="AY76" s="140" t="s">
        <v>203</v>
      </c>
      <c r="AZ76" s="141"/>
      <c r="BA76" s="141"/>
      <c r="BB76" s="142"/>
      <c r="BC76" s="143" t="s">
        <v>449</v>
      </c>
      <c r="BD76" s="143" t="s">
        <v>449</v>
      </c>
      <c r="BE76" s="144"/>
      <c r="BF76" s="144"/>
      <c r="BG76" s="144"/>
      <c r="BH76" s="144"/>
      <c r="BI76" s="144"/>
      <c r="BJ76" s="144"/>
      <c r="BK76" s="145">
        <v>14</v>
      </c>
    </row>
    <row r="77" spans="1:77" s="62" customFormat="1" ht="12.95" customHeight="1" x14ac:dyDescent="0.25">
      <c r="A77" s="77" t="s">
        <v>406</v>
      </c>
      <c r="B77" s="87"/>
      <c r="C77" s="79" t="s">
        <v>495</v>
      </c>
      <c r="D77" s="87"/>
      <c r="E77" s="80"/>
      <c r="F77" s="81" t="s">
        <v>443</v>
      </c>
      <c r="G77" s="81" t="s">
        <v>408</v>
      </c>
      <c r="H77" s="12" t="s">
        <v>444</v>
      </c>
      <c r="I77" s="27" t="s">
        <v>143</v>
      </c>
      <c r="J77" s="1" t="s">
        <v>149</v>
      </c>
      <c r="K77" s="27" t="s">
        <v>196</v>
      </c>
      <c r="L77" s="26">
        <v>30</v>
      </c>
      <c r="M77" s="82" t="s">
        <v>197</v>
      </c>
      <c r="N77" s="83" t="s">
        <v>365</v>
      </c>
      <c r="O77" s="26" t="s">
        <v>126</v>
      </c>
      <c r="P77" s="27" t="s">
        <v>125</v>
      </c>
      <c r="Q77" s="26" t="s">
        <v>122</v>
      </c>
      <c r="R77" s="27" t="s">
        <v>200</v>
      </c>
      <c r="S77" s="27" t="s">
        <v>201</v>
      </c>
      <c r="T77" s="26"/>
      <c r="U77" s="26" t="s">
        <v>399</v>
      </c>
      <c r="V77" s="26" t="s">
        <v>146</v>
      </c>
      <c r="W77" s="9">
        <v>30</v>
      </c>
      <c r="X77" s="9">
        <v>60</v>
      </c>
      <c r="Y77" s="17">
        <v>10</v>
      </c>
      <c r="Z77" s="114" t="s">
        <v>410</v>
      </c>
      <c r="AA77" s="5" t="s">
        <v>138</v>
      </c>
      <c r="AB77" s="84">
        <v>1.1499999999999999</v>
      </c>
      <c r="AC77" s="85">
        <v>490740.83</v>
      </c>
      <c r="AD77" s="84">
        <f t="shared" si="35"/>
        <v>564351.95449999999</v>
      </c>
      <c r="AE77" s="84">
        <f t="shared" si="36"/>
        <v>632074.18904000008</v>
      </c>
      <c r="AF77" s="84">
        <v>1.1499999999999999</v>
      </c>
      <c r="AG77" s="85">
        <v>490740.83</v>
      </c>
      <c r="AH77" s="84">
        <f t="shared" si="37"/>
        <v>564351.95449999999</v>
      </c>
      <c r="AI77" s="84">
        <f t="shared" si="38"/>
        <v>632074.18904000008</v>
      </c>
      <c r="AJ77" s="20">
        <v>0</v>
      </c>
      <c r="AK77" s="20">
        <v>0</v>
      </c>
      <c r="AL77" s="20">
        <v>0</v>
      </c>
      <c r="AM77" s="20">
        <v>0</v>
      </c>
      <c r="AN77" s="20">
        <v>0</v>
      </c>
      <c r="AO77" s="20">
        <v>0</v>
      </c>
      <c r="AP77" s="20">
        <v>0</v>
      </c>
      <c r="AQ77" s="20">
        <v>0</v>
      </c>
      <c r="AR77" s="20">
        <v>0</v>
      </c>
      <c r="AS77" s="20">
        <v>0</v>
      </c>
      <c r="AT77" s="20">
        <v>0</v>
      </c>
      <c r="AU77" s="20">
        <v>0</v>
      </c>
      <c r="AV77" s="74">
        <f t="shared" si="39"/>
        <v>2.2999999999999998</v>
      </c>
      <c r="AW77" s="48">
        <v>0</v>
      </c>
      <c r="AX77" s="48">
        <f t="shared" si="29"/>
        <v>0</v>
      </c>
      <c r="AY77" s="4" t="s">
        <v>203</v>
      </c>
      <c r="AZ77" s="27"/>
      <c r="BA77" s="27"/>
      <c r="BB77" s="86"/>
      <c r="BC77" s="12" t="s">
        <v>450</v>
      </c>
      <c r="BD77" s="12" t="s">
        <v>450</v>
      </c>
      <c r="BE77" s="51"/>
      <c r="BF77" s="51"/>
      <c r="BG77" s="51"/>
      <c r="BH77" s="51"/>
      <c r="BI77" s="51"/>
      <c r="BJ77" s="51"/>
      <c r="BK77" s="51"/>
      <c r="BL77" s="51"/>
      <c r="BM77" s="51"/>
      <c r="BN77" s="51"/>
      <c r="BO77" s="51"/>
      <c r="BP77" s="51"/>
      <c r="BQ77" s="51"/>
      <c r="BR77" s="51"/>
      <c r="BS77" s="51"/>
      <c r="BT77" s="51"/>
      <c r="BU77" s="51"/>
      <c r="BV77" s="51"/>
      <c r="BW77" s="51"/>
      <c r="BX77" s="51"/>
      <c r="BY77" s="51"/>
    </row>
    <row r="78" spans="1:77" s="62" customFormat="1" ht="12.95" customHeight="1" x14ac:dyDescent="0.25">
      <c r="A78" s="77" t="s">
        <v>406</v>
      </c>
      <c r="B78" s="146"/>
      <c r="C78" s="133" t="s">
        <v>579</v>
      </c>
      <c r="D78" s="146"/>
      <c r="E78" s="80"/>
      <c r="F78" s="81" t="s">
        <v>443</v>
      </c>
      <c r="G78" s="81" t="s">
        <v>408</v>
      </c>
      <c r="H78" s="12" t="s">
        <v>444</v>
      </c>
      <c r="I78" s="27" t="s">
        <v>143</v>
      </c>
      <c r="J78" s="1" t="s">
        <v>149</v>
      </c>
      <c r="K78" s="27" t="s">
        <v>196</v>
      </c>
      <c r="L78" s="26">
        <v>30</v>
      </c>
      <c r="M78" s="82" t="s">
        <v>197</v>
      </c>
      <c r="N78" s="83" t="s">
        <v>365</v>
      </c>
      <c r="O78" s="1" t="s">
        <v>166</v>
      </c>
      <c r="P78" s="27" t="s">
        <v>125</v>
      </c>
      <c r="Q78" s="26" t="s">
        <v>122</v>
      </c>
      <c r="R78" s="27" t="s">
        <v>200</v>
      </c>
      <c r="S78" s="27" t="s">
        <v>201</v>
      </c>
      <c r="T78" s="26"/>
      <c r="U78" s="26" t="s">
        <v>399</v>
      </c>
      <c r="V78" s="26" t="s">
        <v>146</v>
      </c>
      <c r="W78" s="9">
        <v>30</v>
      </c>
      <c r="X78" s="9">
        <v>60</v>
      </c>
      <c r="Y78" s="17">
        <v>10</v>
      </c>
      <c r="Z78" s="114" t="s">
        <v>410</v>
      </c>
      <c r="AA78" s="5" t="s">
        <v>138</v>
      </c>
      <c r="AB78" s="134">
        <v>1.1499999999999999</v>
      </c>
      <c r="AC78" s="135">
        <v>490740.83</v>
      </c>
      <c r="AD78" s="136">
        <f t="shared" ref="AD78" si="94">AB78*AC78</f>
        <v>564351.95449999999</v>
      </c>
      <c r="AE78" s="136">
        <f t="shared" si="36"/>
        <v>632074.18904000008</v>
      </c>
      <c r="AF78" s="137">
        <v>1.1499999999999999</v>
      </c>
      <c r="AG78" s="135">
        <v>490740.83</v>
      </c>
      <c r="AH78" s="136">
        <f t="shared" ref="AH78" si="95">AF78*AG78</f>
        <v>564351.95449999999</v>
      </c>
      <c r="AI78" s="136">
        <f t="shared" si="38"/>
        <v>632074.18904000008</v>
      </c>
      <c r="AJ78" s="138">
        <v>0</v>
      </c>
      <c r="AK78" s="138">
        <v>0</v>
      </c>
      <c r="AL78" s="138">
        <v>0</v>
      </c>
      <c r="AM78" s="138">
        <v>0</v>
      </c>
      <c r="AN78" s="138">
        <v>0</v>
      </c>
      <c r="AO78" s="138">
        <v>0</v>
      </c>
      <c r="AP78" s="138">
        <v>0</v>
      </c>
      <c r="AQ78" s="138">
        <v>0</v>
      </c>
      <c r="AR78" s="138">
        <v>0</v>
      </c>
      <c r="AS78" s="138">
        <v>0</v>
      </c>
      <c r="AT78" s="138">
        <v>0</v>
      </c>
      <c r="AU78" s="138">
        <v>0</v>
      </c>
      <c r="AV78" s="139">
        <f t="shared" si="39"/>
        <v>2.2999999999999998</v>
      </c>
      <c r="AW78" s="139">
        <f t="shared" si="34"/>
        <v>1128703.909</v>
      </c>
      <c r="AX78" s="139">
        <f t="shared" si="29"/>
        <v>1264148.3780800002</v>
      </c>
      <c r="AY78" s="140" t="s">
        <v>203</v>
      </c>
      <c r="AZ78" s="141"/>
      <c r="BA78" s="141"/>
      <c r="BB78" s="142"/>
      <c r="BC78" s="143" t="s">
        <v>450</v>
      </c>
      <c r="BD78" s="143" t="s">
        <v>450</v>
      </c>
      <c r="BE78" s="144"/>
      <c r="BF78" s="144"/>
      <c r="BG78" s="144"/>
      <c r="BH78" s="144"/>
      <c r="BI78" s="144"/>
      <c r="BJ78" s="144"/>
      <c r="BK78" s="145">
        <v>14</v>
      </c>
    </row>
    <row r="79" spans="1:77" s="62" customFormat="1" ht="12.95" customHeight="1" x14ac:dyDescent="0.25">
      <c r="A79" s="77" t="s">
        <v>406</v>
      </c>
      <c r="B79" s="87"/>
      <c r="C79" s="79" t="s">
        <v>496</v>
      </c>
      <c r="D79" s="87"/>
      <c r="E79" s="80"/>
      <c r="F79" s="81" t="s">
        <v>451</v>
      </c>
      <c r="G79" s="81" t="s">
        <v>408</v>
      </c>
      <c r="H79" s="12" t="s">
        <v>452</v>
      </c>
      <c r="I79" s="27" t="s">
        <v>143</v>
      </c>
      <c r="J79" s="1" t="s">
        <v>149</v>
      </c>
      <c r="K79" s="27" t="s">
        <v>196</v>
      </c>
      <c r="L79" s="26">
        <v>30</v>
      </c>
      <c r="M79" s="82" t="s">
        <v>197</v>
      </c>
      <c r="N79" s="83" t="s">
        <v>365</v>
      </c>
      <c r="O79" s="26" t="s">
        <v>126</v>
      </c>
      <c r="P79" s="27" t="s">
        <v>125</v>
      </c>
      <c r="Q79" s="26" t="s">
        <v>122</v>
      </c>
      <c r="R79" s="27" t="s">
        <v>200</v>
      </c>
      <c r="S79" s="27" t="s">
        <v>201</v>
      </c>
      <c r="T79" s="26"/>
      <c r="U79" s="26" t="s">
        <v>399</v>
      </c>
      <c r="V79" s="26" t="s">
        <v>146</v>
      </c>
      <c r="W79" s="9">
        <v>30</v>
      </c>
      <c r="X79" s="9">
        <v>60</v>
      </c>
      <c r="Y79" s="17">
        <v>10</v>
      </c>
      <c r="Z79" s="114" t="s">
        <v>410</v>
      </c>
      <c r="AA79" s="5" t="s">
        <v>138</v>
      </c>
      <c r="AB79" s="84">
        <v>0.2</v>
      </c>
      <c r="AC79" s="85">
        <v>1167422.25</v>
      </c>
      <c r="AD79" s="84">
        <f t="shared" si="35"/>
        <v>233484.45</v>
      </c>
      <c r="AE79" s="84">
        <f t="shared" si="36"/>
        <v>261502.58400000003</v>
      </c>
      <c r="AF79" s="84">
        <v>0.2</v>
      </c>
      <c r="AG79" s="85">
        <v>1167422.25</v>
      </c>
      <c r="AH79" s="84">
        <f t="shared" si="37"/>
        <v>233484.45</v>
      </c>
      <c r="AI79" s="84">
        <f t="shared" si="38"/>
        <v>261502.58400000003</v>
      </c>
      <c r="AJ79" s="20">
        <v>0</v>
      </c>
      <c r="AK79" s="20">
        <v>0</v>
      </c>
      <c r="AL79" s="20">
        <v>0</v>
      </c>
      <c r="AM79" s="20">
        <v>0</v>
      </c>
      <c r="AN79" s="20">
        <v>0</v>
      </c>
      <c r="AO79" s="20">
        <v>0</v>
      </c>
      <c r="AP79" s="20">
        <v>0</v>
      </c>
      <c r="AQ79" s="20">
        <v>0</v>
      </c>
      <c r="AR79" s="20">
        <v>0</v>
      </c>
      <c r="AS79" s="20">
        <v>0</v>
      </c>
      <c r="AT79" s="20">
        <v>0</v>
      </c>
      <c r="AU79" s="20">
        <v>0</v>
      </c>
      <c r="AV79" s="74">
        <f t="shared" si="39"/>
        <v>0.4</v>
      </c>
      <c r="AW79" s="48">
        <v>0</v>
      </c>
      <c r="AX79" s="48">
        <f t="shared" si="29"/>
        <v>0</v>
      </c>
      <c r="AY79" s="4" t="s">
        <v>203</v>
      </c>
      <c r="AZ79" s="27"/>
      <c r="BA79" s="27"/>
      <c r="BB79" s="86"/>
      <c r="BC79" s="12" t="s">
        <v>453</v>
      </c>
      <c r="BD79" s="12" t="s">
        <v>453</v>
      </c>
      <c r="BE79" s="51"/>
      <c r="BF79" s="51"/>
      <c r="BG79" s="51"/>
      <c r="BH79" s="51"/>
      <c r="BI79" s="51"/>
      <c r="BJ79" s="51"/>
      <c r="BK79" s="51"/>
      <c r="BL79" s="51"/>
      <c r="BM79" s="51"/>
      <c r="BN79" s="51"/>
      <c r="BO79" s="51"/>
      <c r="BP79" s="51"/>
      <c r="BQ79" s="51"/>
      <c r="BR79" s="51"/>
      <c r="BS79" s="51"/>
      <c r="BT79" s="51"/>
      <c r="BU79" s="51"/>
      <c r="BV79" s="51"/>
      <c r="BW79" s="51"/>
      <c r="BX79" s="51"/>
      <c r="BY79" s="51"/>
    </row>
    <row r="80" spans="1:77" s="62" customFormat="1" ht="12.95" customHeight="1" x14ac:dyDescent="0.25">
      <c r="A80" s="77" t="s">
        <v>406</v>
      </c>
      <c r="B80" s="146"/>
      <c r="C80" s="133" t="s">
        <v>580</v>
      </c>
      <c r="D80" s="146"/>
      <c r="E80" s="80"/>
      <c r="F80" s="81" t="s">
        <v>451</v>
      </c>
      <c r="G80" s="81" t="s">
        <v>408</v>
      </c>
      <c r="H80" s="12" t="s">
        <v>452</v>
      </c>
      <c r="I80" s="27" t="s">
        <v>143</v>
      </c>
      <c r="J80" s="1" t="s">
        <v>149</v>
      </c>
      <c r="K80" s="27" t="s">
        <v>196</v>
      </c>
      <c r="L80" s="26">
        <v>30</v>
      </c>
      <c r="M80" s="82" t="s">
        <v>197</v>
      </c>
      <c r="N80" s="83" t="s">
        <v>365</v>
      </c>
      <c r="O80" s="1" t="s">
        <v>166</v>
      </c>
      <c r="P80" s="27" t="s">
        <v>125</v>
      </c>
      <c r="Q80" s="26" t="s">
        <v>122</v>
      </c>
      <c r="R80" s="27" t="s">
        <v>200</v>
      </c>
      <c r="S80" s="27" t="s">
        <v>201</v>
      </c>
      <c r="T80" s="26"/>
      <c r="U80" s="26" t="s">
        <v>399</v>
      </c>
      <c r="V80" s="26" t="s">
        <v>146</v>
      </c>
      <c r="W80" s="9">
        <v>30</v>
      </c>
      <c r="X80" s="9">
        <v>60</v>
      </c>
      <c r="Y80" s="17">
        <v>10</v>
      </c>
      <c r="Z80" s="114" t="s">
        <v>410</v>
      </c>
      <c r="AA80" s="5" t="s">
        <v>138</v>
      </c>
      <c r="AB80" s="134">
        <v>0.2</v>
      </c>
      <c r="AC80" s="135">
        <v>1167422.25</v>
      </c>
      <c r="AD80" s="136">
        <f t="shared" ref="AD80" si="96">AB80*AC80</f>
        <v>233484.45</v>
      </c>
      <c r="AE80" s="136">
        <f t="shared" si="36"/>
        <v>261502.58400000003</v>
      </c>
      <c r="AF80" s="137">
        <v>0.2</v>
      </c>
      <c r="AG80" s="135">
        <v>1167422.25</v>
      </c>
      <c r="AH80" s="136">
        <f t="shared" ref="AH80" si="97">AF80*AG80</f>
        <v>233484.45</v>
      </c>
      <c r="AI80" s="136">
        <f t="shared" si="38"/>
        <v>261502.58400000003</v>
      </c>
      <c r="AJ80" s="138">
        <v>0</v>
      </c>
      <c r="AK80" s="138">
        <v>0</v>
      </c>
      <c r="AL80" s="138">
        <v>0</v>
      </c>
      <c r="AM80" s="138">
        <v>0</v>
      </c>
      <c r="AN80" s="138">
        <v>0</v>
      </c>
      <c r="AO80" s="138">
        <v>0</v>
      </c>
      <c r="AP80" s="138">
        <v>0</v>
      </c>
      <c r="AQ80" s="138">
        <v>0</v>
      </c>
      <c r="AR80" s="138">
        <v>0</v>
      </c>
      <c r="AS80" s="138">
        <v>0</v>
      </c>
      <c r="AT80" s="138">
        <v>0</v>
      </c>
      <c r="AU80" s="138">
        <v>0</v>
      </c>
      <c r="AV80" s="139">
        <f t="shared" si="39"/>
        <v>0.4</v>
      </c>
      <c r="AW80" s="139">
        <f t="shared" si="34"/>
        <v>466968.9</v>
      </c>
      <c r="AX80" s="139">
        <f t="shared" si="29"/>
        <v>523005.16800000006</v>
      </c>
      <c r="AY80" s="140" t="s">
        <v>203</v>
      </c>
      <c r="AZ80" s="141"/>
      <c r="BA80" s="141"/>
      <c r="BB80" s="142"/>
      <c r="BC80" s="143" t="s">
        <v>453</v>
      </c>
      <c r="BD80" s="143" t="s">
        <v>453</v>
      </c>
      <c r="BE80" s="144"/>
      <c r="BF80" s="144"/>
      <c r="BG80" s="144"/>
      <c r="BH80" s="144"/>
      <c r="BI80" s="144"/>
      <c r="BJ80" s="144"/>
      <c r="BK80" s="145">
        <v>14</v>
      </c>
    </row>
    <row r="81" spans="1:77" s="62" customFormat="1" ht="12.95" customHeight="1" x14ac:dyDescent="0.25">
      <c r="A81" s="77" t="s">
        <v>406</v>
      </c>
      <c r="B81" s="87"/>
      <c r="C81" s="79" t="s">
        <v>497</v>
      </c>
      <c r="D81" s="87"/>
      <c r="E81" s="80"/>
      <c r="F81" s="81" t="s">
        <v>454</v>
      </c>
      <c r="G81" s="81" t="s">
        <v>408</v>
      </c>
      <c r="H81" s="12" t="s">
        <v>455</v>
      </c>
      <c r="I81" s="27" t="s">
        <v>143</v>
      </c>
      <c r="J81" s="1" t="s">
        <v>149</v>
      </c>
      <c r="K81" s="27" t="s">
        <v>196</v>
      </c>
      <c r="L81" s="26">
        <v>30</v>
      </c>
      <c r="M81" s="82" t="s">
        <v>197</v>
      </c>
      <c r="N81" s="83" t="s">
        <v>365</v>
      </c>
      <c r="O81" s="26" t="s">
        <v>126</v>
      </c>
      <c r="P81" s="27" t="s">
        <v>125</v>
      </c>
      <c r="Q81" s="26" t="s">
        <v>122</v>
      </c>
      <c r="R81" s="27" t="s">
        <v>200</v>
      </c>
      <c r="S81" s="27" t="s">
        <v>201</v>
      </c>
      <c r="T81" s="26"/>
      <c r="U81" s="26" t="s">
        <v>399</v>
      </c>
      <c r="V81" s="26" t="s">
        <v>146</v>
      </c>
      <c r="W81" s="9">
        <v>30</v>
      </c>
      <c r="X81" s="9">
        <v>60</v>
      </c>
      <c r="Y81" s="17">
        <v>10</v>
      </c>
      <c r="Z81" s="114" t="s">
        <v>410</v>
      </c>
      <c r="AA81" s="5" t="s">
        <v>138</v>
      </c>
      <c r="AB81" s="84">
        <v>0.1</v>
      </c>
      <c r="AC81" s="85">
        <v>347450.49</v>
      </c>
      <c r="AD81" s="84">
        <f t="shared" si="35"/>
        <v>34745.048999999999</v>
      </c>
      <c r="AE81" s="84">
        <f t="shared" si="36"/>
        <v>38914.454880000005</v>
      </c>
      <c r="AF81" s="84">
        <v>0.1</v>
      </c>
      <c r="AG81" s="85">
        <v>347450.49</v>
      </c>
      <c r="AH81" s="84">
        <f t="shared" si="37"/>
        <v>34745.048999999999</v>
      </c>
      <c r="AI81" s="84">
        <f t="shared" si="38"/>
        <v>38914.454880000005</v>
      </c>
      <c r="AJ81" s="20">
        <v>0</v>
      </c>
      <c r="AK81" s="20">
        <v>0</v>
      </c>
      <c r="AL81" s="20">
        <v>0</v>
      </c>
      <c r="AM81" s="20">
        <v>0</v>
      </c>
      <c r="AN81" s="20">
        <v>0</v>
      </c>
      <c r="AO81" s="20">
        <v>0</v>
      </c>
      <c r="AP81" s="20">
        <v>0</v>
      </c>
      <c r="AQ81" s="20">
        <v>0</v>
      </c>
      <c r="AR81" s="20">
        <v>0</v>
      </c>
      <c r="AS81" s="20">
        <v>0</v>
      </c>
      <c r="AT81" s="20">
        <v>0</v>
      </c>
      <c r="AU81" s="20">
        <v>0</v>
      </c>
      <c r="AV81" s="74">
        <f t="shared" si="39"/>
        <v>0.2</v>
      </c>
      <c r="AW81" s="48">
        <v>0</v>
      </c>
      <c r="AX81" s="48">
        <f t="shared" si="29"/>
        <v>0</v>
      </c>
      <c r="AY81" s="4" t="s">
        <v>203</v>
      </c>
      <c r="AZ81" s="27"/>
      <c r="BA81" s="27"/>
      <c r="BB81" s="86"/>
      <c r="BC81" s="12" t="s">
        <v>456</v>
      </c>
      <c r="BD81" s="12" t="s">
        <v>456</v>
      </c>
      <c r="BE81" s="51"/>
      <c r="BF81" s="51"/>
      <c r="BG81" s="51"/>
      <c r="BH81" s="51"/>
      <c r="BI81" s="51"/>
      <c r="BJ81" s="51"/>
      <c r="BK81" s="51"/>
      <c r="BL81" s="51"/>
      <c r="BM81" s="51"/>
      <c r="BN81" s="51"/>
      <c r="BO81" s="51"/>
      <c r="BP81" s="51"/>
      <c r="BQ81" s="51"/>
      <c r="BR81" s="51"/>
      <c r="BS81" s="51"/>
      <c r="BT81" s="51"/>
      <c r="BU81" s="51"/>
      <c r="BV81" s="51"/>
      <c r="BW81" s="51"/>
      <c r="BX81" s="51"/>
      <c r="BY81" s="51"/>
    </row>
    <row r="82" spans="1:77" s="62" customFormat="1" ht="12.95" customHeight="1" x14ac:dyDescent="0.25">
      <c r="A82" s="77" t="s">
        <v>406</v>
      </c>
      <c r="B82" s="146"/>
      <c r="C82" s="133" t="s">
        <v>581</v>
      </c>
      <c r="D82" s="146"/>
      <c r="E82" s="80"/>
      <c r="F82" s="81" t="s">
        <v>454</v>
      </c>
      <c r="G82" s="81" t="s">
        <v>408</v>
      </c>
      <c r="H82" s="12" t="s">
        <v>455</v>
      </c>
      <c r="I82" s="27" t="s">
        <v>143</v>
      </c>
      <c r="J82" s="1" t="s">
        <v>149</v>
      </c>
      <c r="K82" s="27" t="s">
        <v>196</v>
      </c>
      <c r="L82" s="26">
        <v>30</v>
      </c>
      <c r="M82" s="82" t="s">
        <v>197</v>
      </c>
      <c r="N82" s="83" t="s">
        <v>365</v>
      </c>
      <c r="O82" s="1" t="s">
        <v>166</v>
      </c>
      <c r="P82" s="27" t="s">
        <v>125</v>
      </c>
      <c r="Q82" s="26" t="s">
        <v>122</v>
      </c>
      <c r="R82" s="27" t="s">
        <v>200</v>
      </c>
      <c r="S82" s="27" t="s">
        <v>201</v>
      </c>
      <c r="T82" s="26"/>
      <c r="U82" s="26" t="s">
        <v>399</v>
      </c>
      <c r="V82" s="26" t="s">
        <v>146</v>
      </c>
      <c r="W82" s="9">
        <v>30</v>
      </c>
      <c r="X82" s="9">
        <v>60</v>
      </c>
      <c r="Y82" s="17">
        <v>10</v>
      </c>
      <c r="Z82" s="114" t="s">
        <v>410</v>
      </c>
      <c r="AA82" s="5" t="s">
        <v>138</v>
      </c>
      <c r="AB82" s="134">
        <v>0.1</v>
      </c>
      <c r="AC82" s="135">
        <v>347450.49</v>
      </c>
      <c r="AD82" s="136">
        <f t="shared" ref="AD82" si="98">AB82*AC82</f>
        <v>34745.048999999999</v>
      </c>
      <c r="AE82" s="136">
        <f t="shared" si="36"/>
        <v>38914.454880000005</v>
      </c>
      <c r="AF82" s="137">
        <v>0.1</v>
      </c>
      <c r="AG82" s="135">
        <v>347450.49</v>
      </c>
      <c r="AH82" s="136">
        <f t="shared" ref="AH82" si="99">AF82*AG82</f>
        <v>34745.048999999999</v>
      </c>
      <c r="AI82" s="136">
        <f t="shared" si="38"/>
        <v>38914.454880000005</v>
      </c>
      <c r="AJ82" s="138">
        <v>0</v>
      </c>
      <c r="AK82" s="138">
        <v>0</v>
      </c>
      <c r="AL82" s="138">
        <v>0</v>
      </c>
      <c r="AM82" s="138">
        <v>0</v>
      </c>
      <c r="AN82" s="138">
        <v>0</v>
      </c>
      <c r="AO82" s="138">
        <v>0</v>
      </c>
      <c r="AP82" s="138">
        <v>0</v>
      </c>
      <c r="AQ82" s="138">
        <v>0</v>
      </c>
      <c r="AR82" s="138">
        <v>0</v>
      </c>
      <c r="AS82" s="138">
        <v>0</v>
      </c>
      <c r="AT82" s="138">
        <v>0</v>
      </c>
      <c r="AU82" s="138">
        <v>0</v>
      </c>
      <c r="AV82" s="139">
        <f t="shared" si="39"/>
        <v>0.2</v>
      </c>
      <c r="AW82" s="139">
        <f t="shared" si="34"/>
        <v>69490.097999999998</v>
      </c>
      <c r="AX82" s="139">
        <f t="shared" si="29"/>
        <v>77828.90976000001</v>
      </c>
      <c r="AY82" s="140" t="s">
        <v>203</v>
      </c>
      <c r="AZ82" s="141"/>
      <c r="BA82" s="141"/>
      <c r="BB82" s="142"/>
      <c r="BC82" s="143" t="s">
        <v>456</v>
      </c>
      <c r="BD82" s="143" t="s">
        <v>456</v>
      </c>
      <c r="BE82" s="144"/>
      <c r="BF82" s="144"/>
      <c r="BG82" s="144"/>
      <c r="BH82" s="144"/>
      <c r="BI82" s="144"/>
      <c r="BJ82" s="144"/>
      <c r="BK82" s="145">
        <v>14</v>
      </c>
    </row>
    <row r="83" spans="1:77" s="62" customFormat="1" ht="12.95" customHeight="1" x14ac:dyDescent="0.25">
      <c r="A83" s="77" t="s">
        <v>406</v>
      </c>
      <c r="B83" s="87"/>
      <c r="C83" s="79" t="s">
        <v>498</v>
      </c>
      <c r="D83" s="87"/>
      <c r="E83" s="80"/>
      <c r="F83" s="81" t="s">
        <v>457</v>
      </c>
      <c r="G83" s="81" t="s">
        <v>458</v>
      </c>
      <c r="H83" s="12" t="s">
        <v>459</v>
      </c>
      <c r="I83" s="27" t="s">
        <v>143</v>
      </c>
      <c r="J83" s="1" t="s">
        <v>149</v>
      </c>
      <c r="K83" s="27" t="s">
        <v>196</v>
      </c>
      <c r="L83" s="26">
        <v>30</v>
      </c>
      <c r="M83" s="82" t="s">
        <v>197</v>
      </c>
      <c r="N83" s="83" t="s">
        <v>365</v>
      </c>
      <c r="O83" s="26" t="s">
        <v>126</v>
      </c>
      <c r="P83" s="27" t="s">
        <v>125</v>
      </c>
      <c r="Q83" s="26" t="s">
        <v>122</v>
      </c>
      <c r="R83" s="27" t="s">
        <v>200</v>
      </c>
      <c r="S83" s="27" t="s">
        <v>201</v>
      </c>
      <c r="T83" s="26"/>
      <c r="U83" s="26" t="s">
        <v>399</v>
      </c>
      <c r="V83" s="26" t="s">
        <v>146</v>
      </c>
      <c r="W83" s="9">
        <v>30</v>
      </c>
      <c r="X83" s="9">
        <v>60</v>
      </c>
      <c r="Y83" s="17">
        <v>10</v>
      </c>
      <c r="Z83" s="114" t="s">
        <v>410</v>
      </c>
      <c r="AA83" s="5" t="s">
        <v>138</v>
      </c>
      <c r="AB83" s="84">
        <v>0.3</v>
      </c>
      <c r="AC83" s="85">
        <v>47898.58</v>
      </c>
      <c r="AD83" s="84">
        <f t="shared" si="35"/>
        <v>14369.574000000001</v>
      </c>
      <c r="AE83" s="84">
        <f t="shared" si="36"/>
        <v>16093.922880000002</v>
      </c>
      <c r="AF83" s="84">
        <v>0.3</v>
      </c>
      <c r="AG83" s="85">
        <v>47898.58</v>
      </c>
      <c r="AH83" s="84">
        <f t="shared" si="37"/>
        <v>14369.574000000001</v>
      </c>
      <c r="AI83" s="84">
        <f t="shared" si="38"/>
        <v>16093.922880000002</v>
      </c>
      <c r="AJ83" s="20">
        <v>0</v>
      </c>
      <c r="AK83" s="20">
        <v>0</v>
      </c>
      <c r="AL83" s="20">
        <v>0</v>
      </c>
      <c r="AM83" s="20">
        <v>0</v>
      </c>
      <c r="AN83" s="20">
        <v>0</v>
      </c>
      <c r="AO83" s="20">
        <v>0</v>
      </c>
      <c r="AP83" s="20">
        <v>0</v>
      </c>
      <c r="AQ83" s="20">
        <v>0</v>
      </c>
      <c r="AR83" s="20">
        <v>0</v>
      </c>
      <c r="AS83" s="20">
        <v>0</v>
      </c>
      <c r="AT83" s="20">
        <v>0</v>
      </c>
      <c r="AU83" s="20">
        <v>0</v>
      </c>
      <c r="AV83" s="74">
        <f t="shared" si="39"/>
        <v>0.6</v>
      </c>
      <c r="AW83" s="48">
        <v>0</v>
      </c>
      <c r="AX83" s="48">
        <f t="shared" si="29"/>
        <v>0</v>
      </c>
      <c r="AY83" s="4" t="s">
        <v>203</v>
      </c>
      <c r="AZ83" s="27"/>
      <c r="BA83" s="27"/>
      <c r="BB83" s="86"/>
      <c r="BC83" s="12" t="s">
        <v>460</v>
      </c>
      <c r="BD83" s="12" t="s">
        <v>460</v>
      </c>
      <c r="BE83" s="51"/>
      <c r="BF83" s="51"/>
      <c r="BG83" s="51"/>
      <c r="BH83" s="51"/>
      <c r="BI83" s="51"/>
      <c r="BJ83" s="51"/>
      <c r="BK83" s="51"/>
      <c r="BL83" s="51"/>
      <c r="BM83" s="51"/>
      <c r="BN83" s="51"/>
      <c r="BO83" s="51"/>
      <c r="BP83" s="51"/>
      <c r="BQ83" s="51"/>
      <c r="BR83" s="51"/>
      <c r="BS83" s="51"/>
      <c r="BT83" s="51"/>
      <c r="BU83" s="51"/>
      <c r="BV83" s="51"/>
      <c r="BW83" s="51"/>
      <c r="BX83" s="51"/>
      <c r="BY83" s="51"/>
    </row>
    <row r="84" spans="1:77" s="62" customFormat="1" ht="12.95" customHeight="1" x14ac:dyDescent="0.25">
      <c r="A84" s="77" t="s">
        <v>406</v>
      </c>
      <c r="B84" s="146"/>
      <c r="C84" s="133" t="s">
        <v>582</v>
      </c>
      <c r="D84" s="146"/>
      <c r="E84" s="80"/>
      <c r="F84" s="81" t="s">
        <v>457</v>
      </c>
      <c r="G84" s="81" t="s">
        <v>458</v>
      </c>
      <c r="H84" s="12" t="s">
        <v>459</v>
      </c>
      <c r="I84" s="27" t="s">
        <v>143</v>
      </c>
      <c r="J84" s="1" t="s">
        <v>149</v>
      </c>
      <c r="K84" s="27" t="s">
        <v>196</v>
      </c>
      <c r="L84" s="26">
        <v>30</v>
      </c>
      <c r="M84" s="82" t="s">
        <v>197</v>
      </c>
      <c r="N84" s="83" t="s">
        <v>365</v>
      </c>
      <c r="O84" s="1" t="s">
        <v>166</v>
      </c>
      <c r="P84" s="27" t="s">
        <v>125</v>
      </c>
      <c r="Q84" s="26" t="s">
        <v>122</v>
      </c>
      <c r="R84" s="27" t="s">
        <v>200</v>
      </c>
      <c r="S84" s="27" t="s">
        <v>201</v>
      </c>
      <c r="T84" s="26"/>
      <c r="U84" s="26" t="s">
        <v>399</v>
      </c>
      <c r="V84" s="26" t="s">
        <v>146</v>
      </c>
      <c r="W84" s="9">
        <v>30</v>
      </c>
      <c r="X84" s="9">
        <v>60</v>
      </c>
      <c r="Y84" s="17">
        <v>10</v>
      </c>
      <c r="Z84" s="114" t="s">
        <v>410</v>
      </c>
      <c r="AA84" s="5" t="s">
        <v>138</v>
      </c>
      <c r="AB84" s="134">
        <v>0.3</v>
      </c>
      <c r="AC84" s="135">
        <v>47898.58</v>
      </c>
      <c r="AD84" s="136">
        <f t="shared" ref="AD84" si="100">AB84*AC84</f>
        <v>14369.574000000001</v>
      </c>
      <c r="AE84" s="136">
        <f t="shared" si="36"/>
        <v>16093.922880000002</v>
      </c>
      <c r="AF84" s="137">
        <v>0.3</v>
      </c>
      <c r="AG84" s="135">
        <v>47898.58</v>
      </c>
      <c r="AH84" s="136">
        <f t="shared" ref="AH84" si="101">AF84*AG84</f>
        <v>14369.574000000001</v>
      </c>
      <c r="AI84" s="136">
        <f t="shared" si="38"/>
        <v>16093.922880000002</v>
      </c>
      <c r="AJ84" s="138">
        <v>0</v>
      </c>
      <c r="AK84" s="138">
        <v>0</v>
      </c>
      <c r="AL84" s="138">
        <v>0</v>
      </c>
      <c r="AM84" s="138">
        <v>0</v>
      </c>
      <c r="AN84" s="138">
        <v>0</v>
      </c>
      <c r="AO84" s="138">
        <v>0</v>
      </c>
      <c r="AP84" s="138">
        <v>0</v>
      </c>
      <c r="AQ84" s="138">
        <v>0</v>
      </c>
      <c r="AR84" s="138">
        <v>0</v>
      </c>
      <c r="AS84" s="138">
        <v>0</v>
      </c>
      <c r="AT84" s="138">
        <v>0</v>
      </c>
      <c r="AU84" s="138">
        <v>0</v>
      </c>
      <c r="AV84" s="139">
        <f t="shared" si="39"/>
        <v>0.6</v>
      </c>
      <c r="AW84" s="139">
        <f t="shared" si="34"/>
        <v>28739.148000000001</v>
      </c>
      <c r="AX84" s="139">
        <f t="shared" si="29"/>
        <v>32187.845760000004</v>
      </c>
      <c r="AY84" s="140" t="s">
        <v>203</v>
      </c>
      <c r="AZ84" s="141"/>
      <c r="BA84" s="141"/>
      <c r="BB84" s="142"/>
      <c r="BC84" s="143" t="s">
        <v>460</v>
      </c>
      <c r="BD84" s="143" t="s">
        <v>460</v>
      </c>
      <c r="BE84" s="144"/>
      <c r="BF84" s="144"/>
      <c r="BG84" s="144"/>
      <c r="BH84" s="144"/>
      <c r="BI84" s="144"/>
      <c r="BJ84" s="144"/>
      <c r="BK84" s="145">
        <v>14</v>
      </c>
    </row>
    <row r="85" spans="1:77" s="62" customFormat="1" ht="12.95" customHeight="1" x14ac:dyDescent="0.25">
      <c r="A85" s="77" t="s">
        <v>406</v>
      </c>
      <c r="B85" s="87"/>
      <c r="C85" s="79" t="s">
        <v>499</v>
      </c>
      <c r="D85" s="87"/>
      <c r="E85" s="80"/>
      <c r="F85" s="81" t="s">
        <v>461</v>
      </c>
      <c r="G85" s="81" t="s">
        <v>458</v>
      </c>
      <c r="H85" s="12" t="s">
        <v>462</v>
      </c>
      <c r="I85" s="27" t="s">
        <v>143</v>
      </c>
      <c r="J85" s="1" t="s">
        <v>149</v>
      </c>
      <c r="K85" s="27" t="s">
        <v>196</v>
      </c>
      <c r="L85" s="26">
        <v>30</v>
      </c>
      <c r="M85" s="82" t="s">
        <v>197</v>
      </c>
      <c r="N85" s="83" t="s">
        <v>365</v>
      </c>
      <c r="O85" s="26" t="s">
        <v>126</v>
      </c>
      <c r="P85" s="27" t="s">
        <v>125</v>
      </c>
      <c r="Q85" s="26" t="s">
        <v>122</v>
      </c>
      <c r="R85" s="27" t="s">
        <v>200</v>
      </c>
      <c r="S85" s="27" t="s">
        <v>201</v>
      </c>
      <c r="T85" s="26"/>
      <c r="U85" s="26" t="s">
        <v>399</v>
      </c>
      <c r="V85" s="26" t="s">
        <v>146</v>
      </c>
      <c r="W85" s="9">
        <v>30</v>
      </c>
      <c r="X85" s="9">
        <v>60</v>
      </c>
      <c r="Y85" s="17">
        <v>10</v>
      </c>
      <c r="Z85" s="114" t="s">
        <v>410</v>
      </c>
      <c r="AA85" s="5" t="s">
        <v>138</v>
      </c>
      <c r="AB85" s="84">
        <v>57.2</v>
      </c>
      <c r="AC85" s="85">
        <v>255882.98</v>
      </c>
      <c r="AD85" s="84">
        <f t="shared" si="35"/>
        <v>14636506.456000002</v>
      </c>
      <c r="AE85" s="84">
        <f t="shared" si="36"/>
        <v>16392887.230720004</v>
      </c>
      <c r="AF85" s="84">
        <v>57.2</v>
      </c>
      <c r="AG85" s="85">
        <v>255882.98</v>
      </c>
      <c r="AH85" s="84">
        <f t="shared" si="37"/>
        <v>14636506.456000002</v>
      </c>
      <c r="AI85" s="84">
        <f t="shared" si="38"/>
        <v>16392887.230720004</v>
      </c>
      <c r="AJ85" s="20">
        <v>0</v>
      </c>
      <c r="AK85" s="20">
        <v>0</v>
      </c>
      <c r="AL85" s="20">
        <v>0</v>
      </c>
      <c r="AM85" s="20">
        <v>0</v>
      </c>
      <c r="AN85" s="20">
        <v>0</v>
      </c>
      <c r="AO85" s="20">
        <v>0</v>
      </c>
      <c r="AP85" s="20">
        <v>0</v>
      </c>
      <c r="AQ85" s="20">
        <v>0</v>
      </c>
      <c r="AR85" s="20">
        <v>0</v>
      </c>
      <c r="AS85" s="20">
        <v>0</v>
      </c>
      <c r="AT85" s="20">
        <v>0</v>
      </c>
      <c r="AU85" s="20">
        <v>0</v>
      </c>
      <c r="AV85" s="74">
        <f t="shared" si="39"/>
        <v>114.4</v>
      </c>
      <c r="AW85" s="48">
        <v>0</v>
      </c>
      <c r="AX85" s="48">
        <f t="shared" si="29"/>
        <v>0</v>
      </c>
      <c r="AY85" s="4" t="s">
        <v>203</v>
      </c>
      <c r="AZ85" s="27"/>
      <c r="BA85" s="27"/>
      <c r="BB85" s="86"/>
      <c r="BC85" s="12" t="s">
        <v>463</v>
      </c>
      <c r="BD85" s="12" t="s">
        <v>463</v>
      </c>
      <c r="BE85" s="51"/>
      <c r="BF85" s="51"/>
      <c r="BG85" s="51"/>
      <c r="BH85" s="51"/>
      <c r="BI85" s="51"/>
      <c r="BJ85" s="51"/>
      <c r="BK85" s="51"/>
      <c r="BL85" s="51"/>
      <c r="BM85" s="51"/>
      <c r="BN85" s="51"/>
      <c r="BO85" s="51"/>
      <c r="BP85" s="51"/>
      <c r="BQ85" s="51"/>
      <c r="BR85" s="51"/>
      <c r="BS85" s="51"/>
      <c r="BT85" s="51"/>
      <c r="BU85" s="51"/>
      <c r="BV85" s="51"/>
      <c r="BW85" s="51"/>
      <c r="BX85" s="51"/>
      <c r="BY85" s="51"/>
    </row>
    <row r="86" spans="1:77" s="62" customFormat="1" ht="12.95" customHeight="1" x14ac:dyDescent="0.25">
      <c r="A86" s="77" t="s">
        <v>406</v>
      </c>
      <c r="B86" s="146"/>
      <c r="C86" s="133" t="s">
        <v>583</v>
      </c>
      <c r="D86" s="146"/>
      <c r="E86" s="80"/>
      <c r="F86" s="81" t="s">
        <v>461</v>
      </c>
      <c r="G86" s="81" t="s">
        <v>458</v>
      </c>
      <c r="H86" s="12" t="s">
        <v>462</v>
      </c>
      <c r="I86" s="27" t="s">
        <v>143</v>
      </c>
      <c r="J86" s="1" t="s">
        <v>149</v>
      </c>
      <c r="K86" s="27" t="s">
        <v>196</v>
      </c>
      <c r="L86" s="26">
        <v>30</v>
      </c>
      <c r="M86" s="82" t="s">
        <v>197</v>
      </c>
      <c r="N86" s="83" t="s">
        <v>365</v>
      </c>
      <c r="O86" s="1" t="s">
        <v>166</v>
      </c>
      <c r="P86" s="27" t="s">
        <v>125</v>
      </c>
      <c r="Q86" s="26" t="s">
        <v>122</v>
      </c>
      <c r="R86" s="27" t="s">
        <v>200</v>
      </c>
      <c r="S86" s="27" t="s">
        <v>201</v>
      </c>
      <c r="T86" s="26"/>
      <c r="U86" s="26" t="s">
        <v>399</v>
      </c>
      <c r="V86" s="26" t="s">
        <v>146</v>
      </c>
      <c r="W86" s="9">
        <v>30</v>
      </c>
      <c r="X86" s="9">
        <v>60</v>
      </c>
      <c r="Y86" s="17">
        <v>10</v>
      </c>
      <c r="Z86" s="114" t="s">
        <v>410</v>
      </c>
      <c r="AA86" s="5" t="s">
        <v>138</v>
      </c>
      <c r="AB86" s="134">
        <v>57.2</v>
      </c>
      <c r="AC86" s="135">
        <v>255882.98</v>
      </c>
      <c r="AD86" s="136">
        <f t="shared" ref="AD86" si="102">AB86*AC86</f>
        <v>14636506.456000002</v>
      </c>
      <c r="AE86" s="136">
        <f t="shared" si="36"/>
        <v>16392887.230720004</v>
      </c>
      <c r="AF86" s="137">
        <v>57.2</v>
      </c>
      <c r="AG86" s="135">
        <v>255882.98</v>
      </c>
      <c r="AH86" s="136">
        <f t="shared" ref="AH86" si="103">AF86*AG86</f>
        <v>14636506.456000002</v>
      </c>
      <c r="AI86" s="136">
        <f t="shared" si="38"/>
        <v>16392887.230720004</v>
      </c>
      <c r="AJ86" s="138">
        <v>0</v>
      </c>
      <c r="AK86" s="138">
        <v>0</v>
      </c>
      <c r="AL86" s="138">
        <v>0</v>
      </c>
      <c r="AM86" s="138">
        <v>0</v>
      </c>
      <c r="AN86" s="138">
        <v>0</v>
      </c>
      <c r="AO86" s="138">
        <v>0</v>
      </c>
      <c r="AP86" s="138">
        <v>0</v>
      </c>
      <c r="AQ86" s="138">
        <v>0</v>
      </c>
      <c r="AR86" s="138">
        <v>0</v>
      </c>
      <c r="AS86" s="138">
        <v>0</v>
      </c>
      <c r="AT86" s="138">
        <v>0</v>
      </c>
      <c r="AU86" s="138">
        <v>0</v>
      </c>
      <c r="AV86" s="139">
        <f t="shared" si="39"/>
        <v>114.4</v>
      </c>
      <c r="AW86" s="139">
        <f t="shared" si="34"/>
        <v>29273012.912000004</v>
      </c>
      <c r="AX86" s="139">
        <f t="shared" si="29"/>
        <v>32785774.461440008</v>
      </c>
      <c r="AY86" s="140" t="s">
        <v>203</v>
      </c>
      <c r="AZ86" s="141"/>
      <c r="BA86" s="141"/>
      <c r="BB86" s="142"/>
      <c r="BC86" s="143" t="s">
        <v>463</v>
      </c>
      <c r="BD86" s="143" t="s">
        <v>463</v>
      </c>
      <c r="BE86" s="144"/>
      <c r="BF86" s="144"/>
      <c r="BG86" s="144"/>
      <c r="BH86" s="144"/>
      <c r="BI86" s="144"/>
      <c r="BJ86" s="144"/>
      <c r="BK86" s="145">
        <v>14</v>
      </c>
    </row>
    <row r="87" spans="1:77" s="62" customFormat="1" ht="12.95" customHeight="1" x14ac:dyDescent="0.25">
      <c r="A87" s="77" t="s">
        <v>406</v>
      </c>
      <c r="B87" s="87"/>
      <c r="C87" s="79" t="s">
        <v>500</v>
      </c>
      <c r="D87" s="87"/>
      <c r="E87" s="80"/>
      <c r="F87" s="81" t="s">
        <v>464</v>
      </c>
      <c r="G87" s="81" t="s">
        <v>458</v>
      </c>
      <c r="H87" s="12" t="s">
        <v>465</v>
      </c>
      <c r="I87" s="27" t="s">
        <v>143</v>
      </c>
      <c r="J87" s="1" t="s">
        <v>149</v>
      </c>
      <c r="K87" s="27" t="s">
        <v>196</v>
      </c>
      <c r="L87" s="26">
        <v>30</v>
      </c>
      <c r="M87" s="82" t="s">
        <v>197</v>
      </c>
      <c r="N87" s="83" t="s">
        <v>365</v>
      </c>
      <c r="O87" s="26" t="s">
        <v>126</v>
      </c>
      <c r="P87" s="27" t="s">
        <v>125</v>
      </c>
      <c r="Q87" s="26" t="s">
        <v>122</v>
      </c>
      <c r="R87" s="27" t="s">
        <v>200</v>
      </c>
      <c r="S87" s="27" t="s">
        <v>201</v>
      </c>
      <c r="T87" s="26"/>
      <c r="U87" s="26" t="s">
        <v>399</v>
      </c>
      <c r="V87" s="26" t="s">
        <v>146</v>
      </c>
      <c r="W87" s="9">
        <v>30</v>
      </c>
      <c r="X87" s="9">
        <v>60</v>
      </c>
      <c r="Y87" s="17">
        <v>10</v>
      </c>
      <c r="Z87" s="114" t="s">
        <v>410</v>
      </c>
      <c r="AA87" s="5" t="s">
        <v>138</v>
      </c>
      <c r="AB87" s="84">
        <v>5</v>
      </c>
      <c r="AC87" s="85">
        <v>609901.93000000005</v>
      </c>
      <c r="AD87" s="84">
        <f t="shared" si="35"/>
        <v>3049509.6500000004</v>
      </c>
      <c r="AE87" s="84">
        <f t="shared" si="36"/>
        <v>3415450.8080000007</v>
      </c>
      <c r="AF87" s="84">
        <v>5</v>
      </c>
      <c r="AG87" s="85">
        <v>609901.93000000005</v>
      </c>
      <c r="AH87" s="84">
        <f t="shared" si="37"/>
        <v>3049509.6500000004</v>
      </c>
      <c r="AI87" s="84">
        <f t="shared" si="38"/>
        <v>3415450.8080000007</v>
      </c>
      <c r="AJ87" s="20">
        <v>0</v>
      </c>
      <c r="AK87" s="20">
        <v>0</v>
      </c>
      <c r="AL87" s="20">
        <v>0</v>
      </c>
      <c r="AM87" s="20">
        <v>0</v>
      </c>
      <c r="AN87" s="20">
        <v>0</v>
      </c>
      <c r="AO87" s="20">
        <v>0</v>
      </c>
      <c r="AP87" s="20">
        <v>0</v>
      </c>
      <c r="AQ87" s="20">
        <v>0</v>
      </c>
      <c r="AR87" s="20">
        <v>0</v>
      </c>
      <c r="AS87" s="20">
        <v>0</v>
      </c>
      <c r="AT87" s="20">
        <v>0</v>
      </c>
      <c r="AU87" s="20">
        <v>0</v>
      </c>
      <c r="AV87" s="74">
        <f t="shared" si="39"/>
        <v>10</v>
      </c>
      <c r="AW87" s="48">
        <v>0</v>
      </c>
      <c r="AX87" s="48">
        <f t="shared" si="29"/>
        <v>0</v>
      </c>
      <c r="AY87" s="4" t="s">
        <v>203</v>
      </c>
      <c r="AZ87" s="27"/>
      <c r="BA87" s="27"/>
      <c r="BB87" s="86"/>
      <c r="BC87" s="12" t="s">
        <v>466</v>
      </c>
      <c r="BD87" s="27"/>
      <c r="BE87" s="51"/>
      <c r="BF87" s="51"/>
      <c r="BG87" s="51"/>
      <c r="BH87" s="51"/>
      <c r="BI87" s="51"/>
      <c r="BJ87" s="51"/>
      <c r="BK87" s="51"/>
      <c r="BL87" s="51"/>
      <c r="BM87" s="51"/>
      <c r="BN87" s="51"/>
      <c r="BO87" s="51"/>
      <c r="BP87" s="51"/>
      <c r="BQ87" s="51"/>
      <c r="BR87" s="51"/>
      <c r="BS87" s="51"/>
      <c r="BT87" s="51"/>
      <c r="BU87" s="51"/>
      <c r="BV87" s="51"/>
      <c r="BW87" s="51"/>
      <c r="BX87" s="51"/>
      <c r="BY87" s="51"/>
    </row>
    <row r="88" spans="1:77" s="62" customFormat="1" ht="12.95" customHeight="1" x14ac:dyDescent="0.25">
      <c r="A88" s="77" t="s">
        <v>406</v>
      </c>
      <c r="B88" s="132"/>
      <c r="C88" s="133" t="s">
        <v>584</v>
      </c>
      <c r="D88" s="146"/>
      <c r="E88" s="80"/>
      <c r="F88" s="81" t="s">
        <v>464</v>
      </c>
      <c r="G88" s="81" t="s">
        <v>458</v>
      </c>
      <c r="H88" s="12" t="s">
        <v>465</v>
      </c>
      <c r="I88" s="27" t="s">
        <v>143</v>
      </c>
      <c r="J88" s="1" t="s">
        <v>149</v>
      </c>
      <c r="K88" s="27" t="s">
        <v>196</v>
      </c>
      <c r="L88" s="26">
        <v>30</v>
      </c>
      <c r="M88" s="82" t="s">
        <v>197</v>
      </c>
      <c r="N88" s="83" t="s">
        <v>365</v>
      </c>
      <c r="O88" s="1" t="s">
        <v>166</v>
      </c>
      <c r="P88" s="27" t="s">
        <v>125</v>
      </c>
      <c r="Q88" s="26" t="s">
        <v>122</v>
      </c>
      <c r="R88" s="27" t="s">
        <v>200</v>
      </c>
      <c r="S88" s="27" t="s">
        <v>201</v>
      </c>
      <c r="T88" s="26"/>
      <c r="U88" s="26" t="s">
        <v>399</v>
      </c>
      <c r="V88" s="26" t="s">
        <v>146</v>
      </c>
      <c r="W88" s="9">
        <v>30</v>
      </c>
      <c r="X88" s="9">
        <v>60</v>
      </c>
      <c r="Y88" s="17">
        <v>10</v>
      </c>
      <c r="Z88" s="114" t="s">
        <v>410</v>
      </c>
      <c r="AA88" s="5" t="s">
        <v>138</v>
      </c>
      <c r="AB88" s="134">
        <v>5</v>
      </c>
      <c r="AC88" s="135">
        <v>609901.93000000005</v>
      </c>
      <c r="AD88" s="136">
        <f t="shared" ref="AD88" si="104">AB88*AC88</f>
        <v>3049509.6500000004</v>
      </c>
      <c r="AE88" s="136">
        <f t="shared" ref="AE88" si="105">AD88*1.12</f>
        <v>3415450.8080000007</v>
      </c>
      <c r="AF88" s="137">
        <v>5</v>
      </c>
      <c r="AG88" s="135">
        <v>609901.93000000005</v>
      </c>
      <c r="AH88" s="136">
        <f t="shared" ref="AH88" si="106">AF88*AG88</f>
        <v>3049509.6500000004</v>
      </c>
      <c r="AI88" s="136">
        <f t="shared" ref="AI88" si="107">AH88*1.12</f>
        <v>3415450.8080000007</v>
      </c>
      <c r="AJ88" s="138">
        <v>0</v>
      </c>
      <c r="AK88" s="138">
        <v>0</v>
      </c>
      <c r="AL88" s="138">
        <v>0</v>
      </c>
      <c r="AM88" s="138">
        <v>0</v>
      </c>
      <c r="AN88" s="138">
        <v>0</v>
      </c>
      <c r="AO88" s="138">
        <v>0</v>
      </c>
      <c r="AP88" s="138">
        <v>0</v>
      </c>
      <c r="AQ88" s="138">
        <v>0</v>
      </c>
      <c r="AR88" s="138">
        <v>0</v>
      </c>
      <c r="AS88" s="138">
        <v>0</v>
      </c>
      <c r="AT88" s="138">
        <v>0</v>
      </c>
      <c r="AU88" s="138">
        <v>0</v>
      </c>
      <c r="AV88" s="139">
        <f t="shared" ref="AV88" si="108">AB88+AF88+AJ88+AN88+AR88</f>
        <v>10</v>
      </c>
      <c r="AW88" s="139">
        <f t="shared" ref="AW88" si="109">AD88+AH88+AL88+AP88+AT88</f>
        <v>6099019.3000000007</v>
      </c>
      <c r="AX88" s="139">
        <f t="shared" ref="AX88" si="110">AW88*1.12</f>
        <v>6830901.6160000013</v>
      </c>
      <c r="AY88" s="140" t="s">
        <v>203</v>
      </c>
      <c r="AZ88" s="141"/>
      <c r="BA88" s="141"/>
      <c r="BB88" s="142"/>
      <c r="BC88" s="143" t="s">
        <v>466</v>
      </c>
      <c r="BD88" s="141"/>
      <c r="BE88" s="144"/>
      <c r="BF88" s="144"/>
      <c r="BG88" s="144"/>
      <c r="BH88" s="144"/>
      <c r="BI88" s="144"/>
      <c r="BJ88" s="144"/>
      <c r="BK88" s="145">
        <v>14</v>
      </c>
    </row>
    <row r="89" spans="1:77" ht="12.95" customHeight="1" x14ac:dyDescent="0.25">
      <c r="A89" s="170"/>
      <c r="B89" s="170"/>
      <c r="C89" s="172"/>
      <c r="D89" s="170"/>
      <c r="E89" s="157" t="s">
        <v>110</v>
      </c>
      <c r="F89" s="170"/>
      <c r="G89" s="170"/>
      <c r="H89" s="170"/>
      <c r="I89" s="170"/>
      <c r="J89" s="170"/>
      <c r="K89" s="170"/>
      <c r="L89" s="170"/>
      <c r="M89" s="170"/>
      <c r="N89" s="170"/>
      <c r="O89" s="170"/>
      <c r="P89" s="170"/>
      <c r="Q89" s="170"/>
      <c r="R89" s="170"/>
      <c r="S89" s="170"/>
      <c r="T89" s="170"/>
      <c r="U89" s="170"/>
      <c r="V89" s="170"/>
      <c r="W89" s="170"/>
      <c r="X89" s="170"/>
      <c r="Y89" s="170"/>
      <c r="Z89" s="170"/>
      <c r="AA89" s="170"/>
      <c r="AB89" s="170"/>
      <c r="AC89" s="170"/>
      <c r="AD89" s="173"/>
      <c r="AE89" s="173"/>
      <c r="AF89" s="173"/>
      <c r="AG89" s="173"/>
      <c r="AH89" s="173"/>
      <c r="AI89" s="173"/>
      <c r="AJ89" s="173"/>
      <c r="AK89" s="173"/>
      <c r="AL89" s="173"/>
      <c r="AM89" s="173"/>
      <c r="AN89" s="173"/>
      <c r="AO89" s="173"/>
      <c r="AP89" s="173"/>
      <c r="AQ89" s="173"/>
      <c r="AR89" s="173"/>
      <c r="AS89" s="173"/>
      <c r="AT89" s="173"/>
      <c r="AU89" s="173"/>
      <c r="AV89" s="158"/>
      <c r="AW89" s="158">
        <f>SUM(AW9:AW88)</f>
        <v>281808575.74309999</v>
      </c>
      <c r="AX89" s="158">
        <f>SUM(AX9:AX88)</f>
        <v>315625604.83227211</v>
      </c>
      <c r="AY89" s="170"/>
      <c r="AZ89" s="170"/>
      <c r="BA89" s="170"/>
      <c r="BB89" s="170"/>
      <c r="BC89" s="170"/>
      <c r="BD89" s="170"/>
      <c r="BE89" s="170"/>
      <c r="BF89" s="170"/>
      <c r="BG89" s="170"/>
      <c r="BH89" s="170"/>
      <c r="BI89" s="170"/>
      <c r="BJ89" s="170"/>
      <c r="BK89" s="170"/>
    </row>
    <row r="90" spans="1:77" ht="12.95" customHeight="1" x14ac:dyDescent="0.25">
      <c r="A90" s="170"/>
      <c r="B90" s="170"/>
      <c r="C90" s="170"/>
      <c r="D90" s="170"/>
      <c r="E90" s="157" t="s">
        <v>111</v>
      </c>
      <c r="F90" s="170"/>
      <c r="G90" s="170"/>
      <c r="H90" s="170"/>
      <c r="I90" s="170"/>
      <c r="J90" s="170"/>
      <c r="K90" s="170"/>
      <c r="L90" s="170"/>
      <c r="M90" s="170"/>
      <c r="N90" s="170"/>
      <c r="O90" s="170"/>
      <c r="P90" s="170"/>
      <c r="Q90" s="170"/>
      <c r="R90" s="170"/>
      <c r="S90" s="170"/>
      <c r="T90" s="170"/>
      <c r="U90" s="170"/>
      <c r="V90" s="170"/>
      <c r="W90" s="170"/>
      <c r="X90" s="170"/>
      <c r="Y90" s="170"/>
      <c r="Z90" s="170"/>
      <c r="AA90" s="170"/>
      <c r="AB90" s="170"/>
      <c r="AC90" s="170"/>
      <c r="AD90" s="173"/>
      <c r="AE90" s="173"/>
      <c r="AF90" s="173"/>
      <c r="AG90" s="173"/>
      <c r="AH90" s="173"/>
      <c r="AI90" s="173"/>
      <c r="AJ90" s="173"/>
      <c r="AK90" s="173"/>
      <c r="AL90" s="173"/>
      <c r="AM90" s="173"/>
      <c r="AN90" s="173"/>
      <c r="AO90" s="173"/>
      <c r="AP90" s="173"/>
      <c r="AQ90" s="173"/>
      <c r="AR90" s="173"/>
      <c r="AS90" s="173"/>
      <c r="AT90" s="173"/>
      <c r="AU90" s="173"/>
      <c r="AV90" s="158"/>
      <c r="AW90" s="158"/>
      <c r="AX90" s="158"/>
      <c r="AY90" s="170"/>
      <c r="AZ90" s="170"/>
      <c r="BA90" s="170"/>
      <c r="BB90" s="170"/>
      <c r="BC90" s="170"/>
      <c r="BD90" s="170"/>
      <c r="BE90" s="170"/>
      <c r="BF90" s="170"/>
      <c r="BG90" s="170"/>
      <c r="BH90" s="170"/>
      <c r="BI90" s="170"/>
      <c r="BJ90" s="170"/>
      <c r="BK90" s="170"/>
    </row>
    <row r="91" spans="1:77" s="16" customFormat="1" ht="12.95" customHeight="1" x14ac:dyDescent="0.25">
      <c r="A91" s="15" t="s">
        <v>217</v>
      </c>
      <c r="B91" s="15" t="s">
        <v>218</v>
      </c>
      <c r="C91" s="43" t="s">
        <v>219</v>
      </c>
      <c r="D91" s="41"/>
      <c r="E91" s="41" t="s">
        <v>220</v>
      </c>
      <c r="F91" s="24" t="s">
        <v>221</v>
      </c>
      <c r="G91" s="24" t="s">
        <v>222</v>
      </c>
      <c r="H91" s="24" t="s">
        <v>223</v>
      </c>
      <c r="I91" s="25" t="s">
        <v>120</v>
      </c>
      <c r="J91" s="25"/>
      <c r="K91" s="25"/>
      <c r="L91" s="24">
        <v>40</v>
      </c>
      <c r="M91" s="5" t="s">
        <v>122</v>
      </c>
      <c r="N91" s="5" t="s">
        <v>224</v>
      </c>
      <c r="O91" s="5" t="s">
        <v>199</v>
      </c>
      <c r="P91" s="25" t="s">
        <v>125</v>
      </c>
      <c r="Q91" s="26">
        <v>230000000</v>
      </c>
      <c r="R91" s="27" t="s">
        <v>225</v>
      </c>
      <c r="S91" s="27"/>
      <c r="T91" s="25"/>
      <c r="U91" s="5" t="s">
        <v>126</v>
      </c>
      <c r="V91" s="25" t="s">
        <v>226</v>
      </c>
      <c r="W91" s="25">
        <v>30</v>
      </c>
      <c r="X91" s="25" t="s">
        <v>106</v>
      </c>
      <c r="Y91" s="25">
        <v>10</v>
      </c>
      <c r="Z91" s="46"/>
      <c r="AA91" s="5" t="s">
        <v>138</v>
      </c>
      <c r="AB91" s="28"/>
      <c r="AC91" s="28"/>
      <c r="AD91" s="28">
        <v>582500000</v>
      </c>
      <c r="AE91" s="28">
        <v>652400000.00000012</v>
      </c>
      <c r="AF91" s="28"/>
      <c r="AG91" s="28"/>
      <c r="AH91" s="28">
        <v>364124686</v>
      </c>
      <c r="AI91" s="28">
        <v>407819648.32000005</v>
      </c>
      <c r="AJ91" s="20">
        <v>0</v>
      </c>
      <c r="AK91" s="20">
        <v>0</v>
      </c>
      <c r="AL91" s="20">
        <v>0</v>
      </c>
      <c r="AM91" s="20">
        <v>0</v>
      </c>
      <c r="AN91" s="20">
        <v>0</v>
      </c>
      <c r="AO91" s="20">
        <v>0</v>
      </c>
      <c r="AP91" s="20">
        <v>0</v>
      </c>
      <c r="AQ91" s="20">
        <v>0</v>
      </c>
      <c r="AR91" s="20">
        <v>0</v>
      </c>
      <c r="AS91" s="20">
        <v>0</v>
      </c>
      <c r="AT91" s="20">
        <v>0</v>
      </c>
      <c r="AU91" s="20">
        <v>0</v>
      </c>
      <c r="AV91" s="48"/>
      <c r="AW91" s="48">
        <v>0</v>
      </c>
      <c r="AX91" s="48">
        <f>AW91*1.12</f>
        <v>0</v>
      </c>
      <c r="AY91" s="1" t="s">
        <v>129</v>
      </c>
      <c r="AZ91" s="1" t="s">
        <v>227</v>
      </c>
      <c r="BA91" s="1" t="s">
        <v>228</v>
      </c>
      <c r="BB91" s="5"/>
      <c r="BC91" s="5"/>
      <c r="BD91" s="5"/>
      <c r="BE91" s="5"/>
      <c r="BF91" s="5"/>
      <c r="BG91" s="5"/>
      <c r="BH91" s="5"/>
      <c r="BI91" s="5"/>
      <c r="BJ91" s="5"/>
      <c r="BK91" s="15"/>
    </row>
    <row r="92" spans="1:77" s="16" customFormat="1" ht="12.95" customHeight="1" x14ac:dyDescent="0.25">
      <c r="A92" s="15" t="s">
        <v>217</v>
      </c>
      <c r="B92" s="15" t="s">
        <v>218</v>
      </c>
      <c r="C92" s="43" t="s">
        <v>372</v>
      </c>
      <c r="D92" s="41"/>
      <c r="E92" s="41" t="s">
        <v>220</v>
      </c>
      <c r="F92" s="24" t="s">
        <v>221</v>
      </c>
      <c r="G92" s="24" t="s">
        <v>222</v>
      </c>
      <c r="H92" s="24" t="s">
        <v>223</v>
      </c>
      <c r="I92" s="25" t="s">
        <v>120</v>
      </c>
      <c r="J92" s="25"/>
      <c r="K92" s="25"/>
      <c r="L92" s="24">
        <v>40</v>
      </c>
      <c r="M92" s="5" t="s">
        <v>122</v>
      </c>
      <c r="N92" s="5" t="s">
        <v>224</v>
      </c>
      <c r="O92" s="1" t="s">
        <v>126</v>
      </c>
      <c r="P92" s="25" t="s">
        <v>125</v>
      </c>
      <c r="Q92" s="26">
        <v>230000000</v>
      </c>
      <c r="R92" s="27" t="s">
        <v>225</v>
      </c>
      <c r="S92" s="27"/>
      <c r="T92" s="25" t="s">
        <v>226</v>
      </c>
      <c r="U92" s="5"/>
      <c r="V92" s="15"/>
      <c r="W92" s="25">
        <v>30</v>
      </c>
      <c r="X92" s="25" t="s">
        <v>106</v>
      </c>
      <c r="Y92" s="25">
        <v>10</v>
      </c>
      <c r="Z92" s="46"/>
      <c r="AA92" s="5" t="s">
        <v>138</v>
      </c>
      <c r="AB92" s="28"/>
      <c r="AC92" s="28"/>
      <c r="AD92" s="28">
        <v>582500000</v>
      </c>
      <c r="AE92" s="47">
        <f t="shared" ref="AE92:AE93" si="111">AD92*1.12</f>
        <v>652400000.00000012</v>
      </c>
      <c r="AF92" s="28"/>
      <c r="AG92" s="28"/>
      <c r="AH92" s="28">
        <v>364124686</v>
      </c>
      <c r="AI92" s="47">
        <f t="shared" ref="AI92:AI93" si="112">AH92*1.12</f>
        <v>407819648.32000005</v>
      </c>
      <c r="AJ92" s="48">
        <v>0</v>
      </c>
      <c r="AK92" s="48">
        <v>0</v>
      </c>
      <c r="AL92" s="48">
        <v>0</v>
      </c>
      <c r="AM92" s="49">
        <f t="shared" ref="AM92" si="113">AL92*1.12</f>
        <v>0</v>
      </c>
      <c r="AN92" s="48">
        <v>0</v>
      </c>
      <c r="AO92" s="48">
        <v>0</v>
      </c>
      <c r="AP92" s="48">
        <v>0</v>
      </c>
      <c r="AQ92" s="49">
        <f t="shared" ref="AQ92" si="114">AP92*1.12</f>
        <v>0</v>
      </c>
      <c r="AR92" s="48">
        <v>0</v>
      </c>
      <c r="AS92" s="48">
        <v>0</v>
      </c>
      <c r="AT92" s="48">
        <v>0</v>
      </c>
      <c r="AU92" s="49">
        <f t="shared" ref="AU92" si="115">AT92*1.12</f>
        <v>0</v>
      </c>
      <c r="AV92" s="50"/>
      <c r="AW92" s="48">
        <v>0</v>
      </c>
      <c r="AX92" s="48">
        <f>AW92*1.12</f>
        <v>0</v>
      </c>
      <c r="AY92" s="1" t="s">
        <v>129</v>
      </c>
      <c r="AZ92" s="1" t="s">
        <v>227</v>
      </c>
      <c r="BA92" s="1" t="s">
        <v>228</v>
      </c>
      <c r="BB92" s="5"/>
      <c r="BC92" s="5"/>
      <c r="BD92" s="5"/>
      <c r="BE92" s="5"/>
      <c r="BF92" s="5"/>
      <c r="BG92" s="5"/>
      <c r="BH92" s="5"/>
      <c r="BI92" s="5"/>
      <c r="BJ92" s="5"/>
      <c r="BK92" s="15" t="s">
        <v>373</v>
      </c>
    </row>
    <row r="93" spans="1:77" s="16" customFormat="1" ht="12.95" customHeight="1" x14ac:dyDescent="0.25">
      <c r="A93" s="15" t="s">
        <v>217</v>
      </c>
      <c r="B93" s="15" t="s">
        <v>218</v>
      </c>
      <c r="C93" s="88" t="s">
        <v>518</v>
      </c>
      <c r="D93" s="41"/>
      <c r="E93" s="41" t="s">
        <v>220</v>
      </c>
      <c r="F93" s="24" t="s">
        <v>221</v>
      </c>
      <c r="G93" s="24" t="s">
        <v>222</v>
      </c>
      <c r="H93" s="24" t="s">
        <v>223</v>
      </c>
      <c r="I93" s="25" t="s">
        <v>120</v>
      </c>
      <c r="J93" s="25"/>
      <c r="K93" s="25"/>
      <c r="L93" s="24">
        <v>40</v>
      </c>
      <c r="M93" s="5" t="s">
        <v>122</v>
      </c>
      <c r="N93" s="5" t="s">
        <v>224</v>
      </c>
      <c r="O93" s="1" t="s">
        <v>166</v>
      </c>
      <c r="P93" s="25" t="s">
        <v>125</v>
      </c>
      <c r="Q93" s="26">
        <v>230000000</v>
      </c>
      <c r="R93" s="27" t="s">
        <v>225</v>
      </c>
      <c r="S93" s="27"/>
      <c r="T93" s="25" t="s">
        <v>226</v>
      </c>
      <c r="U93" s="5"/>
      <c r="V93" s="15"/>
      <c r="W93" s="25">
        <v>30</v>
      </c>
      <c r="X93" s="25" t="s">
        <v>106</v>
      </c>
      <c r="Y93" s="25">
        <v>10</v>
      </c>
      <c r="Z93" s="46"/>
      <c r="AA93" s="5" t="s">
        <v>138</v>
      </c>
      <c r="AB93" s="28"/>
      <c r="AC93" s="28"/>
      <c r="AD93" s="28">
        <v>582500000</v>
      </c>
      <c r="AE93" s="19">
        <f t="shared" si="111"/>
        <v>652400000.00000012</v>
      </c>
      <c r="AF93" s="28"/>
      <c r="AG93" s="28"/>
      <c r="AH93" s="28">
        <v>364124686</v>
      </c>
      <c r="AI93" s="19">
        <f t="shared" si="112"/>
        <v>407819648.32000005</v>
      </c>
      <c r="AJ93" s="48">
        <v>0</v>
      </c>
      <c r="AK93" s="48">
        <v>0</v>
      </c>
      <c r="AL93" s="48">
        <v>0</v>
      </c>
      <c r="AM93" s="19">
        <f>AL93*1.12</f>
        <v>0</v>
      </c>
      <c r="AN93" s="48">
        <v>0</v>
      </c>
      <c r="AO93" s="48">
        <v>0</v>
      </c>
      <c r="AP93" s="48">
        <v>0</v>
      </c>
      <c r="AQ93" s="19">
        <f>AP93*1.12</f>
        <v>0</v>
      </c>
      <c r="AR93" s="48">
        <v>0</v>
      </c>
      <c r="AS93" s="48">
        <v>0</v>
      </c>
      <c r="AT93" s="48">
        <v>0</v>
      </c>
      <c r="AU93" s="19">
        <f>AT93*1.12</f>
        <v>0</v>
      </c>
      <c r="AV93" s="48"/>
      <c r="AW93" s="48">
        <v>946624686</v>
      </c>
      <c r="AX93" s="19">
        <f t="shared" ref="AX93:AX102" si="116">AW93*1.12</f>
        <v>1060219648.3200001</v>
      </c>
      <c r="AY93" s="1" t="s">
        <v>129</v>
      </c>
      <c r="AZ93" s="1" t="s">
        <v>227</v>
      </c>
      <c r="BA93" s="1" t="s">
        <v>228</v>
      </c>
      <c r="BB93" s="5"/>
      <c r="BC93" s="5"/>
      <c r="BD93" s="5"/>
      <c r="BE93" s="5"/>
      <c r="BF93" s="5"/>
      <c r="BG93" s="5"/>
      <c r="BH93" s="5"/>
      <c r="BI93" s="5"/>
      <c r="BJ93" s="5"/>
      <c r="BK93" s="15">
        <v>14</v>
      </c>
    </row>
    <row r="94" spans="1:77" s="16" customFormat="1" ht="12.95" customHeight="1" x14ac:dyDescent="0.25">
      <c r="A94" s="15" t="s">
        <v>217</v>
      </c>
      <c r="B94" s="15" t="s">
        <v>218</v>
      </c>
      <c r="C94" s="43" t="s">
        <v>229</v>
      </c>
      <c r="D94" s="41"/>
      <c r="E94" s="41" t="s">
        <v>230</v>
      </c>
      <c r="F94" s="24" t="s">
        <v>221</v>
      </c>
      <c r="G94" s="24" t="s">
        <v>222</v>
      </c>
      <c r="H94" s="24" t="s">
        <v>223</v>
      </c>
      <c r="I94" s="25" t="s">
        <v>120</v>
      </c>
      <c r="J94" s="25"/>
      <c r="K94" s="25"/>
      <c r="L94" s="24">
        <v>40</v>
      </c>
      <c r="M94" s="5" t="s">
        <v>122</v>
      </c>
      <c r="N94" s="5" t="s">
        <v>224</v>
      </c>
      <c r="O94" s="5" t="s">
        <v>199</v>
      </c>
      <c r="P94" s="25" t="s">
        <v>125</v>
      </c>
      <c r="Q94" s="26">
        <v>230000000</v>
      </c>
      <c r="R94" s="27" t="s">
        <v>231</v>
      </c>
      <c r="S94" s="27"/>
      <c r="T94" s="25"/>
      <c r="U94" s="5" t="s">
        <v>126</v>
      </c>
      <c r="V94" s="25" t="s">
        <v>226</v>
      </c>
      <c r="W94" s="25">
        <v>30</v>
      </c>
      <c r="X94" s="25" t="s">
        <v>106</v>
      </c>
      <c r="Y94" s="25">
        <v>10</v>
      </c>
      <c r="Z94" s="46"/>
      <c r="AA94" s="5" t="s">
        <v>138</v>
      </c>
      <c r="AB94" s="28"/>
      <c r="AC94" s="28"/>
      <c r="AD94" s="28">
        <v>650000000</v>
      </c>
      <c r="AE94" s="28">
        <v>728000000.00000012</v>
      </c>
      <c r="AF94" s="28"/>
      <c r="AG94" s="28"/>
      <c r="AH94" s="28">
        <v>443584839</v>
      </c>
      <c r="AI94" s="28">
        <v>496815019.68000007</v>
      </c>
      <c r="AJ94" s="20">
        <v>0</v>
      </c>
      <c r="AK94" s="20">
        <v>0</v>
      </c>
      <c r="AL94" s="20">
        <v>0</v>
      </c>
      <c r="AM94" s="20">
        <v>0</v>
      </c>
      <c r="AN94" s="20">
        <v>0</v>
      </c>
      <c r="AO94" s="20">
        <v>0</v>
      </c>
      <c r="AP94" s="20">
        <v>0</v>
      </c>
      <c r="AQ94" s="20">
        <v>0</v>
      </c>
      <c r="AR94" s="20">
        <v>0</v>
      </c>
      <c r="AS94" s="20">
        <v>0</v>
      </c>
      <c r="AT94" s="20">
        <v>0</v>
      </c>
      <c r="AU94" s="20">
        <v>0</v>
      </c>
      <c r="AV94" s="50"/>
      <c r="AW94" s="48">
        <v>0</v>
      </c>
      <c r="AX94" s="48">
        <f t="shared" si="116"/>
        <v>0</v>
      </c>
      <c r="AY94" s="1" t="s">
        <v>129</v>
      </c>
      <c r="AZ94" s="1" t="s">
        <v>232</v>
      </c>
      <c r="BA94" s="1" t="s">
        <v>233</v>
      </c>
      <c r="BB94" s="5"/>
      <c r="BC94" s="5"/>
      <c r="BD94" s="5"/>
      <c r="BE94" s="5"/>
      <c r="BF94" s="5"/>
      <c r="BG94" s="5"/>
      <c r="BH94" s="5"/>
      <c r="BI94" s="5"/>
      <c r="BJ94" s="5"/>
      <c r="BK94" s="15"/>
    </row>
    <row r="95" spans="1:77" s="16" customFormat="1" ht="12.95" customHeight="1" x14ac:dyDescent="0.25">
      <c r="A95" s="15" t="s">
        <v>217</v>
      </c>
      <c r="B95" s="15" t="s">
        <v>218</v>
      </c>
      <c r="C95" s="43" t="s">
        <v>374</v>
      </c>
      <c r="D95" s="41"/>
      <c r="E95" s="41" t="s">
        <v>230</v>
      </c>
      <c r="F95" s="24" t="s">
        <v>221</v>
      </c>
      <c r="G95" s="24" t="s">
        <v>222</v>
      </c>
      <c r="H95" s="24" t="s">
        <v>223</v>
      </c>
      <c r="I95" s="25" t="s">
        <v>120</v>
      </c>
      <c r="J95" s="25"/>
      <c r="K95" s="25"/>
      <c r="L95" s="24">
        <v>40</v>
      </c>
      <c r="M95" s="5" t="s">
        <v>122</v>
      </c>
      <c r="N95" s="5" t="s">
        <v>224</v>
      </c>
      <c r="O95" s="1" t="s">
        <v>126</v>
      </c>
      <c r="P95" s="25" t="s">
        <v>125</v>
      </c>
      <c r="Q95" s="26">
        <v>230000000</v>
      </c>
      <c r="R95" s="27" t="s">
        <v>231</v>
      </c>
      <c r="S95" s="27"/>
      <c r="T95" s="25" t="s">
        <v>226</v>
      </c>
      <c r="U95" s="5"/>
      <c r="V95" s="15"/>
      <c r="W95" s="25">
        <v>30</v>
      </c>
      <c r="X95" s="25" t="s">
        <v>106</v>
      </c>
      <c r="Y95" s="25">
        <v>10</v>
      </c>
      <c r="Z95" s="46"/>
      <c r="AA95" s="5" t="s">
        <v>138</v>
      </c>
      <c r="AB95" s="28"/>
      <c r="AC95" s="28"/>
      <c r="AD95" s="28">
        <v>650000000</v>
      </c>
      <c r="AE95" s="47">
        <f t="shared" ref="AE95:AE96" si="117">AD95*1.12</f>
        <v>728000000.00000012</v>
      </c>
      <c r="AF95" s="28"/>
      <c r="AG95" s="28"/>
      <c r="AH95" s="28">
        <v>443584839</v>
      </c>
      <c r="AI95" s="47">
        <f t="shared" ref="AI95:AI96" si="118">AH95*1.12</f>
        <v>496815019.68000007</v>
      </c>
      <c r="AJ95" s="48">
        <v>0</v>
      </c>
      <c r="AK95" s="48">
        <v>0</v>
      </c>
      <c r="AL95" s="48">
        <v>0</v>
      </c>
      <c r="AM95" s="49">
        <f t="shared" ref="AM95" si="119">AL95*1.12</f>
        <v>0</v>
      </c>
      <c r="AN95" s="48">
        <v>0</v>
      </c>
      <c r="AO95" s="48">
        <v>0</v>
      </c>
      <c r="AP95" s="48">
        <v>0</v>
      </c>
      <c r="AQ95" s="49">
        <f t="shared" ref="AQ95" si="120">AP95*1.12</f>
        <v>0</v>
      </c>
      <c r="AR95" s="48">
        <v>0</v>
      </c>
      <c r="AS95" s="48">
        <v>0</v>
      </c>
      <c r="AT95" s="48">
        <v>0</v>
      </c>
      <c r="AU95" s="49">
        <f t="shared" ref="AU95" si="121">AT95*1.12</f>
        <v>0</v>
      </c>
      <c r="AV95" s="50"/>
      <c r="AW95" s="48">
        <v>0</v>
      </c>
      <c r="AX95" s="48">
        <f>AW95*1.12</f>
        <v>0</v>
      </c>
      <c r="AY95" s="1" t="s">
        <v>129</v>
      </c>
      <c r="AZ95" s="1" t="s">
        <v>232</v>
      </c>
      <c r="BA95" s="1" t="s">
        <v>233</v>
      </c>
      <c r="BB95" s="5"/>
      <c r="BC95" s="5"/>
      <c r="BD95" s="5"/>
      <c r="BE95" s="5"/>
      <c r="BF95" s="5"/>
      <c r="BG95" s="5"/>
      <c r="BH95" s="5"/>
      <c r="BI95" s="5"/>
      <c r="BJ95" s="5"/>
      <c r="BK95" s="15" t="s">
        <v>373</v>
      </c>
    </row>
    <row r="96" spans="1:77" s="16" customFormat="1" ht="12.95" customHeight="1" x14ac:dyDescent="0.25">
      <c r="A96" s="15" t="s">
        <v>217</v>
      </c>
      <c r="B96" s="15" t="s">
        <v>218</v>
      </c>
      <c r="C96" s="88" t="s">
        <v>519</v>
      </c>
      <c r="D96" s="41"/>
      <c r="E96" s="41" t="s">
        <v>230</v>
      </c>
      <c r="F96" s="24" t="s">
        <v>221</v>
      </c>
      <c r="G96" s="24" t="s">
        <v>222</v>
      </c>
      <c r="H96" s="24" t="s">
        <v>223</v>
      </c>
      <c r="I96" s="25" t="s">
        <v>120</v>
      </c>
      <c r="J96" s="25"/>
      <c r="K96" s="25"/>
      <c r="L96" s="24">
        <v>40</v>
      </c>
      <c r="M96" s="5" t="s">
        <v>122</v>
      </c>
      <c r="N96" s="5" t="s">
        <v>224</v>
      </c>
      <c r="O96" s="1" t="s">
        <v>166</v>
      </c>
      <c r="P96" s="25" t="s">
        <v>125</v>
      </c>
      <c r="Q96" s="26">
        <v>230000000</v>
      </c>
      <c r="R96" s="27" t="s">
        <v>231</v>
      </c>
      <c r="S96" s="27"/>
      <c r="T96" s="25" t="s">
        <v>226</v>
      </c>
      <c r="U96" s="5"/>
      <c r="V96" s="15"/>
      <c r="W96" s="25">
        <v>30</v>
      </c>
      <c r="X96" s="25" t="s">
        <v>106</v>
      </c>
      <c r="Y96" s="25">
        <v>10</v>
      </c>
      <c r="Z96" s="46"/>
      <c r="AA96" s="5" t="s">
        <v>138</v>
      </c>
      <c r="AB96" s="28"/>
      <c r="AC96" s="28"/>
      <c r="AD96" s="28">
        <v>650000000</v>
      </c>
      <c r="AE96" s="19">
        <f t="shared" si="117"/>
        <v>728000000.00000012</v>
      </c>
      <c r="AF96" s="28"/>
      <c r="AG96" s="28"/>
      <c r="AH96" s="28">
        <v>443584839</v>
      </c>
      <c r="AI96" s="19">
        <f t="shared" si="118"/>
        <v>496815019.68000007</v>
      </c>
      <c r="AJ96" s="48">
        <v>0</v>
      </c>
      <c r="AK96" s="48">
        <v>0</v>
      </c>
      <c r="AL96" s="48">
        <v>0</v>
      </c>
      <c r="AM96" s="49">
        <v>0</v>
      </c>
      <c r="AN96" s="48">
        <v>0</v>
      </c>
      <c r="AO96" s="48">
        <v>0</v>
      </c>
      <c r="AP96" s="48">
        <v>0</v>
      </c>
      <c r="AQ96" s="19">
        <f>AP96*1.12</f>
        <v>0</v>
      </c>
      <c r="AR96" s="48">
        <v>0</v>
      </c>
      <c r="AS96" s="48">
        <v>0</v>
      </c>
      <c r="AT96" s="48">
        <v>0</v>
      </c>
      <c r="AU96" s="19">
        <f>AT96*1.12</f>
        <v>0</v>
      </c>
      <c r="AV96" s="48"/>
      <c r="AW96" s="48">
        <v>1093584839</v>
      </c>
      <c r="AX96" s="19">
        <f t="shared" si="116"/>
        <v>1224815019.6800001</v>
      </c>
      <c r="AY96" s="1" t="s">
        <v>129</v>
      </c>
      <c r="AZ96" s="1" t="s">
        <v>232</v>
      </c>
      <c r="BA96" s="1" t="s">
        <v>233</v>
      </c>
      <c r="BB96" s="5"/>
      <c r="BC96" s="5"/>
      <c r="BD96" s="5"/>
      <c r="BE96" s="5"/>
      <c r="BF96" s="5"/>
      <c r="BG96" s="5"/>
      <c r="BH96" s="5"/>
      <c r="BI96" s="5"/>
      <c r="BJ96" s="5"/>
      <c r="BK96" s="15">
        <v>14</v>
      </c>
    </row>
    <row r="97" spans="1:63" s="34" customFormat="1" ht="12.95" customHeight="1" x14ac:dyDescent="0.25">
      <c r="A97" s="1" t="s">
        <v>150</v>
      </c>
      <c r="B97" s="6" t="s">
        <v>152</v>
      </c>
      <c r="C97" s="43" t="s">
        <v>230</v>
      </c>
      <c r="D97" s="1"/>
      <c r="E97" s="1"/>
      <c r="F97" s="9" t="s">
        <v>140</v>
      </c>
      <c r="G97" s="9" t="s">
        <v>141</v>
      </c>
      <c r="H97" s="9" t="s">
        <v>142</v>
      </c>
      <c r="I97" s="6" t="s">
        <v>143</v>
      </c>
      <c r="J97" s="6" t="s">
        <v>149</v>
      </c>
      <c r="K97" s="29"/>
      <c r="L97" s="12">
        <v>30</v>
      </c>
      <c r="M97" s="6" t="s">
        <v>122</v>
      </c>
      <c r="N97" s="6" t="s">
        <v>123</v>
      </c>
      <c r="O97" s="6" t="s">
        <v>144</v>
      </c>
      <c r="P97" s="6" t="s">
        <v>125</v>
      </c>
      <c r="Q97" s="6" t="s">
        <v>122</v>
      </c>
      <c r="R97" s="6" t="s">
        <v>145</v>
      </c>
      <c r="S97" s="6"/>
      <c r="T97" s="6" t="s">
        <v>146</v>
      </c>
      <c r="U97" s="6"/>
      <c r="V97" s="6"/>
      <c r="W97" s="17">
        <v>0</v>
      </c>
      <c r="X97" s="5">
        <v>100</v>
      </c>
      <c r="Y97" s="17">
        <v>0</v>
      </c>
      <c r="Z97" s="6"/>
      <c r="AA97" s="4" t="s">
        <v>138</v>
      </c>
      <c r="AB97" s="10"/>
      <c r="AC97" s="8">
        <v>72300000</v>
      </c>
      <c r="AD97" s="8">
        <v>72300000</v>
      </c>
      <c r="AE97" s="8">
        <f>AD97*1.12</f>
        <v>80976000.000000015</v>
      </c>
      <c r="AF97" s="8"/>
      <c r="AG97" s="8">
        <v>71500000</v>
      </c>
      <c r="AH97" s="8">
        <v>71500000</v>
      </c>
      <c r="AI97" s="8">
        <f>AH97*1.12</f>
        <v>80080000.000000015</v>
      </c>
      <c r="AJ97" s="10"/>
      <c r="AK97" s="11"/>
      <c r="AL97" s="11"/>
      <c r="AM97" s="11"/>
      <c r="AN97" s="11"/>
      <c r="AO97" s="11"/>
      <c r="AP97" s="11"/>
      <c r="AQ97" s="11"/>
      <c r="AR97" s="11"/>
      <c r="AS97" s="11"/>
      <c r="AT97" s="11"/>
      <c r="AU97" s="11"/>
      <c r="AV97" s="58"/>
      <c r="AW97" s="48">
        <f t="shared" ref="AW97:AW102" si="122">AD97+AH97+AL97+AP97+AT97</f>
        <v>143800000</v>
      </c>
      <c r="AX97" s="48">
        <f t="shared" si="116"/>
        <v>161056000.00000003</v>
      </c>
      <c r="AY97" s="13" t="s">
        <v>129</v>
      </c>
      <c r="AZ97" s="4" t="s">
        <v>147</v>
      </c>
      <c r="BA97" s="4" t="s">
        <v>148</v>
      </c>
      <c r="BB97" s="1"/>
      <c r="BC97" s="1"/>
      <c r="BD97" s="1"/>
      <c r="BE97" s="1"/>
      <c r="BF97" s="1"/>
      <c r="BG97" s="1"/>
      <c r="BH97" s="1"/>
      <c r="BI97" s="1"/>
      <c r="BJ97" s="1"/>
      <c r="BK97" s="1"/>
    </row>
    <row r="98" spans="1:63" s="16" customFormat="1" ht="12.95" customHeight="1" x14ac:dyDescent="0.25">
      <c r="A98" s="6" t="s">
        <v>151</v>
      </c>
      <c r="B98" s="6" t="s">
        <v>152</v>
      </c>
      <c r="C98" s="43" t="s">
        <v>220</v>
      </c>
      <c r="D98" s="1"/>
      <c r="E98" s="1"/>
      <c r="F98" s="15" t="s">
        <v>153</v>
      </c>
      <c r="G98" s="15" t="s">
        <v>154</v>
      </c>
      <c r="H98" s="30" t="s">
        <v>154</v>
      </c>
      <c r="I98" s="4" t="s">
        <v>120</v>
      </c>
      <c r="J98" s="15"/>
      <c r="K98" s="15"/>
      <c r="L98" s="4">
        <v>45</v>
      </c>
      <c r="M98" s="4">
        <v>230000000</v>
      </c>
      <c r="N98" s="2" t="s">
        <v>123</v>
      </c>
      <c r="O98" s="6" t="s">
        <v>126</v>
      </c>
      <c r="P98" s="1" t="s">
        <v>125</v>
      </c>
      <c r="Q98" s="4">
        <v>230000000</v>
      </c>
      <c r="R98" s="2" t="s">
        <v>187</v>
      </c>
      <c r="S98" s="15"/>
      <c r="T98" s="6" t="s">
        <v>127</v>
      </c>
      <c r="U98" s="31"/>
      <c r="V98" s="15"/>
      <c r="W98" s="17">
        <v>0</v>
      </c>
      <c r="X98" s="17">
        <v>90</v>
      </c>
      <c r="Y98" s="17">
        <v>10</v>
      </c>
      <c r="Z98" s="15"/>
      <c r="AA98" s="4" t="s">
        <v>138</v>
      </c>
      <c r="AB98" s="15"/>
      <c r="AC98" s="15"/>
      <c r="AD98" s="8">
        <v>46800000</v>
      </c>
      <c r="AE98" s="8">
        <v>52416000.000000015</v>
      </c>
      <c r="AF98" s="8">
        <v>0</v>
      </c>
      <c r="AG98" s="8">
        <v>0</v>
      </c>
      <c r="AH98" s="8">
        <v>54756000</v>
      </c>
      <c r="AI98" s="8">
        <v>61326720.000000015</v>
      </c>
      <c r="AJ98" s="8">
        <v>0</v>
      </c>
      <c r="AK98" s="8">
        <v>0</v>
      </c>
      <c r="AL98" s="8">
        <v>50618880</v>
      </c>
      <c r="AM98" s="8">
        <v>56693145.600000001</v>
      </c>
      <c r="AN98" s="15"/>
      <c r="AO98" s="15"/>
      <c r="AP98" s="8"/>
      <c r="AQ98" s="32"/>
      <c r="AR98" s="32"/>
      <c r="AS98" s="32"/>
      <c r="AT98" s="32"/>
      <c r="AU98" s="32"/>
      <c r="AV98" s="59"/>
      <c r="AW98" s="48">
        <f t="shared" si="122"/>
        <v>152174880</v>
      </c>
      <c r="AX98" s="48">
        <f t="shared" si="116"/>
        <v>170435865.60000002</v>
      </c>
      <c r="AY98" s="13" t="s">
        <v>129</v>
      </c>
      <c r="AZ98" s="1" t="s">
        <v>155</v>
      </c>
      <c r="BA98" s="33" t="s">
        <v>156</v>
      </c>
      <c r="BB98" s="15"/>
      <c r="BC98" s="15"/>
      <c r="BD98" s="15"/>
      <c r="BE98" s="15"/>
      <c r="BF98" s="15"/>
      <c r="BG98" s="15"/>
      <c r="BH98" s="15"/>
      <c r="BI98" s="15"/>
      <c r="BJ98" s="15"/>
      <c r="BK98" s="15"/>
    </row>
    <row r="99" spans="1:63" s="62" customFormat="1" ht="12.95" customHeight="1" x14ac:dyDescent="0.25">
      <c r="A99" s="15" t="s">
        <v>217</v>
      </c>
      <c r="B99" s="51"/>
      <c r="C99" s="79" t="s">
        <v>502</v>
      </c>
      <c r="D99" s="115"/>
      <c r="E99" s="86"/>
      <c r="F99" s="1" t="s">
        <v>503</v>
      </c>
      <c r="G99" s="1" t="s">
        <v>504</v>
      </c>
      <c r="H99" s="1" t="s">
        <v>504</v>
      </c>
      <c r="I99" s="1" t="s">
        <v>120</v>
      </c>
      <c r="J99" s="1"/>
      <c r="K99" s="1"/>
      <c r="L99" s="147">
        <v>40</v>
      </c>
      <c r="M99" s="147" t="s">
        <v>122</v>
      </c>
      <c r="N99" s="147" t="s">
        <v>165</v>
      </c>
      <c r="O99" s="147" t="s">
        <v>166</v>
      </c>
      <c r="P99" s="147" t="s">
        <v>125</v>
      </c>
      <c r="Q99" s="1">
        <v>230000000</v>
      </c>
      <c r="R99" s="147" t="s">
        <v>505</v>
      </c>
      <c r="S99" s="147"/>
      <c r="T99" s="147" t="s">
        <v>146</v>
      </c>
      <c r="U99" s="147"/>
      <c r="V99" s="147"/>
      <c r="W99" s="1">
        <v>30</v>
      </c>
      <c r="X99" s="1" t="s">
        <v>106</v>
      </c>
      <c r="Y99" s="1">
        <v>10</v>
      </c>
      <c r="Z99" s="148"/>
      <c r="AA99" s="147" t="s">
        <v>138</v>
      </c>
      <c r="AB99" s="147"/>
      <c r="AC99" s="149"/>
      <c r="AD99" s="149">
        <v>400000000</v>
      </c>
      <c r="AE99" s="149">
        <f>AD99*1.12</f>
        <v>448000000.00000006</v>
      </c>
      <c r="AF99" s="149"/>
      <c r="AG99" s="149"/>
      <c r="AH99" s="23">
        <v>236225383</v>
      </c>
      <c r="AI99" s="23">
        <f t="shared" ref="AI99:AI102" si="123">AH99*1.12</f>
        <v>264572428.96000004</v>
      </c>
      <c r="AJ99" s="149"/>
      <c r="AK99" s="149"/>
      <c r="AL99" s="23"/>
      <c r="AM99" s="23"/>
      <c r="AN99" s="149"/>
      <c r="AO99" s="149"/>
      <c r="AP99" s="23"/>
      <c r="AQ99" s="149"/>
      <c r="AR99" s="149"/>
      <c r="AS99" s="149"/>
      <c r="AT99" s="23"/>
      <c r="AU99" s="149"/>
      <c r="AV99" s="149"/>
      <c r="AW99" s="149">
        <f t="shared" si="122"/>
        <v>636225383</v>
      </c>
      <c r="AX99" s="149">
        <f t="shared" si="116"/>
        <v>712572428.96000004</v>
      </c>
      <c r="AY99" s="147" t="s">
        <v>129</v>
      </c>
      <c r="AZ99" s="1" t="s">
        <v>506</v>
      </c>
      <c r="BA99" s="1" t="s">
        <v>507</v>
      </c>
      <c r="BB99" s="51"/>
      <c r="BC99" s="51"/>
      <c r="BD99" s="51"/>
      <c r="BE99" s="51"/>
      <c r="BF99" s="51"/>
      <c r="BG99" s="51"/>
      <c r="BH99" s="51"/>
      <c r="BI99" s="51"/>
      <c r="BJ99" s="51"/>
      <c r="BK99" s="1"/>
    </row>
    <row r="100" spans="1:63" s="62" customFormat="1" ht="12.95" customHeight="1" x14ac:dyDescent="0.25">
      <c r="A100" s="15" t="s">
        <v>217</v>
      </c>
      <c r="B100" s="51"/>
      <c r="C100" s="104" t="s">
        <v>508</v>
      </c>
      <c r="D100" s="115"/>
      <c r="E100" s="86"/>
      <c r="F100" s="1" t="s">
        <v>221</v>
      </c>
      <c r="G100" s="1" t="s">
        <v>222</v>
      </c>
      <c r="H100" s="1" t="s">
        <v>223</v>
      </c>
      <c r="I100" s="1" t="s">
        <v>120</v>
      </c>
      <c r="J100" s="1"/>
      <c r="K100" s="1"/>
      <c r="L100" s="147">
        <v>40</v>
      </c>
      <c r="M100" s="147" t="s">
        <v>122</v>
      </c>
      <c r="N100" s="147" t="s">
        <v>165</v>
      </c>
      <c r="O100" s="147" t="s">
        <v>166</v>
      </c>
      <c r="P100" s="147" t="s">
        <v>125</v>
      </c>
      <c r="Q100" s="1">
        <v>230000000</v>
      </c>
      <c r="R100" s="147" t="s">
        <v>505</v>
      </c>
      <c r="S100" s="147"/>
      <c r="T100" s="147" t="s">
        <v>146</v>
      </c>
      <c r="U100" s="147"/>
      <c r="V100" s="147"/>
      <c r="W100" s="1">
        <v>30</v>
      </c>
      <c r="X100" s="1" t="s">
        <v>106</v>
      </c>
      <c r="Y100" s="1">
        <v>10</v>
      </c>
      <c r="Z100" s="148"/>
      <c r="AA100" s="147" t="s">
        <v>138</v>
      </c>
      <c r="AB100" s="147"/>
      <c r="AC100" s="149"/>
      <c r="AD100" s="149">
        <v>752391231</v>
      </c>
      <c r="AE100" s="149">
        <f>AD100*1.12</f>
        <v>842678178.72000003</v>
      </c>
      <c r="AF100" s="149"/>
      <c r="AG100" s="149"/>
      <c r="AH100" s="23">
        <v>255000000</v>
      </c>
      <c r="AI100" s="23">
        <f t="shared" si="123"/>
        <v>285600000</v>
      </c>
      <c r="AJ100" s="149"/>
      <c r="AK100" s="149"/>
      <c r="AL100" s="23"/>
      <c r="AM100" s="23"/>
      <c r="AN100" s="149"/>
      <c r="AO100" s="149"/>
      <c r="AP100" s="23"/>
      <c r="AQ100" s="149"/>
      <c r="AR100" s="149"/>
      <c r="AS100" s="149"/>
      <c r="AT100" s="23"/>
      <c r="AU100" s="149"/>
      <c r="AV100" s="149"/>
      <c r="AW100" s="149">
        <f t="shared" si="122"/>
        <v>1007391231</v>
      </c>
      <c r="AX100" s="149">
        <f t="shared" si="116"/>
        <v>1128278178.72</v>
      </c>
      <c r="AY100" s="147" t="s">
        <v>129</v>
      </c>
      <c r="AZ100" s="1" t="s">
        <v>509</v>
      </c>
      <c r="BA100" s="1" t="s">
        <v>510</v>
      </c>
      <c r="BB100" s="51"/>
      <c r="BC100" s="51"/>
      <c r="BD100" s="51"/>
      <c r="BE100" s="51"/>
      <c r="BF100" s="51"/>
      <c r="BG100" s="51"/>
      <c r="BH100" s="51"/>
      <c r="BI100" s="51"/>
      <c r="BJ100" s="51"/>
      <c r="BK100" s="1"/>
    </row>
    <row r="101" spans="1:63" s="62" customFormat="1" ht="12.95" customHeight="1" x14ac:dyDescent="0.25">
      <c r="A101" s="15" t="s">
        <v>217</v>
      </c>
      <c r="B101" s="51"/>
      <c r="C101" s="104" t="s">
        <v>511</v>
      </c>
      <c r="D101" s="115"/>
      <c r="E101" s="86"/>
      <c r="F101" s="1" t="s">
        <v>503</v>
      </c>
      <c r="G101" s="1" t="s">
        <v>504</v>
      </c>
      <c r="H101" s="1" t="s">
        <v>504</v>
      </c>
      <c r="I101" s="1" t="s">
        <v>120</v>
      </c>
      <c r="J101" s="1"/>
      <c r="K101" s="1"/>
      <c r="L101" s="1">
        <v>40</v>
      </c>
      <c r="M101" s="147">
        <v>230000000</v>
      </c>
      <c r="N101" s="147" t="s">
        <v>165</v>
      </c>
      <c r="O101" s="147" t="s">
        <v>166</v>
      </c>
      <c r="P101" s="147" t="s">
        <v>125</v>
      </c>
      <c r="Q101" s="147">
        <v>230000000</v>
      </c>
      <c r="R101" s="1" t="s">
        <v>512</v>
      </c>
      <c r="S101" s="147"/>
      <c r="T101" s="147" t="s">
        <v>146</v>
      </c>
      <c r="U101" s="147"/>
      <c r="V101" s="147"/>
      <c r="W101" s="147">
        <v>30</v>
      </c>
      <c r="X101" s="147" t="s">
        <v>106</v>
      </c>
      <c r="Y101" s="147">
        <v>10</v>
      </c>
      <c r="Z101" s="149"/>
      <c r="AA101" s="148" t="s">
        <v>138</v>
      </c>
      <c r="AB101" s="147"/>
      <c r="AC101" s="147"/>
      <c r="AD101" s="149">
        <v>754673185</v>
      </c>
      <c r="AE101" s="149">
        <f>AD101*1.12</f>
        <v>845233967.20000005</v>
      </c>
      <c r="AF101" s="149"/>
      <c r="AG101" s="149"/>
      <c r="AH101" s="149">
        <v>500000000</v>
      </c>
      <c r="AI101" s="23">
        <f t="shared" si="123"/>
        <v>560000000</v>
      </c>
      <c r="AJ101" s="149"/>
      <c r="AK101" s="149"/>
      <c r="AL101" s="149"/>
      <c r="AM101" s="23"/>
      <c r="AN101" s="149"/>
      <c r="AO101" s="149"/>
      <c r="AP101" s="149"/>
      <c r="AQ101" s="23"/>
      <c r="AR101" s="149"/>
      <c r="AS101" s="149"/>
      <c r="AT101" s="149"/>
      <c r="AU101" s="23"/>
      <c r="AV101" s="149"/>
      <c r="AW101" s="149">
        <f t="shared" si="122"/>
        <v>1254673185</v>
      </c>
      <c r="AX101" s="149">
        <f t="shared" si="116"/>
        <v>1405233967.2</v>
      </c>
      <c r="AY101" s="147" t="s">
        <v>129</v>
      </c>
      <c r="AZ101" s="1" t="s">
        <v>513</v>
      </c>
      <c r="BA101" s="147" t="s">
        <v>514</v>
      </c>
      <c r="BB101" s="51"/>
      <c r="BC101" s="51"/>
      <c r="BD101" s="51"/>
      <c r="BE101" s="51"/>
      <c r="BF101" s="51"/>
      <c r="BG101" s="51"/>
      <c r="BH101" s="51"/>
      <c r="BI101" s="51"/>
      <c r="BJ101" s="51"/>
      <c r="BK101" s="1"/>
    </row>
    <row r="102" spans="1:63" s="62" customFormat="1" ht="12.95" customHeight="1" x14ac:dyDescent="0.25">
      <c r="A102" s="15" t="s">
        <v>217</v>
      </c>
      <c r="B102" s="51"/>
      <c r="C102" s="104" t="s">
        <v>515</v>
      </c>
      <c r="D102" s="115"/>
      <c r="E102" s="86"/>
      <c r="F102" s="1" t="s">
        <v>503</v>
      </c>
      <c r="G102" s="1" t="s">
        <v>504</v>
      </c>
      <c r="H102" s="1" t="s">
        <v>504</v>
      </c>
      <c r="I102" s="1" t="s">
        <v>120</v>
      </c>
      <c r="J102" s="1"/>
      <c r="K102" s="1"/>
      <c r="L102" s="1">
        <v>40</v>
      </c>
      <c r="M102" s="147">
        <v>230000000</v>
      </c>
      <c r="N102" s="147" t="s">
        <v>165</v>
      </c>
      <c r="O102" s="147" t="s">
        <v>166</v>
      </c>
      <c r="P102" s="147" t="s">
        <v>125</v>
      </c>
      <c r="Q102" s="147">
        <v>230000000</v>
      </c>
      <c r="R102" s="1" t="s">
        <v>512</v>
      </c>
      <c r="S102" s="147"/>
      <c r="T102" s="147" t="s">
        <v>146</v>
      </c>
      <c r="U102" s="147"/>
      <c r="V102" s="147"/>
      <c r="W102" s="147">
        <v>30</v>
      </c>
      <c r="X102" s="147" t="s">
        <v>106</v>
      </c>
      <c r="Y102" s="147">
        <v>10</v>
      </c>
      <c r="Z102" s="149"/>
      <c r="AA102" s="148" t="s">
        <v>138</v>
      </c>
      <c r="AB102" s="147"/>
      <c r="AC102" s="147"/>
      <c r="AD102" s="149">
        <v>146045130</v>
      </c>
      <c r="AE102" s="149">
        <f>AD102*1.12</f>
        <v>163570545.60000002</v>
      </c>
      <c r="AF102" s="149"/>
      <c r="AG102" s="149"/>
      <c r="AH102" s="149">
        <v>188195495</v>
      </c>
      <c r="AI102" s="23">
        <f t="shared" si="123"/>
        <v>210778954.40000001</v>
      </c>
      <c r="AJ102" s="149"/>
      <c r="AK102" s="149"/>
      <c r="AL102" s="149"/>
      <c r="AM102" s="23"/>
      <c r="AN102" s="149"/>
      <c r="AO102" s="149"/>
      <c r="AP102" s="149"/>
      <c r="AQ102" s="23"/>
      <c r="AR102" s="149"/>
      <c r="AS102" s="149"/>
      <c r="AT102" s="149"/>
      <c r="AU102" s="23"/>
      <c r="AV102" s="149"/>
      <c r="AW102" s="149">
        <f t="shared" si="122"/>
        <v>334240625</v>
      </c>
      <c r="AX102" s="149">
        <f t="shared" si="116"/>
        <v>374349500.00000006</v>
      </c>
      <c r="AY102" s="147" t="s">
        <v>129</v>
      </c>
      <c r="AZ102" s="1" t="s">
        <v>516</v>
      </c>
      <c r="BA102" s="147" t="s">
        <v>517</v>
      </c>
      <c r="BB102" s="51"/>
      <c r="BC102" s="51"/>
      <c r="BD102" s="51"/>
      <c r="BE102" s="51"/>
      <c r="BF102" s="51"/>
      <c r="BG102" s="51"/>
      <c r="BH102" s="51"/>
      <c r="BI102" s="51"/>
      <c r="BJ102" s="51"/>
      <c r="BK102" s="1"/>
    </row>
    <row r="103" spans="1:63" ht="12.95" customHeight="1" x14ac:dyDescent="0.25">
      <c r="A103" s="174"/>
      <c r="B103" s="170"/>
      <c r="C103" s="170"/>
      <c r="D103" s="170"/>
      <c r="E103" s="157" t="s">
        <v>234</v>
      </c>
      <c r="F103" s="170"/>
      <c r="G103" s="170"/>
      <c r="H103" s="170"/>
      <c r="I103" s="170"/>
      <c r="J103" s="170"/>
      <c r="K103" s="170"/>
      <c r="L103" s="170"/>
      <c r="M103" s="170"/>
      <c r="N103" s="170"/>
      <c r="O103" s="170"/>
      <c r="P103" s="170"/>
      <c r="Q103" s="170"/>
      <c r="R103" s="170"/>
      <c r="S103" s="170"/>
      <c r="T103" s="170"/>
      <c r="U103" s="170"/>
      <c r="V103" s="170"/>
      <c r="W103" s="170"/>
      <c r="X103" s="170"/>
      <c r="Y103" s="170"/>
      <c r="Z103" s="170"/>
      <c r="AA103" s="170"/>
      <c r="AB103" s="170"/>
      <c r="AC103" s="175"/>
      <c r="AD103" s="175"/>
      <c r="AE103" s="175"/>
      <c r="AF103" s="175"/>
      <c r="AG103" s="175"/>
      <c r="AH103" s="175"/>
      <c r="AI103" s="175"/>
      <c r="AJ103" s="175"/>
      <c r="AK103" s="175"/>
      <c r="AL103" s="175"/>
      <c r="AM103" s="175"/>
      <c r="AN103" s="175"/>
      <c r="AO103" s="175"/>
      <c r="AP103" s="175"/>
      <c r="AQ103" s="175"/>
      <c r="AR103" s="175"/>
      <c r="AS103" s="175"/>
      <c r="AT103" s="175"/>
      <c r="AU103" s="175"/>
      <c r="AV103" s="171"/>
      <c r="AW103" s="158">
        <f>SUM(AW91:AW102)</f>
        <v>5568714829</v>
      </c>
      <c r="AX103" s="158">
        <f>SUM(AX91:AX102)</f>
        <v>6236960608.4799995</v>
      </c>
      <c r="AY103" s="170"/>
      <c r="AZ103" s="170"/>
      <c r="BA103" s="170"/>
      <c r="BB103" s="170"/>
      <c r="BC103" s="170"/>
      <c r="BD103" s="170"/>
      <c r="BE103" s="170"/>
      <c r="BF103" s="170"/>
      <c r="BG103" s="176"/>
      <c r="BH103" s="170"/>
      <c r="BI103" s="170"/>
      <c r="BJ103" s="170"/>
      <c r="BK103" s="170"/>
    </row>
    <row r="104" spans="1:63" s="34" customFormat="1" ht="12.95" customHeight="1" x14ac:dyDescent="0.25">
      <c r="A104" s="170"/>
      <c r="B104" s="170"/>
      <c r="C104" s="170"/>
      <c r="D104" s="170"/>
      <c r="E104" s="177" t="s">
        <v>112</v>
      </c>
      <c r="F104" s="170"/>
      <c r="G104" s="170"/>
      <c r="H104" s="170"/>
      <c r="I104" s="170"/>
      <c r="J104" s="170"/>
      <c r="K104" s="170"/>
      <c r="L104" s="170"/>
      <c r="M104" s="170"/>
      <c r="N104" s="170"/>
      <c r="O104" s="170"/>
      <c r="P104" s="170"/>
      <c r="Q104" s="170"/>
      <c r="R104" s="170"/>
      <c r="S104" s="170"/>
      <c r="T104" s="170"/>
      <c r="U104" s="170"/>
      <c r="V104" s="170"/>
      <c r="W104" s="170"/>
      <c r="X104" s="170"/>
      <c r="Y104" s="170"/>
      <c r="Z104" s="170"/>
      <c r="AA104" s="170"/>
      <c r="AB104" s="170"/>
      <c r="AC104" s="170"/>
      <c r="AD104" s="178"/>
      <c r="AE104" s="178"/>
      <c r="AF104" s="178"/>
      <c r="AG104" s="178"/>
      <c r="AH104" s="178"/>
      <c r="AI104" s="178"/>
      <c r="AJ104" s="178"/>
      <c r="AK104" s="178"/>
      <c r="AL104" s="178"/>
      <c r="AM104" s="178"/>
      <c r="AN104" s="178"/>
      <c r="AO104" s="178"/>
      <c r="AP104" s="178"/>
      <c r="AQ104" s="178"/>
      <c r="AR104" s="178"/>
      <c r="AS104" s="178"/>
      <c r="AT104" s="178"/>
      <c r="AU104" s="178"/>
      <c r="AV104" s="179"/>
      <c r="AW104" s="179"/>
      <c r="AX104" s="179"/>
      <c r="AY104" s="170"/>
      <c r="AZ104" s="170"/>
      <c r="BA104" s="170"/>
      <c r="BB104" s="170"/>
      <c r="BC104" s="170"/>
      <c r="BD104" s="170"/>
      <c r="BE104" s="170"/>
      <c r="BF104" s="170"/>
      <c r="BG104" s="170"/>
      <c r="BH104" s="170"/>
      <c r="BI104" s="170"/>
      <c r="BJ104" s="170"/>
      <c r="BK104" s="157"/>
    </row>
    <row r="105" spans="1:63" s="16" customFormat="1" ht="12.95" customHeight="1" x14ac:dyDescent="0.25">
      <c r="A105" s="15" t="s">
        <v>133</v>
      </c>
      <c r="B105" s="15" t="s">
        <v>157</v>
      </c>
      <c r="C105" s="43" t="s">
        <v>235</v>
      </c>
      <c r="D105" s="43"/>
      <c r="E105" s="43" t="s">
        <v>236</v>
      </c>
      <c r="F105" s="24" t="s">
        <v>237</v>
      </c>
      <c r="G105" s="24" t="s">
        <v>238</v>
      </c>
      <c r="H105" s="24" t="s">
        <v>238</v>
      </c>
      <c r="I105" s="25" t="s">
        <v>120</v>
      </c>
      <c r="J105" s="25"/>
      <c r="K105" s="25"/>
      <c r="L105" s="24">
        <v>100</v>
      </c>
      <c r="M105" s="5">
        <v>230000000</v>
      </c>
      <c r="N105" s="5" t="s">
        <v>137</v>
      </c>
      <c r="O105" s="5" t="s">
        <v>239</v>
      </c>
      <c r="P105" s="25" t="s">
        <v>125</v>
      </c>
      <c r="Q105" s="26">
        <v>230000000</v>
      </c>
      <c r="R105" s="27" t="s">
        <v>174</v>
      </c>
      <c r="S105" s="27"/>
      <c r="T105" s="25"/>
      <c r="U105" s="5" t="s">
        <v>126</v>
      </c>
      <c r="V105" s="25" t="s">
        <v>127</v>
      </c>
      <c r="W105" s="25">
        <v>0</v>
      </c>
      <c r="X105" s="25">
        <v>100</v>
      </c>
      <c r="Y105" s="25">
        <v>0</v>
      </c>
      <c r="Z105" s="46"/>
      <c r="AA105" s="5" t="s">
        <v>138</v>
      </c>
      <c r="AB105" s="28"/>
      <c r="AC105" s="28"/>
      <c r="AD105" s="28">
        <v>350349359.97000003</v>
      </c>
      <c r="AE105" s="28">
        <v>392391283.16640007</v>
      </c>
      <c r="AF105" s="28"/>
      <c r="AG105" s="28"/>
      <c r="AH105" s="28">
        <v>350349359.97000003</v>
      </c>
      <c r="AI105" s="28">
        <v>392391283.16640007</v>
      </c>
      <c r="AJ105" s="20"/>
      <c r="AK105" s="20"/>
      <c r="AL105" s="20">
        <v>350349359.97000003</v>
      </c>
      <c r="AM105" s="20">
        <v>392391283.16640007</v>
      </c>
      <c r="AN105" s="20">
        <v>0</v>
      </c>
      <c r="AO105" s="20">
        <v>0</v>
      </c>
      <c r="AP105" s="20">
        <v>0</v>
      </c>
      <c r="AQ105" s="20">
        <v>0</v>
      </c>
      <c r="AR105" s="20">
        <v>0</v>
      </c>
      <c r="AS105" s="20">
        <v>0</v>
      </c>
      <c r="AT105" s="20">
        <v>0</v>
      </c>
      <c r="AU105" s="20">
        <v>0</v>
      </c>
      <c r="AV105" s="48"/>
      <c r="AW105" s="48">
        <f t="shared" ref="AW105:AW143" si="124">AD105+AH105+AL105+AP105+AT105</f>
        <v>1051048079.9100001</v>
      </c>
      <c r="AX105" s="48">
        <f t="shared" ref="AX105:AX158" si="125">AW105*1.12</f>
        <v>1177173849.4992001</v>
      </c>
      <c r="AY105" s="12" t="s">
        <v>129</v>
      </c>
      <c r="AZ105" s="1" t="s">
        <v>240</v>
      </c>
      <c r="BA105" s="1" t="s">
        <v>241</v>
      </c>
      <c r="BB105" s="5"/>
      <c r="BC105" s="5"/>
      <c r="BD105" s="5"/>
      <c r="BE105" s="5"/>
      <c r="BF105" s="5"/>
      <c r="BG105" s="5"/>
      <c r="BH105" s="5"/>
      <c r="BI105" s="5"/>
      <c r="BJ105" s="5"/>
      <c r="BK105" s="15"/>
    </row>
    <row r="106" spans="1:63" s="16" customFormat="1" ht="12.95" customHeight="1" x14ac:dyDescent="0.25">
      <c r="A106" s="15" t="s">
        <v>133</v>
      </c>
      <c r="B106" s="15" t="s">
        <v>218</v>
      </c>
      <c r="C106" s="43" t="s">
        <v>242</v>
      </c>
      <c r="D106" s="43"/>
      <c r="E106" s="43" t="s">
        <v>243</v>
      </c>
      <c r="F106" s="24" t="s">
        <v>244</v>
      </c>
      <c r="G106" s="24" t="s">
        <v>245</v>
      </c>
      <c r="H106" s="24" t="s">
        <v>246</v>
      </c>
      <c r="I106" s="25" t="s">
        <v>120</v>
      </c>
      <c r="J106" s="25"/>
      <c r="K106" s="25"/>
      <c r="L106" s="24">
        <v>100</v>
      </c>
      <c r="M106" s="5">
        <v>230000000</v>
      </c>
      <c r="N106" s="5" t="s">
        <v>137</v>
      </c>
      <c r="O106" s="5" t="s">
        <v>239</v>
      </c>
      <c r="P106" s="25" t="s">
        <v>125</v>
      </c>
      <c r="Q106" s="26">
        <v>230000001</v>
      </c>
      <c r="R106" s="27" t="s">
        <v>174</v>
      </c>
      <c r="S106" s="27"/>
      <c r="T106" s="25"/>
      <c r="U106" s="5" t="s">
        <v>126</v>
      </c>
      <c r="V106" s="25" t="s">
        <v>127</v>
      </c>
      <c r="W106" s="25">
        <v>0</v>
      </c>
      <c r="X106" s="25">
        <v>100</v>
      </c>
      <c r="Y106" s="25">
        <v>0</v>
      </c>
      <c r="Z106" s="46"/>
      <c r="AA106" s="5" t="s">
        <v>138</v>
      </c>
      <c r="AB106" s="28"/>
      <c r="AC106" s="28"/>
      <c r="AD106" s="28">
        <v>8866176.0000000037</v>
      </c>
      <c r="AE106" s="28">
        <v>9930117.1200000048</v>
      </c>
      <c r="AF106" s="28"/>
      <c r="AG106" s="28"/>
      <c r="AH106" s="28">
        <v>8866176.0000000037</v>
      </c>
      <c r="AI106" s="28">
        <v>9930117.1200000048</v>
      </c>
      <c r="AJ106" s="20"/>
      <c r="AK106" s="20"/>
      <c r="AL106" s="20">
        <v>8866176.0000000037</v>
      </c>
      <c r="AM106" s="20">
        <v>9930117.1200000048</v>
      </c>
      <c r="AN106" s="20">
        <v>0</v>
      </c>
      <c r="AO106" s="20">
        <v>0</v>
      </c>
      <c r="AP106" s="20">
        <v>0</v>
      </c>
      <c r="AQ106" s="20">
        <v>0</v>
      </c>
      <c r="AR106" s="20">
        <v>0</v>
      </c>
      <c r="AS106" s="20">
        <v>0</v>
      </c>
      <c r="AT106" s="20">
        <v>0</v>
      </c>
      <c r="AU106" s="20">
        <v>0</v>
      </c>
      <c r="AV106" s="48"/>
      <c r="AW106" s="48">
        <f t="shared" si="124"/>
        <v>26598528.000000011</v>
      </c>
      <c r="AX106" s="48">
        <f t="shared" si="125"/>
        <v>29790351.360000014</v>
      </c>
      <c r="AY106" s="12" t="s">
        <v>129</v>
      </c>
      <c r="AZ106" s="1" t="s">
        <v>247</v>
      </c>
      <c r="BA106" s="1" t="s">
        <v>248</v>
      </c>
      <c r="BB106" s="5"/>
      <c r="BC106" s="5"/>
      <c r="BD106" s="5"/>
      <c r="BE106" s="5"/>
      <c r="BF106" s="5"/>
      <c r="BG106" s="5"/>
      <c r="BH106" s="5"/>
      <c r="BI106" s="5"/>
      <c r="BJ106" s="5"/>
      <c r="BK106" s="15"/>
    </row>
    <row r="107" spans="1:63" s="16" customFormat="1" ht="12.95" customHeight="1" x14ac:dyDescent="0.25">
      <c r="A107" s="15" t="s">
        <v>133</v>
      </c>
      <c r="B107" s="15" t="s">
        <v>218</v>
      </c>
      <c r="C107" s="43" t="s">
        <v>249</v>
      </c>
      <c r="D107" s="43"/>
      <c r="E107" s="43" t="s">
        <v>250</v>
      </c>
      <c r="F107" s="24" t="s">
        <v>251</v>
      </c>
      <c r="G107" s="24" t="s">
        <v>252</v>
      </c>
      <c r="H107" s="24" t="s">
        <v>252</v>
      </c>
      <c r="I107" s="25" t="s">
        <v>120</v>
      </c>
      <c r="J107" s="25"/>
      <c r="K107" s="25"/>
      <c r="L107" s="24">
        <v>100</v>
      </c>
      <c r="M107" s="5">
        <v>230000000</v>
      </c>
      <c r="N107" s="5" t="s">
        <v>137</v>
      </c>
      <c r="O107" s="5" t="s">
        <v>239</v>
      </c>
      <c r="P107" s="25" t="s">
        <v>125</v>
      </c>
      <c r="Q107" s="26">
        <v>230000000</v>
      </c>
      <c r="R107" s="27" t="s">
        <v>145</v>
      </c>
      <c r="S107" s="27"/>
      <c r="T107" s="25"/>
      <c r="U107" s="5" t="s">
        <v>126</v>
      </c>
      <c r="V107" s="25" t="s">
        <v>127</v>
      </c>
      <c r="W107" s="25">
        <v>0</v>
      </c>
      <c r="X107" s="25">
        <v>100</v>
      </c>
      <c r="Y107" s="25">
        <v>0</v>
      </c>
      <c r="Z107" s="46"/>
      <c r="AA107" s="5" t="s">
        <v>138</v>
      </c>
      <c r="AB107" s="28"/>
      <c r="AC107" s="28"/>
      <c r="AD107" s="28">
        <v>341627670</v>
      </c>
      <c r="AE107" s="28">
        <v>382622990.40000004</v>
      </c>
      <c r="AF107" s="28"/>
      <c r="AG107" s="28"/>
      <c r="AH107" s="28">
        <v>341627670</v>
      </c>
      <c r="AI107" s="28">
        <v>382622990.40000004</v>
      </c>
      <c r="AJ107" s="20"/>
      <c r="AK107" s="20"/>
      <c r="AL107" s="20">
        <v>341627670</v>
      </c>
      <c r="AM107" s="20">
        <v>382622990.40000004</v>
      </c>
      <c r="AN107" s="20">
        <v>0</v>
      </c>
      <c r="AO107" s="20">
        <v>0</v>
      </c>
      <c r="AP107" s="20">
        <v>0</v>
      </c>
      <c r="AQ107" s="20">
        <v>0</v>
      </c>
      <c r="AR107" s="20">
        <v>0</v>
      </c>
      <c r="AS107" s="20">
        <v>0</v>
      </c>
      <c r="AT107" s="20">
        <v>0</v>
      </c>
      <c r="AU107" s="20">
        <v>0</v>
      </c>
      <c r="AV107" s="48"/>
      <c r="AW107" s="48">
        <f t="shared" si="124"/>
        <v>1024883010</v>
      </c>
      <c r="AX107" s="48">
        <f t="shared" si="125"/>
        <v>1147868971.2</v>
      </c>
      <c r="AY107" s="9" t="s">
        <v>129</v>
      </c>
      <c r="AZ107" s="1" t="s">
        <v>253</v>
      </c>
      <c r="BA107" s="2" t="s">
        <v>254</v>
      </c>
      <c r="BB107" s="5"/>
      <c r="BC107" s="5"/>
      <c r="BD107" s="5"/>
      <c r="BE107" s="5"/>
      <c r="BF107" s="5"/>
      <c r="BG107" s="5"/>
      <c r="BH107" s="5"/>
      <c r="BI107" s="5"/>
      <c r="BJ107" s="5"/>
      <c r="BK107" s="15"/>
    </row>
    <row r="108" spans="1:63" s="16" customFormat="1" ht="12.95" customHeight="1" x14ac:dyDescent="0.25">
      <c r="A108" s="15" t="s">
        <v>133</v>
      </c>
      <c r="B108" s="15" t="s">
        <v>218</v>
      </c>
      <c r="C108" s="43" t="s">
        <v>255</v>
      </c>
      <c r="D108" s="43"/>
      <c r="E108" s="43" t="s">
        <v>256</v>
      </c>
      <c r="F108" s="24" t="s">
        <v>251</v>
      </c>
      <c r="G108" s="24" t="s">
        <v>252</v>
      </c>
      <c r="H108" s="24" t="s">
        <v>252</v>
      </c>
      <c r="I108" s="25" t="s">
        <v>120</v>
      </c>
      <c r="J108" s="25"/>
      <c r="K108" s="25"/>
      <c r="L108" s="24">
        <v>100</v>
      </c>
      <c r="M108" s="5">
        <v>230000000</v>
      </c>
      <c r="N108" s="5" t="s">
        <v>137</v>
      </c>
      <c r="O108" s="5" t="s">
        <v>239</v>
      </c>
      <c r="P108" s="25" t="s">
        <v>125</v>
      </c>
      <c r="Q108" s="26">
        <v>230000000</v>
      </c>
      <c r="R108" s="27" t="s">
        <v>257</v>
      </c>
      <c r="S108" s="27"/>
      <c r="T108" s="25"/>
      <c r="U108" s="5" t="s">
        <v>126</v>
      </c>
      <c r="V108" s="25" t="s">
        <v>127</v>
      </c>
      <c r="W108" s="25">
        <v>0</v>
      </c>
      <c r="X108" s="25">
        <v>100</v>
      </c>
      <c r="Y108" s="25">
        <v>0</v>
      </c>
      <c r="Z108" s="46"/>
      <c r="AA108" s="5" t="s">
        <v>138</v>
      </c>
      <c r="AB108" s="28"/>
      <c r="AC108" s="28"/>
      <c r="AD108" s="28">
        <v>474799299.99999964</v>
      </c>
      <c r="AE108" s="28">
        <v>531775215.99999964</v>
      </c>
      <c r="AF108" s="28"/>
      <c r="AG108" s="28"/>
      <c r="AH108" s="28">
        <v>474799299.99999964</v>
      </c>
      <c r="AI108" s="28">
        <v>531775215.99999964</v>
      </c>
      <c r="AJ108" s="20"/>
      <c r="AK108" s="20"/>
      <c r="AL108" s="20">
        <v>474799300</v>
      </c>
      <c r="AM108" s="20">
        <v>531775216.00000006</v>
      </c>
      <c r="AN108" s="20">
        <v>0</v>
      </c>
      <c r="AO108" s="20">
        <v>0</v>
      </c>
      <c r="AP108" s="20">
        <v>0</v>
      </c>
      <c r="AQ108" s="20">
        <v>0</v>
      </c>
      <c r="AR108" s="20">
        <v>0</v>
      </c>
      <c r="AS108" s="20">
        <v>0</v>
      </c>
      <c r="AT108" s="20">
        <v>0</v>
      </c>
      <c r="AU108" s="20">
        <v>0</v>
      </c>
      <c r="AV108" s="48"/>
      <c r="AW108" s="48">
        <f t="shared" si="124"/>
        <v>1424397899.9999993</v>
      </c>
      <c r="AX108" s="48">
        <f t="shared" si="125"/>
        <v>1595325647.9999993</v>
      </c>
      <c r="AY108" s="9" t="s">
        <v>129</v>
      </c>
      <c r="AZ108" s="1" t="s">
        <v>258</v>
      </c>
      <c r="BA108" s="2" t="s">
        <v>259</v>
      </c>
      <c r="BB108" s="5"/>
      <c r="BC108" s="5"/>
      <c r="BD108" s="5"/>
      <c r="BE108" s="5"/>
      <c r="BF108" s="5"/>
      <c r="BG108" s="5"/>
      <c r="BH108" s="5"/>
      <c r="BI108" s="5"/>
      <c r="BJ108" s="5"/>
      <c r="BK108" s="15"/>
    </row>
    <row r="109" spans="1:63" s="16" customFormat="1" ht="12.95" customHeight="1" x14ac:dyDescent="0.25">
      <c r="A109" s="15" t="s">
        <v>133</v>
      </c>
      <c r="B109" s="15" t="s">
        <v>218</v>
      </c>
      <c r="C109" s="43" t="s">
        <v>260</v>
      </c>
      <c r="D109" s="43"/>
      <c r="E109" s="43" t="s">
        <v>261</v>
      </c>
      <c r="F109" s="24" t="s">
        <v>251</v>
      </c>
      <c r="G109" s="24" t="s">
        <v>252</v>
      </c>
      <c r="H109" s="24" t="s">
        <v>252</v>
      </c>
      <c r="I109" s="25" t="s">
        <v>120</v>
      </c>
      <c r="J109" s="25"/>
      <c r="K109" s="25"/>
      <c r="L109" s="24">
        <v>100</v>
      </c>
      <c r="M109" s="5">
        <v>230000000</v>
      </c>
      <c r="N109" s="5" t="s">
        <v>137</v>
      </c>
      <c r="O109" s="5" t="s">
        <v>239</v>
      </c>
      <c r="P109" s="25" t="s">
        <v>125</v>
      </c>
      <c r="Q109" s="26">
        <v>230000000</v>
      </c>
      <c r="R109" s="27" t="s">
        <v>262</v>
      </c>
      <c r="S109" s="27"/>
      <c r="T109" s="25"/>
      <c r="U109" s="5" t="s">
        <v>126</v>
      </c>
      <c r="V109" s="25" t="s">
        <v>127</v>
      </c>
      <c r="W109" s="25">
        <v>0</v>
      </c>
      <c r="X109" s="25">
        <v>100</v>
      </c>
      <c r="Y109" s="25">
        <v>0</v>
      </c>
      <c r="Z109" s="46"/>
      <c r="AA109" s="5" t="s">
        <v>138</v>
      </c>
      <c r="AB109" s="28"/>
      <c r="AC109" s="28"/>
      <c r="AD109" s="28">
        <v>282220650</v>
      </c>
      <c r="AE109" s="28">
        <v>316087128.00000006</v>
      </c>
      <c r="AF109" s="28"/>
      <c r="AG109" s="28"/>
      <c r="AH109" s="28">
        <v>282220650</v>
      </c>
      <c r="AI109" s="28">
        <v>316087128.00000006</v>
      </c>
      <c r="AJ109" s="20"/>
      <c r="AK109" s="20"/>
      <c r="AL109" s="20">
        <v>282220650</v>
      </c>
      <c r="AM109" s="20">
        <v>316087128.00000006</v>
      </c>
      <c r="AN109" s="20">
        <v>0</v>
      </c>
      <c r="AO109" s="20">
        <v>0</v>
      </c>
      <c r="AP109" s="20">
        <v>0</v>
      </c>
      <c r="AQ109" s="20">
        <v>0</v>
      </c>
      <c r="AR109" s="20">
        <v>0</v>
      </c>
      <c r="AS109" s="20">
        <v>0</v>
      </c>
      <c r="AT109" s="20">
        <v>0</v>
      </c>
      <c r="AU109" s="20">
        <v>0</v>
      </c>
      <c r="AV109" s="48"/>
      <c r="AW109" s="48">
        <f t="shared" si="124"/>
        <v>846661950</v>
      </c>
      <c r="AX109" s="48">
        <f t="shared" si="125"/>
        <v>948261384.00000012</v>
      </c>
      <c r="AY109" s="9" t="s">
        <v>129</v>
      </c>
      <c r="AZ109" s="1" t="s">
        <v>263</v>
      </c>
      <c r="BA109" s="2" t="s">
        <v>264</v>
      </c>
      <c r="BB109" s="5"/>
      <c r="BC109" s="5"/>
      <c r="BD109" s="5"/>
      <c r="BE109" s="5"/>
      <c r="BF109" s="5"/>
      <c r="BG109" s="5"/>
      <c r="BH109" s="5"/>
      <c r="BI109" s="5"/>
      <c r="BJ109" s="5"/>
      <c r="BK109" s="15"/>
    </row>
    <row r="110" spans="1:63" s="16" customFormat="1" ht="12.95" customHeight="1" x14ac:dyDescent="0.25">
      <c r="A110" s="15" t="s">
        <v>133</v>
      </c>
      <c r="B110" s="15" t="s">
        <v>218</v>
      </c>
      <c r="C110" s="43" t="s">
        <v>265</v>
      </c>
      <c r="D110" s="43"/>
      <c r="E110" s="43" t="s">
        <v>242</v>
      </c>
      <c r="F110" s="24" t="s">
        <v>251</v>
      </c>
      <c r="G110" s="24" t="s">
        <v>252</v>
      </c>
      <c r="H110" s="24" t="s">
        <v>252</v>
      </c>
      <c r="I110" s="25" t="s">
        <v>120</v>
      </c>
      <c r="J110" s="25"/>
      <c r="K110" s="25"/>
      <c r="L110" s="24">
        <v>100</v>
      </c>
      <c r="M110" s="5">
        <v>230000000</v>
      </c>
      <c r="N110" s="5" t="s">
        <v>137</v>
      </c>
      <c r="O110" s="5" t="s">
        <v>239</v>
      </c>
      <c r="P110" s="25" t="s">
        <v>125</v>
      </c>
      <c r="Q110" s="26">
        <v>230000000</v>
      </c>
      <c r="R110" s="27" t="s">
        <v>266</v>
      </c>
      <c r="S110" s="27"/>
      <c r="T110" s="25"/>
      <c r="U110" s="5" t="s">
        <v>126</v>
      </c>
      <c r="V110" s="25" t="s">
        <v>127</v>
      </c>
      <c r="W110" s="25">
        <v>0</v>
      </c>
      <c r="X110" s="25">
        <v>100</v>
      </c>
      <c r="Y110" s="25">
        <v>0</v>
      </c>
      <c r="Z110" s="46"/>
      <c r="AA110" s="5" t="s">
        <v>138</v>
      </c>
      <c r="AB110" s="28"/>
      <c r="AC110" s="28"/>
      <c r="AD110" s="28">
        <v>298980990</v>
      </c>
      <c r="AE110" s="28">
        <v>334858708.80000001</v>
      </c>
      <c r="AF110" s="28"/>
      <c r="AG110" s="28"/>
      <c r="AH110" s="28">
        <v>298980990</v>
      </c>
      <c r="AI110" s="28">
        <v>334858708.80000001</v>
      </c>
      <c r="AJ110" s="20"/>
      <c r="AK110" s="20"/>
      <c r="AL110" s="20">
        <v>298980990</v>
      </c>
      <c r="AM110" s="20">
        <v>334858708.80000001</v>
      </c>
      <c r="AN110" s="20">
        <v>0</v>
      </c>
      <c r="AO110" s="20">
        <v>0</v>
      </c>
      <c r="AP110" s="20">
        <v>0</v>
      </c>
      <c r="AQ110" s="20">
        <v>0</v>
      </c>
      <c r="AR110" s="20">
        <v>0</v>
      </c>
      <c r="AS110" s="20">
        <v>0</v>
      </c>
      <c r="AT110" s="20">
        <v>0</v>
      </c>
      <c r="AU110" s="20">
        <v>0</v>
      </c>
      <c r="AV110" s="48"/>
      <c r="AW110" s="48">
        <f t="shared" si="124"/>
        <v>896942970</v>
      </c>
      <c r="AX110" s="48">
        <f t="shared" si="125"/>
        <v>1004576126.4000001</v>
      </c>
      <c r="AY110" s="9" t="s">
        <v>129</v>
      </c>
      <c r="AZ110" s="1" t="s">
        <v>267</v>
      </c>
      <c r="BA110" s="2" t="s">
        <v>268</v>
      </c>
      <c r="BB110" s="5"/>
      <c r="BC110" s="5"/>
      <c r="BD110" s="5"/>
      <c r="BE110" s="5"/>
      <c r="BF110" s="5"/>
      <c r="BG110" s="5"/>
      <c r="BH110" s="5"/>
      <c r="BI110" s="5"/>
      <c r="BJ110" s="5"/>
      <c r="BK110" s="15"/>
    </row>
    <row r="111" spans="1:63" s="16" customFormat="1" ht="12.95" customHeight="1" x14ac:dyDescent="0.25">
      <c r="A111" s="15" t="s">
        <v>133</v>
      </c>
      <c r="B111" s="15" t="s">
        <v>218</v>
      </c>
      <c r="C111" s="43" t="s">
        <v>269</v>
      </c>
      <c r="D111" s="43"/>
      <c r="E111" s="43" t="s">
        <v>270</v>
      </c>
      <c r="F111" s="24" t="s">
        <v>251</v>
      </c>
      <c r="G111" s="24" t="s">
        <v>252</v>
      </c>
      <c r="H111" s="24" t="s">
        <v>252</v>
      </c>
      <c r="I111" s="25" t="s">
        <v>120</v>
      </c>
      <c r="J111" s="25"/>
      <c r="K111" s="25"/>
      <c r="L111" s="24">
        <v>100</v>
      </c>
      <c r="M111" s="5">
        <v>230000000</v>
      </c>
      <c r="N111" s="5" t="s">
        <v>137</v>
      </c>
      <c r="O111" s="5" t="s">
        <v>239</v>
      </c>
      <c r="P111" s="25" t="s">
        <v>125</v>
      </c>
      <c r="Q111" s="26">
        <v>230000000</v>
      </c>
      <c r="R111" s="27" t="s">
        <v>174</v>
      </c>
      <c r="S111" s="27"/>
      <c r="T111" s="25"/>
      <c r="U111" s="5" t="s">
        <v>126</v>
      </c>
      <c r="V111" s="25" t="s">
        <v>127</v>
      </c>
      <c r="W111" s="25">
        <v>0</v>
      </c>
      <c r="X111" s="25">
        <v>100</v>
      </c>
      <c r="Y111" s="25">
        <v>0</v>
      </c>
      <c r="Z111" s="46"/>
      <c r="AA111" s="5" t="s">
        <v>138</v>
      </c>
      <c r="AB111" s="28"/>
      <c r="AC111" s="28"/>
      <c r="AD111" s="28">
        <v>244204314</v>
      </c>
      <c r="AE111" s="28">
        <v>273508831.68000001</v>
      </c>
      <c r="AF111" s="28"/>
      <c r="AG111" s="28"/>
      <c r="AH111" s="28">
        <v>244204314</v>
      </c>
      <c r="AI111" s="28">
        <v>273508831.68000001</v>
      </c>
      <c r="AJ111" s="20"/>
      <c r="AK111" s="20"/>
      <c r="AL111" s="20">
        <v>244204314</v>
      </c>
      <c r="AM111" s="20">
        <v>273508831.68000001</v>
      </c>
      <c r="AN111" s="20">
        <v>0</v>
      </c>
      <c r="AO111" s="20">
        <v>0</v>
      </c>
      <c r="AP111" s="20">
        <v>0</v>
      </c>
      <c r="AQ111" s="20">
        <v>0</v>
      </c>
      <c r="AR111" s="20">
        <v>0</v>
      </c>
      <c r="AS111" s="20">
        <v>0</v>
      </c>
      <c r="AT111" s="20">
        <v>0</v>
      </c>
      <c r="AU111" s="20">
        <v>0</v>
      </c>
      <c r="AV111" s="48"/>
      <c r="AW111" s="48">
        <f t="shared" si="124"/>
        <v>732612942</v>
      </c>
      <c r="AX111" s="48">
        <f t="shared" si="125"/>
        <v>820526495.04000008</v>
      </c>
      <c r="AY111" s="9" t="s">
        <v>129</v>
      </c>
      <c r="AZ111" s="1" t="s">
        <v>271</v>
      </c>
      <c r="BA111" s="22" t="s">
        <v>272</v>
      </c>
      <c r="BB111" s="5"/>
      <c r="BC111" s="5"/>
      <c r="BD111" s="5"/>
      <c r="BE111" s="5"/>
      <c r="BF111" s="5"/>
      <c r="BG111" s="5"/>
      <c r="BH111" s="5"/>
      <c r="BI111" s="5"/>
      <c r="BJ111" s="5"/>
      <c r="BK111" s="15"/>
    </row>
    <row r="112" spans="1:63" s="16" customFormat="1" ht="12.95" customHeight="1" x14ac:dyDescent="0.25">
      <c r="A112" s="15" t="s">
        <v>133</v>
      </c>
      <c r="B112" s="15" t="s">
        <v>218</v>
      </c>
      <c r="C112" s="43" t="s">
        <v>273</v>
      </c>
      <c r="D112" s="43"/>
      <c r="E112" s="43" t="s">
        <v>274</v>
      </c>
      <c r="F112" s="24" t="s">
        <v>275</v>
      </c>
      <c r="G112" s="24" t="s">
        <v>276</v>
      </c>
      <c r="H112" s="24" t="s">
        <v>276</v>
      </c>
      <c r="I112" s="25" t="s">
        <v>120</v>
      </c>
      <c r="J112" s="25"/>
      <c r="K112" s="25"/>
      <c r="L112" s="24">
        <v>100</v>
      </c>
      <c r="M112" s="5">
        <v>230000000</v>
      </c>
      <c r="N112" s="5" t="s">
        <v>137</v>
      </c>
      <c r="O112" s="5" t="s">
        <v>239</v>
      </c>
      <c r="P112" s="25" t="s">
        <v>125</v>
      </c>
      <c r="Q112" s="26">
        <v>230000000</v>
      </c>
      <c r="R112" s="27" t="s">
        <v>145</v>
      </c>
      <c r="S112" s="27"/>
      <c r="T112" s="25"/>
      <c r="U112" s="5" t="s">
        <v>126</v>
      </c>
      <c r="V112" s="25" t="s">
        <v>127</v>
      </c>
      <c r="W112" s="25">
        <v>0</v>
      </c>
      <c r="X112" s="25">
        <v>100</v>
      </c>
      <c r="Y112" s="25">
        <v>0</v>
      </c>
      <c r="Z112" s="46"/>
      <c r="AA112" s="5" t="s">
        <v>138</v>
      </c>
      <c r="AB112" s="28"/>
      <c r="AC112" s="28"/>
      <c r="AD112" s="28">
        <v>522385633</v>
      </c>
      <c r="AE112" s="28">
        <v>585071908.96000004</v>
      </c>
      <c r="AF112" s="28"/>
      <c r="AG112" s="28"/>
      <c r="AH112" s="28">
        <v>522385633</v>
      </c>
      <c r="AI112" s="28">
        <v>585071908.96000004</v>
      </c>
      <c r="AJ112" s="20"/>
      <c r="AK112" s="20"/>
      <c r="AL112" s="20">
        <v>522385633</v>
      </c>
      <c r="AM112" s="20">
        <v>585071908.96000004</v>
      </c>
      <c r="AN112" s="20">
        <v>0</v>
      </c>
      <c r="AO112" s="20">
        <v>0</v>
      </c>
      <c r="AP112" s="20">
        <v>0</v>
      </c>
      <c r="AQ112" s="20">
        <v>0</v>
      </c>
      <c r="AR112" s="20">
        <v>0</v>
      </c>
      <c r="AS112" s="20">
        <v>0</v>
      </c>
      <c r="AT112" s="20">
        <v>0</v>
      </c>
      <c r="AU112" s="20">
        <v>0</v>
      </c>
      <c r="AV112" s="48"/>
      <c r="AW112" s="48">
        <f t="shared" si="124"/>
        <v>1567156899</v>
      </c>
      <c r="AX112" s="48">
        <f t="shared" si="125"/>
        <v>1755215726.8800001</v>
      </c>
      <c r="AY112" s="9" t="s">
        <v>129</v>
      </c>
      <c r="AZ112" s="1" t="s">
        <v>277</v>
      </c>
      <c r="BA112" s="1" t="s">
        <v>278</v>
      </c>
      <c r="BB112" s="5"/>
      <c r="BC112" s="5"/>
      <c r="BD112" s="5"/>
      <c r="BE112" s="5"/>
      <c r="BF112" s="5"/>
      <c r="BG112" s="5"/>
      <c r="BH112" s="5"/>
      <c r="BI112" s="5"/>
      <c r="BJ112" s="5"/>
      <c r="BK112" s="15"/>
    </row>
    <row r="113" spans="1:63" s="16" customFormat="1" ht="12.95" customHeight="1" x14ac:dyDescent="0.25">
      <c r="A113" s="15" t="s">
        <v>133</v>
      </c>
      <c r="B113" s="15" t="s">
        <v>218</v>
      </c>
      <c r="C113" s="43" t="s">
        <v>279</v>
      </c>
      <c r="D113" s="43"/>
      <c r="E113" s="43" t="s">
        <v>273</v>
      </c>
      <c r="F113" s="24" t="s">
        <v>275</v>
      </c>
      <c r="G113" s="24" t="s">
        <v>276</v>
      </c>
      <c r="H113" s="24" t="s">
        <v>276</v>
      </c>
      <c r="I113" s="25" t="s">
        <v>120</v>
      </c>
      <c r="J113" s="25"/>
      <c r="K113" s="25"/>
      <c r="L113" s="24">
        <v>100</v>
      </c>
      <c r="M113" s="5">
        <v>230000000</v>
      </c>
      <c r="N113" s="5" t="s">
        <v>137</v>
      </c>
      <c r="O113" s="5" t="s">
        <v>239</v>
      </c>
      <c r="P113" s="25" t="s">
        <v>125</v>
      </c>
      <c r="Q113" s="26">
        <v>230000000</v>
      </c>
      <c r="R113" s="27" t="s">
        <v>257</v>
      </c>
      <c r="S113" s="27"/>
      <c r="T113" s="25"/>
      <c r="U113" s="5" t="s">
        <v>126</v>
      </c>
      <c r="V113" s="25" t="s">
        <v>127</v>
      </c>
      <c r="W113" s="25">
        <v>0</v>
      </c>
      <c r="X113" s="25">
        <v>100</v>
      </c>
      <c r="Y113" s="25">
        <v>0</v>
      </c>
      <c r="Z113" s="46"/>
      <c r="AA113" s="5" t="s">
        <v>138</v>
      </c>
      <c r="AB113" s="28"/>
      <c r="AC113" s="28"/>
      <c r="AD113" s="28">
        <v>855214259.99999964</v>
      </c>
      <c r="AE113" s="28">
        <v>957839971.19999969</v>
      </c>
      <c r="AF113" s="28"/>
      <c r="AG113" s="28"/>
      <c r="AH113" s="28">
        <v>855214259.99999964</v>
      </c>
      <c r="AI113" s="28">
        <v>957839971.19999969</v>
      </c>
      <c r="AJ113" s="20"/>
      <c r="AK113" s="20"/>
      <c r="AL113" s="20">
        <v>855214259.99999964</v>
      </c>
      <c r="AM113" s="20">
        <v>957839971.19999969</v>
      </c>
      <c r="AN113" s="20">
        <v>0</v>
      </c>
      <c r="AO113" s="20">
        <v>0</v>
      </c>
      <c r="AP113" s="20">
        <v>0</v>
      </c>
      <c r="AQ113" s="20">
        <v>0</v>
      </c>
      <c r="AR113" s="20">
        <v>0</v>
      </c>
      <c r="AS113" s="20">
        <v>0</v>
      </c>
      <c r="AT113" s="20">
        <v>0</v>
      </c>
      <c r="AU113" s="20">
        <v>0</v>
      </c>
      <c r="AV113" s="48"/>
      <c r="AW113" s="48">
        <f t="shared" si="124"/>
        <v>2565642779.999999</v>
      </c>
      <c r="AX113" s="48">
        <f t="shared" si="125"/>
        <v>2873519913.5999994</v>
      </c>
      <c r="AY113" s="9" t="s">
        <v>129</v>
      </c>
      <c r="AZ113" s="1" t="s">
        <v>280</v>
      </c>
      <c r="BA113" s="1" t="s">
        <v>281</v>
      </c>
      <c r="BB113" s="5"/>
      <c r="BC113" s="5"/>
      <c r="BD113" s="5"/>
      <c r="BE113" s="5"/>
      <c r="BF113" s="5"/>
      <c r="BG113" s="5"/>
      <c r="BH113" s="5"/>
      <c r="BI113" s="5"/>
      <c r="BJ113" s="5"/>
      <c r="BK113" s="15"/>
    </row>
    <row r="114" spans="1:63" s="16" customFormat="1" ht="12.95" customHeight="1" x14ac:dyDescent="0.25">
      <c r="A114" s="15" t="s">
        <v>133</v>
      </c>
      <c r="B114" s="15" t="s">
        <v>218</v>
      </c>
      <c r="C114" s="43" t="s">
        <v>270</v>
      </c>
      <c r="D114" s="43"/>
      <c r="E114" s="43" t="s">
        <v>279</v>
      </c>
      <c r="F114" s="24" t="s">
        <v>275</v>
      </c>
      <c r="G114" s="24" t="s">
        <v>276</v>
      </c>
      <c r="H114" s="24" t="s">
        <v>276</v>
      </c>
      <c r="I114" s="25" t="s">
        <v>120</v>
      </c>
      <c r="J114" s="25"/>
      <c r="K114" s="25"/>
      <c r="L114" s="24">
        <v>100</v>
      </c>
      <c r="M114" s="5">
        <v>230000000</v>
      </c>
      <c r="N114" s="5" t="s">
        <v>137</v>
      </c>
      <c r="O114" s="5" t="s">
        <v>239</v>
      </c>
      <c r="P114" s="25" t="s">
        <v>125</v>
      </c>
      <c r="Q114" s="26">
        <v>230000000</v>
      </c>
      <c r="R114" s="27" t="s">
        <v>262</v>
      </c>
      <c r="S114" s="27"/>
      <c r="T114" s="25"/>
      <c r="U114" s="5" t="s">
        <v>126</v>
      </c>
      <c r="V114" s="25" t="s">
        <v>127</v>
      </c>
      <c r="W114" s="25">
        <v>0</v>
      </c>
      <c r="X114" s="25">
        <v>100</v>
      </c>
      <c r="Y114" s="25">
        <v>0</v>
      </c>
      <c r="Z114" s="46"/>
      <c r="AA114" s="5" t="s">
        <v>138</v>
      </c>
      <c r="AB114" s="28"/>
      <c r="AC114" s="28"/>
      <c r="AD114" s="28">
        <v>302011129.00000006</v>
      </c>
      <c r="AE114" s="28">
        <v>338252464.48000008</v>
      </c>
      <c r="AF114" s="28"/>
      <c r="AG114" s="28"/>
      <c r="AH114" s="28">
        <v>302011129.00000006</v>
      </c>
      <c r="AI114" s="28">
        <v>338252464.48000008</v>
      </c>
      <c r="AJ114" s="20"/>
      <c r="AK114" s="20"/>
      <c r="AL114" s="20">
        <v>302011129.00000006</v>
      </c>
      <c r="AM114" s="20">
        <v>338252464.48000008</v>
      </c>
      <c r="AN114" s="20">
        <v>0</v>
      </c>
      <c r="AO114" s="20">
        <v>0</v>
      </c>
      <c r="AP114" s="20">
        <v>0</v>
      </c>
      <c r="AQ114" s="20">
        <v>0</v>
      </c>
      <c r="AR114" s="20">
        <v>0</v>
      </c>
      <c r="AS114" s="20">
        <v>0</v>
      </c>
      <c r="AT114" s="20">
        <v>0</v>
      </c>
      <c r="AU114" s="20">
        <v>0</v>
      </c>
      <c r="AV114" s="48"/>
      <c r="AW114" s="48">
        <f t="shared" si="124"/>
        <v>906033387.00000024</v>
      </c>
      <c r="AX114" s="48">
        <f t="shared" si="125"/>
        <v>1014757393.4400004</v>
      </c>
      <c r="AY114" s="9" t="s">
        <v>129</v>
      </c>
      <c r="AZ114" s="1" t="s">
        <v>282</v>
      </c>
      <c r="BA114" s="1" t="s">
        <v>283</v>
      </c>
      <c r="BB114" s="5"/>
      <c r="BC114" s="5"/>
      <c r="BD114" s="5"/>
      <c r="BE114" s="5"/>
      <c r="BF114" s="5"/>
      <c r="BG114" s="5"/>
      <c r="BH114" s="5"/>
      <c r="BI114" s="5"/>
      <c r="BJ114" s="5"/>
      <c r="BK114" s="15"/>
    </row>
    <row r="115" spans="1:63" s="16" customFormat="1" ht="12.95" customHeight="1" x14ac:dyDescent="0.25">
      <c r="A115" s="15" t="s">
        <v>133</v>
      </c>
      <c r="B115" s="15" t="s">
        <v>218</v>
      </c>
      <c r="C115" s="43" t="s">
        <v>274</v>
      </c>
      <c r="D115" s="43"/>
      <c r="E115" s="43" t="s">
        <v>284</v>
      </c>
      <c r="F115" s="24" t="s">
        <v>275</v>
      </c>
      <c r="G115" s="24" t="s">
        <v>276</v>
      </c>
      <c r="H115" s="24" t="s">
        <v>276</v>
      </c>
      <c r="I115" s="25" t="s">
        <v>120</v>
      </c>
      <c r="J115" s="25"/>
      <c r="K115" s="25"/>
      <c r="L115" s="24">
        <v>100</v>
      </c>
      <c r="M115" s="5">
        <v>230000000</v>
      </c>
      <c r="N115" s="5" t="s">
        <v>137</v>
      </c>
      <c r="O115" s="5" t="s">
        <v>239</v>
      </c>
      <c r="P115" s="25" t="s">
        <v>125</v>
      </c>
      <c r="Q115" s="26">
        <v>230000000</v>
      </c>
      <c r="R115" s="27" t="s">
        <v>266</v>
      </c>
      <c r="S115" s="27"/>
      <c r="T115" s="25"/>
      <c r="U115" s="5" t="s">
        <v>126</v>
      </c>
      <c r="V115" s="25" t="s">
        <v>127</v>
      </c>
      <c r="W115" s="25">
        <v>0</v>
      </c>
      <c r="X115" s="25">
        <v>100</v>
      </c>
      <c r="Y115" s="25">
        <v>0</v>
      </c>
      <c r="Z115" s="46"/>
      <c r="AA115" s="5" t="s">
        <v>138</v>
      </c>
      <c r="AB115" s="28"/>
      <c r="AC115" s="28"/>
      <c r="AD115" s="28">
        <v>222408390</v>
      </c>
      <c r="AE115" s="28">
        <v>249097396.80000001</v>
      </c>
      <c r="AF115" s="28"/>
      <c r="AG115" s="28"/>
      <c r="AH115" s="28">
        <v>222408390</v>
      </c>
      <c r="AI115" s="28">
        <v>249097396.80000001</v>
      </c>
      <c r="AJ115" s="20"/>
      <c r="AK115" s="20"/>
      <c r="AL115" s="20">
        <v>222408390</v>
      </c>
      <c r="AM115" s="20">
        <v>249097396.80000001</v>
      </c>
      <c r="AN115" s="20">
        <v>0</v>
      </c>
      <c r="AO115" s="20">
        <v>0</v>
      </c>
      <c r="AP115" s="20">
        <v>0</v>
      </c>
      <c r="AQ115" s="20">
        <v>0</v>
      </c>
      <c r="AR115" s="20">
        <v>0</v>
      </c>
      <c r="AS115" s="20">
        <v>0</v>
      </c>
      <c r="AT115" s="20">
        <v>0</v>
      </c>
      <c r="AU115" s="20">
        <v>0</v>
      </c>
      <c r="AV115" s="48"/>
      <c r="AW115" s="48">
        <f t="shared" si="124"/>
        <v>667225170</v>
      </c>
      <c r="AX115" s="48">
        <f t="shared" si="125"/>
        <v>747292190.4000001</v>
      </c>
      <c r="AY115" s="9" t="s">
        <v>129</v>
      </c>
      <c r="AZ115" s="1" t="s">
        <v>285</v>
      </c>
      <c r="BA115" s="1" t="s">
        <v>286</v>
      </c>
      <c r="BB115" s="5"/>
      <c r="BC115" s="5"/>
      <c r="BD115" s="5"/>
      <c r="BE115" s="5"/>
      <c r="BF115" s="5"/>
      <c r="BG115" s="5"/>
      <c r="BH115" s="5"/>
      <c r="BI115" s="5"/>
      <c r="BJ115" s="5"/>
      <c r="BK115" s="15"/>
    </row>
    <row r="116" spans="1:63" s="16" customFormat="1" ht="12.95" customHeight="1" x14ac:dyDescent="0.25">
      <c r="A116" s="15" t="s">
        <v>133</v>
      </c>
      <c r="B116" s="15" t="s">
        <v>218</v>
      </c>
      <c r="C116" s="43" t="s">
        <v>284</v>
      </c>
      <c r="D116" s="43"/>
      <c r="E116" s="43" t="s">
        <v>287</v>
      </c>
      <c r="F116" s="24" t="s">
        <v>275</v>
      </c>
      <c r="G116" s="24" t="s">
        <v>288</v>
      </c>
      <c r="H116" s="24" t="s">
        <v>289</v>
      </c>
      <c r="I116" s="25" t="s">
        <v>120</v>
      </c>
      <c r="J116" s="25"/>
      <c r="K116" s="25"/>
      <c r="L116" s="24">
        <v>100</v>
      </c>
      <c r="M116" s="5">
        <v>230000000</v>
      </c>
      <c r="N116" s="5" t="s">
        <v>137</v>
      </c>
      <c r="O116" s="5" t="s">
        <v>239</v>
      </c>
      <c r="P116" s="25" t="s">
        <v>125</v>
      </c>
      <c r="Q116" s="26">
        <v>230000000</v>
      </c>
      <c r="R116" s="27" t="s">
        <v>174</v>
      </c>
      <c r="S116" s="27"/>
      <c r="T116" s="25"/>
      <c r="U116" s="5" t="s">
        <v>126</v>
      </c>
      <c r="V116" s="25" t="s">
        <v>127</v>
      </c>
      <c r="W116" s="25">
        <v>0</v>
      </c>
      <c r="X116" s="25">
        <v>100</v>
      </c>
      <c r="Y116" s="25">
        <v>0</v>
      </c>
      <c r="Z116" s="46"/>
      <c r="AA116" s="5" t="s">
        <v>138</v>
      </c>
      <c r="AB116" s="28"/>
      <c r="AC116" s="28"/>
      <c r="AD116" s="28">
        <v>296417422.80000001</v>
      </c>
      <c r="AE116" s="28">
        <v>331987513.53600007</v>
      </c>
      <c r="AF116" s="28"/>
      <c r="AG116" s="28"/>
      <c r="AH116" s="28">
        <v>296417422.80000001</v>
      </c>
      <c r="AI116" s="28">
        <v>331987513.53600007</v>
      </c>
      <c r="AJ116" s="20"/>
      <c r="AK116" s="20"/>
      <c r="AL116" s="20">
        <v>296417422.80000001</v>
      </c>
      <c r="AM116" s="20">
        <v>331987513.53600007</v>
      </c>
      <c r="AN116" s="20">
        <v>0</v>
      </c>
      <c r="AO116" s="20">
        <v>0</v>
      </c>
      <c r="AP116" s="20">
        <v>0</v>
      </c>
      <c r="AQ116" s="20">
        <v>0</v>
      </c>
      <c r="AR116" s="20">
        <v>0</v>
      </c>
      <c r="AS116" s="20">
        <v>0</v>
      </c>
      <c r="AT116" s="20">
        <v>0</v>
      </c>
      <c r="AU116" s="20">
        <v>0</v>
      </c>
      <c r="AV116" s="48"/>
      <c r="AW116" s="48">
        <f t="shared" si="124"/>
        <v>889252268.4000001</v>
      </c>
      <c r="AX116" s="48">
        <f t="shared" si="125"/>
        <v>995962540.60800016</v>
      </c>
      <c r="AY116" s="9" t="s">
        <v>129</v>
      </c>
      <c r="AZ116" s="1" t="s">
        <v>290</v>
      </c>
      <c r="BA116" s="1" t="s">
        <v>291</v>
      </c>
      <c r="BB116" s="5"/>
      <c r="BC116" s="5"/>
      <c r="BD116" s="5"/>
      <c r="BE116" s="5"/>
      <c r="BF116" s="5"/>
      <c r="BG116" s="5"/>
      <c r="BH116" s="5"/>
      <c r="BI116" s="5"/>
      <c r="BJ116" s="5"/>
      <c r="BK116" s="15"/>
    </row>
    <row r="117" spans="1:63" s="16" customFormat="1" ht="12.95" customHeight="1" x14ac:dyDescent="0.25">
      <c r="A117" s="15" t="s">
        <v>133</v>
      </c>
      <c r="B117" s="15" t="s">
        <v>218</v>
      </c>
      <c r="C117" s="43" t="s">
        <v>292</v>
      </c>
      <c r="D117" s="43"/>
      <c r="E117" s="43" t="s">
        <v>292</v>
      </c>
      <c r="F117" s="24" t="s">
        <v>293</v>
      </c>
      <c r="G117" s="24" t="s">
        <v>294</v>
      </c>
      <c r="H117" s="24" t="s">
        <v>294</v>
      </c>
      <c r="I117" s="25" t="s">
        <v>120</v>
      </c>
      <c r="J117" s="25"/>
      <c r="K117" s="25"/>
      <c r="L117" s="24">
        <v>100</v>
      </c>
      <c r="M117" s="5">
        <v>230000000</v>
      </c>
      <c r="N117" s="5" t="s">
        <v>123</v>
      </c>
      <c r="O117" s="5" t="s">
        <v>239</v>
      </c>
      <c r="P117" s="25" t="s">
        <v>125</v>
      </c>
      <c r="Q117" s="26">
        <v>230000000</v>
      </c>
      <c r="R117" s="27" t="s">
        <v>187</v>
      </c>
      <c r="S117" s="27"/>
      <c r="T117" s="25"/>
      <c r="U117" s="5" t="s">
        <v>126</v>
      </c>
      <c r="V117" s="25" t="s">
        <v>127</v>
      </c>
      <c r="W117" s="25">
        <v>0</v>
      </c>
      <c r="X117" s="25">
        <v>100</v>
      </c>
      <c r="Y117" s="25">
        <v>0</v>
      </c>
      <c r="Z117" s="46"/>
      <c r="AA117" s="5" t="s">
        <v>138</v>
      </c>
      <c r="AB117" s="28"/>
      <c r="AC117" s="28"/>
      <c r="AD117" s="28">
        <v>101541119.99999996</v>
      </c>
      <c r="AE117" s="28">
        <v>113726054.39999996</v>
      </c>
      <c r="AF117" s="28"/>
      <c r="AG117" s="28"/>
      <c r="AH117" s="28">
        <v>101541119.99999996</v>
      </c>
      <c r="AI117" s="28">
        <v>113726054.39999996</v>
      </c>
      <c r="AJ117" s="20"/>
      <c r="AK117" s="20"/>
      <c r="AL117" s="20">
        <v>101541119.99999996</v>
      </c>
      <c r="AM117" s="20">
        <v>113726054.39999996</v>
      </c>
      <c r="AN117" s="20">
        <v>0</v>
      </c>
      <c r="AO117" s="20">
        <v>0</v>
      </c>
      <c r="AP117" s="20">
        <v>0</v>
      </c>
      <c r="AQ117" s="20">
        <v>0</v>
      </c>
      <c r="AR117" s="20">
        <v>0</v>
      </c>
      <c r="AS117" s="20">
        <v>0</v>
      </c>
      <c r="AT117" s="20">
        <v>0</v>
      </c>
      <c r="AU117" s="20">
        <v>0</v>
      </c>
      <c r="AV117" s="48"/>
      <c r="AW117" s="48">
        <v>0</v>
      </c>
      <c r="AX117" s="48">
        <f t="shared" si="125"/>
        <v>0</v>
      </c>
      <c r="AY117" s="9" t="s">
        <v>129</v>
      </c>
      <c r="AZ117" s="19" t="s">
        <v>295</v>
      </c>
      <c r="BA117" s="2" t="s">
        <v>296</v>
      </c>
      <c r="BB117" s="5"/>
      <c r="BC117" s="5"/>
      <c r="BD117" s="5"/>
      <c r="BE117" s="5"/>
      <c r="BF117" s="5"/>
      <c r="BG117" s="5"/>
      <c r="BH117" s="5"/>
      <c r="BI117" s="5"/>
      <c r="BJ117" s="5"/>
      <c r="BK117" s="15"/>
    </row>
    <row r="118" spans="1:63" s="16" customFormat="1" ht="12.95" customHeight="1" x14ac:dyDescent="0.25">
      <c r="A118" s="15" t="s">
        <v>133</v>
      </c>
      <c r="B118" s="15" t="s">
        <v>218</v>
      </c>
      <c r="C118" s="88" t="s">
        <v>388</v>
      </c>
      <c r="D118" s="89"/>
      <c r="E118" s="41" t="s">
        <v>292</v>
      </c>
      <c r="F118" s="24" t="s">
        <v>293</v>
      </c>
      <c r="G118" s="24" t="s">
        <v>294</v>
      </c>
      <c r="H118" s="24" t="s">
        <v>294</v>
      </c>
      <c r="I118" s="25" t="s">
        <v>120</v>
      </c>
      <c r="J118" s="25"/>
      <c r="K118" s="25"/>
      <c r="L118" s="24">
        <v>100</v>
      </c>
      <c r="M118" s="5">
        <v>230000000</v>
      </c>
      <c r="N118" s="5" t="s">
        <v>123</v>
      </c>
      <c r="O118" s="1" t="s">
        <v>126</v>
      </c>
      <c r="P118" s="25" t="s">
        <v>125</v>
      </c>
      <c r="Q118" s="26">
        <v>230000000</v>
      </c>
      <c r="R118" s="27" t="s">
        <v>187</v>
      </c>
      <c r="S118" s="27"/>
      <c r="T118" s="25" t="s">
        <v>127</v>
      </c>
      <c r="U118" s="5"/>
      <c r="V118" s="25"/>
      <c r="W118" s="25">
        <v>0</v>
      </c>
      <c r="X118" s="25">
        <v>100</v>
      </c>
      <c r="Y118" s="25">
        <v>0</v>
      </c>
      <c r="Z118" s="46"/>
      <c r="AA118" s="5" t="s">
        <v>138</v>
      </c>
      <c r="AB118" s="28"/>
      <c r="AC118" s="28"/>
      <c r="AD118" s="28">
        <v>79076512</v>
      </c>
      <c r="AE118" s="19">
        <f t="shared" ref="AE118:AE119" si="126">AD118*1.12</f>
        <v>88565693.440000013</v>
      </c>
      <c r="AF118" s="28"/>
      <c r="AG118" s="28"/>
      <c r="AH118" s="28">
        <v>101541119.99999996</v>
      </c>
      <c r="AI118" s="19">
        <f t="shared" ref="AI118:AI119" si="127">AH118*1.12</f>
        <v>113726054.39999996</v>
      </c>
      <c r="AJ118" s="20"/>
      <c r="AK118" s="20"/>
      <c r="AL118" s="20">
        <v>101541119.99999996</v>
      </c>
      <c r="AM118" s="19">
        <f t="shared" ref="AM118:AM119" si="128">AL118*1.12</f>
        <v>113726054.39999996</v>
      </c>
      <c r="AN118" s="20">
        <v>0</v>
      </c>
      <c r="AO118" s="20">
        <v>0</v>
      </c>
      <c r="AP118" s="20">
        <v>0</v>
      </c>
      <c r="AQ118" s="20">
        <v>0</v>
      </c>
      <c r="AR118" s="20">
        <v>0</v>
      </c>
      <c r="AS118" s="20">
        <v>0</v>
      </c>
      <c r="AT118" s="20">
        <v>0</v>
      </c>
      <c r="AU118" s="20">
        <v>0</v>
      </c>
      <c r="AV118" s="74"/>
      <c r="AW118" s="48">
        <v>0</v>
      </c>
      <c r="AX118" s="48">
        <f t="shared" ref="AX118" si="129">AW118*1.12</f>
        <v>0</v>
      </c>
      <c r="AY118" s="12" t="s">
        <v>129</v>
      </c>
      <c r="AZ118" s="1" t="s">
        <v>295</v>
      </c>
      <c r="BA118" s="1" t="s">
        <v>296</v>
      </c>
      <c r="BB118" s="5"/>
      <c r="BC118" s="5"/>
      <c r="BD118" s="5"/>
      <c r="BE118" s="5"/>
      <c r="BF118" s="5"/>
      <c r="BG118" s="5"/>
      <c r="BH118" s="5"/>
      <c r="BI118" s="5"/>
      <c r="BJ118" s="5"/>
      <c r="BK118" s="15" t="s">
        <v>389</v>
      </c>
    </row>
    <row r="119" spans="1:63" s="16" customFormat="1" ht="12.95" customHeight="1" x14ac:dyDescent="0.25">
      <c r="A119" s="105" t="s">
        <v>133</v>
      </c>
      <c r="B119" s="105" t="s">
        <v>218</v>
      </c>
      <c r="C119" s="185" t="s">
        <v>547</v>
      </c>
      <c r="D119" s="186"/>
      <c r="E119" s="187" t="s">
        <v>292</v>
      </c>
      <c r="F119" s="106" t="s">
        <v>293</v>
      </c>
      <c r="G119" s="106" t="s">
        <v>294</v>
      </c>
      <c r="H119" s="106" t="s">
        <v>294</v>
      </c>
      <c r="I119" s="107" t="s">
        <v>120</v>
      </c>
      <c r="J119" s="107"/>
      <c r="K119" s="107"/>
      <c r="L119" s="106">
        <v>100</v>
      </c>
      <c r="M119" s="108">
        <v>230000000</v>
      </c>
      <c r="N119" s="108" t="s">
        <v>123</v>
      </c>
      <c r="O119" s="188" t="s">
        <v>166</v>
      </c>
      <c r="P119" s="107" t="s">
        <v>125</v>
      </c>
      <c r="Q119" s="109">
        <v>230000000</v>
      </c>
      <c r="R119" s="189" t="s">
        <v>383</v>
      </c>
      <c r="S119" s="110"/>
      <c r="T119" s="107" t="s">
        <v>127</v>
      </c>
      <c r="U119" s="108"/>
      <c r="V119" s="107"/>
      <c r="W119" s="107">
        <v>0</v>
      </c>
      <c r="X119" s="107">
        <v>100</v>
      </c>
      <c r="Y119" s="107">
        <v>0</v>
      </c>
      <c r="Z119" s="111"/>
      <c r="AA119" s="108" t="s">
        <v>138</v>
      </c>
      <c r="AB119" s="112"/>
      <c r="AC119" s="112"/>
      <c r="AD119" s="112">
        <v>79076512</v>
      </c>
      <c r="AE119" s="190">
        <f t="shared" si="126"/>
        <v>88565693.440000013</v>
      </c>
      <c r="AF119" s="112"/>
      <c r="AG119" s="112"/>
      <c r="AH119" s="112">
        <v>101541119.99999996</v>
      </c>
      <c r="AI119" s="190">
        <f t="shared" si="127"/>
        <v>113726054.39999996</v>
      </c>
      <c r="AJ119" s="113"/>
      <c r="AK119" s="113"/>
      <c r="AL119" s="113">
        <v>101541119.99999996</v>
      </c>
      <c r="AM119" s="190">
        <f t="shared" si="128"/>
        <v>113726054.39999996</v>
      </c>
      <c r="AN119" s="113"/>
      <c r="AO119" s="113"/>
      <c r="AP119" s="113"/>
      <c r="AQ119" s="113"/>
      <c r="AR119" s="113"/>
      <c r="AS119" s="113"/>
      <c r="AT119" s="113"/>
      <c r="AU119" s="113"/>
      <c r="AV119" s="191"/>
      <c r="AW119" s="61">
        <v>0</v>
      </c>
      <c r="AX119" s="61">
        <f t="shared" si="125"/>
        <v>0</v>
      </c>
      <c r="AY119" s="192" t="s">
        <v>129</v>
      </c>
      <c r="AZ119" s="188" t="s">
        <v>295</v>
      </c>
      <c r="BA119" s="188" t="s">
        <v>296</v>
      </c>
      <c r="BB119" s="108"/>
      <c r="BC119" s="108"/>
      <c r="BD119" s="108"/>
      <c r="BE119" s="108"/>
      <c r="BF119" s="108"/>
      <c r="BG119" s="108"/>
      <c r="BH119" s="108"/>
      <c r="BI119" s="108"/>
      <c r="BJ119" s="108"/>
      <c r="BK119" s="105" t="s">
        <v>375</v>
      </c>
    </row>
    <row r="120" spans="1:63" s="16" customFormat="1" ht="12.95" customHeight="1" x14ac:dyDescent="0.25">
      <c r="A120" s="15" t="s">
        <v>133</v>
      </c>
      <c r="B120" s="15" t="s">
        <v>218</v>
      </c>
      <c r="C120" s="43" t="s">
        <v>287</v>
      </c>
      <c r="D120" s="43"/>
      <c r="E120" s="43" t="s">
        <v>297</v>
      </c>
      <c r="F120" s="24" t="s">
        <v>298</v>
      </c>
      <c r="G120" s="24" t="s">
        <v>299</v>
      </c>
      <c r="H120" s="24" t="s">
        <v>299</v>
      </c>
      <c r="I120" s="25" t="s">
        <v>120</v>
      </c>
      <c r="J120" s="25"/>
      <c r="K120" s="25"/>
      <c r="L120" s="24">
        <v>100</v>
      </c>
      <c r="M120" s="5">
        <v>230000000</v>
      </c>
      <c r="N120" s="5" t="s">
        <v>137</v>
      </c>
      <c r="O120" s="5" t="s">
        <v>239</v>
      </c>
      <c r="P120" s="25" t="s">
        <v>125</v>
      </c>
      <c r="Q120" s="26">
        <v>230000000</v>
      </c>
      <c r="R120" s="27" t="s">
        <v>189</v>
      </c>
      <c r="S120" s="27"/>
      <c r="T120" s="25"/>
      <c r="U120" s="5" t="s">
        <v>126</v>
      </c>
      <c r="V120" s="25" t="s">
        <v>127</v>
      </c>
      <c r="W120" s="25">
        <v>0</v>
      </c>
      <c r="X120" s="25">
        <v>100</v>
      </c>
      <c r="Y120" s="25">
        <v>0</v>
      </c>
      <c r="Z120" s="46"/>
      <c r="AA120" s="5" t="s">
        <v>138</v>
      </c>
      <c r="AB120" s="28"/>
      <c r="AC120" s="28"/>
      <c r="AD120" s="28">
        <v>521302350.00000024</v>
      </c>
      <c r="AE120" s="28">
        <v>583858632.00000036</v>
      </c>
      <c r="AF120" s="28"/>
      <c r="AG120" s="28"/>
      <c r="AH120" s="28">
        <v>521302350.00000024</v>
      </c>
      <c r="AI120" s="28">
        <v>583858632.00000036</v>
      </c>
      <c r="AJ120" s="20"/>
      <c r="AK120" s="20"/>
      <c r="AL120" s="20">
        <v>521302350.00000024</v>
      </c>
      <c r="AM120" s="20">
        <v>583858632.00000036</v>
      </c>
      <c r="AN120" s="20">
        <v>0</v>
      </c>
      <c r="AO120" s="20">
        <v>0</v>
      </c>
      <c r="AP120" s="20">
        <v>0</v>
      </c>
      <c r="AQ120" s="20">
        <v>0</v>
      </c>
      <c r="AR120" s="20">
        <v>0</v>
      </c>
      <c r="AS120" s="20">
        <v>0</v>
      </c>
      <c r="AT120" s="20">
        <v>0</v>
      </c>
      <c r="AU120" s="20">
        <v>0</v>
      </c>
      <c r="AV120" s="48"/>
      <c r="AW120" s="48">
        <v>0</v>
      </c>
      <c r="AX120" s="48">
        <f t="shared" ref="AX120:AX121" si="130">AW120*1.12</f>
        <v>0</v>
      </c>
      <c r="AY120" s="12" t="s">
        <v>129</v>
      </c>
      <c r="AZ120" s="1" t="s">
        <v>300</v>
      </c>
      <c r="BA120" s="1" t="s">
        <v>301</v>
      </c>
      <c r="BB120" s="5"/>
      <c r="BC120" s="5"/>
      <c r="BD120" s="5"/>
      <c r="BE120" s="5"/>
      <c r="BF120" s="5"/>
      <c r="BG120" s="5"/>
      <c r="BH120" s="5"/>
      <c r="BI120" s="5"/>
      <c r="BJ120" s="5"/>
      <c r="BK120" s="15"/>
    </row>
    <row r="121" spans="1:63" s="16" customFormat="1" ht="12.95" customHeight="1" x14ac:dyDescent="0.25">
      <c r="A121" s="15" t="s">
        <v>133</v>
      </c>
      <c r="B121" s="15" t="s">
        <v>218</v>
      </c>
      <c r="C121" s="88" t="s">
        <v>390</v>
      </c>
      <c r="D121" s="89"/>
      <c r="E121" s="41" t="s">
        <v>297</v>
      </c>
      <c r="F121" s="24" t="s">
        <v>298</v>
      </c>
      <c r="G121" s="24" t="s">
        <v>299</v>
      </c>
      <c r="H121" s="24" t="s">
        <v>299</v>
      </c>
      <c r="I121" s="25" t="s">
        <v>120</v>
      </c>
      <c r="J121" s="25"/>
      <c r="K121" s="25"/>
      <c r="L121" s="24">
        <v>100</v>
      </c>
      <c r="M121" s="5">
        <v>230000000</v>
      </c>
      <c r="N121" s="5" t="s">
        <v>137</v>
      </c>
      <c r="O121" s="1" t="s">
        <v>126</v>
      </c>
      <c r="P121" s="25" t="s">
        <v>125</v>
      </c>
      <c r="Q121" s="26">
        <v>230000000</v>
      </c>
      <c r="R121" s="27" t="s">
        <v>189</v>
      </c>
      <c r="S121" s="27"/>
      <c r="T121" s="25" t="s">
        <v>127</v>
      </c>
      <c r="U121" s="5"/>
      <c r="V121" s="25"/>
      <c r="W121" s="25">
        <v>0</v>
      </c>
      <c r="X121" s="25">
        <v>100</v>
      </c>
      <c r="Y121" s="25">
        <v>0</v>
      </c>
      <c r="Z121" s="46"/>
      <c r="AA121" s="5" t="s">
        <v>138</v>
      </c>
      <c r="AB121" s="28"/>
      <c r="AC121" s="28"/>
      <c r="AD121" s="28">
        <v>395285850</v>
      </c>
      <c r="AE121" s="19">
        <f t="shared" ref="AE121:AE122" si="131">AD121*1.12</f>
        <v>442720152.00000006</v>
      </c>
      <c r="AF121" s="28"/>
      <c r="AG121" s="28"/>
      <c r="AH121" s="28">
        <v>521302350.00000024</v>
      </c>
      <c r="AI121" s="19">
        <f t="shared" ref="AI121:AI122" si="132">AH121*1.12</f>
        <v>583858632.00000036</v>
      </c>
      <c r="AJ121" s="20"/>
      <c r="AK121" s="20"/>
      <c r="AL121" s="20">
        <v>521302350.00000024</v>
      </c>
      <c r="AM121" s="19">
        <f t="shared" ref="AM121:AM122" si="133">AL121*1.12</f>
        <v>583858632.00000036</v>
      </c>
      <c r="AN121" s="20">
        <v>0</v>
      </c>
      <c r="AO121" s="20">
        <v>0</v>
      </c>
      <c r="AP121" s="20">
        <v>0</v>
      </c>
      <c r="AQ121" s="20">
        <v>0</v>
      </c>
      <c r="AR121" s="20">
        <v>0</v>
      </c>
      <c r="AS121" s="20">
        <v>0</v>
      </c>
      <c r="AT121" s="20">
        <v>0</v>
      </c>
      <c r="AU121" s="20">
        <v>0</v>
      </c>
      <c r="AV121" s="74"/>
      <c r="AW121" s="48">
        <v>0</v>
      </c>
      <c r="AX121" s="48">
        <f t="shared" si="130"/>
        <v>0</v>
      </c>
      <c r="AY121" s="12" t="s">
        <v>129</v>
      </c>
      <c r="AZ121" s="1" t="s">
        <v>300</v>
      </c>
      <c r="BA121" s="1" t="s">
        <v>301</v>
      </c>
      <c r="BB121" s="5"/>
      <c r="BC121" s="5"/>
      <c r="BD121" s="5"/>
      <c r="BE121" s="5"/>
      <c r="BF121" s="5"/>
      <c r="BG121" s="5"/>
      <c r="BH121" s="5"/>
      <c r="BI121" s="5"/>
      <c r="BJ121" s="5"/>
      <c r="BK121" s="15" t="s">
        <v>389</v>
      </c>
    </row>
    <row r="122" spans="1:63" s="16" customFormat="1" ht="12.95" customHeight="1" x14ac:dyDescent="0.25">
      <c r="A122" s="105" t="s">
        <v>133</v>
      </c>
      <c r="B122" s="105" t="s">
        <v>218</v>
      </c>
      <c r="C122" s="185" t="s">
        <v>548</v>
      </c>
      <c r="D122" s="186"/>
      <c r="E122" s="187" t="s">
        <v>297</v>
      </c>
      <c r="F122" s="106" t="s">
        <v>298</v>
      </c>
      <c r="G122" s="106" t="s">
        <v>299</v>
      </c>
      <c r="H122" s="106" t="s">
        <v>299</v>
      </c>
      <c r="I122" s="107" t="s">
        <v>120</v>
      </c>
      <c r="J122" s="107"/>
      <c r="K122" s="107"/>
      <c r="L122" s="106">
        <v>100</v>
      </c>
      <c r="M122" s="108">
        <v>230000000</v>
      </c>
      <c r="N122" s="108" t="s">
        <v>137</v>
      </c>
      <c r="O122" s="188" t="s">
        <v>166</v>
      </c>
      <c r="P122" s="107" t="s">
        <v>125</v>
      </c>
      <c r="Q122" s="109">
        <v>230000000</v>
      </c>
      <c r="R122" s="189" t="s">
        <v>383</v>
      </c>
      <c r="S122" s="110"/>
      <c r="T122" s="107" t="s">
        <v>127</v>
      </c>
      <c r="U122" s="108"/>
      <c r="V122" s="107"/>
      <c r="W122" s="107">
        <v>0</v>
      </c>
      <c r="X122" s="107">
        <v>100</v>
      </c>
      <c r="Y122" s="107">
        <v>0</v>
      </c>
      <c r="Z122" s="111"/>
      <c r="AA122" s="108" t="s">
        <v>138</v>
      </c>
      <c r="AB122" s="112"/>
      <c r="AC122" s="112"/>
      <c r="AD122" s="112">
        <v>395285850</v>
      </c>
      <c r="AE122" s="190">
        <f t="shared" si="131"/>
        <v>442720152.00000006</v>
      </c>
      <c r="AF122" s="112"/>
      <c r="AG122" s="112"/>
      <c r="AH122" s="112">
        <v>521302350.00000024</v>
      </c>
      <c r="AI122" s="190">
        <f t="shared" si="132"/>
        <v>583858632.00000036</v>
      </c>
      <c r="AJ122" s="113"/>
      <c r="AK122" s="113"/>
      <c r="AL122" s="113">
        <v>521302350.00000024</v>
      </c>
      <c r="AM122" s="190">
        <f t="shared" si="133"/>
        <v>583858632.00000036</v>
      </c>
      <c r="AN122" s="113"/>
      <c r="AO122" s="113"/>
      <c r="AP122" s="113"/>
      <c r="AQ122" s="113"/>
      <c r="AR122" s="113"/>
      <c r="AS122" s="113"/>
      <c r="AT122" s="113"/>
      <c r="AU122" s="113"/>
      <c r="AV122" s="191"/>
      <c r="AW122" s="61">
        <v>0</v>
      </c>
      <c r="AX122" s="61">
        <f t="shared" si="125"/>
        <v>0</v>
      </c>
      <c r="AY122" s="192" t="s">
        <v>129</v>
      </c>
      <c r="AZ122" s="188" t="s">
        <v>300</v>
      </c>
      <c r="BA122" s="188" t="s">
        <v>301</v>
      </c>
      <c r="BB122" s="108"/>
      <c r="BC122" s="108"/>
      <c r="BD122" s="108"/>
      <c r="BE122" s="108"/>
      <c r="BF122" s="108"/>
      <c r="BG122" s="108"/>
      <c r="BH122" s="108"/>
      <c r="BI122" s="108"/>
      <c r="BJ122" s="108"/>
      <c r="BK122" s="105" t="s">
        <v>375</v>
      </c>
    </row>
    <row r="123" spans="1:63" s="16" customFormat="1" ht="12.95" customHeight="1" x14ac:dyDescent="0.25">
      <c r="A123" s="15" t="s">
        <v>133</v>
      </c>
      <c r="B123" s="15" t="s">
        <v>218</v>
      </c>
      <c r="C123" s="43" t="s">
        <v>302</v>
      </c>
      <c r="D123" s="43"/>
      <c r="E123" s="43" t="s">
        <v>260</v>
      </c>
      <c r="F123" s="24" t="s">
        <v>303</v>
      </c>
      <c r="G123" s="24" t="s">
        <v>304</v>
      </c>
      <c r="H123" s="24" t="s">
        <v>304</v>
      </c>
      <c r="I123" s="25" t="s">
        <v>120</v>
      </c>
      <c r="J123" s="25"/>
      <c r="K123" s="25"/>
      <c r="L123" s="24">
        <v>100</v>
      </c>
      <c r="M123" s="5">
        <v>230000000</v>
      </c>
      <c r="N123" s="5" t="s">
        <v>137</v>
      </c>
      <c r="O123" s="5" t="s">
        <v>239</v>
      </c>
      <c r="P123" s="25" t="s">
        <v>125</v>
      </c>
      <c r="Q123" s="26">
        <v>230000000</v>
      </c>
      <c r="R123" s="27" t="s">
        <v>189</v>
      </c>
      <c r="S123" s="27"/>
      <c r="T123" s="25"/>
      <c r="U123" s="5" t="s">
        <v>126</v>
      </c>
      <c r="V123" s="25" t="s">
        <v>127</v>
      </c>
      <c r="W123" s="25">
        <v>0</v>
      </c>
      <c r="X123" s="25">
        <v>100</v>
      </c>
      <c r="Y123" s="25">
        <v>0</v>
      </c>
      <c r="Z123" s="46"/>
      <c r="AA123" s="5" t="s">
        <v>138</v>
      </c>
      <c r="AB123" s="28"/>
      <c r="AC123" s="28"/>
      <c r="AD123" s="28">
        <v>243107652</v>
      </c>
      <c r="AE123" s="28">
        <v>272280570.24000001</v>
      </c>
      <c r="AF123" s="28"/>
      <c r="AG123" s="28"/>
      <c r="AH123" s="28">
        <v>243107652</v>
      </c>
      <c r="AI123" s="28">
        <v>272280570.24000001</v>
      </c>
      <c r="AJ123" s="20"/>
      <c r="AK123" s="20"/>
      <c r="AL123" s="20">
        <v>243107652</v>
      </c>
      <c r="AM123" s="20">
        <v>272280570.24000001</v>
      </c>
      <c r="AN123" s="20">
        <v>0</v>
      </c>
      <c r="AO123" s="20">
        <v>0</v>
      </c>
      <c r="AP123" s="20">
        <v>0</v>
      </c>
      <c r="AQ123" s="20">
        <v>0</v>
      </c>
      <c r="AR123" s="20">
        <v>0</v>
      </c>
      <c r="AS123" s="20">
        <v>0</v>
      </c>
      <c r="AT123" s="20">
        <v>0</v>
      </c>
      <c r="AU123" s="20">
        <v>0</v>
      </c>
      <c r="AV123" s="48"/>
      <c r="AW123" s="48">
        <v>0</v>
      </c>
      <c r="AX123" s="48">
        <f t="shared" ref="AX123:AX124" si="134">AW123*1.12</f>
        <v>0</v>
      </c>
      <c r="AY123" s="9" t="s">
        <v>129</v>
      </c>
      <c r="AZ123" s="1" t="s">
        <v>305</v>
      </c>
      <c r="BA123" s="1" t="s">
        <v>306</v>
      </c>
      <c r="BB123" s="5"/>
      <c r="BC123" s="5"/>
      <c r="BD123" s="5"/>
      <c r="BE123" s="5"/>
      <c r="BF123" s="5"/>
      <c r="BG123" s="5"/>
      <c r="BH123" s="5"/>
      <c r="BI123" s="5"/>
      <c r="BJ123" s="5"/>
      <c r="BK123" s="15"/>
    </row>
    <row r="124" spans="1:63" s="16" customFormat="1" ht="12.95" customHeight="1" x14ac:dyDescent="0.25">
      <c r="A124" s="15" t="s">
        <v>133</v>
      </c>
      <c r="B124" s="15" t="s">
        <v>218</v>
      </c>
      <c r="C124" s="88" t="s">
        <v>391</v>
      </c>
      <c r="D124" s="89"/>
      <c r="E124" s="41" t="s">
        <v>260</v>
      </c>
      <c r="F124" s="24" t="s">
        <v>303</v>
      </c>
      <c r="G124" s="24" t="s">
        <v>304</v>
      </c>
      <c r="H124" s="24" t="s">
        <v>304</v>
      </c>
      <c r="I124" s="25" t="s">
        <v>120</v>
      </c>
      <c r="J124" s="25"/>
      <c r="K124" s="25"/>
      <c r="L124" s="24">
        <v>100</v>
      </c>
      <c r="M124" s="5">
        <v>230000000</v>
      </c>
      <c r="N124" s="5" t="s">
        <v>137</v>
      </c>
      <c r="O124" s="1" t="s">
        <v>126</v>
      </c>
      <c r="P124" s="25" t="s">
        <v>125</v>
      </c>
      <c r="Q124" s="26">
        <v>230000000</v>
      </c>
      <c r="R124" s="27" t="s">
        <v>189</v>
      </c>
      <c r="S124" s="27"/>
      <c r="T124" s="25" t="s">
        <v>127</v>
      </c>
      <c r="U124" s="5"/>
      <c r="V124" s="25"/>
      <c r="W124" s="25">
        <v>0</v>
      </c>
      <c r="X124" s="25">
        <v>100</v>
      </c>
      <c r="Y124" s="25">
        <v>0</v>
      </c>
      <c r="Z124" s="46"/>
      <c r="AA124" s="5" t="s">
        <v>138</v>
      </c>
      <c r="AB124" s="28"/>
      <c r="AC124" s="28"/>
      <c r="AD124" s="28">
        <v>188750236</v>
      </c>
      <c r="AE124" s="19">
        <f t="shared" ref="AE124:AE125" si="135">AD124*1.12</f>
        <v>211400264.32000002</v>
      </c>
      <c r="AF124" s="28"/>
      <c r="AG124" s="28"/>
      <c r="AH124" s="28">
        <v>243107652</v>
      </c>
      <c r="AI124" s="19">
        <f t="shared" ref="AI124:AI125" si="136">AH124*1.12</f>
        <v>272280570.24000001</v>
      </c>
      <c r="AJ124" s="20"/>
      <c r="AK124" s="20"/>
      <c r="AL124" s="20">
        <v>243107652</v>
      </c>
      <c r="AM124" s="19">
        <f t="shared" ref="AM124:AM125" si="137">AL124*1.12</f>
        <v>272280570.24000001</v>
      </c>
      <c r="AN124" s="20">
        <v>0</v>
      </c>
      <c r="AO124" s="20">
        <v>0</v>
      </c>
      <c r="AP124" s="20">
        <v>0</v>
      </c>
      <c r="AQ124" s="20">
        <v>0</v>
      </c>
      <c r="AR124" s="20">
        <v>0</v>
      </c>
      <c r="AS124" s="20">
        <v>0</v>
      </c>
      <c r="AT124" s="20">
        <v>0</v>
      </c>
      <c r="AU124" s="20">
        <v>0</v>
      </c>
      <c r="AV124" s="74"/>
      <c r="AW124" s="48">
        <v>0</v>
      </c>
      <c r="AX124" s="48">
        <f t="shared" si="134"/>
        <v>0</v>
      </c>
      <c r="AY124" s="9" t="s">
        <v>129</v>
      </c>
      <c r="AZ124" s="1" t="s">
        <v>305</v>
      </c>
      <c r="BA124" s="1" t="s">
        <v>306</v>
      </c>
      <c r="BB124" s="5"/>
      <c r="BC124" s="5"/>
      <c r="BD124" s="5"/>
      <c r="BE124" s="5"/>
      <c r="BF124" s="5"/>
      <c r="BG124" s="5"/>
      <c r="BH124" s="5"/>
      <c r="BI124" s="5"/>
      <c r="BJ124" s="5"/>
      <c r="BK124" s="15" t="s">
        <v>389</v>
      </c>
    </row>
    <row r="125" spans="1:63" s="16" customFormat="1" ht="12.95" customHeight="1" x14ac:dyDescent="0.25">
      <c r="A125" s="105" t="s">
        <v>133</v>
      </c>
      <c r="B125" s="105" t="s">
        <v>218</v>
      </c>
      <c r="C125" s="185" t="s">
        <v>549</v>
      </c>
      <c r="D125" s="186"/>
      <c r="E125" s="187" t="s">
        <v>260</v>
      </c>
      <c r="F125" s="106" t="s">
        <v>303</v>
      </c>
      <c r="G125" s="106" t="s">
        <v>304</v>
      </c>
      <c r="H125" s="106" t="s">
        <v>304</v>
      </c>
      <c r="I125" s="107" t="s">
        <v>120</v>
      </c>
      <c r="J125" s="107"/>
      <c r="K125" s="107"/>
      <c r="L125" s="106">
        <v>100</v>
      </c>
      <c r="M125" s="108">
        <v>230000000</v>
      </c>
      <c r="N125" s="108" t="s">
        <v>137</v>
      </c>
      <c r="O125" s="188" t="s">
        <v>166</v>
      </c>
      <c r="P125" s="107" t="s">
        <v>125</v>
      </c>
      <c r="Q125" s="109">
        <v>230000000</v>
      </c>
      <c r="R125" s="189" t="s">
        <v>383</v>
      </c>
      <c r="S125" s="110"/>
      <c r="T125" s="107" t="s">
        <v>127</v>
      </c>
      <c r="U125" s="108"/>
      <c r="V125" s="107"/>
      <c r="W125" s="107">
        <v>0</v>
      </c>
      <c r="X125" s="107">
        <v>100</v>
      </c>
      <c r="Y125" s="107">
        <v>0</v>
      </c>
      <c r="Z125" s="111"/>
      <c r="AA125" s="108" t="s">
        <v>138</v>
      </c>
      <c r="AB125" s="112"/>
      <c r="AC125" s="112"/>
      <c r="AD125" s="112">
        <v>188750236</v>
      </c>
      <c r="AE125" s="190">
        <f t="shared" si="135"/>
        <v>211400264.32000002</v>
      </c>
      <c r="AF125" s="112"/>
      <c r="AG125" s="112"/>
      <c r="AH125" s="112">
        <v>243107652</v>
      </c>
      <c r="AI125" s="190">
        <f t="shared" si="136"/>
        <v>272280570.24000001</v>
      </c>
      <c r="AJ125" s="113"/>
      <c r="AK125" s="113"/>
      <c r="AL125" s="113">
        <v>243107652</v>
      </c>
      <c r="AM125" s="190">
        <f t="shared" si="137"/>
        <v>272280570.24000001</v>
      </c>
      <c r="AN125" s="113"/>
      <c r="AO125" s="113"/>
      <c r="AP125" s="113"/>
      <c r="AQ125" s="113"/>
      <c r="AR125" s="113"/>
      <c r="AS125" s="113"/>
      <c r="AT125" s="113"/>
      <c r="AU125" s="113"/>
      <c r="AV125" s="191"/>
      <c r="AW125" s="61">
        <v>0</v>
      </c>
      <c r="AX125" s="61">
        <f t="shared" si="125"/>
        <v>0</v>
      </c>
      <c r="AY125" s="193" t="s">
        <v>129</v>
      </c>
      <c r="AZ125" s="188" t="s">
        <v>305</v>
      </c>
      <c r="BA125" s="188" t="s">
        <v>306</v>
      </c>
      <c r="BB125" s="108"/>
      <c r="BC125" s="108"/>
      <c r="BD125" s="108"/>
      <c r="BE125" s="108"/>
      <c r="BF125" s="108"/>
      <c r="BG125" s="108"/>
      <c r="BH125" s="108"/>
      <c r="BI125" s="108"/>
      <c r="BJ125" s="108"/>
      <c r="BK125" s="105" t="s">
        <v>375</v>
      </c>
    </row>
    <row r="126" spans="1:63" s="16" customFormat="1" ht="12.95" customHeight="1" x14ac:dyDescent="0.25">
      <c r="A126" s="15" t="s">
        <v>133</v>
      </c>
      <c r="B126" s="15" t="s">
        <v>218</v>
      </c>
      <c r="C126" s="43" t="s">
        <v>307</v>
      </c>
      <c r="D126" s="43"/>
      <c r="E126" s="43" t="s">
        <v>308</v>
      </c>
      <c r="F126" s="24" t="s">
        <v>309</v>
      </c>
      <c r="G126" s="24" t="s">
        <v>310</v>
      </c>
      <c r="H126" s="24" t="s">
        <v>310</v>
      </c>
      <c r="I126" s="25" t="s">
        <v>120</v>
      </c>
      <c r="J126" s="25"/>
      <c r="K126" s="25"/>
      <c r="L126" s="24">
        <v>100</v>
      </c>
      <c r="M126" s="5">
        <v>230000000</v>
      </c>
      <c r="N126" s="5" t="s">
        <v>137</v>
      </c>
      <c r="O126" s="5" t="s">
        <v>239</v>
      </c>
      <c r="P126" s="25" t="s">
        <v>125</v>
      </c>
      <c r="Q126" s="26">
        <v>230000000</v>
      </c>
      <c r="R126" s="27" t="s">
        <v>189</v>
      </c>
      <c r="S126" s="27"/>
      <c r="T126" s="25"/>
      <c r="U126" s="5" t="s">
        <v>126</v>
      </c>
      <c r="V126" s="25" t="s">
        <v>127</v>
      </c>
      <c r="W126" s="25">
        <v>0</v>
      </c>
      <c r="X126" s="25">
        <v>100</v>
      </c>
      <c r="Y126" s="25">
        <v>0</v>
      </c>
      <c r="Z126" s="46"/>
      <c r="AA126" s="5" t="s">
        <v>138</v>
      </c>
      <c r="AB126" s="28"/>
      <c r="AC126" s="28"/>
      <c r="AD126" s="28">
        <v>517685594.99999988</v>
      </c>
      <c r="AE126" s="28">
        <v>579807866.39999998</v>
      </c>
      <c r="AF126" s="28"/>
      <c r="AG126" s="28"/>
      <c r="AH126" s="28">
        <v>517685594.99999988</v>
      </c>
      <c r="AI126" s="28">
        <v>579807866.39999998</v>
      </c>
      <c r="AJ126" s="20"/>
      <c r="AK126" s="20"/>
      <c r="AL126" s="20">
        <v>517685594.99999988</v>
      </c>
      <c r="AM126" s="20">
        <v>579807866.39999998</v>
      </c>
      <c r="AN126" s="20">
        <v>0</v>
      </c>
      <c r="AO126" s="20">
        <v>0</v>
      </c>
      <c r="AP126" s="20">
        <v>0</v>
      </c>
      <c r="AQ126" s="20">
        <v>0</v>
      </c>
      <c r="AR126" s="20">
        <v>0</v>
      </c>
      <c r="AS126" s="20">
        <v>0</v>
      </c>
      <c r="AT126" s="20">
        <v>0</v>
      </c>
      <c r="AU126" s="20">
        <v>0</v>
      </c>
      <c r="AV126" s="48"/>
      <c r="AW126" s="48">
        <v>0</v>
      </c>
      <c r="AX126" s="48">
        <f t="shared" ref="AX126:AX127" si="138">AW126*1.12</f>
        <v>0</v>
      </c>
      <c r="AY126" s="9" t="s">
        <v>129</v>
      </c>
      <c r="AZ126" s="1" t="s">
        <v>311</v>
      </c>
      <c r="BA126" s="1" t="s">
        <v>312</v>
      </c>
      <c r="BB126" s="5"/>
      <c r="BC126" s="5"/>
      <c r="BD126" s="5"/>
      <c r="BE126" s="5"/>
      <c r="BF126" s="5"/>
      <c r="BG126" s="5"/>
      <c r="BH126" s="5"/>
      <c r="BI126" s="5"/>
      <c r="BJ126" s="5"/>
      <c r="BK126" s="15"/>
    </row>
    <row r="127" spans="1:63" s="16" customFormat="1" ht="12.95" customHeight="1" x14ac:dyDescent="0.25">
      <c r="A127" s="15" t="s">
        <v>133</v>
      </c>
      <c r="B127" s="15" t="s">
        <v>218</v>
      </c>
      <c r="C127" s="88" t="s">
        <v>392</v>
      </c>
      <c r="D127" s="89"/>
      <c r="E127" s="41" t="s">
        <v>308</v>
      </c>
      <c r="F127" s="24" t="s">
        <v>309</v>
      </c>
      <c r="G127" s="24" t="s">
        <v>310</v>
      </c>
      <c r="H127" s="24" t="s">
        <v>310</v>
      </c>
      <c r="I127" s="25" t="s">
        <v>120</v>
      </c>
      <c r="J127" s="25"/>
      <c r="K127" s="25"/>
      <c r="L127" s="24">
        <v>100</v>
      </c>
      <c r="M127" s="5">
        <v>230000000</v>
      </c>
      <c r="N127" s="5" t="s">
        <v>137</v>
      </c>
      <c r="O127" s="1" t="s">
        <v>126</v>
      </c>
      <c r="P127" s="25" t="s">
        <v>125</v>
      </c>
      <c r="Q127" s="26">
        <v>230000000</v>
      </c>
      <c r="R127" s="27" t="s">
        <v>189</v>
      </c>
      <c r="S127" s="27"/>
      <c r="T127" s="25" t="s">
        <v>127</v>
      </c>
      <c r="U127" s="5"/>
      <c r="V127" s="25"/>
      <c r="W127" s="25">
        <v>0</v>
      </c>
      <c r="X127" s="25">
        <v>100</v>
      </c>
      <c r="Y127" s="25">
        <v>0</v>
      </c>
      <c r="Z127" s="46"/>
      <c r="AA127" s="5" t="s">
        <v>138</v>
      </c>
      <c r="AB127" s="28"/>
      <c r="AC127" s="28"/>
      <c r="AD127" s="28">
        <v>397111415</v>
      </c>
      <c r="AE127" s="19">
        <f t="shared" ref="AE127:AE128" si="139">AD127*1.12</f>
        <v>444764784.80000007</v>
      </c>
      <c r="AF127" s="28"/>
      <c r="AG127" s="28"/>
      <c r="AH127" s="28">
        <v>517685594.99999988</v>
      </c>
      <c r="AI127" s="19">
        <f t="shared" ref="AI127:AI128" si="140">AH127*1.12</f>
        <v>579807866.39999998</v>
      </c>
      <c r="AJ127" s="20"/>
      <c r="AK127" s="20"/>
      <c r="AL127" s="20">
        <v>517685594.99999988</v>
      </c>
      <c r="AM127" s="19">
        <f t="shared" ref="AM127:AM128" si="141">AL127*1.12</f>
        <v>579807866.39999998</v>
      </c>
      <c r="AN127" s="20">
        <v>0</v>
      </c>
      <c r="AO127" s="20">
        <v>0</v>
      </c>
      <c r="AP127" s="20">
        <v>0</v>
      </c>
      <c r="AQ127" s="20">
        <v>0</v>
      </c>
      <c r="AR127" s="20">
        <v>0</v>
      </c>
      <c r="AS127" s="20">
        <v>0</v>
      </c>
      <c r="AT127" s="20">
        <v>0</v>
      </c>
      <c r="AU127" s="20">
        <v>0</v>
      </c>
      <c r="AV127" s="74"/>
      <c r="AW127" s="48">
        <v>0</v>
      </c>
      <c r="AX127" s="48">
        <f t="shared" si="138"/>
        <v>0</v>
      </c>
      <c r="AY127" s="9" t="s">
        <v>129</v>
      </c>
      <c r="AZ127" s="1" t="s">
        <v>311</v>
      </c>
      <c r="BA127" s="1" t="s">
        <v>312</v>
      </c>
      <c r="BB127" s="5"/>
      <c r="BC127" s="5"/>
      <c r="BD127" s="5"/>
      <c r="BE127" s="5"/>
      <c r="BF127" s="5"/>
      <c r="BG127" s="5"/>
      <c r="BH127" s="5"/>
      <c r="BI127" s="5"/>
      <c r="BJ127" s="5"/>
      <c r="BK127" s="15" t="s">
        <v>389</v>
      </c>
    </row>
    <row r="128" spans="1:63" s="16" customFormat="1" ht="12.95" customHeight="1" x14ac:dyDescent="0.25">
      <c r="A128" s="105" t="s">
        <v>133</v>
      </c>
      <c r="B128" s="105" t="s">
        <v>218</v>
      </c>
      <c r="C128" s="185" t="s">
        <v>550</v>
      </c>
      <c r="D128" s="186"/>
      <c r="E128" s="187" t="s">
        <v>308</v>
      </c>
      <c r="F128" s="106" t="s">
        <v>309</v>
      </c>
      <c r="G128" s="106" t="s">
        <v>310</v>
      </c>
      <c r="H128" s="106" t="s">
        <v>310</v>
      </c>
      <c r="I128" s="107" t="s">
        <v>120</v>
      </c>
      <c r="J128" s="107"/>
      <c r="K128" s="107"/>
      <c r="L128" s="106">
        <v>100</v>
      </c>
      <c r="M128" s="108">
        <v>230000000</v>
      </c>
      <c r="N128" s="108" t="s">
        <v>137</v>
      </c>
      <c r="O128" s="188" t="s">
        <v>166</v>
      </c>
      <c r="P128" s="107" t="s">
        <v>125</v>
      </c>
      <c r="Q128" s="109">
        <v>230000000</v>
      </c>
      <c r="R128" s="189" t="s">
        <v>383</v>
      </c>
      <c r="S128" s="110"/>
      <c r="T128" s="107" t="s">
        <v>127</v>
      </c>
      <c r="U128" s="108"/>
      <c r="V128" s="107"/>
      <c r="W128" s="107">
        <v>0</v>
      </c>
      <c r="X128" s="107">
        <v>100</v>
      </c>
      <c r="Y128" s="107">
        <v>0</v>
      </c>
      <c r="Z128" s="111"/>
      <c r="AA128" s="108" t="s">
        <v>138</v>
      </c>
      <c r="AB128" s="112"/>
      <c r="AC128" s="112"/>
      <c r="AD128" s="112">
        <v>397111415</v>
      </c>
      <c r="AE128" s="190">
        <f t="shared" si="139"/>
        <v>444764784.80000007</v>
      </c>
      <c r="AF128" s="112"/>
      <c r="AG128" s="112"/>
      <c r="AH128" s="112">
        <v>517685594.99999988</v>
      </c>
      <c r="AI128" s="190">
        <f t="shared" si="140"/>
        <v>579807866.39999998</v>
      </c>
      <c r="AJ128" s="113"/>
      <c r="AK128" s="113"/>
      <c r="AL128" s="113">
        <v>517685594.99999988</v>
      </c>
      <c r="AM128" s="190">
        <f t="shared" si="141"/>
        <v>579807866.39999998</v>
      </c>
      <c r="AN128" s="113"/>
      <c r="AO128" s="113"/>
      <c r="AP128" s="113"/>
      <c r="AQ128" s="113"/>
      <c r="AR128" s="113"/>
      <c r="AS128" s="113"/>
      <c r="AT128" s="113"/>
      <c r="AU128" s="113"/>
      <c r="AV128" s="191"/>
      <c r="AW128" s="61">
        <v>0</v>
      </c>
      <c r="AX128" s="61">
        <f t="shared" si="125"/>
        <v>0</v>
      </c>
      <c r="AY128" s="193" t="s">
        <v>129</v>
      </c>
      <c r="AZ128" s="188" t="s">
        <v>311</v>
      </c>
      <c r="BA128" s="188" t="s">
        <v>312</v>
      </c>
      <c r="BB128" s="108"/>
      <c r="BC128" s="108"/>
      <c r="BD128" s="108"/>
      <c r="BE128" s="108"/>
      <c r="BF128" s="108"/>
      <c r="BG128" s="108"/>
      <c r="BH128" s="108"/>
      <c r="BI128" s="108"/>
      <c r="BJ128" s="108"/>
      <c r="BK128" s="105" t="s">
        <v>375</v>
      </c>
    </row>
    <row r="129" spans="1:63" s="16" customFormat="1" ht="12.95" customHeight="1" x14ac:dyDescent="0.25">
      <c r="A129" s="15" t="s">
        <v>133</v>
      </c>
      <c r="B129" s="15" t="s">
        <v>218</v>
      </c>
      <c r="C129" s="43" t="s">
        <v>313</v>
      </c>
      <c r="D129" s="43"/>
      <c r="E129" s="43" t="s">
        <v>314</v>
      </c>
      <c r="F129" s="24" t="s">
        <v>315</v>
      </c>
      <c r="G129" s="24" t="s">
        <v>316</v>
      </c>
      <c r="H129" s="24" t="s">
        <v>317</v>
      </c>
      <c r="I129" s="25" t="s">
        <v>120</v>
      </c>
      <c r="J129" s="25"/>
      <c r="K129" s="25"/>
      <c r="L129" s="24">
        <v>100</v>
      </c>
      <c r="M129" s="5">
        <v>230000000</v>
      </c>
      <c r="N129" s="5" t="s">
        <v>137</v>
      </c>
      <c r="O129" s="5" t="s">
        <v>239</v>
      </c>
      <c r="P129" s="25" t="s">
        <v>125</v>
      </c>
      <c r="Q129" s="26">
        <v>230000000</v>
      </c>
      <c r="R129" s="27" t="s">
        <v>145</v>
      </c>
      <c r="S129" s="27"/>
      <c r="T129" s="25"/>
      <c r="U129" s="5" t="s">
        <v>126</v>
      </c>
      <c r="V129" s="25" t="s">
        <v>127</v>
      </c>
      <c r="W129" s="25">
        <v>0</v>
      </c>
      <c r="X129" s="25">
        <v>100</v>
      </c>
      <c r="Y129" s="25">
        <v>0</v>
      </c>
      <c r="Z129" s="46"/>
      <c r="AA129" s="5" t="s">
        <v>138</v>
      </c>
      <c r="AB129" s="28"/>
      <c r="AC129" s="28"/>
      <c r="AD129" s="28">
        <v>214564730.00000018</v>
      </c>
      <c r="AE129" s="28">
        <v>240312497.60000023</v>
      </c>
      <c r="AF129" s="28"/>
      <c r="AG129" s="28"/>
      <c r="AH129" s="28">
        <v>214564730.00000018</v>
      </c>
      <c r="AI129" s="28">
        <v>240312497.60000023</v>
      </c>
      <c r="AJ129" s="20"/>
      <c r="AK129" s="20"/>
      <c r="AL129" s="20">
        <v>214564730.00000018</v>
      </c>
      <c r="AM129" s="20">
        <v>240312497.60000023</v>
      </c>
      <c r="AN129" s="20">
        <v>0</v>
      </c>
      <c r="AO129" s="20">
        <v>0</v>
      </c>
      <c r="AP129" s="20">
        <v>0</v>
      </c>
      <c r="AQ129" s="20">
        <v>0</v>
      </c>
      <c r="AR129" s="20">
        <v>0</v>
      </c>
      <c r="AS129" s="20">
        <v>0</v>
      </c>
      <c r="AT129" s="20">
        <v>0</v>
      </c>
      <c r="AU129" s="20">
        <v>0</v>
      </c>
      <c r="AV129" s="48"/>
      <c r="AW129" s="48">
        <v>0</v>
      </c>
      <c r="AX129" s="48">
        <f t="shared" ref="AX129:AX130" si="142">AW129*1.12</f>
        <v>0</v>
      </c>
      <c r="AY129" s="9" t="s">
        <v>129</v>
      </c>
      <c r="AZ129" s="1" t="s">
        <v>318</v>
      </c>
      <c r="BA129" s="1" t="s">
        <v>319</v>
      </c>
      <c r="BB129" s="5"/>
      <c r="BC129" s="5"/>
      <c r="BD129" s="5"/>
      <c r="BE129" s="5"/>
      <c r="BF129" s="5"/>
      <c r="BG129" s="5"/>
      <c r="BH129" s="5"/>
      <c r="BI129" s="5"/>
      <c r="BJ129" s="5"/>
      <c r="BK129" s="15"/>
    </row>
    <row r="130" spans="1:63" s="16" customFormat="1" ht="12.95" customHeight="1" x14ac:dyDescent="0.25">
      <c r="A130" s="15" t="s">
        <v>133</v>
      </c>
      <c r="B130" s="15" t="s">
        <v>218</v>
      </c>
      <c r="C130" s="88" t="s">
        <v>393</v>
      </c>
      <c r="D130" s="89"/>
      <c r="E130" s="41" t="s">
        <v>314</v>
      </c>
      <c r="F130" s="24" t="s">
        <v>315</v>
      </c>
      <c r="G130" s="24" t="s">
        <v>316</v>
      </c>
      <c r="H130" s="24" t="s">
        <v>317</v>
      </c>
      <c r="I130" s="25" t="s">
        <v>120</v>
      </c>
      <c r="J130" s="25"/>
      <c r="K130" s="25"/>
      <c r="L130" s="24">
        <v>100</v>
      </c>
      <c r="M130" s="5">
        <v>230000000</v>
      </c>
      <c r="N130" s="5" t="s">
        <v>137</v>
      </c>
      <c r="O130" s="1" t="s">
        <v>126</v>
      </c>
      <c r="P130" s="25" t="s">
        <v>125</v>
      </c>
      <c r="Q130" s="26">
        <v>230000000</v>
      </c>
      <c r="R130" s="27" t="s">
        <v>145</v>
      </c>
      <c r="S130" s="27"/>
      <c r="T130" s="25" t="s">
        <v>127</v>
      </c>
      <c r="U130" s="5"/>
      <c r="V130" s="25"/>
      <c r="W130" s="25">
        <v>0</v>
      </c>
      <c r="X130" s="25">
        <v>100</v>
      </c>
      <c r="Y130" s="25">
        <v>0</v>
      </c>
      <c r="Z130" s="46"/>
      <c r="AA130" s="5" t="s">
        <v>138</v>
      </c>
      <c r="AB130" s="28"/>
      <c r="AC130" s="28"/>
      <c r="AD130" s="28">
        <v>161644870</v>
      </c>
      <c r="AE130" s="19">
        <f t="shared" ref="AE130:AE131" si="143">AD130*1.12</f>
        <v>181042254.40000001</v>
      </c>
      <c r="AF130" s="28"/>
      <c r="AG130" s="28"/>
      <c r="AH130" s="28">
        <v>214564730.00000018</v>
      </c>
      <c r="AI130" s="19">
        <f t="shared" ref="AI130:AI131" si="144">AH130*1.12</f>
        <v>240312497.60000023</v>
      </c>
      <c r="AJ130" s="20"/>
      <c r="AK130" s="20"/>
      <c r="AL130" s="20">
        <v>214564730.00000018</v>
      </c>
      <c r="AM130" s="19">
        <f t="shared" ref="AM130:AM131" si="145">AL130*1.12</f>
        <v>240312497.60000023</v>
      </c>
      <c r="AN130" s="20">
        <v>0</v>
      </c>
      <c r="AO130" s="20">
        <v>0</v>
      </c>
      <c r="AP130" s="20">
        <v>0</v>
      </c>
      <c r="AQ130" s="20">
        <v>0</v>
      </c>
      <c r="AR130" s="20">
        <v>0</v>
      </c>
      <c r="AS130" s="20">
        <v>0</v>
      </c>
      <c r="AT130" s="20">
        <v>0</v>
      </c>
      <c r="AU130" s="20">
        <v>0</v>
      </c>
      <c r="AV130" s="74"/>
      <c r="AW130" s="48">
        <v>0</v>
      </c>
      <c r="AX130" s="48">
        <f t="shared" si="142"/>
        <v>0</v>
      </c>
      <c r="AY130" s="9" t="s">
        <v>129</v>
      </c>
      <c r="AZ130" s="1" t="s">
        <v>318</v>
      </c>
      <c r="BA130" s="1" t="s">
        <v>319</v>
      </c>
      <c r="BB130" s="5"/>
      <c r="BC130" s="5"/>
      <c r="BD130" s="5"/>
      <c r="BE130" s="5"/>
      <c r="BF130" s="5"/>
      <c r="BG130" s="5"/>
      <c r="BH130" s="5"/>
      <c r="BI130" s="5"/>
      <c r="BJ130" s="5"/>
      <c r="BK130" s="15" t="s">
        <v>389</v>
      </c>
    </row>
    <row r="131" spans="1:63" s="16" customFormat="1" ht="12.95" customHeight="1" x14ac:dyDescent="0.25">
      <c r="A131" s="15" t="s">
        <v>133</v>
      </c>
      <c r="B131" s="15" t="s">
        <v>218</v>
      </c>
      <c r="C131" s="88" t="s">
        <v>541</v>
      </c>
      <c r="D131" s="150"/>
      <c r="E131" s="41" t="s">
        <v>314</v>
      </c>
      <c r="F131" s="24" t="s">
        <v>315</v>
      </c>
      <c r="G131" s="24" t="s">
        <v>316</v>
      </c>
      <c r="H131" s="24" t="s">
        <v>317</v>
      </c>
      <c r="I131" s="25" t="s">
        <v>120</v>
      </c>
      <c r="J131" s="25"/>
      <c r="K131" s="25"/>
      <c r="L131" s="24">
        <v>100</v>
      </c>
      <c r="M131" s="5">
        <v>230000000</v>
      </c>
      <c r="N131" s="5" t="s">
        <v>137</v>
      </c>
      <c r="O131" s="1" t="s">
        <v>166</v>
      </c>
      <c r="P131" s="25" t="s">
        <v>125</v>
      </c>
      <c r="Q131" s="26">
        <v>230000000</v>
      </c>
      <c r="R131" s="27" t="s">
        <v>145</v>
      </c>
      <c r="S131" s="27"/>
      <c r="T131" s="25" t="s">
        <v>127</v>
      </c>
      <c r="U131" s="5"/>
      <c r="V131" s="25"/>
      <c r="W131" s="25">
        <v>0</v>
      </c>
      <c r="X131" s="25">
        <v>100</v>
      </c>
      <c r="Y131" s="25">
        <v>0</v>
      </c>
      <c r="Z131" s="46"/>
      <c r="AA131" s="5" t="s">
        <v>138</v>
      </c>
      <c r="AB131" s="28"/>
      <c r="AC131" s="28"/>
      <c r="AD131" s="28">
        <v>161644870</v>
      </c>
      <c r="AE131" s="19">
        <f t="shared" si="143"/>
        <v>181042254.40000001</v>
      </c>
      <c r="AF131" s="28"/>
      <c r="AG131" s="28"/>
      <c r="AH131" s="28">
        <v>214564730.00000018</v>
      </c>
      <c r="AI131" s="19">
        <f t="shared" si="144"/>
        <v>240312497.60000023</v>
      </c>
      <c r="AJ131" s="20"/>
      <c r="AK131" s="20"/>
      <c r="AL131" s="20">
        <v>214564730.00000018</v>
      </c>
      <c r="AM131" s="19">
        <f t="shared" si="145"/>
        <v>240312497.60000023</v>
      </c>
      <c r="AN131" s="20"/>
      <c r="AO131" s="20"/>
      <c r="AP131" s="20"/>
      <c r="AQ131" s="20"/>
      <c r="AR131" s="20"/>
      <c r="AS131" s="20"/>
      <c r="AT131" s="20"/>
      <c r="AU131" s="20"/>
      <c r="AV131" s="74"/>
      <c r="AW131" s="48">
        <f t="shared" si="124"/>
        <v>590774330.00000036</v>
      </c>
      <c r="AX131" s="48">
        <f t="shared" si="125"/>
        <v>661667249.6000005</v>
      </c>
      <c r="AY131" s="9" t="s">
        <v>129</v>
      </c>
      <c r="AZ131" s="1" t="s">
        <v>318</v>
      </c>
      <c r="BA131" s="1" t="s">
        <v>319</v>
      </c>
      <c r="BB131" s="5"/>
      <c r="BC131" s="5"/>
      <c r="BD131" s="5"/>
      <c r="BE131" s="5"/>
      <c r="BF131" s="5"/>
      <c r="BG131" s="5"/>
      <c r="BH131" s="5"/>
      <c r="BI131" s="5"/>
      <c r="BJ131" s="5"/>
      <c r="BK131" s="15">
        <v>14</v>
      </c>
    </row>
    <row r="132" spans="1:63" s="16" customFormat="1" ht="12.95" customHeight="1" x14ac:dyDescent="0.25">
      <c r="A132" s="15" t="s">
        <v>133</v>
      </c>
      <c r="B132" s="15" t="s">
        <v>218</v>
      </c>
      <c r="C132" s="43" t="s">
        <v>320</v>
      </c>
      <c r="D132" s="43"/>
      <c r="E132" s="43" t="s">
        <v>321</v>
      </c>
      <c r="F132" s="24" t="s">
        <v>315</v>
      </c>
      <c r="G132" s="24" t="s">
        <v>316</v>
      </c>
      <c r="H132" s="24" t="s">
        <v>317</v>
      </c>
      <c r="I132" s="25" t="s">
        <v>120</v>
      </c>
      <c r="J132" s="25"/>
      <c r="K132" s="25"/>
      <c r="L132" s="24">
        <v>100</v>
      </c>
      <c r="M132" s="5">
        <v>230000000</v>
      </c>
      <c r="N132" s="5" t="s">
        <v>137</v>
      </c>
      <c r="O132" s="5" t="s">
        <v>239</v>
      </c>
      <c r="P132" s="25" t="s">
        <v>125</v>
      </c>
      <c r="Q132" s="26">
        <v>230000000</v>
      </c>
      <c r="R132" s="27" t="s">
        <v>257</v>
      </c>
      <c r="S132" s="27"/>
      <c r="T132" s="25"/>
      <c r="U132" s="5" t="s">
        <v>126</v>
      </c>
      <c r="V132" s="25" t="s">
        <v>127</v>
      </c>
      <c r="W132" s="25">
        <v>0</v>
      </c>
      <c r="X132" s="25">
        <v>100</v>
      </c>
      <c r="Y132" s="25">
        <v>0</v>
      </c>
      <c r="Z132" s="46"/>
      <c r="AA132" s="5" t="s">
        <v>138</v>
      </c>
      <c r="AB132" s="28"/>
      <c r="AC132" s="28"/>
      <c r="AD132" s="28">
        <v>351351750</v>
      </c>
      <c r="AE132" s="28">
        <v>393513960.00000006</v>
      </c>
      <c r="AF132" s="28"/>
      <c r="AG132" s="28"/>
      <c r="AH132" s="28">
        <v>351351750</v>
      </c>
      <c r="AI132" s="28">
        <v>393513960.00000006</v>
      </c>
      <c r="AJ132" s="20"/>
      <c r="AK132" s="20"/>
      <c r="AL132" s="20">
        <v>351351750</v>
      </c>
      <c r="AM132" s="20">
        <v>393513960.00000006</v>
      </c>
      <c r="AN132" s="20">
        <v>0</v>
      </c>
      <c r="AO132" s="20">
        <v>0</v>
      </c>
      <c r="AP132" s="20">
        <v>0</v>
      </c>
      <c r="AQ132" s="20">
        <v>0</v>
      </c>
      <c r="AR132" s="20">
        <v>0</v>
      </c>
      <c r="AS132" s="20">
        <v>0</v>
      </c>
      <c r="AT132" s="20">
        <v>0</v>
      </c>
      <c r="AU132" s="20">
        <v>0</v>
      </c>
      <c r="AV132" s="48"/>
      <c r="AW132" s="48">
        <v>0</v>
      </c>
      <c r="AX132" s="48">
        <f t="shared" ref="AX132:AX133" si="146">AW132*1.12</f>
        <v>0</v>
      </c>
      <c r="AY132" s="9" t="s">
        <v>129</v>
      </c>
      <c r="AZ132" s="1" t="s">
        <v>322</v>
      </c>
      <c r="BA132" s="1" t="s">
        <v>323</v>
      </c>
      <c r="BB132" s="5"/>
      <c r="BC132" s="5"/>
      <c r="BD132" s="5"/>
      <c r="BE132" s="5"/>
      <c r="BF132" s="5"/>
      <c r="BG132" s="5"/>
      <c r="BH132" s="5"/>
      <c r="BI132" s="5"/>
      <c r="BJ132" s="5"/>
      <c r="BK132" s="15"/>
    </row>
    <row r="133" spans="1:63" s="16" customFormat="1" ht="12.95" customHeight="1" x14ac:dyDescent="0.25">
      <c r="A133" s="15" t="s">
        <v>133</v>
      </c>
      <c r="B133" s="15" t="s">
        <v>218</v>
      </c>
      <c r="C133" s="88" t="s">
        <v>394</v>
      </c>
      <c r="D133" s="89"/>
      <c r="E133" s="41" t="s">
        <v>321</v>
      </c>
      <c r="F133" s="24" t="s">
        <v>315</v>
      </c>
      <c r="G133" s="24" t="s">
        <v>316</v>
      </c>
      <c r="H133" s="24" t="s">
        <v>317</v>
      </c>
      <c r="I133" s="25" t="s">
        <v>120</v>
      </c>
      <c r="J133" s="25"/>
      <c r="K133" s="25"/>
      <c r="L133" s="24">
        <v>100</v>
      </c>
      <c r="M133" s="5">
        <v>230000000</v>
      </c>
      <c r="N133" s="5" t="s">
        <v>137</v>
      </c>
      <c r="O133" s="1" t="s">
        <v>126</v>
      </c>
      <c r="P133" s="25" t="s">
        <v>125</v>
      </c>
      <c r="Q133" s="26">
        <v>230000000</v>
      </c>
      <c r="R133" s="27" t="s">
        <v>257</v>
      </c>
      <c r="S133" s="27"/>
      <c r="T133" s="25" t="s">
        <v>127</v>
      </c>
      <c r="U133" s="5"/>
      <c r="V133" s="25"/>
      <c r="W133" s="25">
        <v>0</v>
      </c>
      <c r="X133" s="25">
        <v>100</v>
      </c>
      <c r="Y133" s="25">
        <v>0</v>
      </c>
      <c r="Z133" s="46"/>
      <c r="AA133" s="5" t="s">
        <v>138</v>
      </c>
      <c r="AB133" s="28"/>
      <c r="AC133" s="28"/>
      <c r="AD133" s="28">
        <v>266160350</v>
      </c>
      <c r="AE133" s="19">
        <f t="shared" ref="AE133:AE134" si="147">AD133*1.12</f>
        <v>298099592</v>
      </c>
      <c r="AF133" s="28"/>
      <c r="AG133" s="28"/>
      <c r="AH133" s="28">
        <v>351351750</v>
      </c>
      <c r="AI133" s="19">
        <f t="shared" ref="AI133:AI134" si="148">AH133*1.12</f>
        <v>393513960.00000006</v>
      </c>
      <c r="AJ133" s="20"/>
      <c r="AK133" s="20"/>
      <c r="AL133" s="20">
        <v>351351750</v>
      </c>
      <c r="AM133" s="19">
        <f t="shared" ref="AM133:AM134" si="149">AL133*1.12</f>
        <v>393513960.00000006</v>
      </c>
      <c r="AN133" s="20">
        <v>0</v>
      </c>
      <c r="AO133" s="20">
        <v>0</v>
      </c>
      <c r="AP133" s="20">
        <v>0</v>
      </c>
      <c r="AQ133" s="20">
        <v>0</v>
      </c>
      <c r="AR133" s="20">
        <v>0</v>
      </c>
      <c r="AS133" s="20">
        <v>0</v>
      </c>
      <c r="AT133" s="20">
        <v>0</v>
      </c>
      <c r="AU133" s="20">
        <v>0</v>
      </c>
      <c r="AV133" s="74"/>
      <c r="AW133" s="48">
        <v>0</v>
      </c>
      <c r="AX133" s="48">
        <f t="shared" si="146"/>
        <v>0</v>
      </c>
      <c r="AY133" s="9" t="s">
        <v>129</v>
      </c>
      <c r="AZ133" s="1" t="s">
        <v>322</v>
      </c>
      <c r="BA133" s="1" t="s">
        <v>323</v>
      </c>
      <c r="BB133" s="5"/>
      <c r="BC133" s="5"/>
      <c r="BD133" s="5"/>
      <c r="BE133" s="5"/>
      <c r="BF133" s="5"/>
      <c r="BG133" s="5"/>
      <c r="BH133" s="5"/>
      <c r="BI133" s="5"/>
      <c r="BJ133" s="5"/>
      <c r="BK133" s="15" t="s">
        <v>389</v>
      </c>
    </row>
    <row r="134" spans="1:63" s="16" customFormat="1" ht="12.95" customHeight="1" x14ac:dyDescent="0.25">
      <c r="A134" s="15" t="s">
        <v>133</v>
      </c>
      <c r="B134" s="15" t="s">
        <v>218</v>
      </c>
      <c r="C134" s="88" t="s">
        <v>542</v>
      </c>
      <c r="D134" s="150"/>
      <c r="E134" s="41" t="s">
        <v>321</v>
      </c>
      <c r="F134" s="24" t="s">
        <v>315</v>
      </c>
      <c r="G134" s="24" t="s">
        <v>316</v>
      </c>
      <c r="H134" s="24" t="s">
        <v>317</v>
      </c>
      <c r="I134" s="25" t="s">
        <v>120</v>
      </c>
      <c r="J134" s="25"/>
      <c r="K134" s="25"/>
      <c r="L134" s="24">
        <v>100</v>
      </c>
      <c r="M134" s="5">
        <v>230000000</v>
      </c>
      <c r="N134" s="5" t="s">
        <v>137</v>
      </c>
      <c r="O134" s="1" t="s">
        <v>166</v>
      </c>
      <c r="P134" s="25" t="s">
        <v>125</v>
      </c>
      <c r="Q134" s="26">
        <v>230000000</v>
      </c>
      <c r="R134" s="27" t="s">
        <v>257</v>
      </c>
      <c r="S134" s="27"/>
      <c r="T134" s="25" t="s">
        <v>127</v>
      </c>
      <c r="U134" s="5"/>
      <c r="V134" s="25"/>
      <c r="W134" s="25">
        <v>0</v>
      </c>
      <c r="X134" s="25">
        <v>100</v>
      </c>
      <c r="Y134" s="25">
        <v>0</v>
      </c>
      <c r="Z134" s="46"/>
      <c r="AA134" s="5" t="s">
        <v>138</v>
      </c>
      <c r="AB134" s="28"/>
      <c r="AC134" s="28"/>
      <c r="AD134" s="28">
        <v>266160350</v>
      </c>
      <c r="AE134" s="19">
        <f t="shared" si="147"/>
        <v>298099592</v>
      </c>
      <c r="AF134" s="28"/>
      <c r="AG134" s="28"/>
      <c r="AH134" s="28">
        <v>351351750</v>
      </c>
      <c r="AI134" s="19">
        <f t="shared" si="148"/>
        <v>393513960.00000006</v>
      </c>
      <c r="AJ134" s="20"/>
      <c r="AK134" s="20"/>
      <c r="AL134" s="20">
        <v>351351750</v>
      </c>
      <c r="AM134" s="19">
        <f t="shared" si="149"/>
        <v>393513960.00000006</v>
      </c>
      <c r="AN134" s="20"/>
      <c r="AO134" s="20"/>
      <c r="AP134" s="20"/>
      <c r="AQ134" s="20"/>
      <c r="AR134" s="20"/>
      <c r="AS134" s="20"/>
      <c r="AT134" s="20"/>
      <c r="AU134" s="20"/>
      <c r="AV134" s="74"/>
      <c r="AW134" s="48">
        <f t="shared" si="124"/>
        <v>968863850</v>
      </c>
      <c r="AX134" s="48">
        <f t="shared" si="125"/>
        <v>1085127512</v>
      </c>
      <c r="AY134" s="9" t="s">
        <v>129</v>
      </c>
      <c r="AZ134" s="1" t="s">
        <v>322</v>
      </c>
      <c r="BA134" s="1" t="s">
        <v>323</v>
      </c>
      <c r="BB134" s="5"/>
      <c r="BC134" s="5"/>
      <c r="BD134" s="5"/>
      <c r="BE134" s="5"/>
      <c r="BF134" s="5"/>
      <c r="BG134" s="5"/>
      <c r="BH134" s="5"/>
      <c r="BI134" s="5"/>
      <c r="BJ134" s="5"/>
      <c r="BK134" s="15">
        <v>14</v>
      </c>
    </row>
    <row r="135" spans="1:63" s="16" customFormat="1" ht="12.95" customHeight="1" x14ac:dyDescent="0.25">
      <c r="A135" s="15" t="s">
        <v>133</v>
      </c>
      <c r="B135" s="15" t="s">
        <v>218</v>
      </c>
      <c r="C135" s="43" t="s">
        <v>297</v>
      </c>
      <c r="D135" s="43"/>
      <c r="E135" s="43" t="s">
        <v>324</v>
      </c>
      <c r="F135" s="24" t="s">
        <v>315</v>
      </c>
      <c r="G135" s="24" t="s">
        <v>316</v>
      </c>
      <c r="H135" s="24" t="s">
        <v>317</v>
      </c>
      <c r="I135" s="25" t="s">
        <v>120</v>
      </c>
      <c r="J135" s="25"/>
      <c r="K135" s="25"/>
      <c r="L135" s="24">
        <v>100</v>
      </c>
      <c r="M135" s="5">
        <v>230000000</v>
      </c>
      <c r="N135" s="5" t="s">
        <v>137</v>
      </c>
      <c r="O135" s="5" t="s">
        <v>239</v>
      </c>
      <c r="P135" s="25" t="s">
        <v>125</v>
      </c>
      <c r="Q135" s="26">
        <v>230000000</v>
      </c>
      <c r="R135" s="27" t="s">
        <v>262</v>
      </c>
      <c r="S135" s="27"/>
      <c r="T135" s="25"/>
      <c r="U135" s="5" t="s">
        <v>126</v>
      </c>
      <c r="V135" s="25" t="s">
        <v>127</v>
      </c>
      <c r="W135" s="25">
        <v>0</v>
      </c>
      <c r="X135" s="25">
        <v>100</v>
      </c>
      <c r="Y135" s="25">
        <v>0</v>
      </c>
      <c r="Z135" s="46"/>
      <c r="AA135" s="5" t="s">
        <v>138</v>
      </c>
      <c r="AB135" s="28"/>
      <c r="AC135" s="28"/>
      <c r="AD135" s="28">
        <v>219333109.99999997</v>
      </c>
      <c r="AE135" s="28">
        <v>245653083.19999999</v>
      </c>
      <c r="AF135" s="28"/>
      <c r="AG135" s="28"/>
      <c r="AH135" s="28">
        <v>219333109.99999997</v>
      </c>
      <c r="AI135" s="28">
        <v>245653083.19999999</v>
      </c>
      <c r="AJ135" s="20"/>
      <c r="AK135" s="20"/>
      <c r="AL135" s="20">
        <v>219333109.99999997</v>
      </c>
      <c r="AM135" s="20">
        <v>245653083.19999999</v>
      </c>
      <c r="AN135" s="20">
        <v>0</v>
      </c>
      <c r="AO135" s="20">
        <v>0</v>
      </c>
      <c r="AP135" s="20">
        <v>0</v>
      </c>
      <c r="AQ135" s="20">
        <v>0</v>
      </c>
      <c r="AR135" s="20">
        <v>0</v>
      </c>
      <c r="AS135" s="20">
        <v>0</v>
      </c>
      <c r="AT135" s="20">
        <v>0</v>
      </c>
      <c r="AU135" s="20">
        <v>0</v>
      </c>
      <c r="AV135" s="48"/>
      <c r="AW135" s="48">
        <v>0</v>
      </c>
      <c r="AX135" s="48">
        <f t="shared" ref="AX135:AX136" si="150">AW135*1.12</f>
        <v>0</v>
      </c>
      <c r="AY135" s="9" t="s">
        <v>129</v>
      </c>
      <c r="AZ135" s="1" t="s">
        <v>325</v>
      </c>
      <c r="BA135" s="1" t="s">
        <v>326</v>
      </c>
      <c r="BB135" s="5"/>
      <c r="BC135" s="5"/>
      <c r="BD135" s="5"/>
      <c r="BE135" s="5"/>
      <c r="BF135" s="5"/>
      <c r="BG135" s="5"/>
      <c r="BH135" s="5"/>
      <c r="BI135" s="5"/>
      <c r="BJ135" s="5"/>
      <c r="BK135" s="15"/>
    </row>
    <row r="136" spans="1:63" s="16" customFormat="1" ht="12.95" customHeight="1" x14ac:dyDescent="0.25">
      <c r="A136" s="15" t="s">
        <v>133</v>
      </c>
      <c r="B136" s="15" t="s">
        <v>218</v>
      </c>
      <c r="C136" s="88" t="s">
        <v>395</v>
      </c>
      <c r="D136" s="89"/>
      <c r="E136" s="41" t="s">
        <v>324</v>
      </c>
      <c r="F136" s="24" t="s">
        <v>315</v>
      </c>
      <c r="G136" s="24" t="s">
        <v>316</v>
      </c>
      <c r="H136" s="24" t="s">
        <v>317</v>
      </c>
      <c r="I136" s="25" t="s">
        <v>120</v>
      </c>
      <c r="J136" s="25"/>
      <c r="K136" s="25"/>
      <c r="L136" s="24">
        <v>100</v>
      </c>
      <c r="M136" s="5">
        <v>230000000</v>
      </c>
      <c r="N136" s="5" t="s">
        <v>137</v>
      </c>
      <c r="O136" s="1" t="s">
        <v>126</v>
      </c>
      <c r="P136" s="25" t="s">
        <v>125</v>
      </c>
      <c r="Q136" s="26">
        <v>230000000</v>
      </c>
      <c r="R136" s="27" t="s">
        <v>262</v>
      </c>
      <c r="S136" s="27"/>
      <c r="T136" s="25" t="s">
        <v>127</v>
      </c>
      <c r="U136" s="5"/>
      <c r="V136" s="25"/>
      <c r="W136" s="25">
        <v>0</v>
      </c>
      <c r="X136" s="25">
        <v>100</v>
      </c>
      <c r="Y136" s="25">
        <v>0</v>
      </c>
      <c r="Z136" s="46"/>
      <c r="AA136" s="5" t="s">
        <v>138</v>
      </c>
      <c r="AB136" s="28"/>
      <c r="AC136" s="28"/>
      <c r="AD136" s="28">
        <v>165437054</v>
      </c>
      <c r="AE136" s="19">
        <f t="shared" ref="AE136:AE137" si="151">AD136*1.12</f>
        <v>185289500.48000002</v>
      </c>
      <c r="AF136" s="28"/>
      <c r="AG136" s="28"/>
      <c r="AH136" s="28">
        <v>219333109.99999997</v>
      </c>
      <c r="AI136" s="19">
        <f t="shared" ref="AI136:AI137" si="152">AH136*1.12</f>
        <v>245653083.19999999</v>
      </c>
      <c r="AJ136" s="20"/>
      <c r="AK136" s="20"/>
      <c r="AL136" s="20">
        <v>219333109.99999997</v>
      </c>
      <c r="AM136" s="19">
        <f t="shared" ref="AM136:AM137" si="153">AL136*1.12</f>
        <v>245653083.19999999</v>
      </c>
      <c r="AN136" s="20">
        <v>0</v>
      </c>
      <c r="AO136" s="20">
        <v>0</v>
      </c>
      <c r="AP136" s="20">
        <v>0</v>
      </c>
      <c r="AQ136" s="20">
        <v>0</v>
      </c>
      <c r="AR136" s="20">
        <v>0</v>
      </c>
      <c r="AS136" s="20">
        <v>0</v>
      </c>
      <c r="AT136" s="20">
        <v>0</v>
      </c>
      <c r="AU136" s="20">
        <v>0</v>
      </c>
      <c r="AV136" s="74"/>
      <c r="AW136" s="48">
        <v>0</v>
      </c>
      <c r="AX136" s="48">
        <f t="shared" si="150"/>
        <v>0</v>
      </c>
      <c r="AY136" s="9" t="s">
        <v>129</v>
      </c>
      <c r="AZ136" s="1" t="s">
        <v>325</v>
      </c>
      <c r="BA136" s="1" t="s">
        <v>326</v>
      </c>
      <c r="BB136" s="5"/>
      <c r="BC136" s="5"/>
      <c r="BD136" s="5"/>
      <c r="BE136" s="5"/>
      <c r="BF136" s="5"/>
      <c r="BG136" s="5"/>
      <c r="BH136" s="5"/>
      <c r="BI136" s="5"/>
      <c r="BJ136" s="5"/>
      <c r="BK136" s="15" t="s">
        <v>389</v>
      </c>
    </row>
    <row r="137" spans="1:63" s="16" customFormat="1" ht="12.95" customHeight="1" x14ac:dyDescent="0.25">
      <c r="A137" s="15" t="s">
        <v>133</v>
      </c>
      <c r="B137" s="15" t="s">
        <v>218</v>
      </c>
      <c r="C137" s="88" t="s">
        <v>543</v>
      </c>
      <c r="D137" s="150"/>
      <c r="E137" s="41" t="s">
        <v>324</v>
      </c>
      <c r="F137" s="24" t="s">
        <v>315</v>
      </c>
      <c r="G137" s="24" t="s">
        <v>316</v>
      </c>
      <c r="H137" s="24" t="s">
        <v>317</v>
      </c>
      <c r="I137" s="25" t="s">
        <v>120</v>
      </c>
      <c r="J137" s="25"/>
      <c r="K137" s="25"/>
      <c r="L137" s="24">
        <v>100</v>
      </c>
      <c r="M137" s="5">
        <v>230000000</v>
      </c>
      <c r="N137" s="5" t="s">
        <v>137</v>
      </c>
      <c r="O137" s="1" t="s">
        <v>166</v>
      </c>
      <c r="P137" s="25" t="s">
        <v>125</v>
      </c>
      <c r="Q137" s="26">
        <v>230000000</v>
      </c>
      <c r="R137" s="27" t="s">
        <v>262</v>
      </c>
      <c r="S137" s="27"/>
      <c r="T137" s="25" t="s">
        <v>127</v>
      </c>
      <c r="U137" s="5"/>
      <c r="V137" s="25"/>
      <c r="W137" s="25">
        <v>0</v>
      </c>
      <c r="X137" s="25">
        <v>100</v>
      </c>
      <c r="Y137" s="25">
        <v>0</v>
      </c>
      <c r="Z137" s="46"/>
      <c r="AA137" s="5" t="s">
        <v>138</v>
      </c>
      <c r="AB137" s="28"/>
      <c r="AC137" s="28"/>
      <c r="AD137" s="28">
        <v>165437054</v>
      </c>
      <c r="AE137" s="19">
        <f t="shared" si="151"/>
        <v>185289500.48000002</v>
      </c>
      <c r="AF137" s="28"/>
      <c r="AG137" s="28"/>
      <c r="AH137" s="28">
        <v>219333109.99999997</v>
      </c>
      <c r="AI137" s="19">
        <f t="shared" si="152"/>
        <v>245653083.19999999</v>
      </c>
      <c r="AJ137" s="20"/>
      <c r="AK137" s="20"/>
      <c r="AL137" s="20">
        <v>219333109.99999997</v>
      </c>
      <c r="AM137" s="19">
        <f t="shared" si="153"/>
        <v>245653083.19999999</v>
      </c>
      <c r="AN137" s="20"/>
      <c r="AO137" s="20"/>
      <c r="AP137" s="20"/>
      <c r="AQ137" s="20"/>
      <c r="AR137" s="20"/>
      <c r="AS137" s="20"/>
      <c r="AT137" s="20"/>
      <c r="AU137" s="20"/>
      <c r="AV137" s="74"/>
      <c r="AW137" s="48">
        <f t="shared" si="124"/>
        <v>604103274</v>
      </c>
      <c r="AX137" s="48">
        <f t="shared" si="125"/>
        <v>676595666.88000011</v>
      </c>
      <c r="AY137" s="9" t="s">
        <v>129</v>
      </c>
      <c r="AZ137" s="1" t="s">
        <v>325</v>
      </c>
      <c r="BA137" s="1" t="s">
        <v>326</v>
      </c>
      <c r="BB137" s="5"/>
      <c r="BC137" s="5"/>
      <c r="BD137" s="5"/>
      <c r="BE137" s="5"/>
      <c r="BF137" s="5"/>
      <c r="BG137" s="5"/>
      <c r="BH137" s="5"/>
      <c r="BI137" s="5"/>
      <c r="BJ137" s="5"/>
      <c r="BK137" s="15">
        <v>14</v>
      </c>
    </row>
    <row r="138" spans="1:63" s="16" customFormat="1" ht="12.95" customHeight="1" x14ac:dyDescent="0.25">
      <c r="A138" s="15" t="s">
        <v>133</v>
      </c>
      <c r="B138" s="15" t="s">
        <v>218</v>
      </c>
      <c r="C138" s="43" t="s">
        <v>327</v>
      </c>
      <c r="D138" s="43"/>
      <c r="E138" s="43" t="s">
        <v>328</v>
      </c>
      <c r="F138" s="24" t="s">
        <v>315</v>
      </c>
      <c r="G138" s="24" t="s">
        <v>316</v>
      </c>
      <c r="H138" s="24" t="s">
        <v>317</v>
      </c>
      <c r="I138" s="25" t="s">
        <v>120</v>
      </c>
      <c r="J138" s="25"/>
      <c r="K138" s="25"/>
      <c r="L138" s="24">
        <v>100</v>
      </c>
      <c r="M138" s="5">
        <v>230000000</v>
      </c>
      <c r="N138" s="5" t="s">
        <v>137</v>
      </c>
      <c r="O138" s="5" t="s">
        <v>239</v>
      </c>
      <c r="P138" s="25" t="s">
        <v>125</v>
      </c>
      <c r="Q138" s="26">
        <v>230000000</v>
      </c>
      <c r="R138" s="27" t="s">
        <v>266</v>
      </c>
      <c r="S138" s="27"/>
      <c r="T138" s="25"/>
      <c r="U138" s="5" t="s">
        <v>126</v>
      </c>
      <c r="V138" s="25" t="s">
        <v>127</v>
      </c>
      <c r="W138" s="25">
        <v>0</v>
      </c>
      <c r="X138" s="25">
        <v>100</v>
      </c>
      <c r="Y138" s="25">
        <v>0</v>
      </c>
      <c r="Z138" s="46"/>
      <c r="AA138" s="5" t="s">
        <v>138</v>
      </c>
      <c r="AB138" s="28"/>
      <c r="AC138" s="28"/>
      <c r="AD138" s="28">
        <v>262048700</v>
      </c>
      <c r="AE138" s="28">
        <v>293494544</v>
      </c>
      <c r="AF138" s="28"/>
      <c r="AG138" s="28"/>
      <c r="AH138" s="28">
        <v>262048700</v>
      </c>
      <c r="AI138" s="28">
        <v>293494544</v>
      </c>
      <c r="AJ138" s="20"/>
      <c r="AK138" s="20"/>
      <c r="AL138" s="20">
        <v>262048700</v>
      </c>
      <c r="AM138" s="20">
        <v>293494544</v>
      </c>
      <c r="AN138" s="20">
        <v>0</v>
      </c>
      <c r="AO138" s="20">
        <v>0</v>
      </c>
      <c r="AP138" s="20">
        <v>0</v>
      </c>
      <c r="AQ138" s="20">
        <v>0</v>
      </c>
      <c r="AR138" s="20">
        <v>0</v>
      </c>
      <c r="AS138" s="20">
        <v>0</v>
      </c>
      <c r="AT138" s="20">
        <v>0</v>
      </c>
      <c r="AU138" s="20">
        <v>0</v>
      </c>
      <c r="AV138" s="48"/>
      <c r="AW138" s="48">
        <v>0</v>
      </c>
      <c r="AX138" s="48">
        <f t="shared" ref="AX138:AX139" si="154">AW138*1.12</f>
        <v>0</v>
      </c>
      <c r="AY138" s="9" t="s">
        <v>129</v>
      </c>
      <c r="AZ138" s="1" t="s">
        <v>329</v>
      </c>
      <c r="BA138" s="1" t="s">
        <v>330</v>
      </c>
      <c r="BB138" s="5"/>
      <c r="BC138" s="5"/>
      <c r="BD138" s="5"/>
      <c r="BE138" s="5"/>
      <c r="BF138" s="5"/>
      <c r="BG138" s="5"/>
      <c r="BH138" s="5"/>
      <c r="BI138" s="5"/>
      <c r="BJ138" s="5"/>
      <c r="BK138" s="15"/>
    </row>
    <row r="139" spans="1:63" s="16" customFormat="1" ht="12.95" customHeight="1" x14ac:dyDescent="0.25">
      <c r="A139" s="15" t="s">
        <v>133</v>
      </c>
      <c r="B139" s="15" t="s">
        <v>218</v>
      </c>
      <c r="C139" s="88" t="s">
        <v>396</v>
      </c>
      <c r="D139" s="89"/>
      <c r="E139" s="41" t="s">
        <v>328</v>
      </c>
      <c r="F139" s="24" t="s">
        <v>315</v>
      </c>
      <c r="G139" s="24" t="s">
        <v>316</v>
      </c>
      <c r="H139" s="24" t="s">
        <v>317</v>
      </c>
      <c r="I139" s="25" t="s">
        <v>120</v>
      </c>
      <c r="J139" s="25"/>
      <c r="K139" s="25"/>
      <c r="L139" s="24">
        <v>100</v>
      </c>
      <c r="M139" s="5">
        <v>230000000</v>
      </c>
      <c r="N139" s="5" t="s">
        <v>137</v>
      </c>
      <c r="O139" s="1" t="s">
        <v>126</v>
      </c>
      <c r="P139" s="25" t="s">
        <v>125</v>
      </c>
      <c r="Q139" s="26">
        <v>230000000</v>
      </c>
      <c r="R139" s="27" t="s">
        <v>266</v>
      </c>
      <c r="S139" s="27"/>
      <c r="T139" s="25" t="s">
        <v>127</v>
      </c>
      <c r="U139" s="5"/>
      <c r="V139" s="25"/>
      <c r="W139" s="25">
        <v>0</v>
      </c>
      <c r="X139" s="25">
        <v>100</v>
      </c>
      <c r="Y139" s="25">
        <v>0</v>
      </c>
      <c r="Z139" s="46"/>
      <c r="AA139" s="5" t="s">
        <v>138</v>
      </c>
      <c r="AB139" s="28"/>
      <c r="AC139" s="28"/>
      <c r="AD139" s="28">
        <v>204374300</v>
      </c>
      <c r="AE139" s="19">
        <f t="shared" ref="AE139:AE140" si="155">AD139*1.12</f>
        <v>228899216.00000003</v>
      </c>
      <c r="AF139" s="28"/>
      <c r="AG139" s="28"/>
      <c r="AH139" s="28">
        <v>262048700</v>
      </c>
      <c r="AI139" s="19">
        <f t="shared" ref="AI139:AI140" si="156">AH139*1.12</f>
        <v>293494544</v>
      </c>
      <c r="AJ139" s="20"/>
      <c r="AK139" s="20"/>
      <c r="AL139" s="20">
        <v>262048700</v>
      </c>
      <c r="AM139" s="19">
        <f t="shared" ref="AM139:AM140" si="157">AL139*1.12</f>
        <v>293494544</v>
      </c>
      <c r="AN139" s="20">
        <v>0</v>
      </c>
      <c r="AO139" s="20">
        <v>0</v>
      </c>
      <c r="AP139" s="20">
        <v>0</v>
      </c>
      <c r="AQ139" s="20">
        <v>0</v>
      </c>
      <c r="AR139" s="20">
        <v>0</v>
      </c>
      <c r="AS139" s="20">
        <v>0</v>
      </c>
      <c r="AT139" s="20">
        <v>0</v>
      </c>
      <c r="AU139" s="20">
        <v>0</v>
      </c>
      <c r="AV139" s="74"/>
      <c r="AW139" s="48">
        <v>0</v>
      </c>
      <c r="AX139" s="48">
        <f t="shared" si="154"/>
        <v>0</v>
      </c>
      <c r="AY139" s="9" t="s">
        <v>129</v>
      </c>
      <c r="AZ139" s="1" t="s">
        <v>329</v>
      </c>
      <c r="BA139" s="1" t="s">
        <v>330</v>
      </c>
      <c r="BB139" s="5"/>
      <c r="BC139" s="5"/>
      <c r="BD139" s="5"/>
      <c r="BE139" s="5"/>
      <c r="BF139" s="5"/>
      <c r="BG139" s="5"/>
      <c r="BH139" s="5"/>
      <c r="BI139" s="5"/>
      <c r="BJ139" s="5"/>
      <c r="BK139" s="15" t="s">
        <v>389</v>
      </c>
    </row>
    <row r="140" spans="1:63" s="16" customFormat="1" ht="12.95" customHeight="1" x14ac:dyDescent="0.25">
      <c r="A140" s="15" t="s">
        <v>133</v>
      </c>
      <c r="B140" s="15" t="s">
        <v>218</v>
      </c>
      <c r="C140" s="88" t="s">
        <v>544</v>
      </c>
      <c r="D140" s="150"/>
      <c r="E140" s="41" t="s">
        <v>328</v>
      </c>
      <c r="F140" s="24" t="s">
        <v>315</v>
      </c>
      <c r="G140" s="24" t="s">
        <v>316</v>
      </c>
      <c r="H140" s="24" t="s">
        <v>317</v>
      </c>
      <c r="I140" s="25" t="s">
        <v>120</v>
      </c>
      <c r="J140" s="25"/>
      <c r="K140" s="25"/>
      <c r="L140" s="24">
        <v>100</v>
      </c>
      <c r="M140" s="5">
        <v>230000000</v>
      </c>
      <c r="N140" s="5" t="s">
        <v>137</v>
      </c>
      <c r="O140" s="1" t="s">
        <v>166</v>
      </c>
      <c r="P140" s="25" t="s">
        <v>125</v>
      </c>
      <c r="Q140" s="26">
        <v>230000000</v>
      </c>
      <c r="R140" s="27" t="s">
        <v>266</v>
      </c>
      <c r="S140" s="27"/>
      <c r="T140" s="25" t="s">
        <v>127</v>
      </c>
      <c r="U140" s="5"/>
      <c r="V140" s="25"/>
      <c r="W140" s="25">
        <v>0</v>
      </c>
      <c r="X140" s="25">
        <v>100</v>
      </c>
      <c r="Y140" s="25">
        <v>0</v>
      </c>
      <c r="Z140" s="46"/>
      <c r="AA140" s="5" t="s">
        <v>138</v>
      </c>
      <c r="AB140" s="28"/>
      <c r="AC140" s="28"/>
      <c r="AD140" s="28">
        <v>204374300</v>
      </c>
      <c r="AE140" s="19">
        <f t="shared" si="155"/>
        <v>228899216.00000003</v>
      </c>
      <c r="AF140" s="28"/>
      <c r="AG140" s="28"/>
      <c r="AH140" s="28">
        <v>262048700</v>
      </c>
      <c r="AI140" s="19">
        <f t="shared" si="156"/>
        <v>293494544</v>
      </c>
      <c r="AJ140" s="20"/>
      <c r="AK140" s="20"/>
      <c r="AL140" s="20">
        <v>262048700</v>
      </c>
      <c r="AM140" s="19">
        <f t="shared" si="157"/>
        <v>293494544</v>
      </c>
      <c r="AN140" s="20"/>
      <c r="AO140" s="20"/>
      <c r="AP140" s="20"/>
      <c r="AQ140" s="20"/>
      <c r="AR140" s="20"/>
      <c r="AS140" s="20"/>
      <c r="AT140" s="20"/>
      <c r="AU140" s="20"/>
      <c r="AV140" s="74"/>
      <c r="AW140" s="48">
        <f t="shared" si="124"/>
        <v>728471700</v>
      </c>
      <c r="AX140" s="48">
        <f t="shared" si="125"/>
        <v>815888304.00000012</v>
      </c>
      <c r="AY140" s="9" t="s">
        <v>129</v>
      </c>
      <c r="AZ140" s="1" t="s">
        <v>329</v>
      </c>
      <c r="BA140" s="1" t="s">
        <v>330</v>
      </c>
      <c r="BB140" s="5"/>
      <c r="BC140" s="5"/>
      <c r="BD140" s="5"/>
      <c r="BE140" s="5"/>
      <c r="BF140" s="5"/>
      <c r="BG140" s="5"/>
      <c r="BH140" s="5"/>
      <c r="BI140" s="5"/>
      <c r="BJ140" s="5"/>
      <c r="BK140" s="15">
        <v>14</v>
      </c>
    </row>
    <row r="141" spans="1:63" s="16" customFormat="1" ht="12.95" customHeight="1" x14ac:dyDescent="0.25">
      <c r="A141" s="15" t="s">
        <v>133</v>
      </c>
      <c r="B141" s="15" t="s">
        <v>218</v>
      </c>
      <c r="C141" s="43" t="s">
        <v>331</v>
      </c>
      <c r="D141" s="43"/>
      <c r="E141" s="43" t="s">
        <v>332</v>
      </c>
      <c r="F141" s="24" t="s">
        <v>315</v>
      </c>
      <c r="G141" s="24" t="s">
        <v>316</v>
      </c>
      <c r="H141" s="24" t="s">
        <v>317</v>
      </c>
      <c r="I141" s="25" t="s">
        <v>120</v>
      </c>
      <c r="J141" s="25"/>
      <c r="K141" s="25"/>
      <c r="L141" s="24">
        <v>100</v>
      </c>
      <c r="M141" s="5">
        <v>230000000</v>
      </c>
      <c r="N141" s="5" t="s">
        <v>137</v>
      </c>
      <c r="O141" s="5" t="s">
        <v>239</v>
      </c>
      <c r="P141" s="25" t="s">
        <v>125</v>
      </c>
      <c r="Q141" s="26">
        <v>230000000</v>
      </c>
      <c r="R141" s="27" t="s">
        <v>174</v>
      </c>
      <c r="S141" s="27"/>
      <c r="T141" s="25"/>
      <c r="U141" s="5" t="s">
        <v>126</v>
      </c>
      <c r="V141" s="25" t="s">
        <v>127</v>
      </c>
      <c r="W141" s="25">
        <v>0</v>
      </c>
      <c r="X141" s="25">
        <v>100</v>
      </c>
      <c r="Y141" s="25">
        <v>0</v>
      </c>
      <c r="Z141" s="46"/>
      <c r="AA141" s="5" t="s">
        <v>138</v>
      </c>
      <c r="AB141" s="28"/>
      <c r="AC141" s="28"/>
      <c r="AD141" s="28">
        <v>152219303.81</v>
      </c>
      <c r="AE141" s="28">
        <v>170485620.26720002</v>
      </c>
      <c r="AF141" s="28"/>
      <c r="AG141" s="28"/>
      <c r="AH141" s="28">
        <v>152219303.81</v>
      </c>
      <c r="AI141" s="28">
        <v>170485620.26720002</v>
      </c>
      <c r="AJ141" s="20"/>
      <c r="AK141" s="20"/>
      <c r="AL141" s="20">
        <v>152219303.81</v>
      </c>
      <c r="AM141" s="20">
        <v>170485620.26720002</v>
      </c>
      <c r="AN141" s="20">
        <v>0</v>
      </c>
      <c r="AO141" s="20">
        <v>0</v>
      </c>
      <c r="AP141" s="20">
        <v>0</v>
      </c>
      <c r="AQ141" s="20">
        <v>0</v>
      </c>
      <c r="AR141" s="20">
        <v>0</v>
      </c>
      <c r="AS141" s="20">
        <v>0</v>
      </c>
      <c r="AT141" s="20">
        <v>0</v>
      </c>
      <c r="AU141" s="20">
        <v>0</v>
      </c>
      <c r="AV141" s="48"/>
      <c r="AW141" s="48">
        <v>0</v>
      </c>
      <c r="AX141" s="48">
        <f t="shared" ref="AX141:AX142" si="158">AW141*1.12</f>
        <v>0</v>
      </c>
      <c r="AY141" s="9" t="s">
        <v>129</v>
      </c>
      <c r="AZ141" s="1" t="s">
        <v>333</v>
      </c>
      <c r="BA141" s="1" t="s">
        <v>334</v>
      </c>
      <c r="BB141" s="5"/>
      <c r="BC141" s="5"/>
      <c r="BD141" s="5"/>
      <c r="BE141" s="5"/>
      <c r="BF141" s="5"/>
      <c r="BG141" s="5"/>
      <c r="BH141" s="5"/>
      <c r="BI141" s="5"/>
      <c r="BJ141" s="5"/>
      <c r="BK141" s="15"/>
    </row>
    <row r="142" spans="1:63" s="16" customFormat="1" ht="12.95" customHeight="1" x14ac:dyDescent="0.25">
      <c r="A142" s="15" t="s">
        <v>133</v>
      </c>
      <c r="B142" s="15" t="s">
        <v>218</v>
      </c>
      <c r="C142" s="88" t="s">
        <v>397</v>
      </c>
      <c r="D142" s="89"/>
      <c r="E142" s="41" t="s">
        <v>332</v>
      </c>
      <c r="F142" s="24" t="s">
        <v>315</v>
      </c>
      <c r="G142" s="24" t="s">
        <v>316</v>
      </c>
      <c r="H142" s="24" t="s">
        <v>317</v>
      </c>
      <c r="I142" s="25" t="s">
        <v>120</v>
      </c>
      <c r="J142" s="25"/>
      <c r="K142" s="25"/>
      <c r="L142" s="24">
        <v>100</v>
      </c>
      <c r="M142" s="5">
        <v>230000000</v>
      </c>
      <c r="N142" s="5" t="s">
        <v>137</v>
      </c>
      <c r="O142" s="1" t="s">
        <v>126</v>
      </c>
      <c r="P142" s="25" t="s">
        <v>125</v>
      </c>
      <c r="Q142" s="26">
        <v>230000000</v>
      </c>
      <c r="R142" s="27" t="s">
        <v>174</v>
      </c>
      <c r="S142" s="27"/>
      <c r="T142" s="25" t="s">
        <v>127</v>
      </c>
      <c r="U142" s="5"/>
      <c r="V142" s="25"/>
      <c r="W142" s="25">
        <v>0</v>
      </c>
      <c r="X142" s="25">
        <v>100</v>
      </c>
      <c r="Y142" s="25">
        <v>0</v>
      </c>
      <c r="Z142" s="46"/>
      <c r="AA142" s="5" t="s">
        <v>138</v>
      </c>
      <c r="AB142" s="28"/>
      <c r="AC142" s="28"/>
      <c r="AD142" s="28">
        <v>114743394</v>
      </c>
      <c r="AE142" s="19">
        <f t="shared" ref="AE142:AE143" si="159">AD142*1.12</f>
        <v>128512601.28000002</v>
      </c>
      <c r="AF142" s="28"/>
      <c r="AG142" s="28"/>
      <c r="AH142" s="28">
        <v>152219303.81</v>
      </c>
      <c r="AI142" s="19">
        <f t="shared" ref="AI142:AI143" si="160">AH142*1.12</f>
        <v>170485620.26720002</v>
      </c>
      <c r="AJ142" s="20"/>
      <c r="AK142" s="20"/>
      <c r="AL142" s="20">
        <v>152219303.81</v>
      </c>
      <c r="AM142" s="19">
        <f t="shared" ref="AM142:AM143" si="161">AL142*1.12</f>
        <v>170485620.26720002</v>
      </c>
      <c r="AN142" s="20">
        <v>0</v>
      </c>
      <c r="AO142" s="20">
        <v>0</v>
      </c>
      <c r="AP142" s="20">
        <v>0</v>
      </c>
      <c r="AQ142" s="20">
        <v>0</v>
      </c>
      <c r="AR142" s="20">
        <v>0</v>
      </c>
      <c r="AS142" s="20">
        <v>0</v>
      </c>
      <c r="AT142" s="20">
        <v>0</v>
      </c>
      <c r="AU142" s="20">
        <v>0</v>
      </c>
      <c r="AV142" s="74"/>
      <c r="AW142" s="48">
        <v>0</v>
      </c>
      <c r="AX142" s="48">
        <f t="shared" si="158"/>
        <v>0</v>
      </c>
      <c r="AY142" s="9" t="s">
        <v>129</v>
      </c>
      <c r="AZ142" s="1" t="s">
        <v>333</v>
      </c>
      <c r="BA142" s="1" t="s">
        <v>334</v>
      </c>
      <c r="BB142" s="5"/>
      <c r="BC142" s="5"/>
      <c r="BD142" s="5"/>
      <c r="BE142" s="5"/>
      <c r="BF142" s="5"/>
      <c r="BG142" s="5"/>
      <c r="BH142" s="5"/>
      <c r="BI142" s="5"/>
      <c r="BJ142" s="5"/>
      <c r="BK142" s="15" t="s">
        <v>389</v>
      </c>
    </row>
    <row r="143" spans="1:63" s="16" customFormat="1" ht="12.95" customHeight="1" x14ac:dyDescent="0.25">
      <c r="A143" s="15" t="s">
        <v>133</v>
      </c>
      <c r="B143" s="15" t="s">
        <v>218</v>
      </c>
      <c r="C143" s="88" t="s">
        <v>545</v>
      </c>
      <c r="D143" s="150"/>
      <c r="E143" s="41" t="s">
        <v>332</v>
      </c>
      <c r="F143" s="24" t="s">
        <v>315</v>
      </c>
      <c r="G143" s="24" t="s">
        <v>316</v>
      </c>
      <c r="H143" s="24" t="s">
        <v>317</v>
      </c>
      <c r="I143" s="25" t="s">
        <v>120</v>
      </c>
      <c r="J143" s="25"/>
      <c r="K143" s="25"/>
      <c r="L143" s="24">
        <v>100</v>
      </c>
      <c r="M143" s="5">
        <v>230000000</v>
      </c>
      <c r="N143" s="5" t="s">
        <v>137</v>
      </c>
      <c r="O143" s="1" t="s">
        <v>166</v>
      </c>
      <c r="P143" s="25" t="s">
        <v>125</v>
      </c>
      <c r="Q143" s="26">
        <v>230000000</v>
      </c>
      <c r="R143" s="27" t="s">
        <v>174</v>
      </c>
      <c r="S143" s="27"/>
      <c r="T143" s="25" t="s">
        <v>127</v>
      </c>
      <c r="U143" s="5"/>
      <c r="V143" s="25"/>
      <c r="W143" s="25">
        <v>0</v>
      </c>
      <c r="X143" s="25">
        <v>100</v>
      </c>
      <c r="Y143" s="25">
        <v>0</v>
      </c>
      <c r="Z143" s="46"/>
      <c r="AA143" s="5" t="s">
        <v>138</v>
      </c>
      <c r="AB143" s="28"/>
      <c r="AC143" s="28"/>
      <c r="AD143" s="28">
        <v>114743394</v>
      </c>
      <c r="AE143" s="19">
        <f t="shared" si="159"/>
        <v>128512601.28000002</v>
      </c>
      <c r="AF143" s="28"/>
      <c r="AG143" s="28"/>
      <c r="AH143" s="28">
        <v>152219303.81</v>
      </c>
      <c r="AI143" s="19">
        <f t="shared" si="160"/>
        <v>170485620.26720002</v>
      </c>
      <c r="AJ143" s="20"/>
      <c r="AK143" s="20"/>
      <c r="AL143" s="20">
        <v>152219303.81</v>
      </c>
      <c r="AM143" s="19">
        <f t="shared" si="161"/>
        <v>170485620.26720002</v>
      </c>
      <c r="AN143" s="20"/>
      <c r="AO143" s="20"/>
      <c r="AP143" s="20"/>
      <c r="AQ143" s="20"/>
      <c r="AR143" s="20"/>
      <c r="AS143" s="20"/>
      <c r="AT143" s="20"/>
      <c r="AU143" s="20"/>
      <c r="AV143" s="74"/>
      <c r="AW143" s="48">
        <f t="shared" si="124"/>
        <v>419182001.62</v>
      </c>
      <c r="AX143" s="48">
        <f t="shared" si="125"/>
        <v>469483841.81440008</v>
      </c>
      <c r="AY143" s="9" t="s">
        <v>129</v>
      </c>
      <c r="AZ143" s="1" t="s">
        <v>333</v>
      </c>
      <c r="BA143" s="1" t="s">
        <v>334</v>
      </c>
      <c r="BB143" s="5"/>
      <c r="BC143" s="5"/>
      <c r="BD143" s="5"/>
      <c r="BE143" s="5"/>
      <c r="BF143" s="5"/>
      <c r="BG143" s="5"/>
      <c r="BH143" s="5"/>
      <c r="BI143" s="5"/>
      <c r="BJ143" s="5"/>
      <c r="BK143" s="15">
        <v>14</v>
      </c>
    </row>
    <row r="144" spans="1:63" s="16" customFormat="1" ht="12.95" customHeight="1" x14ac:dyDescent="0.25">
      <c r="A144" s="15" t="s">
        <v>150</v>
      </c>
      <c r="B144" s="15" t="s">
        <v>335</v>
      </c>
      <c r="C144" s="43" t="s">
        <v>256</v>
      </c>
      <c r="D144" s="43"/>
      <c r="E144" s="43" t="s">
        <v>235</v>
      </c>
      <c r="F144" s="24" t="s">
        <v>336</v>
      </c>
      <c r="G144" s="24" t="s">
        <v>337</v>
      </c>
      <c r="H144" s="24" t="s">
        <v>337</v>
      </c>
      <c r="I144" s="25" t="s">
        <v>120</v>
      </c>
      <c r="J144" s="25"/>
      <c r="K144" s="25"/>
      <c r="L144" s="24">
        <v>100</v>
      </c>
      <c r="M144" s="5" t="s">
        <v>122</v>
      </c>
      <c r="N144" s="5" t="s">
        <v>123</v>
      </c>
      <c r="O144" s="5" t="s">
        <v>199</v>
      </c>
      <c r="P144" s="25" t="s">
        <v>125</v>
      </c>
      <c r="Q144" s="26" t="s">
        <v>122</v>
      </c>
      <c r="R144" s="27" t="s">
        <v>338</v>
      </c>
      <c r="S144" s="27"/>
      <c r="T144" s="25"/>
      <c r="U144" s="5" t="s">
        <v>126</v>
      </c>
      <c r="V144" s="25" t="s">
        <v>127</v>
      </c>
      <c r="W144" s="25">
        <v>0</v>
      </c>
      <c r="X144" s="25">
        <v>100</v>
      </c>
      <c r="Y144" s="25">
        <v>0</v>
      </c>
      <c r="Z144" s="46"/>
      <c r="AA144" s="5" t="s">
        <v>138</v>
      </c>
      <c r="AB144" s="28">
        <v>1</v>
      </c>
      <c r="AC144" s="28">
        <v>67894200</v>
      </c>
      <c r="AD144" s="28">
        <v>67894200</v>
      </c>
      <c r="AE144" s="28">
        <v>76041504</v>
      </c>
      <c r="AF144" s="28">
        <v>1</v>
      </c>
      <c r="AG144" s="28">
        <v>67894200</v>
      </c>
      <c r="AH144" s="28">
        <v>67894200</v>
      </c>
      <c r="AI144" s="28">
        <v>76041504</v>
      </c>
      <c r="AJ144" s="20">
        <v>1</v>
      </c>
      <c r="AK144" s="20">
        <v>67894200</v>
      </c>
      <c r="AL144" s="20">
        <v>67894200</v>
      </c>
      <c r="AM144" s="20">
        <v>76041504</v>
      </c>
      <c r="AN144" s="20">
        <v>0</v>
      </c>
      <c r="AO144" s="20">
        <v>0</v>
      </c>
      <c r="AP144" s="20">
        <v>0</v>
      </c>
      <c r="AQ144" s="20">
        <v>0</v>
      </c>
      <c r="AR144" s="20">
        <v>0</v>
      </c>
      <c r="AS144" s="20">
        <v>0</v>
      </c>
      <c r="AT144" s="20">
        <v>0</v>
      </c>
      <c r="AU144" s="20">
        <v>0</v>
      </c>
      <c r="AV144" s="48"/>
      <c r="AW144" s="48">
        <v>0</v>
      </c>
      <c r="AX144" s="48">
        <f t="shared" si="125"/>
        <v>0</v>
      </c>
      <c r="AY144" s="6" t="s">
        <v>129</v>
      </c>
      <c r="AZ144" s="4" t="s">
        <v>339</v>
      </c>
      <c r="BA144" s="4" t="s">
        <v>340</v>
      </c>
      <c r="BB144" s="5"/>
      <c r="BC144" s="5"/>
      <c r="BD144" s="5"/>
      <c r="BE144" s="5"/>
      <c r="BF144" s="5"/>
      <c r="BG144" s="5"/>
      <c r="BH144" s="5"/>
      <c r="BI144" s="5"/>
      <c r="BJ144" s="5"/>
      <c r="BK144" s="15" t="s">
        <v>375</v>
      </c>
    </row>
    <row r="145" spans="1:63" s="16" customFormat="1" ht="12.95" customHeight="1" x14ac:dyDescent="0.25">
      <c r="A145" s="15" t="s">
        <v>150</v>
      </c>
      <c r="B145" s="15" t="s">
        <v>335</v>
      </c>
      <c r="C145" s="43" t="s">
        <v>250</v>
      </c>
      <c r="D145" s="43"/>
      <c r="E145" s="43" t="s">
        <v>341</v>
      </c>
      <c r="F145" s="24" t="s">
        <v>336</v>
      </c>
      <c r="G145" s="24" t="s">
        <v>337</v>
      </c>
      <c r="H145" s="24" t="s">
        <v>337</v>
      </c>
      <c r="I145" s="25" t="s">
        <v>120</v>
      </c>
      <c r="J145" s="25"/>
      <c r="K145" s="25"/>
      <c r="L145" s="24">
        <v>100</v>
      </c>
      <c r="M145" s="5" t="s">
        <v>122</v>
      </c>
      <c r="N145" s="5" t="s">
        <v>123</v>
      </c>
      <c r="O145" s="5" t="s">
        <v>199</v>
      </c>
      <c r="P145" s="25" t="s">
        <v>125</v>
      </c>
      <c r="Q145" s="26" t="s">
        <v>122</v>
      </c>
      <c r="R145" s="27" t="s">
        <v>338</v>
      </c>
      <c r="S145" s="27"/>
      <c r="T145" s="25"/>
      <c r="U145" s="5" t="s">
        <v>126</v>
      </c>
      <c r="V145" s="25" t="s">
        <v>127</v>
      </c>
      <c r="W145" s="25">
        <v>0</v>
      </c>
      <c r="X145" s="25">
        <v>100</v>
      </c>
      <c r="Y145" s="25">
        <v>0</v>
      </c>
      <c r="Z145" s="46"/>
      <c r="AA145" s="5" t="s">
        <v>138</v>
      </c>
      <c r="AB145" s="28">
        <v>1</v>
      </c>
      <c r="AC145" s="28">
        <v>41596500</v>
      </c>
      <c r="AD145" s="28">
        <v>41596500</v>
      </c>
      <c r="AE145" s="28">
        <v>46588080.000000007</v>
      </c>
      <c r="AF145" s="28">
        <v>1</v>
      </c>
      <c r="AG145" s="28">
        <v>41596500</v>
      </c>
      <c r="AH145" s="28">
        <v>41596500</v>
      </c>
      <c r="AI145" s="28">
        <v>46588080.000000007</v>
      </c>
      <c r="AJ145" s="20">
        <v>1</v>
      </c>
      <c r="AK145" s="20">
        <v>41596500</v>
      </c>
      <c r="AL145" s="20">
        <v>41596500</v>
      </c>
      <c r="AM145" s="20">
        <v>46588080.000000007</v>
      </c>
      <c r="AN145" s="20">
        <v>0</v>
      </c>
      <c r="AO145" s="20">
        <v>0</v>
      </c>
      <c r="AP145" s="20">
        <v>0</v>
      </c>
      <c r="AQ145" s="20">
        <v>0</v>
      </c>
      <c r="AR145" s="20">
        <v>0</v>
      </c>
      <c r="AS145" s="20">
        <v>0</v>
      </c>
      <c r="AT145" s="20">
        <v>0</v>
      </c>
      <c r="AU145" s="20">
        <v>0</v>
      </c>
      <c r="AV145" s="48"/>
      <c r="AW145" s="48">
        <v>0</v>
      </c>
      <c r="AX145" s="48">
        <f t="shared" si="125"/>
        <v>0</v>
      </c>
      <c r="AY145" s="6" t="s">
        <v>129</v>
      </c>
      <c r="AZ145" s="4" t="s">
        <v>342</v>
      </c>
      <c r="BA145" s="4" t="s">
        <v>343</v>
      </c>
      <c r="BB145" s="5"/>
      <c r="BC145" s="5"/>
      <c r="BD145" s="5"/>
      <c r="BE145" s="5"/>
      <c r="BF145" s="5"/>
      <c r="BG145" s="5"/>
      <c r="BH145" s="5"/>
      <c r="BI145" s="5"/>
      <c r="BJ145" s="5"/>
      <c r="BK145" s="15" t="s">
        <v>375</v>
      </c>
    </row>
    <row r="146" spans="1:63" s="16" customFormat="1" ht="12.95" customHeight="1" x14ac:dyDescent="0.25">
      <c r="A146" s="15" t="s">
        <v>344</v>
      </c>
      <c r="B146" s="15" t="s">
        <v>335</v>
      </c>
      <c r="C146" s="43" t="s">
        <v>261</v>
      </c>
      <c r="D146" s="43"/>
      <c r="E146" s="43" t="s">
        <v>345</v>
      </c>
      <c r="F146" s="24" t="s">
        <v>346</v>
      </c>
      <c r="G146" s="24" t="s">
        <v>347</v>
      </c>
      <c r="H146" s="24" t="s">
        <v>347</v>
      </c>
      <c r="I146" s="25" t="s">
        <v>120</v>
      </c>
      <c r="J146" s="25"/>
      <c r="K146" s="25"/>
      <c r="L146" s="24">
        <v>100</v>
      </c>
      <c r="M146" s="5" t="s">
        <v>122</v>
      </c>
      <c r="N146" s="5" t="s">
        <v>123</v>
      </c>
      <c r="O146" s="5" t="s">
        <v>199</v>
      </c>
      <c r="P146" s="25" t="s">
        <v>125</v>
      </c>
      <c r="Q146" s="26" t="s">
        <v>122</v>
      </c>
      <c r="R146" s="27" t="s">
        <v>338</v>
      </c>
      <c r="S146" s="27"/>
      <c r="T146" s="25"/>
      <c r="U146" s="5" t="s">
        <v>126</v>
      </c>
      <c r="V146" s="25" t="s">
        <v>167</v>
      </c>
      <c r="W146" s="25">
        <v>0</v>
      </c>
      <c r="X146" s="25">
        <v>100</v>
      </c>
      <c r="Y146" s="25">
        <v>0</v>
      </c>
      <c r="Z146" s="46"/>
      <c r="AA146" s="5" t="s">
        <v>138</v>
      </c>
      <c r="AB146" s="28"/>
      <c r="AC146" s="28"/>
      <c r="AD146" s="28">
        <v>94520378.149999991</v>
      </c>
      <c r="AE146" s="28">
        <v>105862823.528</v>
      </c>
      <c r="AF146" s="28"/>
      <c r="AG146" s="28"/>
      <c r="AH146" s="28">
        <v>94520378.149999991</v>
      </c>
      <c r="AI146" s="28">
        <v>105862823.528</v>
      </c>
      <c r="AJ146" s="20"/>
      <c r="AK146" s="20"/>
      <c r="AL146" s="20">
        <v>94520378.149999991</v>
      </c>
      <c r="AM146" s="20">
        <v>105862823.528</v>
      </c>
      <c r="AN146" s="20"/>
      <c r="AO146" s="20"/>
      <c r="AP146" s="20">
        <v>94520378.149999991</v>
      </c>
      <c r="AQ146" s="20">
        <v>105862823.528</v>
      </c>
      <c r="AR146" s="20"/>
      <c r="AS146" s="20"/>
      <c r="AT146" s="20">
        <v>94520378.149999991</v>
      </c>
      <c r="AU146" s="20">
        <v>105862823.528</v>
      </c>
      <c r="AV146" s="48"/>
      <c r="AW146" s="48">
        <v>0</v>
      </c>
      <c r="AX146" s="48">
        <f t="shared" si="125"/>
        <v>0</v>
      </c>
      <c r="AY146" s="5" t="s">
        <v>129</v>
      </c>
      <c r="AZ146" s="5" t="s">
        <v>348</v>
      </c>
      <c r="BA146" s="5" t="s">
        <v>349</v>
      </c>
      <c r="BB146" s="5"/>
      <c r="BC146" s="5"/>
      <c r="BD146" s="5"/>
      <c r="BE146" s="5"/>
      <c r="BF146" s="5"/>
      <c r="BG146" s="5"/>
      <c r="BH146" s="5"/>
      <c r="BI146" s="5"/>
      <c r="BJ146" s="5"/>
      <c r="BK146" s="15" t="s">
        <v>375</v>
      </c>
    </row>
    <row r="147" spans="1:63" s="16" customFormat="1" ht="12.95" customHeight="1" x14ac:dyDescent="0.25">
      <c r="A147" s="15" t="s">
        <v>116</v>
      </c>
      <c r="B147" s="15" t="s">
        <v>218</v>
      </c>
      <c r="C147" s="43" t="s">
        <v>328</v>
      </c>
      <c r="D147" s="43"/>
      <c r="E147" s="43" t="s">
        <v>350</v>
      </c>
      <c r="F147" s="24" t="s">
        <v>351</v>
      </c>
      <c r="G147" s="24" t="s">
        <v>352</v>
      </c>
      <c r="H147" s="24" t="s">
        <v>352</v>
      </c>
      <c r="I147" s="25" t="s">
        <v>120</v>
      </c>
      <c r="J147" s="25"/>
      <c r="K147" s="25"/>
      <c r="L147" s="24" t="s">
        <v>121</v>
      </c>
      <c r="M147" s="5" t="s">
        <v>122</v>
      </c>
      <c r="N147" s="5" t="s">
        <v>123</v>
      </c>
      <c r="O147" s="5" t="s">
        <v>239</v>
      </c>
      <c r="P147" s="25" t="s">
        <v>125</v>
      </c>
      <c r="Q147" s="26" t="s">
        <v>122</v>
      </c>
      <c r="R147" s="27" t="s">
        <v>338</v>
      </c>
      <c r="S147" s="27"/>
      <c r="T147" s="25"/>
      <c r="U147" s="5" t="s">
        <v>126</v>
      </c>
      <c r="V147" s="25" t="s">
        <v>127</v>
      </c>
      <c r="W147" s="25" t="s">
        <v>128</v>
      </c>
      <c r="X147" s="25" t="s">
        <v>121</v>
      </c>
      <c r="Y147" s="25" t="s">
        <v>128</v>
      </c>
      <c r="Z147" s="46"/>
      <c r="AA147" s="5" t="s">
        <v>138</v>
      </c>
      <c r="AB147" s="28">
        <v>1</v>
      </c>
      <c r="AC147" s="28">
        <v>65203234.32</v>
      </c>
      <c r="AD147" s="28">
        <v>65203234.32</v>
      </c>
      <c r="AE147" s="28">
        <v>73027622.4384</v>
      </c>
      <c r="AF147" s="28">
        <v>1</v>
      </c>
      <c r="AG147" s="28">
        <v>65203234.32</v>
      </c>
      <c r="AH147" s="28">
        <v>65203234.32</v>
      </c>
      <c r="AI147" s="28">
        <v>73027622.4384</v>
      </c>
      <c r="AJ147" s="20">
        <v>1</v>
      </c>
      <c r="AK147" s="20">
        <v>65203234.32</v>
      </c>
      <c r="AL147" s="20">
        <v>65203234.32</v>
      </c>
      <c r="AM147" s="20">
        <v>73027622.4384</v>
      </c>
      <c r="AN147" s="20">
        <v>0</v>
      </c>
      <c r="AO147" s="20">
        <v>0</v>
      </c>
      <c r="AP147" s="20">
        <v>0</v>
      </c>
      <c r="AQ147" s="20">
        <v>0</v>
      </c>
      <c r="AR147" s="20">
        <v>0</v>
      </c>
      <c r="AS147" s="20">
        <v>0</v>
      </c>
      <c r="AT147" s="20">
        <v>0</v>
      </c>
      <c r="AU147" s="20">
        <v>0</v>
      </c>
      <c r="AV147" s="48"/>
      <c r="AW147" s="48">
        <f>AD147+AH147+AL147+AP147+AT147</f>
        <v>195609702.96000001</v>
      </c>
      <c r="AX147" s="48">
        <f t="shared" si="125"/>
        <v>219082867.31520003</v>
      </c>
      <c r="AY147" s="6" t="s">
        <v>129</v>
      </c>
      <c r="AZ147" s="6" t="s">
        <v>353</v>
      </c>
      <c r="BA147" s="6" t="s">
        <v>354</v>
      </c>
      <c r="BB147" s="5"/>
      <c r="BC147" s="5"/>
      <c r="BD147" s="5"/>
      <c r="BE147" s="5"/>
      <c r="BF147" s="5"/>
      <c r="BG147" s="5"/>
      <c r="BH147" s="5"/>
      <c r="BI147" s="5"/>
      <c r="BJ147" s="5"/>
      <c r="BK147" s="15"/>
    </row>
    <row r="148" spans="1:63" s="16" customFormat="1" ht="12.95" customHeight="1" x14ac:dyDescent="0.25">
      <c r="A148" s="15" t="s">
        <v>116</v>
      </c>
      <c r="B148" s="15" t="s">
        <v>218</v>
      </c>
      <c r="C148" s="43" t="s">
        <v>324</v>
      </c>
      <c r="D148" s="43"/>
      <c r="E148" s="43" t="s">
        <v>355</v>
      </c>
      <c r="F148" s="24" t="s">
        <v>356</v>
      </c>
      <c r="G148" s="24" t="s">
        <v>357</v>
      </c>
      <c r="H148" s="24" t="s">
        <v>357</v>
      </c>
      <c r="I148" s="25" t="s">
        <v>172</v>
      </c>
      <c r="J148" s="25" t="s">
        <v>358</v>
      </c>
      <c r="K148" s="25"/>
      <c r="L148" s="24">
        <v>100</v>
      </c>
      <c r="M148" s="5" t="s">
        <v>122</v>
      </c>
      <c r="N148" s="5" t="s">
        <v>123</v>
      </c>
      <c r="O148" s="5" t="s">
        <v>124</v>
      </c>
      <c r="P148" s="25" t="s">
        <v>125</v>
      </c>
      <c r="Q148" s="26" t="s">
        <v>122</v>
      </c>
      <c r="R148" s="27" t="s">
        <v>338</v>
      </c>
      <c r="S148" s="27"/>
      <c r="T148" s="25"/>
      <c r="U148" s="5" t="s">
        <v>126</v>
      </c>
      <c r="V148" s="25" t="s">
        <v>146</v>
      </c>
      <c r="W148" s="25" t="s">
        <v>128</v>
      </c>
      <c r="X148" s="25" t="s">
        <v>121</v>
      </c>
      <c r="Y148" s="25" t="s">
        <v>128</v>
      </c>
      <c r="Z148" s="46"/>
      <c r="AA148" s="5" t="s">
        <v>138</v>
      </c>
      <c r="AB148" s="28">
        <v>1</v>
      </c>
      <c r="AC148" s="28">
        <v>33933286</v>
      </c>
      <c r="AD148" s="28">
        <v>33933286</v>
      </c>
      <c r="AE148" s="28">
        <v>38005280.32</v>
      </c>
      <c r="AF148" s="28">
        <v>1</v>
      </c>
      <c r="AG148" s="28">
        <v>33933286</v>
      </c>
      <c r="AH148" s="28">
        <v>33933286</v>
      </c>
      <c r="AI148" s="28">
        <v>38005280.32</v>
      </c>
      <c r="AJ148" s="20">
        <v>1</v>
      </c>
      <c r="AK148" s="20"/>
      <c r="AL148" s="20"/>
      <c r="AM148" s="20"/>
      <c r="AN148" s="20">
        <v>0</v>
      </c>
      <c r="AO148" s="20">
        <v>0</v>
      </c>
      <c r="AP148" s="20">
        <v>0</v>
      </c>
      <c r="AQ148" s="20">
        <v>0</v>
      </c>
      <c r="AR148" s="20">
        <v>0</v>
      </c>
      <c r="AS148" s="20">
        <v>0</v>
      </c>
      <c r="AT148" s="20">
        <v>0</v>
      </c>
      <c r="AU148" s="20">
        <v>0</v>
      </c>
      <c r="AV148" s="48"/>
      <c r="AW148" s="48">
        <f>AD148+AH148+AL148+AP148+AT148</f>
        <v>67866572</v>
      </c>
      <c r="AX148" s="48">
        <f t="shared" si="125"/>
        <v>76010560.640000001</v>
      </c>
      <c r="AY148" s="6" t="s">
        <v>129</v>
      </c>
      <c r="AZ148" s="6" t="s">
        <v>359</v>
      </c>
      <c r="BA148" s="6" t="s">
        <v>360</v>
      </c>
      <c r="BB148" s="5"/>
      <c r="BC148" s="5"/>
      <c r="BD148" s="5"/>
      <c r="BE148" s="5"/>
      <c r="BF148" s="5"/>
      <c r="BG148" s="5"/>
      <c r="BH148" s="5"/>
      <c r="BI148" s="5"/>
      <c r="BJ148" s="5"/>
      <c r="BK148" s="15"/>
    </row>
    <row r="149" spans="1:63" s="16" customFormat="1" ht="12.95" customHeight="1" x14ac:dyDescent="0.25">
      <c r="A149" s="15" t="s">
        <v>361</v>
      </c>
      <c r="B149" s="15" t="s">
        <v>218</v>
      </c>
      <c r="C149" s="43" t="s">
        <v>332</v>
      </c>
      <c r="D149" s="43"/>
      <c r="E149" s="43" t="s">
        <v>362</v>
      </c>
      <c r="F149" s="24" t="s">
        <v>363</v>
      </c>
      <c r="G149" s="24" t="s">
        <v>364</v>
      </c>
      <c r="H149" s="24" t="s">
        <v>364</v>
      </c>
      <c r="I149" s="25" t="s">
        <v>120</v>
      </c>
      <c r="J149" s="25"/>
      <c r="K149" s="25"/>
      <c r="L149" s="24">
        <v>100</v>
      </c>
      <c r="M149" s="5" t="s">
        <v>197</v>
      </c>
      <c r="N149" s="5" t="s">
        <v>365</v>
      </c>
      <c r="O149" s="5" t="s">
        <v>239</v>
      </c>
      <c r="P149" s="25" t="s">
        <v>125</v>
      </c>
      <c r="Q149" s="26" t="s">
        <v>122</v>
      </c>
      <c r="R149" s="27" t="s">
        <v>338</v>
      </c>
      <c r="S149" s="27"/>
      <c r="T149" s="25" t="s">
        <v>127</v>
      </c>
      <c r="U149" s="5"/>
      <c r="V149" s="25"/>
      <c r="W149" s="25">
        <v>0</v>
      </c>
      <c r="X149" s="25">
        <v>90</v>
      </c>
      <c r="Y149" s="25">
        <v>10</v>
      </c>
      <c r="Z149" s="46"/>
      <c r="AA149" s="5" t="s">
        <v>138</v>
      </c>
      <c r="AB149" s="28"/>
      <c r="AC149" s="28"/>
      <c r="AD149" s="28">
        <v>708580278</v>
      </c>
      <c r="AE149" s="28">
        <v>793609911.36000013</v>
      </c>
      <c r="AF149" s="28"/>
      <c r="AG149" s="28"/>
      <c r="AH149" s="28">
        <v>736923502.22000003</v>
      </c>
      <c r="AI149" s="28">
        <v>825354322.48640013</v>
      </c>
      <c r="AJ149" s="20"/>
      <c r="AK149" s="20"/>
      <c r="AL149" s="20">
        <v>758066298.31295991</v>
      </c>
      <c r="AM149" s="20">
        <v>849034254.11051524</v>
      </c>
      <c r="AN149" s="20">
        <v>0</v>
      </c>
      <c r="AO149" s="20">
        <v>0</v>
      </c>
      <c r="AP149" s="20">
        <v>0</v>
      </c>
      <c r="AQ149" s="20">
        <v>0</v>
      </c>
      <c r="AR149" s="20">
        <v>0</v>
      </c>
      <c r="AS149" s="20">
        <v>0</v>
      </c>
      <c r="AT149" s="20">
        <v>0</v>
      </c>
      <c r="AU149" s="20">
        <v>0</v>
      </c>
      <c r="AV149" s="48"/>
      <c r="AW149" s="48">
        <f>AD149+AH149+AL149+AP149+AT149</f>
        <v>2203570078.5329599</v>
      </c>
      <c r="AX149" s="48">
        <f t="shared" si="125"/>
        <v>2467998487.9569154</v>
      </c>
      <c r="AY149" s="6" t="s">
        <v>203</v>
      </c>
      <c r="AZ149" s="1" t="s">
        <v>366</v>
      </c>
      <c r="BA149" s="1" t="s">
        <v>367</v>
      </c>
      <c r="BB149" s="5"/>
      <c r="BC149" s="5"/>
      <c r="BD149" s="5"/>
      <c r="BE149" s="5"/>
      <c r="BF149" s="5"/>
      <c r="BG149" s="5"/>
      <c r="BH149" s="5"/>
      <c r="BI149" s="5"/>
      <c r="BJ149" s="5"/>
      <c r="BK149" s="15"/>
    </row>
    <row r="150" spans="1:63" s="16" customFormat="1" ht="12.95" customHeight="1" x14ac:dyDescent="0.25">
      <c r="A150" s="1" t="s">
        <v>116</v>
      </c>
      <c r="B150" s="6" t="s">
        <v>152</v>
      </c>
      <c r="C150" s="43" t="s">
        <v>314</v>
      </c>
      <c r="D150" s="1"/>
      <c r="E150" s="1"/>
      <c r="F150" s="2" t="s">
        <v>117</v>
      </c>
      <c r="G150" s="3" t="s">
        <v>118</v>
      </c>
      <c r="H150" s="3" t="s">
        <v>119</v>
      </c>
      <c r="I150" s="4" t="s">
        <v>120</v>
      </c>
      <c r="J150" s="1"/>
      <c r="K150" s="1"/>
      <c r="L150" s="1" t="s">
        <v>121</v>
      </c>
      <c r="M150" s="6" t="s">
        <v>122</v>
      </c>
      <c r="N150" s="6" t="s">
        <v>123</v>
      </c>
      <c r="O150" s="1" t="s">
        <v>124</v>
      </c>
      <c r="P150" s="6" t="s">
        <v>125</v>
      </c>
      <c r="Q150" s="6" t="s">
        <v>122</v>
      </c>
      <c r="R150" s="6" t="s">
        <v>188</v>
      </c>
      <c r="S150" s="6"/>
      <c r="T150" s="1" t="s">
        <v>127</v>
      </c>
      <c r="U150" s="1"/>
      <c r="V150" s="1"/>
      <c r="W150" s="6" t="s">
        <v>128</v>
      </c>
      <c r="X150" s="6" t="s">
        <v>121</v>
      </c>
      <c r="Y150" s="6" t="s">
        <v>128</v>
      </c>
      <c r="Z150" s="7"/>
      <c r="AA150" s="4" t="s">
        <v>138</v>
      </c>
      <c r="AB150" s="8" t="s">
        <v>47</v>
      </c>
      <c r="AC150" s="14">
        <v>1222615032.8</v>
      </c>
      <c r="AD150" s="14">
        <v>1222615032.8</v>
      </c>
      <c r="AE150" s="23">
        <v>1369328836.7360001</v>
      </c>
      <c r="AF150" s="8" t="s">
        <v>47</v>
      </c>
      <c r="AG150" s="14">
        <v>1316697870.8</v>
      </c>
      <c r="AH150" s="14">
        <v>1316697870.8</v>
      </c>
      <c r="AI150" s="23">
        <v>1474701615.296</v>
      </c>
      <c r="AJ150" s="8" t="s">
        <v>47</v>
      </c>
      <c r="AK150" s="14">
        <v>1411091688.8</v>
      </c>
      <c r="AL150" s="14">
        <v>1411091688.8</v>
      </c>
      <c r="AM150" s="23">
        <v>1580422691.4560001</v>
      </c>
      <c r="AN150" s="6"/>
      <c r="AO150" s="6"/>
      <c r="AP150" s="6"/>
      <c r="AQ150" s="6"/>
      <c r="AR150" s="6"/>
      <c r="AS150" s="9"/>
      <c r="AT150" s="8"/>
      <c r="AU150" s="10"/>
      <c r="AV150" s="58"/>
      <c r="AW150" s="48">
        <f>AD150+AH150+AL150+AP150+AT150</f>
        <v>3950404592.3999996</v>
      </c>
      <c r="AX150" s="48">
        <f t="shared" si="125"/>
        <v>4424453143.4879999</v>
      </c>
      <c r="AY150" s="6" t="s">
        <v>129</v>
      </c>
      <c r="AZ150" s="6" t="s">
        <v>130</v>
      </c>
      <c r="BA150" s="6" t="s">
        <v>130</v>
      </c>
      <c r="BB150" s="6"/>
      <c r="BC150" s="6"/>
      <c r="BD150" s="6"/>
      <c r="BE150" s="6"/>
      <c r="BF150" s="6"/>
      <c r="BG150" s="6"/>
      <c r="BH150" s="6"/>
      <c r="BI150" s="6"/>
      <c r="BJ150" s="6"/>
      <c r="BK150" s="15"/>
    </row>
    <row r="151" spans="1:63" ht="12.95" customHeight="1" x14ac:dyDescent="0.25">
      <c r="A151" s="1" t="s">
        <v>116</v>
      </c>
      <c r="B151" s="6" t="s">
        <v>157</v>
      </c>
      <c r="C151" s="43" t="s">
        <v>321</v>
      </c>
      <c r="D151" s="1"/>
      <c r="E151" s="1"/>
      <c r="F151" s="2" t="s">
        <v>117</v>
      </c>
      <c r="G151" s="3" t="s">
        <v>118</v>
      </c>
      <c r="H151" s="3" t="s">
        <v>119</v>
      </c>
      <c r="I151" s="4" t="s">
        <v>120</v>
      </c>
      <c r="J151" s="1"/>
      <c r="K151" s="1"/>
      <c r="L151" s="2">
        <v>100</v>
      </c>
      <c r="M151" s="6" t="s">
        <v>122</v>
      </c>
      <c r="N151" s="6" t="s">
        <v>131</v>
      </c>
      <c r="O151" s="1" t="s">
        <v>124</v>
      </c>
      <c r="P151" s="6" t="s">
        <v>125</v>
      </c>
      <c r="Q151" s="6" t="s">
        <v>122</v>
      </c>
      <c r="R151" s="6" t="s">
        <v>190</v>
      </c>
      <c r="S151" s="1"/>
      <c r="T151" s="1" t="s">
        <v>127</v>
      </c>
      <c r="U151" s="1"/>
      <c r="V151" s="1"/>
      <c r="W151" s="6" t="s">
        <v>128</v>
      </c>
      <c r="X151" s="6" t="s">
        <v>121</v>
      </c>
      <c r="Y151" s="6" t="s">
        <v>128</v>
      </c>
      <c r="Z151" s="7"/>
      <c r="AA151" s="4" t="s">
        <v>138</v>
      </c>
      <c r="AB151" s="8">
        <v>1</v>
      </c>
      <c r="AC151" s="19">
        <v>132661440</v>
      </c>
      <c r="AD151" s="8">
        <v>132661440</v>
      </c>
      <c r="AE151" s="23">
        <v>148580812.80000001</v>
      </c>
      <c r="AF151" s="19">
        <v>1</v>
      </c>
      <c r="AG151" s="19">
        <v>158787264</v>
      </c>
      <c r="AH151" s="19">
        <v>158787264</v>
      </c>
      <c r="AI151" s="23">
        <v>177841735.68000001</v>
      </c>
      <c r="AJ151" s="19">
        <v>1</v>
      </c>
      <c r="AK151" s="19">
        <v>164344608</v>
      </c>
      <c r="AL151" s="19">
        <v>164344608</v>
      </c>
      <c r="AM151" s="23">
        <v>184065960.96000001</v>
      </c>
      <c r="AN151" s="19"/>
      <c r="AO151" s="19"/>
      <c r="AP151" s="19"/>
      <c r="AQ151" s="19"/>
      <c r="AR151" s="19"/>
      <c r="AS151" s="19"/>
      <c r="AT151" s="19"/>
      <c r="AU151" s="19"/>
      <c r="AV151" s="58"/>
      <c r="AW151" s="48">
        <v>0</v>
      </c>
      <c r="AX151" s="48">
        <f t="shared" si="125"/>
        <v>0</v>
      </c>
      <c r="AY151" s="6" t="s">
        <v>129</v>
      </c>
      <c r="AZ151" s="6" t="s">
        <v>132</v>
      </c>
      <c r="BA151" s="6" t="s">
        <v>132</v>
      </c>
      <c r="BB151" s="1"/>
      <c r="BC151" s="1"/>
      <c r="BD151" s="1"/>
      <c r="BE151" s="1"/>
      <c r="BF151" s="1"/>
      <c r="BG151" s="1"/>
      <c r="BH151" s="1"/>
      <c r="BI151" s="1"/>
      <c r="BJ151" s="1"/>
      <c r="BK151" s="1"/>
    </row>
    <row r="152" spans="1:63" ht="12.95" customHeight="1" x14ac:dyDescent="0.25">
      <c r="A152" s="90" t="s">
        <v>116</v>
      </c>
      <c r="B152" s="6" t="s">
        <v>157</v>
      </c>
      <c r="C152" s="43" t="s">
        <v>376</v>
      </c>
      <c r="D152" s="1"/>
      <c r="E152" s="1"/>
      <c r="F152" s="91" t="s">
        <v>117</v>
      </c>
      <c r="G152" s="92" t="s">
        <v>118</v>
      </c>
      <c r="H152" s="92" t="s">
        <v>119</v>
      </c>
      <c r="I152" s="92" t="s">
        <v>120</v>
      </c>
      <c r="J152" s="93"/>
      <c r="K152" s="93"/>
      <c r="L152" s="91">
        <v>100</v>
      </c>
      <c r="M152" s="90" t="s">
        <v>122</v>
      </c>
      <c r="N152" s="94" t="s">
        <v>131</v>
      </c>
      <c r="O152" s="93" t="s">
        <v>124</v>
      </c>
      <c r="P152" s="90" t="s">
        <v>125</v>
      </c>
      <c r="Q152" s="90" t="s">
        <v>122</v>
      </c>
      <c r="R152" s="90" t="s">
        <v>190</v>
      </c>
      <c r="S152" s="1"/>
      <c r="T152" s="1" t="s">
        <v>127</v>
      </c>
      <c r="U152" s="93"/>
      <c r="V152" s="93"/>
      <c r="W152" s="95" t="s">
        <v>128</v>
      </c>
      <c r="X152" s="95" t="s">
        <v>121</v>
      </c>
      <c r="Y152" s="95" t="s">
        <v>128</v>
      </c>
      <c r="Z152" s="1"/>
      <c r="AA152" s="96" t="s">
        <v>138</v>
      </c>
      <c r="AB152" s="1">
        <v>1</v>
      </c>
      <c r="AC152" s="1">
        <v>132661440</v>
      </c>
      <c r="AD152" s="23">
        <v>132661440</v>
      </c>
      <c r="AE152" s="23">
        <f>AD152*1.12</f>
        <v>148580812.80000001</v>
      </c>
      <c r="AF152" s="1">
        <v>1</v>
      </c>
      <c r="AG152" s="1">
        <v>138674304</v>
      </c>
      <c r="AH152" s="97">
        <v>138674304</v>
      </c>
      <c r="AI152" s="97">
        <f>AH152*1.12</f>
        <v>155315220.48000002</v>
      </c>
      <c r="AJ152" s="1">
        <v>1</v>
      </c>
      <c r="AK152" s="1">
        <v>144231648</v>
      </c>
      <c r="AL152" s="97">
        <v>144231648</v>
      </c>
      <c r="AM152" s="97">
        <f>AL152*1.12</f>
        <v>161539445.76000002</v>
      </c>
      <c r="AN152" s="1"/>
      <c r="AO152" s="1"/>
      <c r="AP152" s="97"/>
      <c r="AQ152" s="97"/>
      <c r="AR152" s="1"/>
      <c r="AS152" s="97"/>
      <c r="AT152" s="97"/>
      <c r="AU152" s="98"/>
      <c r="AV152" s="99"/>
      <c r="AW152" s="48">
        <v>0</v>
      </c>
      <c r="AX152" s="48">
        <f t="shared" ref="AX152:AX153" si="162">AW152*1.12</f>
        <v>0</v>
      </c>
      <c r="AY152" s="6" t="s">
        <v>129</v>
      </c>
      <c r="AZ152" s="1" t="s">
        <v>132</v>
      </c>
      <c r="BA152" s="1" t="s">
        <v>132</v>
      </c>
      <c r="BB152" s="1"/>
      <c r="BC152" s="1"/>
      <c r="BD152" s="1"/>
      <c r="BE152" s="1"/>
      <c r="BF152" s="1"/>
      <c r="BG152" s="100"/>
      <c r="BH152" s="1"/>
      <c r="BI152" s="1"/>
      <c r="BJ152" s="1"/>
      <c r="BK152" s="1" t="s">
        <v>375</v>
      </c>
    </row>
    <row r="153" spans="1:63" s="16" customFormat="1" ht="12.95" customHeight="1" x14ac:dyDescent="0.25">
      <c r="A153" s="6" t="s">
        <v>133</v>
      </c>
      <c r="B153" s="6" t="s">
        <v>152</v>
      </c>
      <c r="C153" s="43" t="s">
        <v>236</v>
      </c>
      <c r="D153" s="1"/>
      <c r="E153" s="1"/>
      <c r="F153" s="12" t="s">
        <v>134</v>
      </c>
      <c r="G153" s="12" t="s">
        <v>135</v>
      </c>
      <c r="H153" s="12" t="s">
        <v>136</v>
      </c>
      <c r="I153" s="6" t="s">
        <v>120</v>
      </c>
      <c r="J153" s="1"/>
      <c r="K153" s="1"/>
      <c r="L153" s="6">
        <v>100</v>
      </c>
      <c r="M153" s="6">
        <v>230000000</v>
      </c>
      <c r="N153" s="6" t="s">
        <v>137</v>
      </c>
      <c r="O153" s="6" t="s">
        <v>126</v>
      </c>
      <c r="P153" s="12" t="s">
        <v>125</v>
      </c>
      <c r="Q153" s="12">
        <v>230000000</v>
      </c>
      <c r="R153" s="2" t="s">
        <v>189</v>
      </c>
      <c r="S153" s="1"/>
      <c r="T153" s="1" t="s">
        <v>127</v>
      </c>
      <c r="U153" s="1"/>
      <c r="V153" s="1"/>
      <c r="W153" s="17"/>
      <c r="X153" s="18">
        <v>100</v>
      </c>
      <c r="Y153" s="17"/>
      <c r="Z153" s="1"/>
      <c r="AA153" s="4" t="s">
        <v>138</v>
      </c>
      <c r="AB153" s="19"/>
      <c r="AC153" s="19"/>
      <c r="AD153" s="8">
        <v>51768204</v>
      </c>
      <c r="AE153" s="19">
        <f>AD153*1.12</f>
        <v>57980388.480000004</v>
      </c>
      <c r="AF153" s="19"/>
      <c r="AG153" s="19"/>
      <c r="AH153" s="8">
        <v>51768204</v>
      </c>
      <c r="AI153" s="19">
        <f>AH153*1.12</f>
        <v>57980388.480000004</v>
      </c>
      <c r="AJ153" s="19"/>
      <c r="AK153" s="19"/>
      <c r="AL153" s="8">
        <v>51768204</v>
      </c>
      <c r="AM153" s="19">
        <f>AL153*1.12</f>
        <v>57980388.480000004</v>
      </c>
      <c r="AN153" s="19"/>
      <c r="AO153" s="19"/>
      <c r="AP153" s="19"/>
      <c r="AQ153" s="19"/>
      <c r="AR153" s="19"/>
      <c r="AS153" s="19"/>
      <c r="AT153" s="19"/>
      <c r="AU153" s="19"/>
      <c r="AV153" s="19"/>
      <c r="AW153" s="48">
        <v>0</v>
      </c>
      <c r="AX153" s="48">
        <f t="shared" si="162"/>
        <v>0</v>
      </c>
      <c r="AY153" s="12" t="s">
        <v>129</v>
      </c>
      <c r="AZ153" s="12" t="s">
        <v>139</v>
      </c>
      <c r="BA153" s="6" t="s">
        <v>136</v>
      </c>
      <c r="BB153" s="1"/>
      <c r="BC153" s="1"/>
      <c r="BD153" s="1"/>
      <c r="BE153" s="1"/>
      <c r="BF153" s="1"/>
      <c r="BG153" s="4"/>
      <c r="BH153" s="4"/>
      <c r="BI153" s="4"/>
      <c r="BJ153" s="4"/>
      <c r="BK153" s="15"/>
    </row>
    <row r="154" spans="1:63" s="16" customFormat="1" ht="12.95" customHeight="1" x14ac:dyDescent="0.25">
      <c r="A154" s="6" t="s">
        <v>133</v>
      </c>
      <c r="B154" s="6" t="s">
        <v>152</v>
      </c>
      <c r="C154" s="88" t="s">
        <v>546</v>
      </c>
      <c r="D154" s="1"/>
      <c r="E154" s="1"/>
      <c r="F154" s="12" t="s">
        <v>134</v>
      </c>
      <c r="G154" s="12" t="s">
        <v>135</v>
      </c>
      <c r="H154" s="12" t="s">
        <v>136</v>
      </c>
      <c r="I154" s="6" t="s">
        <v>120</v>
      </c>
      <c r="J154" s="1"/>
      <c r="K154" s="1"/>
      <c r="L154" s="6">
        <v>100</v>
      </c>
      <c r="M154" s="6">
        <v>230000000</v>
      </c>
      <c r="N154" s="6" t="s">
        <v>137</v>
      </c>
      <c r="O154" s="1" t="s">
        <v>166</v>
      </c>
      <c r="P154" s="12" t="s">
        <v>125</v>
      </c>
      <c r="Q154" s="12">
        <v>230000000</v>
      </c>
      <c r="R154" s="2" t="s">
        <v>383</v>
      </c>
      <c r="S154" s="1"/>
      <c r="T154" s="1" t="s">
        <v>127</v>
      </c>
      <c r="U154" s="1"/>
      <c r="V154" s="1"/>
      <c r="W154" s="17"/>
      <c r="X154" s="18">
        <v>100</v>
      </c>
      <c r="Y154" s="17"/>
      <c r="Z154" s="1"/>
      <c r="AA154" s="4" t="s">
        <v>138</v>
      </c>
      <c r="AB154" s="19"/>
      <c r="AC154" s="19"/>
      <c r="AD154" s="8">
        <v>51768204</v>
      </c>
      <c r="AE154" s="19">
        <f t="shared" ref="AE154" si="163">AD154*1.12</f>
        <v>57980388.480000004</v>
      </c>
      <c r="AF154" s="19"/>
      <c r="AG154" s="19"/>
      <c r="AH154" s="8">
        <v>51768204</v>
      </c>
      <c r="AI154" s="19">
        <f t="shared" ref="AI154" si="164">AH154*1.12</f>
        <v>57980388.480000004</v>
      </c>
      <c r="AJ154" s="19"/>
      <c r="AK154" s="19"/>
      <c r="AL154" s="8">
        <v>51768204</v>
      </c>
      <c r="AM154" s="19">
        <f t="shared" ref="AM154" si="165">AL154*1.12</f>
        <v>57980388.480000004</v>
      </c>
      <c r="AN154" s="19"/>
      <c r="AO154" s="19"/>
      <c r="AP154" s="19"/>
      <c r="AQ154" s="19"/>
      <c r="AR154" s="19"/>
      <c r="AS154" s="19"/>
      <c r="AT154" s="19"/>
      <c r="AU154" s="19"/>
      <c r="AV154" s="19"/>
      <c r="AW154" s="48">
        <f t="shared" ref="AW154:AW161" si="166">AD154+AH154+AL154+AP154+AT154</f>
        <v>155304612</v>
      </c>
      <c r="AX154" s="48">
        <f t="shared" si="125"/>
        <v>173941165.44000003</v>
      </c>
      <c r="AY154" s="12" t="s">
        <v>129</v>
      </c>
      <c r="AZ154" s="12" t="s">
        <v>139</v>
      </c>
      <c r="BA154" s="6" t="s">
        <v>136</v>
      </c>
      <c r="BB154" s="1"/>
      <c r="BC154" s="1"/>
      <c r="BD154" s="1"/>
      <c r="BE154" s="1"/>
      <c r="BF154" s="1"/>
      <c r="BG154" s="4"/>
      <c r="BH154" s="4"/>
      <c r="BI154" s="4"/>
      <c r="BJ154" s="4"/>
      <c r="BK154" s="15">
        <v>14</v>
      </c>
    </row>
    <row r="155" spans="1:63" s="16" customFormat="1" ht="12.95" customHeight="1" x14ac:dyDescent="0.25">
      <c r="A155" s="6" t="s">
        <v>151</v>
      </c>
      <c r="B155" s="6" t="s">
        <v>152</v>
      </c>
      <c r="C155" s="43" t="s">
        <v>243</v>
      </c>
      <c r="D155" s="1"/>
      <c r="E155" s="1"/>
      <c r="F155" s="4" t="s">
        <v>158</v>
      </c>
      <c r="G155" s="4" t="s">
        <v>159</v>
      </c>
      <c r="H155" s="35" t="s">
        <v>159</v>
      </c>
      <c r="I155" s="4" t="s">
        <v>120</v>
      </c>
      <c r="J155" s="15"/>
      <c r="K155" s="15"/>
      <c r="L155" s="4">
        <v>45</v>
      </c>
      <c r="M155" s="4">
        <v>230000000</v>
      </c>
      <c r="N155" s="2" t="s">
        <v>123</v>
      </c>
      <c r="O155" s="6" t="s">
        <v>126</v>
      </c>
      <c r="P155" s="1" t="s">
        <v>125</v>
      </c>
      <c r="Q155" s="4">
        <v>230000000</v>
      </c>
      <c r="R155" s="2" t="s">
        <v>187</v>
      </c>
      <c r="S155" s="15"/>
      <c r="T155" s="6" t="s">
        <v>127</v>
      </c>
      <c r="U155" s="31"/>
      <c r="V155" s="15"/>
      <c r="W155" s="17">
        <v>0</v>
      </c>
      <c r="X155" s="17">
        <v>90</v>
      </c>
      <c r="Y155" s="17">
        <v>10</v>
      </c>
      <c r="Z155" s="15"/>
      <c r="AA155" s="4" t="s">
        <v>138</v>
      </c>
      <c r="AB155" s="15"/>
      <c r="AC155" s="15"/>
      <c r="AD155" s="8">
        <v>10831695</v>
      </c>
      <c r="AE155" s="8">
        <v>12131498.4</v>
      </c>
      <c r="AF155" s="8">
        <v>0</v>
      </c>
      <c r="AG155" s="8">
        <v>0</v>
      </c>
      <c r="AH155" s="8">
        <v>11264962.800000001</v>
      </c>
      <c r="AI155" s="8">
        <v>12616758.335999999</v>
      </c>
      <c r="AJ155" s="8">
        <v>0</v>
      </c>
      <c r="AK155" s="8">
        <v>0</v>
      </c>
      <c r="AL155" s="8">
        <v>11715561.312000001</v>
      </c>
      <c r="AM155" s="8">
        <v>13121428.669439999</v>
      </c>
      <c r="AN155" s="15"/>
      <c r="AO155" s="15"/>
      <c r="AP155" s="8"/>
      <c r="AQ155" s="36"/>
      <c r="AR155" s="8"/>
      <c r="AS155" s="8"/>
      <c r="AT155" s="8"/>
      <c r="AU155" s="8"/>
      <c r="AV155" s="58"/>
      <c r="AW155" s="48">
        <f t="shared" si="166"/>
        <v>33812219.112000003</v>
      </c>
      <c r="AX155" s="48">
        <f t="shared" si="125"/>
        <v>37869685.40544001</v>
      </c>
      <c r="AY155" s="12" t="s">
        <v>129</v>
      </c>
      <c r="AZ155" s="37" t="s">
        <v>160</v>
      </c>
      <c r="BA155" s="37" t="s">
        <v>161</v>
      </c>
      <c r="BB155" s="15"/>
      <c r="BC155" s="15"/>
      <c r="BD155" s="15"/>
      <c r="BE155" s="15"/>
      <c r="BF155" s="15"/>
      <c r="BG155" s="15"/>
      <c r="BH155" s="15"/>
      <c r="BI155" s="15"/>
      <c r="BJ155" s="15"/>
      <c r="BK155" s="15"/>
    </row>
    <row r="156" spans="1:63" s="16" customFormat="1" ht="12.95" customHeight="1" x14ac:dyDescent="0.25">
      <c r="A156" s="1" t="s">
        <v>162</v>
      </c>
      <c r="B156" s="6" t="s">
        <v>152</v>
      </c>
      <c r="C156" s="43" t="s">
        <v>368</v>
      </c>
      <c r="D156" s="1"/>
      <c r="E156" s="1"/>
      <c r="F156" s="2" t="s">
        <v>163</v>
      </c>
      <c r="G156" s="3" t="s">
        <v>164</v>
      </c>
      <c r="H156" s="3" t="s">
        <v>164</v>
      </c>
      <c r="I156" s="4" t="s">
        <v>120</v>
      </c>
      <c r="J156" s="1"/>
      <c r="K156" s="1"/>
      <c r="L156" s="2">
        <v>50</v>
      </c>
      <c r="M156" s="5">
        <v>230000000</v>
      </c>
      <c r="N156" s="2" t="s">
        <v>165</v>
      </c>
      <c r="O156" s="1" t="s">
        <v>166</v>
      </c>
      <c r="P156" s="1" t="s">
        <v>125</v>
      </c>
      <c r="Q156" s="9">
        <v>230000000</v>
      </c>
      <c r="R156" s="2" t="s">
        <v>189</v>
      </c>
      <c r="S156" s="1"/>
      <c r="T156" s="2" t="s">
        <v>167</v>
      </c>
      <c r="U156" s="1"/>
      <c r="V156" s="2"/>
      <c r="W156" s="17">
        <v>0</v>
      </c>
      <c r="X156" s="17">
        <v>90</v>
      </c>
      <c r="Y156" s="17">
        <v>10</v>
      </c>
      <c r="Z156" s="1"/>
      <c r="AA156" s="4" t="s">
        <v>138</v>
      </c>
      <c r="AB156" s="19"/>
      <c r="AC156" s="19"/>
      <c r="AD156" s="8">
        <v>488037500</v>
      </c>
      <c r="AE156" s="19">
        <f>AD156*1.12</f>
        <v>546602000</v>
      </c>
      <c r="AF156" s="19"/>
      <c r="AG156" s="19"/>
      <c r="AH156" s="19">
        <v>1265475000</v>
      </c>
      <c r="AI156" s="19">
        <f>AH156*1.12</f>
        <v>1417332000.0000002</v>
      </c>
      <c r="AJ156" s="19"/>
      <c r="AK156" s="19"/>
      <c r="AL156" s="19">
        <v>1265475000</v>
      </c>
      <c r="AM156" s="19">
        <f>AL156*1.12</f>
        <v>1417332000.0000002</v>
      </c>
      <c r="AN156" s="19"/>
      <c r="AO156" s="19"/>
      <c r="AP156" s="19">
        <v>1265475000</v>
      </c>
      <c r="AQ156" s="19">
        <f>AP156*1.12</f>
        <v>1417332000.0000002</v>
      </c>
      <c r="AR156" s="19"/>
      <c r="AS156" s="19"/>
      <c r="AT156" s="19">
        <v>1265475000</v>
      </c>
      <c r="AU156" s="19">
        <f>AT156*1.12</f>
        <v>1417332000.0000002</v>
      </c>
      <c r="AV156" s="19"/>
      <c r="AW156" s="48">
        <v>0</v>
      </c>
      <c r="AX156" s="48">
        <f t="shared" ref="AX156" si="167">AW156*1.12</f>
        <v>0</v>
      </c>
      <c r="AY156" s="6" t="s">
        <v>129</v>
      </c>
      <c r="AZ156" s="2" t="s">
        <v>168</v>
      </c>
      <c r="BA156" s="2" t="s">
        <v>168</v>
      </c>
      <c r="BB156" s="1"/>
      <c r="BC156" s="1"/>
      <c r="BD156" s="1"/>
      <c r="BE156" s="1"/>
      <c r="BF156" s="1"/>
      <c r="BG156" s="4"/>
      <c r="BH156" s="4"/>
      <c r="BI156" s="4"/>
      <c r="BJ156" s="4"/>
      <c r="BK156" s="15"/>
    </row>
    <row r="157" spans="1:63" s="16" customFormat="1" ht="12.95" customHeight="1" x14ac:dyDescent="0.25">
      <c r="A157" s="1" t="s">
        <v>162</v>
      </c>
      <c r="B157" s="6" t="s">
        <v>152</v>
      </c>
      <c r="C157" s="88" t="s">
        <v>540</v>
      </c>
      <c r="D157" s="1"/>
      <c r="E157" s="1"/>
      <c r="F157" s="2" t="s">
        <v>163</v>
      </c>
      <c r="G157" s="3" t="s">
        <v>164</v>
      </c>
      <c r="H157" s="3" t="s">
        <v>164</v>
      </c>
      <c r="I157" s="4" t="s">
        <v>120</v>
      </c>
      <c r="J157" s="1"/>
      <c r="K157" s="1"/>
      <c r="L157" s="2">
        <v>50</v>
      </c>
      <c r="M157" s="5">
        <v>230000000</v>
      </c>
      <c r="N157" s="2" t="s">
        <v>165</v>
      </c>
      <c r="O157" s="1" t="s">
        <v>144</v>
      </c>
      <c r="P157" s="1" t="s">
        <v>125</v>
      </c>
      <c r="Q157" s="9">
        <v>230000000</v>
      </c>
      <c r="R157" s="2" t="s">
        <v>383</v>
      </c>
      <c r="S157" s="1"/>
      <c r="T157" s="2" t="s">
        <v>167</v>
      </c>
      <c r="U157" s="1"/>
      <c r="V157" s="2"/>
      <c r="W157" s="17">
        <v>0</v>
      </c>
      <c r="X157" s="17">
        <v>90</v>
      </c>
      <c r="Y157" s="17">
        <v>10</v>
      </c>
      <c r="Z157" s="1"/>
      <c r="AA157" s="4" t="s">
        <v>138</v>
      </c>
      <c r="AB157" s="19"/>
      <c r="AC157" s="19"/>
      <c r="AD157" s="8">
        <v>488037500</v>
      </c>
      <c r="AE157" s="19">
        <f>AD157*1.12</f>
        <v>546602000</v>
      </c>
      <c r="AF157" s="19"/>
      <c r="AG157" s="19"/>
      <c r="AH157" s="19">
        <v>1265475000</v>
      </c>
      <c r="AI157" s="19">
        <f>AH157*1.12</f>
        <v>1417332000.0000002</v>
      </c>
      <c r="AJ157" s="19"/>
      <c r="AK157" s="19"/>
      <c r="AL157" s="19">
        <v>1265475000</v>
      </c>
      <c r="AM157" s="19">
        <f>AL157*1.12</f>
        <v>1417332000.0000002</v>
      </c>
      <c r="AN157" s="19"/>
      <c r="AO157" s="19"/>
      <c r="AP157" s="19">
        <v>1265475000</v>
      </c>
      <c r="AQ157" s="19">
        <f>AP157*1.12</f>
        <v>1417332000.0000002</v>
      </c>
      <c r="AR157" s="19"/>
      <c r="AS157" s="19"/>
      <c r="AT157" s="19">
        <v>1265475000</v>
      </c>
      <c r="AU157" s="19">
        <f>AT157*1.12</f>
        <v>1417332000.0000002</v>
      </c>
      <c r="AV157" s="19"/>
      <c r="AW157" s="48">
        <f t="shared" si="166"/>
        <v>5549937500</v>
      </c>
      <c r="AX157" s="48">
        <f t="shared" si="125"/>
        <v>6215930000.000001</v>
      </c>
      <c r="AY157" s="6" t="s">
        <v>129</v>
      </c>
      <c r="AZ157" s="2" t="s">
        <v>168</v>
      </c>
      <c r="BA157" s="2" t="s">
        <v>168</v>
      </c>
      <c r="BB157" s="1"/>
      <c r="BC157" s="1"/>
      <c r="BD157" s="1"/>
      <c r="BE157" s="1"/>
      <c r="BF157" s="1"/>
      <c r="BG157" s="4"/>
      <c r="BH157" s="4"/>
      <c r="BI157" s="4"/>
      <c r="BJ157" s="4"/>
      <c r="BK157" s="15">
        <v>14</v>
      </c>
    </row>
    <row r="158" spans="1:63" ht="12.95" customHeight="1" x14ac:dyDescent="0.25">
      <c r="A158" s="90" t="s">
        <v>169</v>
      </c>
      <c r="B158" s="6" t="s">
        <v>157</v>
      </c>
      <c r="C158" s="43" t="s">
        <v>308</v>
      </c>
      <c r="D158" s="1"/>
      <c r="E158" s="1"/>
      <c r="F158" s="91" t="s">
        <v>170</v>
      </c>
      <c r="G158" s="92" t="s">
        <v>171</v>
      </c>
      <c r="H158" s="92" t="s">
        <v>171</v>
      </c>
      <c r="I158" s="92" t="s">
        <v>172</v>
      </c>
      <c r="J158" s="93" t="s">
        <v>173</v>
      </c>
      <c r="K158" s="93"/>
      <c r="L158" s="91">
        <v>100</v>
      </c>
      <c r="M158" s="90">
        <v>230000000</v>
      </c>
      <c r="N158" s="94" t="s">
        <v>165</v>
      </c>
      <c r="O158" s="93" t="s">
        <v>124</v>
      </c>
      <c r="P158" s="90" t="s">
        <v>125</v>
      </c>
      <c r="Q158" s="90">
        <v>230000000</v>
      </c>
      <c r="R158" s="90" t="s">
        <v>174</v>
      </c>
      <c r="S158" s="1"/>
      <c r="T158" s="1"/>
      <c r="U158" s="93" t="s">
        <v>126</v>
      </c>
      <c r="V158" s="93" t="s">
        <v>127</v>
      </c>
      <c r="W158" s="95">
        <v>0</v>
      </c>
      <c r="X158" s="95">
        <v>100</v>
      </c>
      <c r="Y158" s="95">
        <v>0</v>
      </c>
      <c r="Z158" s="1"/>
      <c r="AA158" s="96" t="s">
        <v>138</v>
      </c>
      <c r="AB158" s="1"/>
      <c r="AC158" s="1"/>
      <c r="AD158" s="23">
        <v>43528810</v>
      </c>
      <c r="AE158" s="23">
        <v>48752267.200000003</v>
      </c>
      <c r="AF158" s="1"/>
      <c r="AG158" s="1"/>
      <c r="AH158" s="97">
        <v>45000000</v>
      </c>
      <c r="AI158" s="97">
        <v>50400000.000000007</v>
      </c>
      <c r="AJ158" s="1"/>
      <c r="AK158" s="1"/>
      <c r="AL158" s="97">
        <v>45000000</v>
      </c>
      <c r="AM158" s="97">
        <v>50400000.000000007</v>
      </c>
      <c r="AN158" s="1"/>
      <c r="AO158" s="1"/>
      <c r="AP158" s="97"/>
      <c r="AQ158" s="97"/>
      <c r="AR158" s="1"/>
      <c r="AS158" s="97"/>
      <c r="AT158" s="97"/>
      <c r="AU158" s="98"/>
      <c r="AV158" s="99"/>
      <c r="AW158" s="48">
        <v>0</v>
      </c>
      <c r="AX158" s="48">
        <f t="shared" si="125"/>
        <v>0</v>
      </c>
      <c r="AY158" s="6" t="s">
        <v>129</v>
      </c>
      <c r="AZ158" s="1" t="s">
        <v>175</v>
      </c>
      <c r="BA158" s="1" t="s">
        <v>176</v>
      </c>
      <c r="BB158" s="1"/>
      <c r="BC158" s="1"/>
      <c r="BD158" s="1"/>
      <c r="BE158" s="1"/>
      <c r="BF158" s="1"/>
      <c r="BG158" s="100"/>
      <c r="BH158" s="1"/>
      <c r="BI158" s="1"/>
      <c r="BJ158" s="1"/>
      <c r="BK158" s="1" t="s">
        <v>375</v>
      </c>
    </row>
    <row r="159" spans="1:63" ht="12.95" customHeight="1" x14ac:dyDescent="0.25">
      <c r="A159" s="90" t="s">
        <v>177</v>
      </c>
      <c r="B159" s="6" t="s">
        <v>152</v>
      </c>
      <c r="C159" s="43" t="s">
        <v>369</v>
      </c>
      <c r="D159" s="1"/>
      <c r="E159" s="1"/>
      <c r="F159" s="91" t="s">
        <v>178</v>
      </c>
      <c r="G159" s="92" t="s">
        <v>179</v>
      </c>
      <c r="H159" s="92" t="s">
        <v>180</v>
      </c>
      <c r="I159" s="92" t="s">
        <v>120</v>
      </c>
      <c r="J159" s="93"/>
      <c r="K159" s="93"/>
      <c r="L159" s="91">
        <v>100</v>
      </c>
      <c r="M159" s="90">
        <v>230000000</v>
      </c>
      <c r="N159" s="94" t="s">
        <v>123</v>
      </c>
      <c r="O159" s="93" t="s">
        <v>124</v>
      </c>
      <c r="P159" s="90" t="s">
        <v>125</v>
      </c>
      <c r="Q159" s="90">
        <v>230000000</v>
      </c>
      <c r="R159" s="90" t="s">
        <v>174</v>
      </c>
      <c r="S159" s="1"/>
      <c r="T159" s="1" t="s">
        <v>167</v>
      </c>
      <c r="U159" s="93"/>
      <c r="V159" s="93"/>
      <c r="W159" s="95">
        <v>0</v>
      </c>
      <c r="X159" s="95">
        <v>100</v>
      </c>
      <c r="Y159" s="95">
        <v>0</v>
      </c>
      <c r="Z159" s="1"/>
      <c r="AA159" s="96" t="s">
        <v>181</v>
      </c>
      <c r="AB159" s="1"/>
      <c r="AC159" s="1"/>
      <c r="AD159" s="23">
        <f>9143.46*1000</f>
        <v>9143460</v>
      </c>
      <c r="AE159" s="23">
        <f>AD159*1.12</f>
        <v>10240675.200000001</v>
      </c>
      <c r="AF159" s="1"/>
      <c r="AG159" s="1"/>
      <c r="AH159" s="97">
        <f>9143.46*1000</f>
        <v>9143460</v>
      </c>
      <c r="AI159" s="97">
        <f>AH159*1.12</f>
        <v>10240675.200000001</v>
      </c>
      <c r="AJ159" s="1"/>
      <c r="AK159" s="1"/>
      <c r="AL159" s="97">
        <f>9143.46*1000</f>
        <v>9143460</v>
      </c>
      <c r="AM159" s="97">
        <f>AL159*1.12</f>
        <v>10240675.200000001</v>
      </c>
      <c r="AN159" s="1"/>
      <c r="AO159" s="1"/>
      <c r="AP159" s="97">
        <f>9143.46*1000</f>
        <v>9143460</v>
      </c>
      <c r="AQ159" s="97">
        <f>AP159*1.12</f>
        <v>10240675.200000001</v>
      </c>
      <c r="AR159" s="1"/>
      <c r="AS159" s="97"/>
      <c r="AT159" s="97">
        <f>9143.46*1000</f>
        <v>9143460</v>
      </c>
      <c r="AU159" s="98">
        <f>AT159*1.12</f>
        <v>10240675.200000001</v>
      </c>
      <c r="AV159" s="99"/>
      <c r="AW159" s="48">
        <v>0</v>
      </c>
      <c r="AX159" s="48">
        <f t="shared" ref="AX159" si="168">AW159*1.12</f>
        <v>0</v>
      </c>
      <c r="AY159" s="6" t="s">
        <v>129</v>
      </c>
      <c r="AZ159" s="1" t="s">
        <v>182</v>
      </c>
      <c r="BA159" s="1" t="s">
        <v>183</v>
      </c>
      <c r="BB159" s="1"/>
      <c r="BC159" s="1"/>
      <c r="BD159" s="1"/>
      <c r="BE159" s="1"/>
      <c r="BF159" s="1"/>
      <c r="BG159" s="100"/>
      <c r="BH159" s="1"/>
      <c r="BI159" s="1"/>
      <c r="BJ159" s="1"/>
      <c r="BK159" s="1" t="s">
        <v>375</v>
      </c>
    </row>
    <row r="160" spans="1:63" s="34" customFormat="1" ht="12.95" customHeight="1" x14ac:dyDescent="0.25">
      <c r="A160" s="53" t="s">
        <v>361</v>
      </c>
      <c r="B160" s="53"/>
      <c r="C160" s="53" t="s">
        <v>341</v>
      </c>
      <c r="D160" s="53"/>
      <c r="E160" s="53"/>
      <c r="F160" s="53" t="s">
        <v>377</v>
      </c>
      <c r="G160" s="53" t="s">
        <v>378</v>
      </c>
      <c r="H160" s="53" t="s">
        <v>379</v>
      </c>
      <c r="I160" s="53" t="s">
        <v>380</v>
      </c>
      <c r="J160" s="53" t="s">
        <v>381</v>
      </c>
      <c r="K160" s="53"/>
      <c r="L160" s="54">
        <v>100</v>
      </c>
      <c r="M160" s="54" t="s">
        <v>197</v>
      </c>
      <c r="N160" s="53" t="s">
        <v>382</v>
      </c>
      <c r="O160" s="53" t="s">
        <v>126</v>
      </c>
      <c r="P160" s="53" t="s">
        <v>125</v>
      </c>
      <c r="Q160" s="53" t="s">
        <v>122</v>
      </c>
      <c r="R160" s="53" t="s">
        <v>383</v>
      </c>
      <c r="S160" s="53"/>
      <c r="T160" s="53" t="s">
        <v>146</v>
      </c>
      <c r="U160" s="53"/>
      <c r="V160" s="53"/>
      <c r="W160" s="53" t="s">
        <v>128</v>
      </c>
      <c r="X160" s="53" t="s">
        <v>121</v>
      </c>
      <c r="Y160" s="53" t="s">
        <v>128</v>
      </c>
      <c r="Z160" s="53"/>
      <c r="AA160" s="53" t="s">
        <v>138</v>
      </c>
      <c r="AB160" s="52"/>
      <c r="AC160" s="52"/>
      <c r="AD160" s="52">
        <v>174000000</v>
      </c>
      <c r="AE160" s="52">
        <f>AD160*1.12</f>
        <v>194880000.00000003</v>
      </c>
      <c r="AF160" s="52"/>
      <c r="AG160" s="52"/>
      <c r="AH160" s="55">
        <v>174000000</v>
      </c>
      <c r="AI160" s="52">
        <f>AH160*1.12</f>
        <v>194880000.00000003</v>
      </c>
      <c r="AJ160" s="52"/>
      <c r="AK160" s="52"/>
      <c r="AL160" s="55"/>
      <c r="AM160" s="52"/>
      <c r="AN160" s="52"/>
      <c r="AO160" s="52"/>
      <c r="AP160" s="52"/>
      <c r="AQ160" s="52"/>
      <c r="AR160" s="52"/>
      <c r="AS160" s="52"/>
      <c r="AT160" s="52"/>
      <c r="AU160" s="52"/>
      <c r="AV160" s="60"/>
      <c r="AW160" s="48">
        <f t="shared" si="166"/>
        <v>348000000</v>
      </c>
      <c r="AX160" s="60">
        <f>AW160*1.12</f>
        <v>389760000.00000006</v>
      </c>
      <c r="AY160" s="1" t="s">
        <v>384</v>
      </c>
      <c r="AZ160" s="1" t="s">
        <v>385</v>
      </c>
      <c r="BA160" s="1" t="s">
        <v>386</v>
      </c>
      <c r="BB160" s="1"/>
      <c r="BC160" s="1"/>
      <c r="BD160" s="1"/>
      <c r="BE160" s="1"/>
      <c r="BF160" s="1"/>
      <c r="BG160" s="1"/>
      <c r="BH160" s="1"/>
      <c r="BI160" s="1"/>
      <c r="BJ160" s="1"/>
      <c r="BK160" s="1" t="s">
        <v>387</v>
      </c>
    </row>
    <row r="161" spans="1:63" ht="12.95" customHeight="1" x14ac:dyDescent="0.25">
      <c r="A161" s="67" t="s">
        <v>177</v>
      </c>
      <c r="B161" s="67" t="s">
        <v>152</v>
      </c>
      <c r="C161" s="101" t="s">
        <v>345</v>
      </c>
      <c r="D161" s="102"/>
      <c r="E161" s="1"/>
      <c r="F161" s="2" t="s">
        <v>178</v>
      </c>
      <c r="G161" s="3" t="s">
        <v>179</v>
      </c>
      <c r="H161" s="3" t="s">
        <v>180</v>
      </c>
      <c r="I161" s="4" t="s">
        <v>120</v>
      </c>
      <c r="J161" s="1"/>
      <c r="K161" s="1"/>
      <c r="L161" s="2">
        <v>100</v>
      </c>
      <c r="M161" s="1">
        <v>230000000</v>
      </c>
      <c r="N161" s="1" t="s">
        <v>123</v>
      </c>
      <c r="O161" s="1" t="s">
        <v>126</v>
      </c>
      <c r="P161" s="1" t="s">
        <v>125</v>
      </c>
      <c r="Q161" s="1">
        <v>230000000</v>
      </c>
      <c r="R161" s="1" t="s">
        <v>174</v>
      </c>
      <c r="S161" s="1"/>
      <c r="T161" s="1" t="s">
        <v>167</v>
      </c>
      <c r="U161" s="1"/>
      <c r="V161" s="1"/>
      <c r="W161" s="1">
        <v>0</v>
      </c>
      <c r="X161" s="1">
        <v>100</v>
      </c>
      <c r="Y161" s="1">
        <v>0</v>
      </c>
      <c r="Z161" s="1"/>
      <c r="AA161" s="4" t="s">
        <v>138</v>
      </c>
      <c r="AB161" s="23"/>
      <c r="AC161" s="19"/>
      <c r="AD161" s="23">
        <f>9143.46*1000</f>
        <v>9143460</v>
      </c>
      <c r="AE161" s="47">
        <f>AD161*1.12</f>
        <v>10240675.200000001</v>
      </c>
      <c r="AF161" s="19"/>
      <c r="AG161" s="19"/>
      <c r="AH161" s="19">
        <f>9143.46*1000</f>
        <v>9143460</v>
      </c>
      <c r="AI161" s="47">
        <f>AH161*1.12</f>
        <v>10240675.200000001</v>
      </c>
      <c r="AJ161" s="19"/>
      <c r="AK161" s="19"/>
      <c r="AL161" s="19">
        <f>9143.46*1000</f>
        <v>9143460</v>
      </c>
      <c r="AM161" s="47">
        <f>AL161*1.12</f>
        <v>10240675.200000001</v>
      </c>
      <c r="AN161" s="84"/>
      <c r="AO161" s="84"/>
      <c r="AP161" s="84">
        <f>9143.46*1000</f>
        <v>9143460</v>
      </c>
      <c r="AQ161" s="84">
        <f>AP161*1.12</f>
        <v>10240675.200000001</v>
      </c>
      <c r="AR161" s="84"/>
      <c r="AS161" s="84"/>
      <c r="AT161" s="84">
        <f>9143.46*1000</f>
        <v>9143460</v>
      </c>
      <c r="AU161" s="84">
        <f>AT161*1.12</f>
        <v>10240675.200000001</v>
      </c>
      <c r="AV161" s="103"/>
      <c r="AW161" s="47">
        <f t="shared" si="166"/>
        <v>45717300</v>
      </c>
      <c r="AX161" s="47">
        <f t="shared" ref="AX161:AX184" si="169">AW161*1.12</f>
        <v>51203376.000000007</v>
      </c>
      <c r="AY161" s="6" t="s">
        <v>129</v>
      </c>
      <c r="AZ161" s="6" t="s">
        <v>403</v>
      </c>
      <c r="BA161" s="6" t="s">
        <v>403</v>
      </c>
      <c r="BB161" s="1"/>
      <c r="BC161" s="1"/>
      <c r="BD161" s="1"/>
      <c r="BE161" s="1"/>
      <c r="BF161" s="1"/>
      <c r="BG161" s="1"/>
      <c r="BH161" s="1"/>
      <c r="BI161" s="1"/>
      <c r="BJ161" s="1"/>
      <c r="BK161" s="4"/>
    </row>
    <row r="162" spans="1:63" ht="12.95" customHeight="1" x14ac:dyDescent="0.25">
      <c r="A162" s="1" t="s">
        <v>116</v>
      </c>
      <c r="B162" s="1" t="s">
        <v>157</v>
      </c>
      <c r="C162" s="104" t="s">
        <v>350</v>
      </c>
      <c r="D162" s="31"/>
      <c r="E162" s="1"/>
      <c r="F162" s="2" t="s">
        <v>117</v>
      </c>
      <c r="G162" s="3" t="s">
        <v>118</v>
      </c>
      <c r="H162" s="3" t="s">
        <v>119</v>
      </c>
      <c r="I162" s="4" t="s">
        <v>120</v>
      </c>
      <c r="J162" s="1"/>
      <c r="K162" s="1"/>
      <c r="L162" s="2">
        <v>100</v>
      </c>
      <c r="M162" s="1" t="s">
        <v>122</v>
      </c>
      <c r="N162" s="1" t="s">
        <v>131</v>
      </c>
      <c r="O162" s="1" t="s">
        <v>126</v>
      </c>
      <c r="P162" s="1" t="s">
        <v>125</v>
      </c>
      <c r="Q162" s="1" t="s">
        <v>122</v>
      </c>
      <c r="R162" s="1" t="s">
        <v>338</v>
      </c>
      <c r="S162" s="1"/>
      <c r="T162" s="1" t="s">
        <v>127</v>
      </c>
      <c r="U162" s="1"/>
      <c r="V162" s="1"/>
      <c r="W162" s="1" t="s">
        <v>128</v>
      </c>
      <c r="X162" s="1" t="s">
        <v>121</v>
      </c>
      <c r="Y162" s="1" t="s">
        <v>128</v>
      </c>
      <c r="Z162" s="1" t="s">
        <v>501</v>
      </c>
      <c r="AA162" s="4" t="s">
        <v>138</v>
      </c>
      <c r="AB162" s="23">
        <v>1</v>
      </c>
      <c r="AC162" s="19">
        <v>99950400</v>
      </c>
      <c r="AD162" s="23">
        <v>99711040</v>
      </c>
      <c r="AE162" s="47">
        <f>AD162*1.12</f>
        <v>111676364.80000001</v>
      </c>
      <c r="AF162" s="19">
        <v>1</v>
      </c>
      <c r="AG162" s="19">
        <v>138674304</v>
      </c>
      <c r="AH162" s="19">
        <v>138674304</v>
      </c>
      <c r="AI162" s="47">
        <f>AH162*1.12</f>
        <v>155315220.48000002</v>
      </c>
      <c r="AJ162" s="19">
        <v>1</v>
      </c>
      <c r="AK162" s="19">
        <v>144231648</v>
      </c>
      <c r="AL162" s="19">
        <v>144231648</v>
      </c>
      <c r="AM162" s="47">
        <f>AL162*1.12</f>
        <v>161539445.76000002</v>
      </c>
      <c r="AN162" s="84">
        <v>0</v>
      </c>
      <c r="AO162" s="84">
        <v>0</v>
      </c>
      <c r="AP162" s="84">
        <v>0</v>
      </c>
      <c r="AQ162" s="84">
        <v>0</v>
      </c>
      <c r="AR162" s="84">
        <v>0</v>
      </c>
      <c r="AS162" s="84">
        <v>0</v>
      </c>
      <c r="AT162" s="84">
        <v>0</v>
      </c>
      <c r="AU162" s="84">
        <v>0</v>
      </c>
      <c r="AV162" s="103">
        <f>AB162+AF162+AJ162+AN162+AR162</f>
        <v>3</v>
      </c>
      <c r="AW162" s="47">
        <f>AD162+AH162+AL162+AP162+AT162</f>
        <v>382616992</v>
      </c>
      <c r="AX162" s="47">
        <f t="shared" si="169"/>
        <v>428531031.04000002</v>
      </c>
      <c r="AY162" s="6" t="s">
        <v>129</v>
      </c>
      <c r="AZ162" s="6" t="s">
        <v>405</v>
      </c>
      <c r="BA162" s="6" t="s">
        <v>405</v>
      </c>
      <c r="BB162" s="1"/>
      <c r="BC162" s="1"/>
      <c r="BD162" s="1"/>
      <c r="BE162" s="1"/>
      <c r="BF162" s="1"/>
      <c r="BG162" s="1"/>
      <c r="BH162" s="1"/>
      <c r="BI162" s="1"/>
      <c r="BJ162" s="1"/>
      <c r="BK162" s="4"/>
    </row>
    <row r="163" spans="1:63" s="62" customFormat="1" ht="12.95" customHeight="1" x14ac:dyDescent="0.25">
      <c r="A163" s="15" t="s">
        <v>217</v>
      </c>
      <c r="B163" s="51"/>
      <c r="C163" s="104" t="s">
        <v>355</v>
      </c>
      <c r="D163" s="115"/>
      <c r="E163" s="86"/>
      <c r="F163" s="1" t="s">
        <v>520</v>
      </c>
      <c r="G163" s="1" t="s">
        <v>521</v>
      </c>
      <c r="H163" s="1" t="s">
        <v>521</v>
      </c>
      <c r="I163" s="1" t="s">
        <v>120</v>
      </c>
      <c r="J163" s="1"/>
      <c r="K163" s="1"/>
      <c r="L163" s="1">
        <v>80</v>
      </c>
      <c r="M163" s="147" t="s">
        <v>122</v>
      </c>
      <c r="N163" s="147" t="s">
        <v>224</v>
      </c>
      <c r="O163" s="147" t="s">
        <v>166</v>
      </c>
      <c r="P163" s="147" t="s">
        <v>125</v>
      </c>
      <c r="Q163" s="147">
        <v>230000000</v>
      </c>
      <c r="R163" s="1" t="s">
        <v>522</v>
      </c>
      <c r="S163" s="147"/>
      <c r="T163" s="147" t="s">
        <v>146</v>
      </c>
      <c r="U163" s="147"/>
      <c r="V163" s="147"/>
      <c r="W163" s="147">
        <v>0</v>
      </c>
      <c r="X163" s="147">
        <v>90</v>
      </c>
      <c r="Y163" s="147">
        <v>10</v>
      </c>
      <c r="Z163" s="149"/>
      <c r="AA163" s="148" t="s">
        <v>138</v>
      </c>
      <c r="AB163" s="147"/>
      <c r="AC163" s="147"/>
      <c r="AD163" s="149">
        <v>12960000</v>
      </c>
      <c r="AE163" s="149">
        <f t="shared" ref="AE163:AE184" si="170">AD163*1.12</f>
        <v>14515200.000000002</v>
      </c>
      <c r="AF163" s="149"/>
      <c r="AG163" s="149"/>
      <c r="AH163" s="149">
        <v>7653702</v>
      </c>
      <c r="AI163" s="23">
        <f t="shared" ref="AI163:AI184" si="171">AH163*1.12</f>
        <v>8572146.2400000002</v>
      </c>
      <c r="AJ163" s="149"/>
      <c r="AK163" s="149"/>
      <c r="AL163" s="149"/>
      <c r="AM163" s="23">
        <f t="shared" ref="AM163:AM184" si="172">AL163*1.12</f>
        <v>0</v>
      </c>
      <c r="AN163" s="149"/>
      <c r="AO163" s="149"/>
      <c r="AP163" s="149"/>
      <c r="AQ163" s="23">
        <f t="shared" ref="AQ163:AQ168" si="173">AP163*1.12</f>
        <v>0</v>
      </c>
      <c r="AR163" s="149"/>
      <c r="AS163" s="149"/>
      <c r="AT163" s="149"/>
      <c r="AU163" s="23">
        <f t="shared" ref="AU163:AU168" si="174">AT163*1.12</f>
        <v>0</v>
      </c>
      <c r="AV163" s="149"/>
      <c r="AW163" s="149">
        <f t="shared" ref="AW163:AW168" si="175">AD163+AH163+AL163+AP163+AT163</f>
        <v>20613702</v>
      </c>
      <c r="AX163" s="149">
        <f t="shared" si="169"/>
        <v>23087346.240000002</v>
      </c>
      <c r="AY163" s="147" t="s">
        <v>129</v>
      </c>
      <c r="AZ163" s="1" t="s">
        <v>523</v>
      </c>
      <c r="BA163" s="1" t="s">
        <v>524</v>
      </c>
      <c r="BB163" s="51"/>
      <c r="BC163" s="51"/>
      <c r="BD163" s="51"/>
      <c r="BE163" s="51"/>
      <c r="BF163" s="51"/>
      <c r="BG163" s="51"/>
      <c r="BH163" s="51"/>
      <c r="BI163" s="51"/>
      <c r="BJ163" s="51"/>
      <c r="BK163" s="1"/>
    </row>
    <row r="164" spans="1:63" s="62" customFormat="1" ht="12.95" customHeight="1" x14ac:dyDescent="0.25">
      <c r="A164" s="15" t="s">
        <v>217</v>
      </c>
      <c r="B164" s="51"/>
      <c r="C164" s="104" t="s">
        <v>362</v>
      </c>
      <c r="D164" s="115"/>
      <c r="E164" s="86"/>
      <c r="F164" s="1" t="s">
        <v>520</v>
      </c>
      <c r="G164" s="1" t="s">
        <v>521</v>
      </c>
      <c r="H164" s="1" t="s">
        <v>521</v>
      </c>
      <c r="I164" s="1" t="s">
        <v>143</v>
      </c>
      <c r="J164" s="1" t="s">
        <v>525</v>
      </c>
      <c r="K164" s="1"/>
      <c r="L164" s="1">
        <v>80</v>
      </c>
      <c r="M164" s="147" t="s">
        <v>122</v>
      </c>
      <c r="N164" s="147" t="s">
        <v>224</v>
      </c>
      <c r="O164" s="147" t="s">
        <v>166</v>
      </c>
      <c r="P164" s="147" t="s">
        <v>125</v>
      </c>
      <c r="Q164" s="147">
        <v>230000000</v>
      </c>
      <c r="R164" s="1" t="s">
        <v>522</v>
      </c>
      <c r="S164" s="147"/>
      <c r="T164" s="147" t="s">
        <v>146</v>
      </c>
      <c r="U164" s="147"/>
      <c r="V164" s="147"/>
      <c r="W164" s="147">
        <v>0</v>
      </c>
      <c r="X164" s="147">
        <v>90</v>
      </c>
      <c r="Y164" s="147">
        <v>10</v>
      </c>
      <c r="Z164" s="149"/>
      <c r="AA164" s="148" t="s">
        <v>138</v>
      </c>
      <c r="AB164" s="147"/>
      <c r="AC164" s="147"/>
      <c r="AD164" s="149">
        <v>4480000.0000000009</v>
      </c>
      <c r="AE164" s="149">
        <f t="shared" si="170"/>
        <v>5017600.0000000019</v>
      </c>
      <c r="AF164" s="149"/>
      <c r="AG164" s="149"/>
      <c r="AH164" s="149">
        <v>2645723.9999999991</v>
      </c>
      <c r="AI164" s="23">
        <f t="shared" si="171"/>
        <v>2963210.8799999994</v>
      </c>
      <c r="AJ164" s="149"/>
      <c r="AK164" s="149"/>
      <c r="AL164" s="149"/>
      <c r="AM164" s="23">
        <f t="shared" si="172"/>
        <v>0</v>
      </c>
      <c r="AN164" s="149"/>
      <c r="AO164" s="149"/>
      <c r="AP164" s="149"/>
      <c r="AQ164" s="23">
        <f t="shared" si="173"/>
        <v>0</v>
      </c>
      <c r="AR164" s="149"/>
      <c r="AS164" s="149"/>
      <c r="AT164" s="149"/>
      <c r="AU164" s="23">
        <f t="shared" si="174"/>
        <v>0</v>
      </c>
      <c r="AV164" s="149"/>
      <c r="AW164" s="149">
        <f t="shared" si="175"/>
        <v>7125724</v>
      </c>
      <c r="AX164" s="149">
        <f t="shared" si="169"/>
        <v>7980810.8800000008</v>
      </c>
      <c r="AY164" s="147" t="s">
        <v>129</v>
      </c>
      <c r="AZ164" s="1" t="s">
        <v>526</v>
      </c>
      <c r="BA164" s="1" t="s">
        <v>527</v>
      </c>
      <c r="BB164" s="51"/>
      <c r="BC164" s="51"/>
      <c r="BD164" s="51"/>
      <c r="BE164" s="51"/>
      <c r="BF164" s="51"/>
      <c r="BG164" s="51"/>
      <c r="BH164" s="51"/>
      <c r="BI164" s="51"/>
      <c r="BJ164" s="51"/>
      <c r="BK164" s="1"/>
    </row>
    <row r="165" spans="1:63" s="62" customFormat="1" ht="12.95" customHeight="1" x14ac:dyDescent="0.25">
      <c r="A165" s="15" t="s">
        <v>217</v>
      </c>
      <c r="B165" s="51"/>
      <c r="C165" s="104" t="s">
        <v>528</v>
      </c>
      <c r="D165" s="115"/>
      <c r="E165" s="86"/>
      <c r="F165" s="1" t="s">
        <v>520</v>
      </c>
      <c r="G165" s="1" t="s">
        <v>521</v>
      </c>
      <c r="H165" s="1" t="s">
        <v>521</v>
      </c>
      <c r="I165" s="1" t="s">
        <v>120</v>
      </c>
      <c r="J165" s="1"/>
      <c r="K165" s="1"/>
      <c r="L165" s="1">
        <v>80</v>
      </c>
      <c r="M165" s="147" t="s">
        <v>122</v>
      </c>
      <c r="N165" s="147" t="s">
        <v>224</v>
      </c>
      <c r="O165" s="147" t="s">
        <v>166</v>
      </c>
      <c r="P165" s="147" t="s">
        <v>125</v>
      </c>
      <c r="Q165" s="147">
        <v>230000000</v>
      </c>
      <c r="R165" s="1" t="s">
        <v>512</v>
      </c>
      <c r="S165" s="147"/>
      <c r="T165" s="147" t="s">
        <v>146</v>
      </c>
      <c r="U165" s="147"/>
      <c r="V165" s="147"/>
      <c r="W165" s="147">
        <v>0</v>
      </c>
      <c r="X165" s="147">
        <v>90</v>
      </c>
      <c r="Y165" s="147">
        <v>10</v>
      </c>
      <c r="Z165" s="149"/>
      <c r="AA165" s="148" t="s">
        <v>138</v>
      </c>
      <c r="AB165" s="147"/>
      <c r="AC165" s="147"/>
      <c r="AD165" s="149">
        <v>24451411</v>
      </c>
      <c r="AE165" s="149">
        <f t="shared" si="170"/>
        <v>27385580.320000004</v>
      </c>
      <c r="AF165" s="149"/>
      <c r="AG165" s="149"/>
      <c r="AH165" s="149">
        <v>16200000</v>
      </c>
      <c r="AI165" s="23">
        <f t="shared" si="171"/>
        <v>18144000</v>
      </c>
      <c r="AJ165" s="149"/>
      <c r="AK165" s="149"/>
      <c r="AL165" s="149"/>
      <c r="AM165" s="23">
        <f t="shared" si="172"/>
        <v>0</v>
      </c>
      <c r="AN165" s="149"/>
      <c r="AO165" s="149"/>
      <c r="AP165" s="149"/>
      <c r="AQ165" s="23">
        <f t="shared" si="173"/>
        <v>0</v>
      </c>
      <c r="AR165" s="149"/>
      <c r="AS165" s="149"/>
      <c r="AT165" s="149"/>
      <c r="AU165" s="23">
        <f t="shared" si="174"/>
        <v>0</v>
      </c>
      <c r="AV165" s="149"/>
      <c r="AW165" s="149">
        <f t="shared" si="175"/>
        <v>40651411</v>
      </c>
      <c r="AX165" s="149">
        <f t="shared" si="169"/>
        <v>45529580.320000008</v>
      </c>
      <c r="AY165" s="147" t="s">
        <v>129</v>
      </c>
      <c r="AZ165" s="1" t="s">
        <v>529</v>
      </c>
      <c r="BA165" s="1" t="s">
        <v>530</v>
      </c>
      <c r="BB165" s="51"/>
      <c r="BC165" s="51"/>
      <c r="BD165" s="51"/>
      <c r="BE165" s="51"/>
      <c r="BF165" s="51"/>
      <c r="BG165" s="51"/>
      <c r="BH165" s="51"/>
      <c r="BI165" s="51"/>
      <c r="BJ165" s="51"/>
      <c r="BK165" s="1"/>
    </row>
    <row r="166" spans="1:63" s="62" customFormat="1" ht="12.95" customHeight="1" x14ac:dyDescent="0.25">
      <c r="A166" s="15" t="s">
        <v>217</v>
      </c>
      <c r="B166" s="51"/>
      <c r="C166" s="104" t="s">
        <v>531</v>
      </c>
      <c r="D166" s="115"/>
      <c r="E166" s="86"/>
      <c r="F166" s="1" t="s">
        <v>520</v>
      </c>
      <c r="G166" s="1" t="s">
        <v>521</v>
      </c>
      <c r="H166" s="1" t="s">
        <v>521</v>
      </c>
      <c r="I166" s="1" t="s">
        <v>143</v>
      </c>
      <c r="J166" s="1" t="s">
        <v>525</v>
      </c>
      <c r="K166" s="1"/>
      <c r="L166" s="1">
        <v>80</v>
      </c>
      <c r="M166" s="147" t="s">
        <v>122</v>
      </c>
      <c r="N166" s="147" t="s">
        <v>224</v>
      </c>
      <c r="O166" s="147" t="s">
        <v>166</v>
      </c>
      <c r="P166" s="147" t="s">
        <v>125</v>
      </c>
      <c r="Q166" s="147">
        <v>230000000</v>
      </c>
      <c r="R166" s="1" t="s">
        <v>512</v>
      </c>
      <c r="S166" s="147"/>
      <c r="T166" s="147" t="s">
        <v>146</v>
      </c>
      <c r="U166" s="147"/>
      <c r="V166" s="147"/>
      <c r="W166" s="147">
        <v>0</v>
      </c>
      <c r="X166" s="147">
        <v>90</v>
      </c>
      <c r="Y166" s="147">
        <v>10</v>
      </c>
      <c r="Z166" s="149"/>
      <c r="AA166" s="148" t="s">
        <v>138</v>
      </c>
      <c r="AB166" s="147"/>
      <c r="AC166" s="147"/>
      <c r="AD166" s="149">
        <v>8452339</v>
      </c>
      <c r="AE166" s="149">
        <f t="shared" si="170"/>
        <v>9466619.6800000016</v>
      </c>
      <c r="AF166" s="149"/>
      <c r="AG166" s="149"/>
      <c r="AH166" s="149">
        <v>5600000</v>
      </c>
      <c r="AI166" s="23">
        <f t="shared" si="171"/>
        <v>6272000.0000000009</v>
      </c>
      <c r="AJ166" s="149"/>
      <c r="AK166" s="149"/>
      <c r="AL166" s="149"/>
      <c r="AM166" s="23">
        <f t="shared" si="172"/>
        <v>0</v>
      </c>
      <c r="AN166" s="149"/>
      <c r="AO166" s="149"/>
      <c r="AP166" s="149"/>
      <c r="AQ166" s="23">
        <f t="shared" si="173"/>
        <v>0</v>
      </c>
      <c r="AR166" s="149"/>
      <c r="AS166" s="149"/>
      <c r="AT166" s="149"/>
      <c r="AU166" s="23">
        <f t="shared" si="174"/>
        <v>0</v>
      </c>
      <c r="AV166" s="149"/>
      <c r="AW166" s="149">
        <f t="shared" si="175"/>
        <v>14052339</v>
      </c>
      <c r="AX166" s="149">
        <f t="shared" si="169"/>
        <v>15738619.680000002</v>
      </c>
      <c r="AY166" s="147" t="s">
        <v>129</v>
      </c>
      <c r="AZ166" s="1" t="s">
        <v>532</v>
      </c>
      <c r="BA166" s="1" t="s">
        <v>533</v>
      </c>
      <c r="BB166" s="51"/>
      <c r="BC166" s="51"/>
      <c r="BD166" s="51"/>
      <c r="BE166" s="51"/>
      <c r="BF166" s="51"/>
      <c r="BG166" s="51"/>
      <c r="BH166" s="51"/>
      <c r="BI166" s="51"/>
      <c r="BJ166" s="51"/>
      <c r="BK166" s="1"/>
    </row>
    <row r="167" spans="1:63" s="62" customFormat="1" ht="12.95" customHeight="1" x14ac:dyDescent="0.25">
      <c r="A167" s="15" t="s">
        <v>217</v>
      </c>
      <c r="B167" s="51"/>
      <c r="C167" s="104" t="s">
        <v>534</v>
      </c>
      <c r="D167" s="115"/>
      <c r="E167" s="86"/>
      <c r="F167" s="1" t="s">
        <v>520</v>
      </c>
      <c r="G167" s="1" t="s">
        <v>521</v>
      </c>
      <c r="H167" s="1" t="s">
        <v>521</v>
      </c>
      <c r="I167" s="1" t="s">
        <v>120</v>
      </c>
      <c r="J167" s="1"/>
      <c r="K167" s="1"/>
      <c r="L167" s="1">
        <v>80</v>
      </c>
      <c r="M167" s="147" t="s">
        <v>122</v>
      </c>
      <c r="N167" s="147" t="s">
        <v>224</v>
      </c>
      <c r="O167" s="147" t="s">
        <v>166</v>
      </c>
      <c r="P167" s="147" t="s">
        <v>125</v>
      </c>
      <c r="Q167" s="147">
        <v>230000000</v>
      </c>
      <c r="R167" s="1" t="s">
        <v>512</v>
      </c>
      <c r="S167" s="147"/>
      <c r="T167" s="147" t="s">
        <v>146</v>
      </c>
      <c r="U167" s="147"/>
      <c r="V167" s="147"/>
      <c r="W167" s="147">
        <v>0</v>
      </c>
      <c r="X167" s="147">
        <v>90</v>
      </c>
      <c r="Y167" s="147">
        <v>10</v>
      </c>
      <c r="Z167" s="149"/>
      <c r="AA167" s="148" t="s">
        <v>138</v>
      </c>
      <c r="AB167" s="147"/>
      <c r="AC167" s="147"/>
      <c r="AD167" s="149">
        <v>4731862</v>
      </c>
      <c r="AE167" s="149">
        <f t="shared" si="170"/>
        <v>5299685.4400000004</v>
      </c>
      <c r="AF167" s="149"/>
      <c r="AG167" s="149"/>
      <c r="AH167" s="149">
        <v>6097534</v>
      </c>
      <c r="AI167" s="23">
        <f t="shared" si="171"/>
        <v>6829238.080000001</v>
      </c>
      <c r="AJ167" s="149"/>
      <c r="AK167" s="149"/>
      <c r="AL167" s="149"/>
      <c r="AM167" s="23">
        <f t="shared" si="172"/>
        <v>0</v>
      </c>
      <c r="AN167" s="149"/>
      <c r="AO167" s="149"/>
      <c r="AP167" s="149"/>
      <c r="AQ167" s="23">
        <f t="shared" si="173"/>
        <v>0</v>
      </c>
      <c r="AR167" s="149"/>
      <c r="AS167" s="149"/>
      <c r="AT167" s="149"/>
      <c r="AU167" s="23">
        <f t="shared" si="174"/>
        <v>0</v>
      </c>
      <c r="AV167" s="149"/>
      <c r="AW167" s="149">
        <f t="shared" si="175"/>
        <v>10829396</v>
      </c>
      <c r="AX167" s="149">
        <f t="shared" si="169"/>
        <v>12128923.520000001</v>
      </c>
      <c r="AY167" s="147" t="s">
        <v>129</v>
      </c>
      <c r="AZ167" s="1" t="s">
        <v>535</v>
      </c>
      <c r="BA167" s="1" t="s">
        <v>536</v>
      </c>
      <c r="BB167" s="51"/>
      <c r="BC167" s="51"/>
      <c r="BD167" s="51"/>
      <c r="BE167" s="51"/>
      <c r="BF167" s="51"/>
      <c r="BG167" s="51"/>
      <c r="BH167" s="51"/>
      <c r="BI167" s="51"/>
      <c r="BJ167" s="51"/>
      <c r="BK167" s="1"/>
    </row>
    <row r="168" spans="1:63" s="62" customFormat="1" ht="12.95" customHeight="1" x14ac:dyDescent="0.25">
      <c r="A168" s="15" t="s">
        <v>217</v>
      </c>
      <c r="B168" s="51"/>
      <c r="C168" s="104" t="s">
        <v>537</v>
      </c>
      <c r="D168" s="115"/>
      <c r="E168" s="86"/>
      <c r="F168" s="1" t="s">
        <v>520</v>
      </c>
      <c r="G168" s="1" t="s">
        <v>521</v>
      </c>
      <c r="H168" s="1" t="s">
        <v>521</v>
      </c>
      <c r="I168" s="1" t="s">
        <v>143</v>
      </c>
      <c r="J168" s="1" t="s">
        <v>525</v>
      </c>
      <c r="K168" s="1"/>
      <c r="L168" s="1">
        <v>80</v>
      </c>
      <c r="M168" s="147" t="s">
        <v>122</v>
      </c>
      <c r="N168" s="147" t="s">
        <v>224</v>
      </c>
      <c r="O168" s="147" t="s">
        <v>166</v>
      </c>
      <c r="P168" s="147" t="s">
        <v>125</v>
      </c>
      <c r="Q168" s="147">
        <v>230000000</v>
      </c>
      <c r="R168" s="1" t="s">
        <v>512</v>
      </c>
      <c r="S168" s="147"/>
      <c r="T168" s="147" t="s">
        <v>146</v>
      </c>
      <c r="U168" s="147"/>
      <c r="V168" s="147"/>
      <c r="W168" s="147">
        <v>0</v>
      </c>
      <c r="X168" s="147">
        <v>90</v>
      </c>
      <c r="Y168" s="147">
        <v>10</v>
      </c>
      <c r="Z168" s="149"/>
      <c r="AA168" s="148" t="s">
        <v>138</v>
      </c>
      <c r="AB168" s="147"/>
      <c r="AC168" s="147"/>
      <c r="AD168" s="149">
        <v>1635705</v>
      </c>
      <c r="AE168" s="149">
        <f t="shared" si="170"/>
        <v>1831989.6</v>
      </c>
      <c r="AF168" s="149"/>
      <c r="AG168" s="149"/>
      <c r="AH168" s="149">
        <v>2107790</v>
      </c>
      <c r="AI168" s="23">
        <f t="shared" si="171"/>
        <v>2360724.8000000003</v>
      </c>
      <c r="AJ168" s="149"/>
      <c r="AK168" s="149"/>
      <c r="AL168" s="149"/>
      <c r="AM168" s="23">
        <f t="shared" si="172"/>
        <v>0</v>
      </c>
      <c r="AN168" s="149"/>
      <c r="AO168" s="149"/>
      <c r="AP168" s="149"/>
      <c r="AQ168" s="23">
        <f t="shared" si="173"/>
        <v>0</v>
      </c>
      <c r="AR168" s="149"/>
      <c r="AS168" s="149"/>
      <c r="AT168" s="149"/>
      <c r="AU168" s="23">
        <f t="shared" si="174"/>
        <v>0</v>
      </c>
      <c r="AV168" s="149"/>
      <c r="AW168" s="149">
        <f t="shared" si="175"/>
        <v>3743495</v>
      </c>
      <c r="AX168" s="149">
        <f t="shared" si="169"/>
        <v>4192714.4000000004</v>
      </c>
      <c r="AY168" s="147" t="s">
        <v>129</v>
      </c>
      <c r="AZ168" s="1" t="s">
        <v>538</v>
      </c>
      <c r="BA168" s="1" t="s">
        <v>539</v>
      </c>
      <c r="BB168" s="51"/>
      <c r="BC168" s="51"/>
      <c r="BD168" s="51"/>
      <c r="BE168" s="51"/>
      <c r="BF168" s="51"/>
      <c r="BG168" s="51"/>
      <c r="BH168" s="51"/>
      <c r="BI168" s="51"/>
      <c r="BJ168" s="51"/>
      <c r="BK168" s="1"/>
    </row>
    <row r="169" spans="1:63" s="62" customFormat="1" ht="12.95" customHeight="1" x14ac:dyDescent="0.25">
      <c r="A169" s="194" t="s">
        <v>133</v>
      </c>
      <c r="B169" s="195" t="s">
        <v>218</v>
      </c>
      <c r="C169" s="196" t="s">
        <v>585</v>
      </c>
      <c r="D169" s="196"/>
      <c r="E169" s="197"/>
      <c r="F169" s="198" t="s">
        <v>293</v>
      </c>
      <c r="G169" s="198" t="s">
        <v>294</v>
      </c>
      <c r="H169" s="198" t="s">
        <v>294</v>
      </c>
      <c r="I169" s="199" t="s">
        <v>120</v>
      </c>
      <c r="J169" s="199"/>
      <c r="K169" s="199"/>
      <c r="L169" s="198">
        <v>100</v>
      </c>
      <c r="M169" s="200">
        <v>230000000</v>
      </c>
      <c r="N169" s="200" t="s">
        <v>123</v>
      </c>
      <c r="O169" s="201" t="s">
        <v>166</v>
      </c>
      <c r="P169" s="199" t="s">
        <v>125</v>
      </c>
      <c r="Q169" s="202">
        <v>230000000</v>
      </c>
      <c r="R169" s="203" t="s">
        <v>257</v>
      </c>
      <c r="S169" s="203"/>
      <c r="T169" s="199" t="s">
        <v>127</v>
      </c>
      <c r="U169" s="200"/>
      <c r="V169" s="199"/>
      <c r="W169" s="199">
        <v>0</v>
      </c>
      <c r="X169" s="199">
        <v>100</v>
      </c>
      <c r="Y169" s="199">
        <v>0</v>
      </c>
      <c r="Z169" s="204"/>
      <c r="AA169" s="200" t="s">
        <v>138</v>
      </c>
      <c r="AB169" s="205"/>
      <c r="AC169" s="205"/>
      <c r="AD169" s="205">
        <v>30708000</v>
      </c>
      <c r="AE169" s="206">
        <f t="shared" si="170"/>
        <v>34392960</v>
      </c>
      <c r="AF169" s="205"/>
      <c r="AG169" s="205"/>
      <c r="AH169" s="205">
        <v>40944000</v>
      </c>
      <c r="AI169" s="206">
        <f t="shared" si="171"/>
        <v>45857280.000000007</v>
      </c>
      <c r="AJ169" s="207"/>
      <c r="AK169" s="207"/>
      <c r="AL169" s="205">
        <v>40944000</v>
      </c>
      <c r="AM169" s="206">
        <f t="shared" si="172"/>
        <v>45857280.000000007</v>
      </c>
      <c r="AN169" s="201"/>
      <c r="AO169" s="208"/>
      <c r="AP169" s="208"/>
      <c r="AQ169" s="208"/>
      <c r="AR169" s="208"/>
      <c r="AS169" s="208"/>
      <c r="AT169" s="208"/>
      <c r="AU169" s="209"/>
      <c r="AV169" s="210"/>
      <c r="AW169" s="211">
        <f>AD169+AH169+AL169+AP169+AT169</f>
        <v>112596000</v>
      </c>
      <c r="AX169" s="211">
        <f t="shared" si="169"/>
        <v>126107520.00000001</v>
      </c>
      <c r="AY169" s="212" t="s">
        <v>129</v>
      </c>
      <c r="AZ169" s="201" t="s">
        <v>586</v>
      </c>
      <c r="BA169" s="201" t="s">
        <v>587</v>
      </c>
      <c r="BB169" s="210"/>
      <c r="BC169" s="213"/>
      <c r="BD169" s="213"/>
      <c r="BE169" s="213"/>
      <c r="BF169" s="213"/>
      <c r="BG169" s="213"/>
      <c r="BH169" s="213"/>
      <c r="BI169" s="213"/>
      <c r="BJ169" s="213"/>
      <c r="BK169" s="201" t="s">
        <v>404</v>
      </c>
    </row>
    <row r="170" spans="1:63" s="62" customFormat="1" ht="12.95" customHeight="1" x14ac:dyDescent="0.25">
      <c r="A170" s="194" t="s">
        <v>133</v>
      </c>
      <c r="B170" s="195" t="s">
        <v>218</v>
      </c>
      <c r="C170" s="196" t="s">
        <v>588</v>
      </c>
      <c r="D170" s="196"/>
      <c r="E170" s="197"/>
      <c r="F170" s="198" t="s">
        <v>293</v>
      </c>
      <c r="G170" s="198" t="s">
        <v>294</v>
      </c>
      <c r="H170" s="198" t="s">
        <v>294</v>
      </c>
      <c r="I170" s="199" t="s">
        <v>120</v>
      </c>
      <c r="J170" s="199"/>
      <c r="K170" s="199"/>
      <c r="L170" s="198">
        <v>100</v>
      </c>
      <c r="M170" s="200">
        <v>230000000</v>
      </c>
      <c r="N170" s="200" t="s">
        <v>123</v>
      </c>
      <c r="O170" s="201" t="s">
        <v>166</v>
      </c>
      <c r="P170" s="199" t="s">
        <v>125</v>
      </c>
      <c r="Q170" s="202">
        <v>230000000</v>
      </c>
      <c r="R170" s="203" t="s">
        <v>262</v>
      </c>
      <c r="S170" s="203"/>
      <c r="T170" s="199" t="s">
        <v>127</v>
      </c>
      <c r="U170" s="200"/>
      <c r="V170" s="199"/>
      <c r="W170" s="199">
        <v>0</v>
      </c>
      <c r="X170" s="199">
        <v>100</v>
      </c>
      <c r="Y170" s="199">
        <v>0</v>
      </c>
      <c r="Z170" s="204"/>
      <c r="AA170" s="200" t="s">
        <v>138</v>
      </c>
      <c r="AB170" s="205"/>
      <c r="AC170" s="205"/>
      <c r="AD170" s="205">
        <v>10700032</v>
      </c>
      <c r="AE170" s="206">
        <f t="shared" si="170"/>
        <v>11984035.840000002</v>
      </c>
      <c r="AF170" s="205"/>
      <c r="AG170" s="205"/>
      <c r="AH170" s="205">
        <v>14193920</v>
      </c>
      <c r="AI170" s="206">
        <f t="shared" si="171"/>
        <v>15897190.400000002</v>
      </c>
      <c r="AJ170" s="207"/>
      <c r="AK170" s="207"/>
      <c r="AL170" s="205">
        <v>14193920</v>
      </c>
      <c r="AM170" s="206">
        <f t="shared" si="172"/>
        <v>15897190.400000002</v>
      </c>
      <c r="AN170" s="201"/>
      <c r="AO170" s="208"/>
      <c r="AP170" s="208"/>
      <c r="AQ170" s="208"/>
      <c r="AR170" s="208"/>
      <c r="AS170" s="208"/>
      <c r="AT170" s="208"/>
      <c r="AU170" s="209"/>
      <c r="AV170" s="210"/>
      <c r="AW170" s="211">
        <f t="shared" ref="AW170:AW184" si="176">AD170+AH170+AL170+AP170+AT170</f>
        <v>39087872</v>
      </c>
      <c r="AX170" s="211">
        <f t="shared" si="169"/>
        <v>43778416.640000001</v>
      </c>
      <c r="AY170" s="212" t="s">
        <v>129</v>
      </c>
      <c r="AZ170" s="201" t="s">
        <v>589</v>
      </c>
      <c r="BA170" s="201" t="s">
        <v>590</v>
      </c>
      <c r="BB170" s="210"/>
      <c r="BC170" s="213"/>
      <c r="BD170" s="213"/>
      <c r="BE170" s="213"/>
      <c r="BF170" s="213"/>
      <c r="BG170" s="213"/>
      <c r="BH170" s="213"/>
      <c r="BI170" s="213"/>
      <c r="BJ170" s="213"/>
      <c r="BK170" s="201" t="s">
        <v>404</v>
      </c>
    </row>
    <row r="171" spans="1:63" s="62" customFormat="1" ht="12.95" customHeight="1" x14ac:dyDescent="0.25">
      <c r="A171" s="194" t="s">
        <v>133</v>
      </c>
      <c r="B171" s="195" t="s">
        <v>218</v>
      </c>
      <c r="C171" s="196" t="s">
        <v>591</v>
      </c>
      <c r="D171" s="196"/>
      <c r="E171" s="197"/>
      <c r="F171" s="198" t="s">
        <v>293</v>
      </c>
      <c r="G171" s="198" t="s">
        <v>294</v>
      </c>
      <c r="H171" s="198" t="s">
        <v>294</v>
      </c>
      <c r="I171" s="199" t="s">
        <v>120</v>
      </c>
      <c r="J171" s="199"/>
      <c r="K171" s="199"/>
      <c r="L171" s="198">
        <v>100</v>
      </c>
      <c r="M171" s="200">
        <v>230000000</v>
      </c>
      <c r="N171" s="200" t="s">
        <v>123</v>
      </c>
      <c r="O171" s="201" t="s">
        <v>166</v>
      </c>
      <c r="P171" s="199" t="s">
        <v>125</v>
      </c>
      <c r="Q171" s="202">
        <v>230000000</v>
      </c>
      <c r="R171" s="203" t="s">
        <v>266</v>
      </c>
      <c r="S171" s="203"/>
      <c r="T171" s="199" t="s">
        <v>127</v>
      </c>
      <c r="U171" s="200"/>
      <c r="V171" s="199"/>
      <c r="W171" s="199">
        <v>0</v>
      </c>
      <c r="X171" s="199">
        <v>100</v>
      </c>
      <c r="Y171" s="199">
        <v>0</v>
      </c>
      <c r="Z171" s="204"/>
      <c r="AA171" s="200" t="s">
        <v>138</v>
      </c>
      <c r="AB171" s="205"/>
      <c r="AC171" s="205"/>
      <c r="AD171" s="205">
        <v>37668480</v>
      </c>
      <c r="AE171" s="206">
        <f t="shared" si="170"/>
        <v>42188697.600000001</v>
      </c>
      <c r="AF171" s="205"/>
      <c r="AG171" s="205"/>
      <c r="AH171" s="205">
        <v>46403200</v>
      </c>
      <c r="AI171" s="206">
        <f t="shared" si="171"/>
        <v>51971584.000000007</v>
      </c>
      <c r="AJ171" s="207"/>
      <c r="AK171" s="207"/>
      <c r="AL171" s="205">
        <v>46403200</v>
      </c>
      <c r="AM171" s="206">
        <f t="shared" si="172"/>
        <v>51971584.000000007</v>
      </c>
      <c r="AN171" s="201"/>
      <c r="AO171" s="208"/>
      <c r="AP171" s="208"/>
      <c r="AQ171" s="208"/>
      <c r="AR171" s="208"/>
      <c r="AS171" s="208"/>
      <c r="AT171" s="208"/>
      <c r="AU171" s="209"/>
      <c r="AV171" s="210"/>
      <c r="AW171" s="211">
        <f t="shared" si="176"/>
        <v>130474880</v>
      </c>
      <c r="AX171" s="211">
        <f t="shared" si="169"/>
        <v>146131865.60000002</v>
      </c>
      <c r="AY171" s="212" t="s">
        <v>129</v>
      </c>
      <c r="AZ171" s="201" t="s">
        <v>592</v>
      </c>
      <c r="BA171" s="201" t="s">
        <v>593</v>
      </c>
      <c r="BB171" s="210"/>
      <c r="BC171" s="213"/>
      <c r="BD171" s="213"/>
      <c r="BE171" s="213"/>
      <c r="BF171" s="213"/>
      <c r="BG171" s="213"/>
      <c r="BH171" s="213"/>
      <c r="BI171" s="213"/>
      <c r="BJ171" s="213"/>
      <c r="BK171" s="201" t="s">
        <v>404</v>
      </c>
    </row>
    <row r="172" spans="1:63" s="62" customFormat="1" ht="12.95" customHeight="1" x14ac:dyDescent="0.25">
      <c r="A172" s="194" t="s">
        <v>133</v>
      </c>
      <c r="B172" s="195" t="s">
        <v>218</v>
      </c>
      <c r="C172" s="196" t="s">
        <v>594</v>
      </c>
      <c r="D172" s="196"/>
      <c r="E172" s="197"/>
      <c r="F172" s="198" t="s">
        <v>298</v>
      </c>
      <c r="G172" s="198" t="s">
        <v>299</v>
      </c>
      <c r="H172" s="198" t="s">
        <v>299</v>
      </c>
      <c r="I172" s="199" t="s">
        <v>120</v>
      </c>
      <c r="J172" s="199"/>
      <c r="K172" s="199"/>
      <c r="L172" s="198">
        <v>100</v>
      </c>
      <c r="M172" s="200">
        <v>230000000</v>
      </c>
      <c r="N172" s="200" t="s">
        <v>137</v>
      </c>
      <c r="O172" s="201" t="s">
        <v>166</v>
      </c>
      <c r="P172" s="199" t="s">
        <v>125</v>
      </c>
      <c r="Q172" s="202">
        <v>230000000</v>
      </c>
      <c r="R172" s="203" t="s">
        <v>145</v>
      </c>
      <c r="S172" s="203"/>
      <c r="T172" s="199" t="s">
        <v>127</v>
      </c>
      <c r="U172" s="200"/>
      <c r="V172" s="199"/>
      <c r="W172" s="199">
        <v>0</v>
      </c>
      <c r="X172" s="199">
        <v>100</v>
      </c>
      <c r="Y172" s="199">
        <v>0</v>
      </c>
      <c r="Z172" s="204"/>
      <c r="AA172" s="200" t="s">
        <v>138</v>
      </c>
      <c r="AB172" s="205"/>
      <c r="AC172" s="205"/>
      <c r="AD172" s="205">
        <v>19626200</v>
      </c>
      <c r="AE172" s="206">
        <f t="shared" si="170"/>
        <v>21981344.000000004</v>
      </c>
      <c r="AF172" s="205"/>
      <c r="AG172" s="205"/>
      <c r="AH172" s="205">
        <v>26049320</v>
      </c>
      <c r="AI172" s="206">
        <f t="shared" si="171"/>
        <v>29175238.400000002</v>
      </c>
      <c r="AJ172" s="207"/>
      <c r="AK172" s="207"/>
      <c r="AL172" s="205">
        <v>26049320</v>
      </c>
      <c r="AM172" s="206">
        <f t="shared" si="172"/>
        <v>29175238.400000002</v>
      </c>
      <c r="AN172" s="201"/>
      <c r="AO172" s="208"/>
      <c r="AP172" s="208"/>
      <c r="AQ172" s="208"/>
      <c r="AR172" s="208"/>
      <c r="AS172" s="208"/>
      <c r="AT172" s="208"/>
      <c r="AU172" s="209"/>
      <c r="AV172" s="210"/>
      <c r="AW172" s="211">
        <f t="shared" si="176"/>
        <v>71724840</v>
      </c>
      <c r="AX172" s="211">
        <f t="shared" si="169"/>
        <v>80331820.800000012</v>
      </c>
      <c r="AY172" s="212" t="s">
        <v>129</v>
      </c>
      <c r="AZ172" s="201" t="s">
        <v>595</v>
      </c>
      <c r="BA172" s="201" t="s">
        <v>596</v>
      </c>
      <c r="BB172" s="210"/>
      <c r="BC172" s="213"/>
      <c r="BD172" s="213"/>
      <c r="BE172" s="213"/>
      <c r="BF172" s="213"/>
      <c r="BG172" s="213"/>
      <c r="BH172" s="213"/>
      <c r="BI172" s="213"/>
      <c r="BJ172" s="213"/>
      <c r="BK172" s="201" t="s">
        <v>404</v>
      </c>
    </row>
    <row r="173" spans="1:63" s="62" customFormat="1" ht="12.95" customHeight="1" x14ac:dyDescent="0.25">
      <c r="A173" s="194" t="s">
        <v>133</v>
      </c>
      <c r="B173" s="195" t="s">
        <v>218</v>
      </c>
      <c r="C173" s="196" t="s">
        <v>597</v>
      </c>
      <c r="D173" s="196"/>
      <c r="E173" s="197"/>
      <c r="F173" s="198" t="s">
        <v>298</v>
      </c>
      <c r="G173" s="198" t="s">
        <v>299</v>
      </c>
      <c r="H173" s="198" t="s">
        <v>299</v>
      </c>
      <c r="I173" s="199" t="s">
        <v>120</v>
      </c>
      <c r="J173" s="199"/>
      <c r="K173" s="199"/>
      <c r="L173" s="198">
        <v>100</v>
      </c>
      <c r="M173" s="200">
        <v>230000000</v>
      </c>
      <c r="N173" s="200" t="s">
        <v>137</v>
      </c>
      <c r="O173" s="201" t="s">
        <v>166</v>
      </c>
      <c r="P173" s="199" t="s">
        <v>125</v>
      </c>
      <c r="Q173" s="202">
        <v>230000000</v>
      </c>
      <c r="R173" s="203" t="s">
        <v>257</v>
      </c>
      <c r="S173" s="203"/>
      <c r="T173" s="199" t="s">
        <v>127</v>
      </c>
      <c r="U173" s="200"/>
      <c r="V173" s="199"/>
      <c r="W173" s="199">
        <v>0</v>
      </c>
      <c r="X173" s="199">
        <v>100</v>
      </c>
      <c r="Y173" s="199">
        <v>0</v>
      </c>
      <c r="Z173" s="204"/>
      <c r="AA173" s="200" t="s">
        <v>138</v>
      </c>
      <c r="AB173" s="205"/>
      <c r="AC173" s="205"/>
      <c r="AD173" s="205">
        <v>196389050</v>
      </c>
      <c r="AE173" s="206">
        <f t="shared" si="170"/>
        <v>219955736.00000003</v>
      </c>
      <c r="AF173" s="205"/>
      <c r="AG173" s="205"/>
      <c r="AH173" s="205">
        <v>260661830</v>
      </c>
      <c r="AI173" s="206">
        <f t="shared" si="171"/>
        <v>291941249.60000002</v>
      </c>
      <c r="AJ173" s="207"/>
      <c r="AK173" s="207"/>
      <c r="AL173" s="205">
        <v>260661830</v>
      </c>
      <c r="AM173" s="206">
        <f t="shared" si="172"/>
        <v>291941249.60000002</v>
      </c>
      <c r="AN173" s="201"/>
      <c r="AO173" s="208"/>
      <c r="AP173" s="208"/>
      <c r="AQ173" s="208"/>
      <c r="AR173" s="208"/>
      <c r="AS173" s="208"/>
      <c r="AT173" s="208"/>
      <c r="AU173" s="209"/>
      <c r="AV173" s="210"/>
      <c r="AW173" s="211">
        <f t="shared" si="176"/>
        <v>717712710</v>
      </c>
      <c r="AX173" s="211">
        <f t="shared" si="169"/>
        <v>803838235.20000005</v>
      </c>
      <c r="AY173" s="212" t="s">
        <v>129</v>
      </c>
      <c r="AZ173" s="201" t="s">
        <v>598</v>
      </c>
      <c r="BA173" s="201" t="s">
        <v>599</v>
      </c>
      <c r="BB173" s="210"/>
      <c r="BC173" s="213"/>
      <c r="BD173" s="213"/>
      <c r="BE173" s="213"/>
      <c r="BF173" s="213"/>
      <c r="BG173" s="213"/>
      <c r="BH173" s="213"/>
      <c r="BI173" s="213"/>
      <c r="BJ173" s="213"/>
      <c r="BK173" s="201" t="s">
        <v>404</v>
      </c>
    </row>
    <row r="174" spans="1:63" s="62" customFormat="1" ht="12.95" customHeight="1" x14ac:dyDescent="0.25">
      <c r="A174" s="194" t="s">
        <v>133</v>
      </c>
      <c r="B174" s="195" t="s">
        <v>218</v>
      </c>
      <c r="C174" s="196" t="s">
        <v>600</v>
      </c>
      <c r="D174" s="196"/>
      <c r="E174" s="197"/>
      <c r="F174" s="198" t="s">
        <v>298</v>
      </c>
      <c r="G174" s="198" t="s">
        <v>299</v>
      </c>
      <c r="H174" s="198" t="s">
        <v>299</v>
      </c>
      <c r="I174" s="199" t="s">
        <v>120</v>
      </c>
      <c r="J174" s="199"/>
      <c r="K174" s="199"/>
      <c r="L174" s="198">
        <v>100</v>
      </c>
      <c r="M174" s="200">
        <v>230000000</v>
      </c>
      <c r="N174" s="200" t="s">
        <v>137</v>
      </c>
      <c r="O174" s="201" t="s">
        <v>166</v>
      </c>
      <c r="P174" s="199" t="s">
        <v>125</v>
      </c>
      <c r="Q174" s="202">
        <v>230000000</v>
      </c>
      <c r="R174" s="203" t="s">
        <v>262</v>
      </c>
      <c r="S174" s="203"/>
      <c r="T174" s="199" t="s">
        <v>127</v>
      </c>
      <c r="U174" s="200"/>
      <c r="V174" s="199"/>
      <c r="W174" s="199">
        <v>0</v>
      </c>
      <c r="X174" s="199">
        <v>100</v>
      </c>
      <c r="Y174" s="199">
        <v>0</v>
      </c>
      <c r="Z174" s="204"/>
      <c r="AA174" s="200" t="s">
        <v>138</v>
      </c>
      <c r="AB174" s="205"/>
      <c r="AC174" s="205"/>
      <c r="AD174" s="205">
        <v>103576000</v>
      </c>
      <c r="AE174" s="206">
        <f t="shared" si="170"/>
        <v>116005120.00000001</v>
      </c>
      <c r="AF174" s="205"/>
      <c r="AG174" s="205"/>
      <c r="AH174" s="205">
        <v>137473600</v>
      </c>
      <c r="AI174" s="206">
        <f t="shared" si="171"/>
        <v>153970432</v>
      </c>
      <c r="AJ174" s="207"/>
      <c r="AK174" s="207"/>
      <c r="AL174" s="205">
        <v>137473600</v>
      </c>
      <c r="AM174" s="206">
        <f t="shared" si="172"/>
        <v>153970432</v>
      </c>
      <c r="AN174" s="201"/>
      <c r="AO174" s="208"/>
      <c r="AP174" s="208"/>
      <c r="AQ174" s="208"/>
      <c r="AR174" s="208"/>
      <c r="AS174" s="208"/>
      <c r="AT174" s="208"/>
      <c r="AU174" s="209"/>
      <c r="AV174" s="210"/>
      <c r="AW174" s="211">
        <f t="shared" si="176"/>
        <v>378523200</v>
      </c>
      <c r="AX174" s="211">
        <f t="shared" si="169"/>
        <v>423945984.00000006</v>
      </c>
      <c r="AY174" s="212" t="s">
        <v>129</v>
      </c>
      <c r="AZ174" s="201" t="s">
        <v>601</v>
      </c>
      <c r="BA174" s="201" t="s">
        <v>602</v>
      </c>
      <c r="BB174" s="210"/>
      <c r="BC174" s="213"/>
      <c r="BD174" s="213"/>
      <c r="BE174" s="213"/>
      <c r="BF174" s="213"/>
      <c r="BG174" s="213"/>
      <c r="BH174" s="213"/>
      <c r="BI174" s="213"/>
      <c r="BJ174" s="213"/>
      <c r="BK174" s="201" t="s">
        <v>404</v>
      </c>
    </row>
    <row r="175" spans="1:63" s="62" customFormat="1" ht="12.95" customHeight="1" x14ac:dyDescent="0.25">
      <c r="A175" s="194" t="s">
        <v>133</v>
      </c>
      <c r="B175" s="195" t="s">
        <v>218</v>
      </c>
      <c r="C175" s="196" t="s">
        <v>603</v>
      </c>
      <c r="D175" s="196"/>
      <c r="E175" s="197"/>
      <c r="F175" s="198" t="s">
        <v>298</v>
      </c>
      <c r="G175" s="198" t="s">
        <v>299</v>
      </c>
      <c r="H175" s="198" t="s">
        <v>299</v>
      </c>
      <c r="I175" s="199" t="s">
        <v>120</v>
      </c>
      <c r="J175" s="199"/>
      <c r="K175" s="199"/>
      <c r="L175" s="198">
        <v>100</v>
      </c>
      <c r="M175" s="200">
        <v>230000000</v>
      </c>
      <c r="N175" s="200" t="s">
        <v>137</v>
      </c>
      <c r="O175" s="201" t="s">
        <v>166</v>
      </c>
      <c r="P175" s="199" t="s">
        <v>125</v>
      </c>
      <c r="Q175" s="202">
        <v>230000000</v>
      </c>
      <c r="R175" s="203" t="s">
        <v>266</v>
      </c>
      <c r="S175" s="203"/>
      <c r="T175" s="199" t="s">
        <v>127</v>
      </c>
      <c r="U175" s="200"/>
      <c r="V175" s="199"/>
      <c r="W175" s="199">
        <v>0</v>
      </c>
      <c r="X175" s="199">
        <v>100</v>
      </c>
      <c r="Y175" s="199">
        <v>0</v>
      </c>
      <c r="Z175" s="204"/>
      <c r="AA175" s="200" t="s">
        <v>138</v>
      </c>
      <c r="AB175" s="205"/>
      <c r="AC175" s="205"/>
      <c r="AD175" s="205">
        <v>75694600</v>
      </c>
      <c r="AE175" s="206">
        <f t="shared" si="170"/>
        <v>84777952.000000015</v>
      </c>
      <c r="AF175" s="205"/>
      <c r="AG175" s="205"/>
      <c r="AH175" s="205">
        <v>97117600</v>
      </c>
      <c r="AI175" s="206">
        <f t="shared" si="171"/>
        <v>108771712.00000001</v>
      </c>
      <c r="AJ175" s="207"/>
      <c r="AK175" s="207"/>
      <c r="AL175" s="205">
        <v>97117600</v>
      </c>
      <c r="AM175" s="206">
        <f t="shared" si="172"/>
        <v>108771712.00000001</v>
      </c>
      <c r="AN175" s="201"/>
      <c r="AO175" s="208"/>
      <c r="AP175" s="208"/>
      <c r="AQ175" s="208"/>
      <c r="AR175" s="208"/>
      <c r="AS175" s="208"/>
      <c r="AT175" s="208"/>
      <c r="AU175" s="209"/>
      <c r="AV175" s="210"/>
      <c r="AW175" s="211">
        <f t="shared" si="176"/>
        <v>269929800</v>
      </c>
      <c r="AX175" s="211">
        <f t="shared" si="169"/>
        <v>302321376</v>
      </c>
      <c r="AY175" s="212" t="s">
        <v>129</v>
      </c>
      <c r="AZ175" s="201" t="s">
        <v>604</v>
      </c>
      <c r="BA175" s="201" t="s">
        <v>605</v>
      </c>
      <c r="BB175" s="210"/>
      <c r="BC175" s="213"/>
      <c r="BD175" s="213"/>
      <c r="BE175" s="213"/>
      <c r="BF175" s="213"/>
      <c r="BG175" s="213"/>
      <c r="BH175" s="213"/>
      <c r="BI175" s="213"/>
      <c r="BJ175" s="213"/>
      <c r="BK175" s="201" t="s">
        <v>404</v>
      </c>
    </row>
    <row r="176" spans="1:63" s="62" customFormat="1" ht="12.95" customHeight="1" x14ac:dyDescent="0.25">
      <c r="A176" s="194" t="s">
        <v>133</v>
      </c>
      <c r="B176" s="195" t="s">
        <v>218</v>
      </c>
      <c r="C176" s="196" t="s">
        <v>606</v>
      </c>
      <c r="D176" s="196"/>
      <c r="E176" s="197"/>
      <c r="F176" s="198" t="s">
        <v>303</v>
      </c>
      <c r="G176" s="198" t="s">
        <v>304</v>
      </c>
      <c r="H176" s="198" t="s">
        <v>304</v>
      </c>
      <c r="I176" s="199" t="s">
        <v>120</v>
      </c>
      <c r="J176" s="199"/>
      <c r="K176" s="199"/>
      <c r="L176" s="198">
        <v>100</v>
      </c>
      <c r="M176" s="200">
        <v>230000000</v>
      </c>
      <c r="N176" s="200" t="s">
        <v>137</v>
      </c>
      <c r="O176" s="201" t="s">
        <v>166</v>
      </c>
      <c r="P176" s="199" t="s">
        <v>125</v>
      </c>
      <c r="Q176" s="202">
        <v>230000000</v>
      </c>
      <c r="R176" s="203" t="s">
        <v>145</v>
      </c>
      <c r="S176" s="203"/>
      <c r="T176" s="199" t="s">
        <v>127</v>
      </c>
      <c r="U176" s="200"/>
      <c r="V176" s="199"/>
      <c r="W176" s="199">
        <v>0</v>
      </c>
      <c r="X176" s="199">
        <v>100</v>
      </c>
      <c r="Y176" s="199">
        <v>0</v>
      </c>
      <c r="Z176" s="204"/>
      <c r="AA176" s="200" t="s">
        <v>138</v>
      </c>
      <c r="AB176" s="205"/>
      <c r="AC176" s="205"/>
      <c r="AD176" s="205">
        <v>63653886</v>
      </c>
      <c r="AE176" s="206">
        <f t="shared" si="170"/>
        <v>71292352.320000008</v>
      </c>
      <c r="AF176" s="205"/>
      <c r="AG176" s="205"/>
      <c r="AH176" s="205">
        <v>84101652</v>
      </c>
      <c r="AI176" s="206">
        <f t="shared" si="171"/>
        <v>94193850.24000001</v>
      </c>
      <c r="AJ176" s="207"/>
      <c r="AK176" s="207"/>
      <c r="AL176" s="205">
        <v>84101652</v>
      </c>
      <c r="AM176" s="206">
        <f t="shared" si="172"/>
        <v>94193850.24000001</v>
      </c>
      <c r="AN176" s="201"/>
      <c r="AO176" s="208"/>
      <c r="AP176" s="208"/>
      <c r="AQ176" s="208"/>
      <c r="AR176" s="208"/>
      <c r="AS176" s="208"/>
      <c r="AT176" s="208"/>
      <c r="AU176" s="209"/>
      <c r="AV176" s="210"/>
      <c r="AW176" s="211">
        <f t="shared" si="176"/>
        <v>231857190</v>
      </c>
      <c r="AX176" s="211">
        <f t="shared" si="169"/>
        <v>259680052.80000001</v>
      </c>
      <c r="AY176" s="212" t="s">
        <v>129</v>
      </c>
      <c r="AZ176" s="201" t="s">
        <v>607</v>
      </c>
      <c r="BA176" s="201" t="s">
        <v>608</v>
      </c>
      <c r="BB176" s="210"/>
      <c r="BC176" s="213"/>
      <c r="BD176" s="213"/>
      <c r="BE176" s="213"/>
      <c r="BF176" s="213"/>
      <c r="BG176" s="213"/>
      <c r="BH176" s="213"/>
      <c r="BI176" s="213"/>
      <c r="BJ176" s="213"/>
      <c r="BK176" s="201" t="s">
        <v>404</v>
      </c>
    </row>
    <row r="177" spans="1:63" s="62" customFormat="1" ht="12.95" customHeight="1" x14ac:dyDescent="0.25">
      <c r="A177" s="194" t="s">
        <v>133</v>
      </c>
      <c r="B177" s="195" t="s">
        <v>218</v>
      </c>
      <c r="C177" s="196" t="s">
        <v>609</v>
      </c>
      <c r="D177" s="196"/>
      <c r="E177" s="197"/>
      <c r="F177" s="198" t="s">
        <v>303</v>
      </c>
      <c r="G177" s="198" t="s">
        <v>304</v>
      </c>
      <c r="H177" s="198" t="s">
        <v>304</v>
      </c>
      <c r="I177" s="199" t="s">
        <v>120</v>
      </c>
      <c r="J177" s="199"/>
      <c r="K177" s="199"/>
      <c r="L177" s="198">
        <v>100</v>
      </c>
      <c r="M177" s="200">
        <v>230000000</v>
      </c>
      <c r="N177" s="200" t="s">
        <v>137</v>
      </c>
      <c r="O177" s="201" t="s">
        <v>166</v>
      </c>
      <c r="P177" s="199" t="s">
        <v>125</v>
      </c>
      <c r="Q177" s="202">
        <v>230000000</v>
      </c>
      <c r="R177" s="203" t="s">
        <v>257</v>
      </c>
      <c r="S177" s="203"/>
      <c r="T177" s="199" t="s">
        <v>127</v>
      </c>
      <c r="U177" s="200"/>
      <c r="V177" s="199"/>
      <c r="W177" s="199">
        <v>0</v>
      </c>
      <c r="X177" s="199">
        <v>100</v>
      </c>
      <c r="Y177" s="199">
        <v>0</v>
      </c>
      <c r="Z177" s="204"/>
      <c r="AA177" s="200" t="s">
        <v>138</v>
      </c>
      <c r="AB177" s="205"/>
      <c r="AC177" s="205"/>
      <c r="AD177" s="205">
        <v>27769520</v>
      </c>
      <c r="AE177" s="206">
        <f t="shared" si="170"/>
        <v>31101862.400000002</v>
      </c>
      <c r="AF177" s="205"/>
      <c r="AG177" s="205"/>
      <c r="AH177" s="205">
        <v>35533600</v>
      </c>
      <c r="AI177" s="206">
        <f t="shared" si="171"/>
        <v>39797632.000000007</v>
      </c>
      <c r="AJ177" s="207"/>
      <c r="AK177" s="207"/>
      <c r="AL177" s="205">
        <v>35533600</v>
      </c>
      <c r="AM177" s="206">
        <f t="shared" si="172"/>
        <v>39797632.000000007</v>
      </c>
      <c r="AN177" s="201"/>
      <c r="AO177" s="208"/>
      <c r="AP177" s="208"/>
      <c r="AQ177" s="208"/>
      <c r="AR177" s="208"/>
      <c r="AS177" s="208"/>
      <c r="AT177" s="208"/>
      <c r="AU177" s="209"/>
      <c r="AV177" s="210"/>
      <c r="AW177" s="211">
        <f t="shared" si="176"/>
        <v>98836720</v>
      </c>
      <c r="AX177" s="211">
        <f t="shared" si="169"/>
        <v>110697126.40000001</v>
      </c>
      <c r="AY177" s="212" t="s">
        <v>129</v>
      </c>
      <c r="AZ177" s="201" t="s">
        <v>610</v>
      </c>
      <c r="BA177" s="201" t="s">
        <v>611</v>
      </c>
      <c r="BB177" s="210"/>
      <c r="BC177" s="213"/>
      <c r="BD177" s="213"/>
      <c r="BE177" s="213"/>
      <c r="BF177" s="213"/>
      <c r="BG177" s="213"/>
      <c r="BH177" s="213"/>
      <c r="BI177" s="213"/>
      <c r="BJ177" s="213"/>
      <c r="BK177" s="201" t="s">
        <v>404</v>
      </c>
    </row>
    <row r="178" spans="1:63" s="62" customFormat="1" ht="12.95" customHeight="1" x14ac:dyDescent="0.25">
      <c r="A178" s="194" t="s">
        <v>133</v>
      </c>
      <c r="B178" s="195" t="s">
        <v>218</v>
      </c>
      <c r="C178" s="196" t="s">
        <v>612</v>
      </c>
      <c r="D178" s="196"/>
      <c r="E178" s="197"/>
      <c r="F178" s="198" t="s">
        <v>303</v>
      </c>
      <c r="G178" s="198" t="s">
        <v>304</v>
      </c>
      <c r="H178" s="198" t="s">
        <v>304</v>
      </c>
      <c r="I178" s="199" t="s">
        <v>120</v>
      </c>
      <c r="J178" s="199"/>
      <c r="K178" s="199"/>
      <c r="L178" s="198">
        <v>100</v>
      </c>
      <c r="M178" s="200">
        <v>230000000</v>
      </c>
      <c r="N178" s="200" t="s">
        <v>137</v>
      </c>
      <c r="O178" s="201" t="s">
        <v>166</v>
      </c>
      <c r="P178" s="199" t="s">
        <v>125</v>
      </c>
      <c r="Q178" s="202">
        <v>230000000</v>
      </c>
      <c r="R178" s="203" t="s">
        <v>262</v>
      </c>
      <c r="S178" s="203"/>
      <c r="T178" s="199" t="s">
        <v>127</v>
      </c>
      <c r="U178" s="200"/>
      <c r="V178" s="199"/>
      <c r="W178" s="199">
        <v>0</v>
      </c>
      <c r="X178" s="199">
        <v>100</v>
      </c>
      <c r="Y178" s="199">
        <v>0</v>
      </c>
      <c r="Z178" s="204"/>
      <c r="AA178" s="200" t="s">
        <v>138</v>
      </c>
      <c r="AB178" s="205"/>
      <c r="AC178" s="205"/>
      <c r="AD178" s="205">
        <v>36443000</v>
      </c>
      <c r="AE178" s="206">
        <f t="shared" si="170"/>
        <v>40816160.000000007</v>
      </c>
      <c r="AF178" s="205"/>
      <c r="AG178" s="205"/>
      <c r="AH178" s="205">
        <v>48369800</v>
      </c>
      <c r="AI178" s="206">
        <f t="shared" si="171"/>
        <v>54174176.000000007</v>
      </c>
      <c r="AJ178" s="207"/>
      <c r="AK178" s="207"/>
      <c r="AL178" s="205">
        <v>48369800</v>
      </c>
      <c r="AM178" s="206">
        <f t="shared" si="172"/>
        <v>54174176.000000007</v>
      </c>
      <c r="AN178" s="201"/>
      <c r="AO178" s="208"/>
      <c r="AP178" s="208"/>
      <c r="AQ178" s="208"/>
      <c r="AR178" s="208"/>
      <c r="AS178" s="208"/>
      <c r="AT178" s="208"/>
      <c r="AU178" s="209"/>
      <c r="AV178" s="210"/>
      <c r="AW178" s="211">
        <f t="shared" si="176"/>
        <v>133182600</v>
      </c>
      <c r="AX178" s="211">
        <f t="shared" si="169"/>
        <v>149164512</v>
      </c>
      <c r="AY178" s="212" t="s">
        <v>129</v>
      </c>
      <c r="AZ178" s="201" t="s">
        <v>613</v>
      </c>
      <c r="BA178" s="201" t="s">
        <v>614</v>
      </c>
      <c r="BB178" s="210"/>
      <c r="BC178" s="213"/>
      <c r="BD178" s="213"/>
      <c r="BE178" s="213"/>
      <c r="BF178" s="213"/>
      <c r="BG178" s="213"/>
      <c r="BH178" s="213"/>
      <c r="BI178" s="213"/>
      <c r="BJ178" s="213"/>
      <c r="BK178" s="201" t="s">
        <v>404</v>
      </c>
    </row>
    <row r="179" spans="1:63" s="62" customFormat="1" ht="12.95" customHeight="1" x14ac:dyDescent="0.25">
      <c r="A179" s="194" t="s">
        <v>133</v>
      </c>
      <c r="B179" s="195" t="s">
        <v>218</v>
      </c>
      <c r="C179" s="196" t="s">
        <v>615</v>
      </c>
      <c r="D179" s="196"/>
      <c r="E179" s="197"/>
      <c r="F179" s="198" t="s">
        <v>303</v>
      </c>
      <c r="G179" s="198" t="s">
        <v>304</v>
      </c>
      <c r="H179" s="198" t="s">
        <v>304</v>
      </c>
      <c r="I179" s="199" t="s">
        <v>120</v>
      </c>
      <c r="J179" s="199"/>
      <c r="K179" s="199"/>
      <c r="L179" s="198">
        <v>100</v>
      </c>
      <c r="M179" s="200">
        <v>230000000</v>
      </c>
      <c r="N179" s="200" t="s">
        <v>137</v>
      </c>
      <c r="O179" s="201" t="s">
        <v>166</v>
      </c>
      <c r="P179" s="199" t="s">
        <v>125</v>
      </c>
      <c r="Q179" s="202">
        <v>230000000</v>
      </c>
      <c r="R179" s="203" t="s">
        <v>266</v>
      </c>
      <c r="S179" s="203"/>
      <c r="T179" s="199" t="s">
        <v>127</v>
      </c>
      <c r="U179" s="200"/>
      <c r="V179" s="199"/>
      <c r="W179" s="199">
        <v>0</v>
      </c>
      <c r="X179" s="199">
        <v>100</v>
      </c>
      <c r="Y179" s="199">
        <v>0</v>
      </c>
      <c r="Z179" s="204"/>
      <c r="AA179" s="200" t="s">
        <v>138</v>
      </c>
      <c r="AB179" s="205"/>
      <c r="AC179" s="205"/>
      <c r="AD179" s="205">
        <v>60883830</v>
      </c>
      <c r="AE179" s="206">
        <f t="shared" si="170"/>
        <v>68189889.600000009</v>
      </c>
      <c r="AF179" s="205"/>
      <c r="AG179" s="205"/>
      <c r="AH179" s="205">
        <v>75102600</v>
      </c>
      <c r="AI179" s="206">
        <f t="shared" si="171"/>
        <v>84114912.000000015</v>
      </c>
      <c r="AJ179" s="207"/>
      <c r="AK179" s="207"/>
      <c r="AL179" s="205">
        <v>75102600</v>
      </c>
      <c r="AM179" s="206">
        <f t="shared" si="172"/>
        <v>84114912.000000015</v>
      </c>
      <c r="AN179" s="201"/>
      <c r="AO179" s="208"/>
      <c r="AP179" s="208"/>
      <c r="AQ179" s="208"/>
      <c r="AR179" s="208"/>
      <c r="AS179" s="208"/>
      <c r="AT179" s="208"/>
      <c r="AU179" s="209"/>
      <c r="AV179" s="210"/>
      <c r="AW179" s="211">
        <f t="shared" si="176"/>
        <v>211089030</v>
      </c>
      <c r="AX179" s="211">
        <f t="shared" si="169"/>
        <v>236419713.60000002</v>
      </c>
      <c r="AY179" s="212" t="s">
        <v>129</v>
      </c>
      <c r="AZ179" s="201" t="s">
        <v>616</v>
      </c>
      <c r="BA179" s="201" t="s">
        <v>617</v>
      </c>
      <c r="BB179" s="210"/>
      <c r="BC179" s="213"/>
      <c r="BD179" s="213"/>
      <c r="BE179" s="213"/>
      <c r="BF179" s="213"/>
      <c r="BG179" s="213"/>
      <c r="BH179" s="213"/>
      <c r="BI179" s="213"/>
      <c r="BJ179" s="213"/>
      <c r="BK179" s="201" t="s">
        <v>404</v>
      </c>
    </row>
    <row r="180" spans="1:63" s="62" customFormat="1" ht="12.95" customHeight="1" x14ac:dyDescent="0.25">
      <c r="A180" s="194" t="s">
        <v>133</v>
      </c>
      <c r="B180" s="195" t="s">
        <v>218</v>
      </c>
      <c r="C180" s="196" t="s">
        <v>618</v>
      </c>
      <c r="D180" s="196"/>
      <c r="E180" s="197"/>
      <c r="F180" s="198" t="s">
        <v>309</v>
      </c>
      <c r="G180" s="198" t="s">
        <v>310</v>
      </c>
      <c r="H180" s="198" t="s">
        <v>310</v>
      </c>
      <c r="I180" s="199" t="s">
        <v>120</v>
      </c>
      <c r="J180" s="199"/>
      <c r="K180" s="199"/>
      <c r="L180" s="198">
        <v>100</v>
      </c>
      <c r="M180" s="200">
        <v>230000000</v>
      </c>
      <c r="N180" s="200" t="s">
        <v>137</v>
      </c>
      <c r="O180" s="201" t="s">
        <v>166</v>
      </c>
      <c r="P180" s="199" t="s">
        <v>125</v>
      </c>
      <c r="Q180" s="202">
        <v>230000000</v>
      </c>
      <c r="R180" s="203" t="s">
        <v>145</v>
      </c>
      <c r="S180" s="203"/>
      <c r="T180" s="199" t="s">
        <v>127</v>
      </c>
      <c r="U180" s="200"/>
      <c r="V180" s="199"/>
      <c r="W180" s="199">
        <v>0</v>
      </c>
      <c r="X180" s="199">
        <v>100</v>
      </c>
      <c r="Y180" s="199">
        <v>0</v>
      </c>
      <c r="Z180" s="204"/>
      <c r="AA180" s="200" t="s">
        <v>138</v>
      </c>
      <c r="AB180" s="205"/>
      <c r="AC180" s="205"/>
      <c r="AD180" s="205">
        <v>43635990</v>
      </c>
      <c r="AE180" s="206">
        <f t="shared" si="170"/>
        <v>48872308.800000004</v>
      </c>
      <c r="AF180" s="205"/>
      <c r="AG180" s="205"/>
      <c r="AH180" s="205">
        <v>56569380</v>
      </c>
      <c r="AI180" s="206">
        <f t="shared" si="171"/>
        <v>63357705.600000009</v>
      </c>
      <c r="AJ180" s="207"/>
      <c r="AK180" s="207"/>
      <c r="AL180" s="205">
        <v>56569380</v>
      </c>
      <c r="AM180" s="206">
        <f t="shared" si="172"/>
        <v>63357705.600000009</v>
      </c>
      <c r="AN180" s="201"/>
      <c r="AO180" s="208"/>
      <c r="AP180" s="208"/>
      <c r="AQ180" s="208"/>
      <c r="AR180" s="208"/>
      <c r="AS180" s="208"/>
      <c r="AT180" s="208"/>
      <c r="AU180" s="209"/>
      <c r="AV180" s="210"/>
      <c r="AW180" s="211">
        <f t="shared" si="176"/>
        <v>156774750</v>
      </c>
      <c r="AX180" s="211">
        <f t="shared" si="169"/>
        <v>175587720.00000003</v>
      </c>
      <c r="AY180" s="212" t="s">
        <v>129</v>
      </c>
      <c r="AZ180" s="201" t="s">
        <v>619</v>
      </c>
      <c r="BA180" s="201" t="s">
        <v>620</v>
      </c>
      <c r="BB180" s="210"/>
      <c r="BC180" s="213"/>
      <c r="BD180" s="213"/>
      <c r="BE180" s="213"/>
      <c r="BF180" s="213"/>
      <c r="BG180" s="213"/>
      <c r="BH180" s="213"/>
      <c r="BI180" s="213"/>
      <c r="BJ180" s="213"/>
      <c r="BK180" s="201" t="s">
        <v>404</v>
      </c>
    </row>
    <row r="181" spans="1:63" s="62" customFormat="1" ht="12.95" customHeight="1" x14ac:dyDescent="0.25">
      <c r="A181" s="194" t="s">
        <v>133</v>
      </c>
      <c r="B181" s="195" t="s">
        <v>218</v>
      </c>
      <c r="C181" s="196" t="s">
        <v>621</v>
      </c>
      <c r="D181" s="196"/>
      <c r="E181" s="197"/>
      <c r="F181" s="198" t="s">
        <v>309</v>
      </c>
      <c r="G181" s="198" t="s">
        <v>310</v>
      </c>
      <c r="H181" s="198" t="s">
        <v>310</v>
      </c>
      <c r="I181" s="199" t="s">
        <v>120</v>
      </c>
      <c r="J181" s="199"/>
      <c r="K181" s="199"/>
      <c r="L181" s="198">
        <v>100</v>
      </c>
      <c r="M181" s="200">
        <v>230000000</v>
      </c>
      <c r="N181" s="200" t="s">
        <v>137</v>
      </c>
      <c r="O181" s="201" t="s">
        <v>166</v>
      </c>
      <c r="P181" s="199" t="s">
        <v>125</v>
      </c>
      <c r="Q181" s="202">
        <v>230000000</v>
      </c>
      <c r="R181" s="203" t="s">
        <v>257</v>
      </c>
      <c r="S181" s="203"/>
      <c r="T181" s="199" t="s">
        <v>127</v>
      </c>
      <c r="U181" s="200"/>
      <c r="V181" s="199"/>
      <c r="W181" s="199">
        <v>0</v>
      </c>
      <c r="X181" s="199">
        <v>100</v>
      </c>
      <c r="Y181" s="199">
        <v>0</v>
      </c>
      <c r="Z181" s="204"/>
      <c r="AA181" s="200" t="s">
        <v>138</v>
      </c>
      <c r="AB181" s="205"/>
      <c r="AC181" s="205"/>
      <c r="AD181" s="205">
        <v>137246180</v>
      </c>
      <c r="AE181" s="206">
        <f t="shared" si="170"/>
        <v>153715721.60000002</v>
      </c>
      <c r="AF181" s="205"/>
      <c r="AG181" s="205"/>
      <c r="AH181" s="205">
        <v>180367400</v>
      </c>
      <c r="AI181" s="206">
        <f t="shared" si="171"/>
        <v>202011488.00000003</v>
      </c>
      <c r="AJ181" s="207"/>
      <c r="AK181" s="207"/>
      <c r="AL181" s="205">
        <v>180367400</v>
      </c>
      <c r="AM181" s="206">
        <f t="shared" si="172"/>
        <v>202011488.00000003</v>
      </c>
      <c r="AN181" s="201"/>
      <c r="AO181" s="208"/>
      <c r="AP181" s="208"/>
      <c r="AQ181" s="208"/>
      <c r="AR181" s="208"/>
      <c r="AS181" s="208"/>
      <c r="AT181" s="208"/>
      <c r="AU181" s="209"/>
      <c r="AV181" s="210"/>
      <c r="AW181" s="211">
        <f t="shared" si="176"/>
        <v>497980980</v>
      </c>
      <c r="AX181" s="211">
        <f t="shared" si="169"/>
        <v>557738697.60000002</v>
      </c>
      <c r="AY181" s="212" t="s">
        <v>129</v>
      </c>
      <c r="AZ181" s="201" t="s">
        <v>622</v>
      </c>
      <c r="BA181" s="201" t="s">
        <v>623</v>
      </c>
      <c r="BB181" s="210"/>
      <c r="BC181" s="213"/>
      <c r="BD181" s="213"/>
      <c r="BE181" s="213"/>
      <c r="BF181" s="213"/>
      <c r="BG181" s="213"/>
      <c r="BH181" s="213"/>
      <c r="BI181" s="213"/>
      <c r="BJ181" s="213"/>
      <c r="BK181" s="201" t="s">
        <v>404</v>
      </c>
    </row>
    <row r="182" spans="1:63" s="16" customFormat="1" ht="12.95" customHeight="1" x14ac:dyDescent="0.25">
      <c r="A182" s="214" t="s">
        <v>133</v>
      </c>
      <c r="B182" s="195" t="s">
        <v>218</v>
      </c>
      <c r="C182" s="196" t="s">
        <v>624</v>
      </c>
      <c r="D182" s="196"/>
      <c r="E182" s="197"/>
      <c r="F182" s="198" t="s">
        <v>309</v>
      </c>
      <c r="G182" s="198" t="s">
        <v>310</v>
      </c>
      <c r="H182" s="198" t="s">
        <v>310</v>
      </c>
      <c r="I182" s="199" t="s">
        <v>120</v>
      </c>
      <c r="J182" s="199"/>
      <c r="K182" s="199"/>
      <c r="L182" s="198">
        <v>100</v>
      </c>
      <c r="M182" s="200">
        <v>230000000</v>
      </c>
      <c r="N182" s="200" t="s">
        <v>137</v>
      </c>
      <c r="O182" s="201" t="s">
        <v>166</v>
      </c>
      <c r="P182" s="199" t="s">
        <v>125</v>
      </c>
      <c r="Q182" s="202">
        <v>230000000</v>
      </c>
      <c r="R182" s="203" t="s">
        <v>262</v>
      </c>
      <c r="S182" s="203"/>
      <c r="T182" s="199" t="s">
        <v>127</v>
      </c>
      <c r="U182" s="200"/>
      <c r="V182" s="199"/>
      <c r="W182" s="199">
        <v>0</v>
      </c>
      <c r="X182" s="199">
        <v>100</v>
      </c>
      <c r="Y182" s="199">
        <v>0</v>
      </c>
      <c r="Z182" s="204"/>
      <c r="AA182" s="200" t="s">
        <v>138</v>
      </c>
      <c r="AB182" s="205"/>
      <c r="AC182" s="205"/>
      <c r="AD182" s="205">
        <v>24452658</v>
      </c>
      <c r="AE182" s="206">
        <f t="shared" si="170"/>
        <v>27386976.960000001</v>
      </c>
      <c r="AF182" s="205"/>
      <c r="AG182" s="205"/>
      <c r="AH182" s="205">
        <v>31572520</v>
      </c>
      <c r="AI182" s="206">
        <f t="shared" si="171"/>
        <v>35361222.400000006</v>
      </c>
      <c r="AJ182" s="207"/>
      <c r="AK182" s="207"/>
      <c r="AL182" s="205">
        <v>31572520</v>
      </c>
      <c r="AM182" s="206">
        <f t="shared" si="172"/>
        <v>35361222.400000006</v>
      </c>
      <c r="AN182" s="200"/>
      <c r="AO182" s="215"/>
      <c r="AP182" s="215"/>
      <c r="AQ182" s="215"/>
      <c r="AR182" s="215"/>
      <c r="AS182" s="215"/>
      <c r="AT182" s="215"/>
      <c r="AU182" s="207"/>
      <c r="AV182" s="216"/>
      <c r="AW182" s="211">
        <f t="shared" si="176"/>
        <v>87597698</v>
      </c>
      <c r="AX182" s="211">
        <f t="shared" si="169"/>
        <v>98109421.760000005</v>
      </c>
      <c r="AY182" s="212" t="s">
        <v>129</v>
      </c>
      <c r="AZ182" s="201" t="s">
        <v>625</v>
      </c>
      <c r="BA182" s="201" t="s">
        <v>626</v>
      </c>
      <c r="BB182" s="207"/>
      <c r="BC182" s="200"/>
      <c r="BD182" s="200"/>
      <c r="BE182" s="200"/>
      <c r="BF182" s="200"/>
      <c r="BG182" s="200"/>
      <c r="BH182" s="200"/>
      <c r="BI182" s="200"/>
      <c r="BJ182" s="200"/>
      <c r="BK182" s="201" t="s">
        <v>404</v>
      </c>
    </row>
    <row r="183" spans="1:63" s="16" customFormat="1" ht="12.95" customHeight="1" x14ac:dyDescent="0.25">
      <c r="A183" s="214" t="s">
        <v>133</v>
      </c>
      <c r="B183" s="195" t="s">
        <v>218</v>
      </c>
      <c r="C183" s="196" t="s">
        <v>627</v>
      </c>
      <c r="D183" s="196"/>
      <c r="E183" s="197"/>
      <c r="F183" s="198" t="s">
        <v>309</v>
      </c>
      <c r="G183" s="198" t="s">
        <v>310</v>
      </c>
      <c r="H183" s="198" t="s">
        <v>310</v>
      </c>
      <c r="I183" s="199" t="s">
        <v>120</v>
      </c>
      <c r="J183" s="199"/>
      <c r="K183" s="199"/>
      <c r="L183" s="198">
        <v>100</v>
      </c>
      <c r="M183" s="200">
        <v>230000000</v>
      </c>
      <c r="N183" s="200" t="s">
        <v>137</v>
      </c>
      <c r="O183" s="201" t="s">
        <v>166</v>
      </c>
      <c r="P183" s="199" t="s">
        <v>125</v>
      </c>
      <c r="Q183" s="202">
        <v>230000000</v>
      </c>
      <c r="R183" s="203" t="s">
        <v>266</v>
      </c>
      <c r="S183" s="203"/>
      <c r="T183" s="199" t="s">
        <v>127</v>
      </c>
      <c r="U183" s="200"/>
      <c r="V183" s="199"/>
      <c r="W183" s="199">
        <v>0</v>
      </c>
      <c r="X183" s="199">
        <v>100</v>
      </c>
      <c r="Y183" s="199">
        <v>0</v>
      </c>
      <c r="Z183" s="204"/>
      <c r="AA183" s="200" t="s">
        <v>138</v>
      </c>
      <c r="AB183" s="205"/>
      <c r="AC183" s="205"/>
      <c r="AD183" s="205">
        <v>119464650</v>
      </c>
      <c r="AE183" s="206">
        <f t="shared" si="170"/>
        <v>133800408.00000001</v>
      </c>
      <c r="AF183" s="205"/>
      <c r="AG183" s="205"/>
      <c r="AH183" s="205">
        <v>153275400</v>
      </c>
      <c r="AI183" s="206">
        <f t="shared" si="171"/>
        <v>171668448.00000003</v>
      </c>
      <c r="AJ183" s="207"/>
      <c r="AK183" s="207"/>
      <c r="AL183" s="205">
        <v>153275400</v>
      </c>
      <c r="AM183" s="206">
        <f t="shared" si="172"/>
        <v>171668448.00000003</v>
      </c>
      <c r="AN183" s="200"/>
      <c r="AO183" s="215"/>
      <c r="AP183" s="215"/>
      <c r="AQ183" s="215"/>
      <c r="AR183" s="215"/>
      <c r="AS183" s="215"/>
      <c r="AT183" s="215"/>
      <c r="AU183" s="207"/>
      <c r="AV183" s="216"/>
      <c r="AW183" s="211">
        <f t="shared" si="176"/>
        <v>426015450</v>
      </c>
      <c r="AX183" s="211">
        <f t="shared" si="169"/>
        <v>477137304.00000006</v>
      </c>
      <c r="AY183" s="212" t="s">
        <v>129</v>
      </c>
      <c r="AZ183" s="201" t="s">
        <v>628</v>
      </c>
      <c r="BA183" s="201" t="s">
        <v>629</v>
      </c>
      <c r="BB183" s="207"/>
      <c r="BC183" s="200"/>
      <c r="BD183" s="200"/>
      <c r="BE183" s="200"/>
      <c r="BF183" s="200"/>
      <c r="BG183" s="200"/>
      <c r="BH183" s="200"/>
      <c r="BI183" s="200"/>
      <c r="BJ183" s="200"/>
      <c r="BK183" s="201" t="s">
        <v>404</v>
      </c>
    </row>
    <row r="184" spans="1:63" s="16" customFormat="1" ht="12.95" customHeight="1" x14ac:dyDescent="0.25">
      <c r="A184" s="214" t="s">
        <v>133</v>
      </c>
      <c r="B184" s="195" t="s">
        <v>218</v>
      </c>
      <c r="C184" s="196" t="s">
        <v>630</v>
      </c>
      <c r="D184" s="196"/>
      <c r="E184" s="197"/>
      <c r="F184" s="198" t="s">
        <v>309</v>
      </c>
      <c r="G184" s="198" t="s">
        <v>310</v>
      </c>
      <c r="H184" s="198" t="s">
        <v>310</v>
      </c>
      <c r="I184" s="199" t="s">
        <v>120</v>
      </c>
      <c r="J184" s="199"/>
      <c r="K184" s="199"/>
      <c r="L184" s="198">
        <v>100</v>
      </c>
      <c r="M184" s="200">
        <v>230000000</v>
      </c>
      <c r="N184" s="200" t="s">
        <v>137</v>
      </c>
      <c r="O184" s="201" t="s">
        <v>166</v>
      </c>
      <c r="P184" s="199" t="s">
        <v>125</v>
      </c>
      <c r="Q184" s="202">
        <v>230000000</v>
      </c>
      <c r="R184" s="217" t="s">
        <v>174</v>
      </c>
      <c r="S184" s="203"/>
      <c r="T184" s="199" t="s">
        <v>127</v>
      </c>
      <c r="U184" s="200"/>
      <c r="V184" s="199"/>
      <c r="W184" s="199">
        <v>0</v>
      </c>
      <c r="X184" s="199">
        <v>100</v>
      </c>
      <c r="Y184" s="199">
        <v>0</v>
      </c>
      <c r="Z184" s="204"/>
      <c r="AA184" s="200" t="s">
        <v>138</v>
      </c>
      <c r="AB184" s="205"/>
      <c r="AC184" s="205"/>
      <c r="AD184" s="205">
        <v>72311937</v>
      </c>
      <c r="AE184" s="206">
        <f t="shared" si="170"/>
        <v>80989369.440000013</v>
      </c>
      <c r="AF184" s="205"/>
      <c r="AG184" s="205"/>
      <c r="AH184" s="205">
        <v>95900127</v>
      </c>
      <c r="AI184" s="206">
        <f t="shared" si="171"/>
        <v>107408142.24000001</v>
      </c>
      <c r="AJ184" s="207"/>
      <c r="AK184" s="207"/>
      <c r="AL184" s="205">
        <v>95900127</v>
      </c>
      <c r="AM184" s="206">
        <f t="shared" si="172"/>
        <v>107408142.24000001</v>
      </c>
      <c r="AN184" s="200"/>
      <c r="AO184" s="215"/>
      <c r="AP184" s="215"/>
      <c r="AQ184" s="215"/>
      <c r="AR184" s="215"/>
      <c r="AS184" s="215"/>
      <c r="AT184" s="215"/>
      <c r="AU184" s="207"/>
      <c r="AV184" s="216"/>
      <c r="AW184" s="211">
        <f t="shared" si="176"/>
        <v>264112191</v>
      </c>
      <c r="AX184" s="211">
        <f t="shared" si="169"/>
        <v>295805653.92000002</v>
      </c>
      <c r="AY184" s="212" t="s">
        <v>129</v>
      </c>
      <c r="AZ184" s="217" t="s">
        <v>631</v>
      </c>
      <c r="BA184" s="201" t="s">
        <v>632</v>
      </c>
      <c r="BB184" s="207"/>
      <c r="BC184" s="200"/>
      <c r="BD184" s="200"/>
      <c r="BE184" s="200"/>
      <c r="BF184" s="200"/>
      <c r="BG184" s="200"/>
      <c r="BH184" s="200"/>
      <c r="BI184" s="200"/>
      <c r="BJ184" s="200"/>
      <c r="BK184" s="201" t="s">
        <v>404</v>
      </c>
    </row>
    <row r="185" spans="1:63" ht="12.95" customHeight="1" x14ac:dyDescent="0.25">
      <c r="A185" s="174"/>
      <c r="B185" s="170"/>
      <c r="C185" s="170"/>
      <c r="D185" s="170"/>
      <c r="E185" s="177" t="s">
        <v>370</v>
      </c>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5"/>
      <c r="AD185" s="175"/>
      <c r="AE185" s="175"/>
      <c r="AF185" s="175"/>
      <c r="AG185" s="175"/>
      <c r="AH185" s="175"/>
      <c r="AI185" s="175"/>
      <c r="AJ185" s="175"/>
      <c r="AK185" s="175"/>
      <c r="AL185" s="175"/>
      <c r="AM185" s="175"/>
      <c r="AN185" s="175"/>
      <c r="AO185" s="175"/>
      <c r="AP185" s="175"/>
      <c r="AQ185" s="175"/>
      <c r="AR185" s="175"/>
      <c r="AS185" s="175"/>
      <c r="AT185" s="175"/>
      <c r="AU185" s="175"/>
      <c r="AV185" s="171"/>
      <c r="AW185" s="158">
        <f>SUM(AW105:AW184)</f>
        <v>32767202586.934959</v>
      </c>
      <c r="AX185" s="158">
        <f>SUM(AX105:AX184)</f>
        <v>36699266897.367157</v>
      </c>
      <c r="AY185" s="170"/>
      <c r="AZ185" s="170"/>
      <c r="BA185" s="170"/>
      <c r="BB185" s="170"/>
      <c r="BC185" s="170"/>
      <c r="BD185" s="170"/>
      <c r="BE185" s="170"/>
      <c r="BF185" s="170"/>
      <c r="BG185" s="170"/>
      <c r="BH185" s="170"/>
      <c r="BI185" s="170"/>
      <c r="BJ185" s="170"/>
      <c r="BK185" s="170"/>
    </row>
    <row r="186" spans="1:63" ht="12.95" customHeight="1" thickBot="1" x14ac:dyDescent="0.3">
      <c r="A186" s="180"/>
      <c r="B186" s="181"/>
      <c r="C186" s="181"/>
      <c r="D186" s="181"/>
      <c r="E186" s="182" t="s">
        <v>371</v>
      </c>
      <c r="F186" s="181"/>
      <c r="G186" s="181"/>
      <c r="H186" s="181"/>
      <c r="I186" s="181"/>
      <c r="J186" s="181"/>
      <c r="K186" s="181"/>
      <c r="L186" s="181"/>
      <c r="M186" s="181"/>
      <c r="N186" s="181"/>
      <c r="O186" s="181"/>
      <c r="P186" s="181"/>
      <c r="Q186" s="181"/>
      <c r="R186" s="181"/>
      <c r="S186" s="181"/>
      <c r="T186" s="181"/>
      <c r="U186" s="181"/>
      <c r="V186" s="181"/>
      <c r="W186" s="181"/>
      <c r="X186" s="181"/>
      <c r="Y186" s="181"/>
      <c r="Z186" s="181"/>
      <c r="AA186" s="181"/>
      <c r="AB186" s="181"/>
      <c r="AC186" s="183"/>
      <c r="AD186" s="183"/>
      <c r="AE186" s="183"/>
      <c r="AF186" s="183"/>
      <c r="AG186" s="183"/>
      <c r="AH186" s="183"/>
      <c r="AI186" s="183"/>
      <c r="AJ186" s="183"/>
      <c r="AK186" s="183"/>
      <c r="AL186" s="183"/>
      <c r="AM186" s="183"/>
      <c r="AN186" s="183"/>
      <c r="AO186" s="183"/>
      <c r="AP186" s="183"/>
      <c r="AQ186" s="183"/>
      <c r="AR186" s="183"/>
      <c r="AS186" s="183"/>
      <c r="AT186" s="183"/>
      <c r="AU186" s="183"/>
      <c r="AV186" s="184"/>
      <c r="AW186" s="163">
        <f>AW89+AW103+AW185</f>
        <v>38617725991.678062</v>
      </c>
      <c r="AX186" s="163">
        <f>AX89+AX103+AX185</f>
        <v>43251853110.679428</v>
      </c>
      <c r="AY186" s="170"/>
      <c r="AZ186" s="170"/>
      <c r="BA186" s="170"/>
      <c r="BB186" s="170"/>
      <c r="BC186" s="170"/>
      <c r="BD186" s="170"/>
      <c r="BE186" s="170"/>
      <c r="BF186" s="170"/>
      <c r="BG186" s="170"/>
      <c r="BH186" s="170"/>
      <c r="BI186" s="170"/>
      <c r="BJ186" s="170"/>
      <c r="BK186" s="170"/>
    </row>
    <row r="188" spans="1:63" ht="12.95" customHeight="1" x14ac:dyDescent="0.25">
      <c r="AD188" s="44"/>
      <c r="BA188" s="45"/>
    </row>
  </sheetData>
  <protectedRanges>
    <protectedRange sqref="G97" name="Диапазон3_27_1_2_1_1_1_24_1_1_1" securityDescriptor="O:WDG:WDD:(A;;CC;;;S-1-5-21-1281035640-548247933-376692995-11259)(A;;CC;;;S-1-5-21-1281035640-548247933-376692995-11258)(A;;CC;;;S-1-5-21-1281035640-548247933-376692995-5864)"/>
    <protectedRange sqref="H97" name="Диапазон3_27_1_2_2_1_1_24_1_1_1" securityDescriptor="O:WDG:WDD:(A;;CC;;;S-1-5-21-1281035640-548247933-376692995-11259)(A;;CC;;;S-1-5-21-1281035640-548247933-376692995-11258)(A;;CC;;;S-1-5-21-1281035640-548247933-376692995-5864)"/>
    <protectedRange sqref="I146" name="Диапазон3_74_5_1_5_2_1_1_1_1_1_2" securityDescriptor="O:WDG:WDD:(A;;CC;;;S-1-5-21-1281035640-548247933-376692995-11259)(A;;CC;;;S-1-5-21-1281035640-548247933-376692995-11258)(A;;CC;;;S-1-5-21-1281035640-548247933-376692995-5864)"/>
    <protectedRange sqref="I147" name="Диапазон3_74_5_1_5_2_1_1_1_1_1_2_4_1" securityDescriptor="O:WDG:WDD:(A;;CC;;;S-1-5-21-1281035640-548247933-376692995-11259)(A;;CC;;;S-1-5-21-1281035640-548247933-376692995-11258)(A;;CC;;;S-1-5-21-1281035640-548247933-376692995-5864)"/>
    <protectedRange sqref="J117" name="Диапазон3_74_5_1_5_2_1_1_1_1_1_2_5_1_1_1" securityDescriptor="O:WDG:WDD:(A;;CC;;;S-1-5-21-1281035640-548247933-376692995-11259)(A;;CC;;;S-1-5-21-1281035640-548247933-376692995-11258)(A;;CC;;;S-1-5-21-1281035640-548247933-376692995-5864)"/>
    <protectedRange sqref="K150" name="Диапазон3_74_5_1_5_2_1_1_1_1_1_2_5_2_1_1_1" securityDescriptor="O:WDG:WDD:(A;;CC;;;S-1-5-21-1281035640-548247933-376692995-11259)(A;;CC;;;S-1-5-21-1281035640-548247933-376692995-11258)(A;;CC;;;S-1-5-21-1281035640-548247933-376692995-5864)"/>
    <protectedRange sqref="K153" name="Диапазон3_74_5_1_5_2_1_1_1_1_1_2_5_2_1_2_1" securityDescriptor="O:WDG:WDD:(A;;CC;;;S-1-5-21-1281035640-548247933-376692995-11259)(A;;CC;;;S-1-5-21-1281035640-548247933-376692995-11258)(A;;CC;;;S-1-5-21-1281035640-548247933-376692995-5864)"/>
    <protectedRange sqref="K156" name="Диапазон3_74_5_1_5_2_1_1_1_1_1_2_5_2_1_3_1" securityDescriptor="O:WDG:WDD:(A;;CC;;;S-1-5-21-1281035640-548247933-376692995-11259)(A;;CC;;;S-1-5-21-1281035640-548247933-376692995-11258)(A;;CC;;;S-1-5-21-1281035640-548247933-376692995-5864)"/>
    <protectedRange sqref="K159" name="Диапазон3_74_5_1_5_2_1_1_1_1_1_2_5_2_1_4_1" securityDescriptor="O:WDG:WDD:(A;;CC;;;S-1-5-21-1281035640-548247933-376692995-11259)(A;;CC;;;S-1-5-21-1281035640-548247933-376692995-11258)(A;;CC;;;S-1-5-21-1281035640-548247933-376692995-5864)"/>
    <protectedRange sqref="G159" name="Диапазон3_27_1_2_1_1_1_89_1_1_1" securityDescriptor="O:WDG:WDD:(A;;CC;;;S-1-5-21-1281035640-548247933-376692995-11259)(A;;CC;;;S-1-5-21-1281035640-548247933-376692995-11258)(A;;CC;;;S-1-5-21-1281035640-548247933-376692995-5864)"/>
    <protectedRange sqref="H159" name="Диапазон3_27_1_2_2_1_1_89_1_1_1" securityDescriptor="O:WDG:WDD:(A;;CC;;;S-1-5-21-1281035640-548247933-376692995-11259)(A;;CC;;;S-1-5-21-1281035640-548247933-376692995-11258)(A;;CC;;;S-1-5-21-1281035640-548247933-376692995-5864)"/>
    <protectedRange sqref="J118" name="Диапазон3_74_5_1_5_2_1_1_1_1_1_2_5_1_1_1_1_1" securityDescriptor="O:WDG:WDD:(A;;CC;;;S-1-5-21-1281035640-548247933-376692995-11259)(A;;CC;;;S-1-5-21-1281035640-548247933-376692995-11258)(A;;CC;;;S-1-5-21-1281035640-548247933-376692995-5864)"/>
    <protectedRange sqref="K161" name="Диапазон3_74_5_1_5_2_1_1_1_1_1_2_5_2_1_4_1_1" securityDescriptor="O:WDG:WDD:(A;;CC;;;S-1-5-21-1281035640-548247933-376692995-11259)(A;;CC;;;S-1-5-21-1281035640-548247933-376692995-11258)(A;;CC;;;S-1-5-21-1281035640-548247933-376692995-5864)"/>
    <protectedRange sqref="G161" name="Диапазон3_27_1_2_1_1_1_89_1_1_1_1" securityDescriptor="O:WDG:WDD:(A;;CC;;;S-1-5-21-1281035640-548247933-376692995-11259)(A;;CC;;;S-1-5-21-1281035640-548247933-376692995-11258)(A;;CC;;;S-1-5-21-1281035640-548247933-376692995-5864)"/>
    <protectedRange sqref="H161" name="Диапазон3_27_1_2_2_1_1_89_1_1_1_1" securityDescriptor="O:WDG:WDD:(A;;CC;;;S-1-5-21-1281035640-548247933-376692995-11259)(A;;CC;;;S-1-5-21-1281035640-548247933-376692995-11258)(A;;CC;;;S-1-5-21-1281035640-548247933-376692995-5864)"/>
    <protectedRange sqref="G99:G102" name="Диапазон3_27_1_2_1_1_1_24_1_1_1_1" securityDescriptor="O:WDG:WDD:(A;;CC;;;S-1-5-21-1281035640-548247933-376692995-11259)(A;;CC;;;S-1-5-21-1281035640-548247933-376692995-11258)(A;;CC;;;S-1-5-21-1281035640-548247933-376692995-5864)"/>
    <protectedRange sqref="H99:H102" name="Диапазон3_27_1_2_2_1_1_24_1_1_1_1" securityDescriptor="O:WDG:WDD:(A;;CC;;;S-1-5-21-1281035640-548247933-376692995-11259)(A;;CC;;;S-1-5-21-1281035640-548247933-376692995-11258)(A;;CC;;;S-1-5-21-1281035640-548247933-376692995-5864)"/>
    <protectedRange sqref="K157" name="Диапазон3_74_5_1_5_2_1_1_1_1_1_2_5_2_1_3_1_1" securityDescriptor="O:WDG:WDD:(A;;CC;;;S-1-5-21-1281035640-548247933-376692995-11259)(A;;CC;;;S-1-5-21-1281035640-548247933-376692995-11258)(A;;CC;;;S-1-5-21-1281035640-548247933-376692995-5864)"/>
    <protectedRange sqref="K154" name="Диапазон3_74_5_1_5_2_1_1_1_1_1_2_5_2_1_2_1_1" securityDescriptor="O:WDG:WDD:(A;;CC;;;S-1-5-21-1281035640-548247933-376692995-11259)(A;;CC;;;S-1-5-21-1281035640-548247933-376692995-11258)(A;;CC;;;S-1-5-21-1281035640-548247933-376692995-5864)"/>
    <protectedRange sqref="J119" name="Диапазон3_74_5_1_5_2_1_1_1_1_1_2_5_1_1_1_1_1_1" securityDescriptor="O:WDG:WDD:(A;;CC;;;S-1-5-21-1281035640-548247933-376692995-11259)(A;;CC;;;S-1-5-21-1281035640-548247933-376692995-11258)(A;;CC;;;S-1-5-21-1281035640-548247933-376692995-5864)"/>
    <protectedRange sqref="J169:J171" name="Диапазон3_74_5_1_5_2_1_1_1_1_1_2_5_1_1_1_1_1_1_1" securityDescriptor="O:WDG:WDD:(A;;CC;;;S-1-5-21-1281035640-548247933-376692995-11259)(A;;CC;;;S-1-5-21-1281035640-548247933-376692995-11258)(A;;CC;;;S-1-5-21-1281035640-548247933-376692995-5864)"/>
  </protectedRanges>
  <autoFilter ref="A7:WXF188"/>
  <conditionalFormatting sqref="D103">
    <cfRule type="duplicateValues" dxfId="37" priority="41"/>
  </conditionalFormatting>
  <conditionalFormatting sqref="D185:D186">
    <cfRule type="duplicateValues" dxfId="36" priority="42"/>
  </conditionalFormatting>
  <conditionalFormatting sqref="E21">
    <cfRule type="duplicateValues" dxfId="35" priority="35"/>
  </conditionalFormatting>
  <conditionalFormatting sqref="E23 E25 E27 E29 E31 E33 E35 E37 E39 E41 E43 E45 E47 E49 E51 E53 E55 E57 E59 E61 E63 E65 E67 E69 E71 E73 E75 E77 E79 E81 E83 E85 E87">
    <cfRule type="duplicateValues" dxfId="34" priority="36"/>
  </conditionalFormatting>
  <conditionalFormatting sqref="E22">
    <cfRule type="duplicateValues" dxfId="33" priority="34"/>
  </conditionalFormatting>
  <conditionalFormatting sqref="E24">
    <cfRule type="duplicateValues" dxfId="32" priority="33"/>
  </conditionalFormatting>
  <conditionalFormatting sqref="E26">
    <cfRule type="duplicateValues" dxfId="31" priority="32"/>
  </conditionalFormatting>
  <conditionalFormatting sqref="E28">
    <cfRule type="duplicateValues" dxfId="30" priority="31"/>
  </conditionalFormatting>
  <conditionalFormatting sqref="E30">
    <cfRule type="duplicateValues" dxfId="29" priority="30"/>
  </conditionalFormatting>
  <conditionalFormatting sqref="E32">
    <cfRule type="duplicateValues" dxfId="28" priority="29"/>
  </conditionalFormatting>
  <conditionalFormatting sqref="E34">
    <cfRule type="duplicateValues" dxfId="27" priority="28"/>
  </conditionalFormatting>
  <conditionalFormatting sqref="E36">
    <cfRule type="duplicateValues" dxfId="26" priority="27"/>
  </conditionalFormatting>
  <conditionalFormatting sqref="E38">
    <cfRule type="duplicateValues" dxfId="25" priority="26"/>
  </conditionalFormatting>
  <conditionalFormatting sqref="E40">
    <cfRule type="duplicateValues" dxfId="24" priority="25"/>
  </conditionalFormatting>
  <conditionalFormatting sqref="E42">
    <cfRule type="duplicateValues" dxfId="23" priority="24"/>
  </conditionalFormatting>
  <conditionalFormatting sqref="E44">
    <cfRule type="duplicateValues" dxfId="22" priority="23"/>
  </conditionalFormatting>
  <conditionalFormatting sqref="E46">
    <cfRule type="duplicateValues" dxfId="21" priority="22"/>
  </conditionalFormatting>
  <conditionalFormatting sqref="E48">
    <cfRule type="duplicateValues" dxfId="20" priority="21"/>
  </conditionalFormatting>
  <conditionalFormatting sqref="E50">
    <cfRule type="duplicateValues" dxfId="19" priority="20"/>
  </conditionalFormatting>
  <conditionalFormatting sqref="E52">
    <cfRule type="duplicateValues" dxfId="18" priority="19"/>
  </conditionalFormatting>
  <conditionalFormatting sqref="E54">
    <cfRule type="duplicateValues" dxfId="17" priority="18"/>
  </conditionalFormatting>
  <conditionalFormatting sqref="E56">
    <cfRule type="duplicateValues" dxfId="16" priority="17"/>
  </conditionalFormatting>
  <conditionalFormatting sqref="E58">
    <cfRule type="duplicateValues" dxfId="15" priority="16"/>
  </conditionalFormatting>
  <conditionalFormatting sqref="E60">
    <cfRule type="duplicateValues" dxfId="14" priority="15"/>
  </conditionalFormatting>
  <conditionalFormatting sqref="E62">
    <cfRule type="duplicateValues" dxfId="13" priority="14"/>
  </conditionalFormatting>
  <conditionalFormatting sqref="E64">
    <cfRule type="duplicateValues" dxfId="12" priority="13"/>
  </conditionalFormatting>
  <conditionalFormatting sqref="E66">
    <cfRule type="duplicateValues" dxfId="11" priority="12"/>
  </conditionalFormatting>
  <conditionalFormatting sqref="E68">
    <cfRule type="duplicateValues" dxfId="10" priority="11"/>
  </conditionalFormatting>
  <conditionalFormatting sqref="E70">
    <cfRule type="duplicateValues" dxfId="9" priority="10"/>
  </conditionalFormatting>
  <conditionalFormatting sqref="E72">
    <cfRule type="duplicateValues" dxfId="8" priority="9"/>
  </conditionalFormatting>
  <conditionalFormatting sqref="E74">
    <cfRule type="duplicateValues" dxfId="7" priority="8"/>
  </conditionalFormatting>
  <conditionalFormatting sqref="E76">
    <cfRule type="duplicateValues" dxfId="6" priority="7"/>
  </conditionalFormatting>
  <conditionalFormatting sqref="E78">
    <cfRule type="duplicateValues" dxfId="5" priority="6"/>
  </conditionalFormatting>
  <conditionalFormatting sqref="E80">
    <cfRule type="duplicateValues" dxfId="4" priority="5"/>
  </conditionalFormatting>
  <conditionalFormatting sqref="E82">
    <cfRule type="duplicateValues" dxfId="3" priority="4"/>
  </conditionalFormatting>
  <conditionalFormatting sqref="E84">
    <cfRule type="duplicateValues" dxfId="2" priority="3"/>
  </conditionalFormatting>
  <conditionalFormatting sqref="E86">
    <cfRule type="duplicateValues" dxfId="1" priority="2"/>
  </conditionalFormatting>
  <conditionalFormatting sqref="E88">
    <cfRule type="duplicateValues" dxfId="0" priority="1"/>
  </conditionalFormatting>
  <dataValidations count="15">
    <dataValidation type="list" allowBlank="1" showInputMessage="1" showErrorMessage="1" sqref="X147:X148 X150:X152 X160 X162">
      <formula1>Тип_дней</formula1>
    </dataValidation>
    <dataValidation type="list" allowBlank="1" showInputMessage="1" sqref="BG150 BD150">
      <formula1>атр</formula1>
    </dataValidation>
    <dataValidation type="custom" allowBlank="1" showInputMessage="1" showErrorMessage="1" sqref="Y89:AN89">
      <formula1>#REF!*#REF!</formula1>
    </dataValidation>
    <dataValidation type="list" allowBlank="1" showInputMessage="1" showErrorMessage="1" sqref="WVB983151:WVB984023 J65653:J66525 IP65647:IP66519 SL65647:SL66519 ACH65647:ACH66519 AMD65647:AMD66519 AVZ65647:AVZ66519 BFV65647:BFV66519 BPR65647:BPR66519 BZN65647:BZN66519 CJJ65647:CJJ66519 CTF65647:CTF66519 DDB65647:DDB66519 DMX65647:DMX66519 DWT65647:DWT66519 EGP65647:EGP66519 EQL65647:EQL66519 FAH65647:FAH66519 FKD65647:FKD66519 FTZ65647:FTZ66519 GDV65647:GDV66519 GNR65647:GNR66519 GXN65647:GXN66519 HHJ65647:HHJ66519 HRF65647:HRF66519 IBB65647:IBB66519 IKX65647:IKX66519 IUT65647:IUT66519 JEP65647:JEP66519 JOL65647:JOL66519 JYH65647:JYH66519 KID65647:KID66519 KRZ65647:KRZ66519 LBV65647:LBV66519 LLR65647:LLR66519 LVN65647:LVN66519 MFJ65647:MFJ66519 MPF65647:MPF66519 MZB65647:MZB66519 NIX65647:NIX66519 NST65647:NST66519 OCP65647:OCP66519 OML65647:OML66519 OWH65647:OWH66519 PGD65647:PGD66519 PPZ65647:PPZ66519 PZV65647:PZV66519 QJR65647:QJR66519 QTN65647:QTN66519 RDJ65647:RDJ66519 RNF65647:RNF66519 RXB65647:RXB66519 SGX65647:SGX66519 SQT65647:SQT66519 TAP65647:TAP66519 TKL65647:TKL66519 TUH65647:TUH66519 UED65647:UED66519 UNZ65647:UNZ66519 UXV65647:UXV66519 VHR65647:VHR66519 VRN65647:VRN66519 WBJ65647:WBJ66519 WLF65647:WLF66519 WVB65647:WVB66519 J131189:J132061 IP131183:IP132055 SL131183:SL132055 ACH131183:ACH132055 AMD131183:AMD132055 AVZ131183:AVZ132055 BFV131183:BFV132055 BPR131183:BPR132055 BZN131183:BZN132055 CJJ131183:CJJ132055 CTF131183:CTF132055 DDB131183:DDB132055 DMX131183:DMX132055 DWT131183:DWT132055 EGP131183:EGP132055 EQL131183:EQL132055 FAH131183:FAH132055 FKD131183:FKD132055 FTZ131183:FTZ132055 GDV131183:GDV132055 GNR131183:GNR132055 GXN131183:GXN132055 HHJ131183:HHJ132055 HRF131183:HRF132055 IBB131183:IBB132055 IKX131183:IKX132055 IUT131183:IUT132055 JEP131183:JEP132055 JOL131183:JOL132055 JYH131183:JYH132055 KID131183:KID132055 KRZ131183:KRZ132055 LBV131183:LBV132055 LLR131183:LLR132055 LVN131183:LVN132055 MFJ131183:MFJ132055 MPF131183:MPF132055 MZB131183:MZB132055 NIX131183:NIX132055 NST131183:NST132055 OCP131183:OCP132055 OML131183:OML132055 OWH131183:OWH132055 PGD131183:PGD132055 PPZ131183:PPZ132055 PZV131183:PZV132055 QJR131183:QJR132055 QTN131183:QTN132055 RDJ131183:RDJ132055 RNF131183:RNF132055 RXB131183:RXB132055 SGX131183:SGX132055 SQT131183:SQT132055 TAP131183:TAP132055 TKL131183:TKL132055 TUH131183:TUH132055 UED131183:UED132055 UNZ131183:UNZ132055 UXV131183:UXV132055 VHR131183:VHR132055 VRN131183:VRN132055 WBJ131183:WBJ132055 WLF131183:WLF132055 WVB131183:WVB132055 J196725:J197597 IP196719:IP197591 SL196719:SL197591 ACH196719:ACH197591 AMD196719:AMD197591 AVZ196719:AVZ197591 BFV196719:BFV197591 BPR196719:BPR197591 BZN196719:BZN197591 CJJ196719:CJJ197591 CTF196719:CTF197591 DDB196719:DDB197591 DMX196719:DMX197591 DWT196719:DWT197591 EGP196719:EGP197591 EQL196719:EQL197591 FAH196719:FAH197591 FKD196719:FKD197591 FTZ196719:FTZ197591 GDV196719:GDV197591 GNR196719:GNR197591 GXN196719:GXN197591 HHJ196719:HHJ197591 HRF196719:HRF197591 IBB196719:IBB197591 IKX196719:IKX197591 IUT196719:IUT197591 JEP196719:JEP197591 JOL196719:JOL197591 JYH196719:JYH197591 KID196719:KID197591 KRZ196719:KRZ197591 LBV196719:LBV197591 LLR196719:LLR197591 LVN196719:LVN197591 MFJ196719:MFJ197591 MPF196719:MPF197591 MZB196719:MZB197591 NIX196719:NIX197591 NST196719:NST197591 OCP196719:OCP197591 OML196719:OML197591 OWH196719:OWH197591 PGD196719:PGD197591 PPZ196719:PPZ197591 PZV196719:PZV197591 QJR196719:QJR197591 QTN196719:QTN197591 RDJ196719:RDJ197591 RNF196719:RNF197591 RXB196719:RXB197591 SGX196719:SGX197591 SQT196719:SQT197591 TAP196719:TAP197591 TKL196719:TKL197591 TUH196719:TUH197591 UED196719:UED197591 UNZ196719:UNZ197591 UXV196719:UXV197591 VHR196719:VHR197591 VRN196719:VRN197591 WBJ196719:WBJ197591 WLF196719:WLF197591 WVB196719:WVB197591 J262261:J263133 IP262255:IP263127 SL262255:SL263127 ACH262255:ACH263127 AMD262255:AMD263127 AVZ262255:AVZ263127 BFV262255:BFV263127 BPR262255:BPR263127 BZN262255:BZN263127 CJJ262255:CJJ263127 CTF262255:CTF263127 DDB262255:DDB263127 DMX262255:DMX263127 DWT262255:DWT263127 EGP262255:EGP263127 EQL262255:EQL263127 FAH262255:FAH263127 FKD262255:FKD263127 FTZ262255:FTZ263127 GDV262255:GDV263127 GNR262255:GNR263127 GXN262255:GXN263127 HHJ262255:HHJ263127 HRF262255:HRF263127 IBB262255:IBB263127 IKX262255:IKX263127 IUT262255:IUT263127 JEP262255:JEP263127 JOL262255:JOL263127 JYH262255:JYH263127 KID262255:KID263127 KRZ262255:KRZ263127 LBV262255:LBV263127 LLR262255:LLR263127 LVN262255:LVN263127 MFJ262255:MFJ263127 MPF262255:MPF263127 MZB262255:MZB263127 NIX262255:NIX263127 NST262255:NST263127 OCP262255:OCP263127 OML262255:OML263127 OWH262255:OWH263127 PGD262255:PGD263127 PPZ262255:PPZ263127 PZV262255:PZV263127 QJR262255:QJR263127 QTN262255:QTN263127 RDJ262255:RDJ263127 RNF262255:RNF263127 RXB262255:RXB263127 SGX262255:SGX263127 SQT262255:SQT263127 TAP262255:TAP263127 TKL262255:TKL263127 TUH262255:TUH263127 UED262255:UED263127 UNZ262255:UNZ263127 UXV262255:UXV263127 VHR262255:VHR263127 VRN262255:VRN263127 WBJ262255:WBJ263127 WLF262255:WLF263127 WVB262255:WVB263127 J327797:J328669 IP327791:IP328663 SL327791:SL328663 ACH327791:ACH328663 AMD327791:AMD328663 AVZ327791:AVZ328663 BFV327791:BFV328663 BPR327791:BPR328663 BZN327791:BZN328663 CJJ327791:CJJ328663 CTF327791:CTF328663 DDB327791:DDB328663 DMX327791:DMX328663 DWT327791:DWT328663 EGP327791:EGP328663 EQL327791:EQL328663 FAH327791:FAH328663 FKD327791:FKD328663 FTZ327791:FTZ328663 GDV327791:GDV328663 GNR327791:GNR328663 GXN327791:GXN328663 HHJ327791:HHJ328663 HRF327791:HRF328663 IBB327791:IBB328663 IKX327791:IKX328663 IUT327791:IUT328663 JEP327791:JEP328663 JOL327791:JOL328663 JYH327791:JYH328663 KID327791:KID328663 KRZ327791:KRZ328663 LBV327791:LBV328663 LLR327791:LLR328663 LVN327791:LVN328663 MFJ327791:MFJ328663 MPF327791:MPF328663 MZB327791:MZB328663 NIX327791:NIX328663 NST327791:NST328663 OCP327791:OCP328663 OML327791:OML328663 OWH327791:OWH328663 PGD327791:PGD328663 PPZ327791:PPZ328663 PZV327791:PZV328663 QJR327791:QJR328663 QTN327791:QTN328663 RDJ327791:RDJ328663 RNF327791:RNF328663 RXB327791:RXB328663 SGX327791:SGX328663 SQT327791:SQT328663 TAP327791:TAP328663 TKL327791:TKL328663 TUH327791:TUH328663 UED327791:UED328663 UNZ327791:UNZ328663 UXV327791:UXV328663 VHR327791:VHR328663 VRN327791:VRN328663 WBJ327791:WBJ328663 WLF327791:WLF328663 WVB327791:WVB328663 J393333:J394205 IP393327:IP394199 SL393327:SL394199 ACH393327:ACH394199 AMD393327:AMD394199 AVZ393327:AVZ394199 BFV393327:BFV394199 BPR393327:BPR394199 BZN393327:BZN394199 CJJ393327:CJJ394199 CTF393327:CTF394199 DDB393327:DDB394199 DMX393327:DMX394199 DWT393327:DWT394199 EGP393327:EGP394199 EQL393327:EQL394199 FAH393327:FAH394199 FKD393327:FKD394199 FTZ393327:FTZ394199 GDV393327:GDV394199 GNR393327:GNR394199 GXN393327:GXN394199 HHJ393327:HHJ394199 HRF393327:HRF394199 IBB393327:IBB394199 IKX393327:IKX394199 IUT393327:IUT394199 JEP393327:JEP394199 JOL393327:JOL394199 JYH393327:JYH394199 KID393327:KID394199 KRZ393327:KRZ394199 LBV393327:LBV394199 LLR393327:LLR394199 LVN393327:LVN394199 MFJ393327:MFJ394199 MPF393327:MPF394199 MZB393327:MZB394199 NIX393327:NIX394199 NST393327:NST394199 OCP393327:OCP394199 OML393327:OML394199 OWH393327:OWH394199 PGD393327:PGD394199 PPZ393327:PPZ394199 PZV393327:PZV394199 QJR393327:QJR394199 QTN393327:QTN394199 RDJ393327:RDJ394199 RNF393327:RNF394199 RXB393327:RXB394199 SGX393327:SGX394199 SQT393327:SQT394199 TAP393327:TAP394199 TKL393327:TKL394199 TUH393327:TUH394199 UED393327:UED394199 UNZ393327:UNZ394199 UXV393327:UXV394199 VHR393327:VHR394199 VRN393327:VRN394199 WBJ393327:WBJ394199 WLF393327:WLF394199 WVB393327:WVB394199 J458869:J459741 IP458863:IP459735 SL458863:SL459735 ACH458863:ACH459735 AMD458863:AMD459735 AVZ458863:AVZ459735 BFV458863:BFV459735 BPR458863:BPR459735 BZN458863:BZN459735 CJJ458863:CJJ459735 CTF458863:CTF459735 DDB458863:DDB459735 DMX458863:DMX459735 DWT458863:DWT459735 EGP458863:EGP459735 EQL458863:EQL459735 FAH458863:FAH459735 FKD458863:FKD459735 FTZ458863:FTZ459735 GDV458863:GDV459735 GNR458863:GNR459735 GXN458863:GXN459735 HHJ458863:HHJ459735 HRF458863:HRF459735 IBB458863:IBB459735 IKX458863:IKX459735 IUT458863:IUT459735 JEP458863:JEP459735 JOL458863:JOL459735 JYH458863:JYH459735 KID458863:KID459735 KRZ458863:KRZ459735 LBV458863:LBV459735 LLR458863:LLR459735 LVN458863:LVN459735 MFJ458863:MFJ459735 MPF458863:MPF459735 MZB458863:MZB459735 NIX458863:NIX459735 NST458863:NST459735 OCP458863:OCP459735 OML458863:OML459735 OWH458863:OWH459735 PGD458863:PGD459735 PPZ458863:PPZ459735 PZV458863:PZV459735 QJR458863:QJR459735 QTN458863:QTN459735 RDJ458863:RDJ459735 RNF458863:RNF459735 RXB458863:RXB459735 SGX458863:SGX459735 SQT458863:SQT459735 TAP458863:TAP459735 TKL458863:TKL459735 TUH458863:TUH459735 UED458863:UED459735 UNZ458863:UNZ459735 UXV458863:UXV459735 VHR458863:VHR459735 VRN458863:VRN459735 WBJ458863:WBJ459735 WLF458863:WLF459735 WVB458863:WVB459735 J524405:J525277 IP524399:IP525271 SL524399:SL525271 ACH524399:ACH525271 AMD524399:AMD525271 AVZ524399:AVZ525271 BFV524399:BFV525271 BPR524399:BPR525271 BZN524399:BZN525271 CJJ524399:CJJ525271 CTF524399:CTF525271 DDB524399:DDB525271 DMX524399:DMX525271 DWT524399:DWT525271 EGP524399:EGP525271 EQL524399:EQL525271 FAH524399:FAH525271 FKD524399:FKD525271 FTZ524399:FTZ525271 GDV524399:GDV525271 GNR524399:GNR525271 GXN524399:GXN525271 HHJ524399:HHJ525271 HRF524399:HRF525271 IBB524399:IBB525271 IKX524399:IKX525271 IUT524399:IUT525271 JEP524399:JEP525271 JOL524399:JOL525271 JYH524399:JYH525271 KID524399:KID525271 KRZ524399:KRZ525271 LBV524399:LBV525271 LLR524399:LLR525271 LVN524399:LVN525271 MFJ524399:MFJ525271 MPF524399:MPF525271 MZB524399:MZB525271 NIX524399:NIX525271 NST524399:NST525271 OCP524399:OCP525271 OML524399:OML525271 OWH524399:OWH525271 PGD524399:PGD525271 PPZ524399:PPZ525271 PZV524399:PZV525271 QJR524399:QJR525271 QTN524399:QTN525271 RDJ524399:RDJ525271 RNF524399:RNF525271 RXB524399:RXB525271 SGX524399:SGX525271 SQT524399:SQT525271 TAP524399:TAP525271 TKL524399:TKL525271 TUH524399:TUH525271 UED524399:UED525271 UNZ524399:UNZ525271 UXV524399:UXV525271 VHR524399:VHR525271 VRN524399:VRN525271 WBJ524399:WBJ525271 WLF524399:WLF525271 WVB524399:WVB525271 J589941:J590813 IP589935:IP590807 SL589935:SL590807 ACH589935:ACH590807 AMD589935:AMD590807 AVZ589935:AVZ590807 BFV589935:BFV590807 BPR589935:BPR590807 BZN589935:BZN590807 CJJ589935:CJJ590807 CTF589935:CTF590807 DDB589935:DDB590807 DMX589935:DMX590807 DWT589935:DWT590807 EGP589935:EGP590807 EQL589935:EQL590807 FAH589935:FAH590807 FKD589935:FKD590807 FTZ589935:FTZ590807 GDV589935:GDV590807 GNR589935:GNR590807 GXN589935:GXN590807 HHJ589935:HHJ590807 HRF589935:HRF590807 IBB589935:IBB590807 IKX589935:IKX590807 IUT589935:IUT590807 JEP589935:JEP590807 JOL589935:JOL590807 JYH589935:JYH590807 KID589935:KID590807 KRZ589935:KRZ590807 LBV589935:LBV590807 LLR589935:LLR590807 LVN589935:LVN590807 MFJ589935:MFJ590807 MPF589935:MPF590807 MZB589935:MZB590807 NIX589935:NIX590807 NST589935:NST590807 OCP589935:OCP590807 OML589935:OML590807 OWH589935:OWH590807 PGD589935:PGD590807 PPZ589935:PPZ590807 PZV589935:PZV590807 QJR589935:QJR590807 QTN589935:QTN590807 RDJ589935:RDJ590807 RNF589935:RNF590807 RXB589935:RXB590807 SGX589935:SGX590807 SQT589935:SQT590807 TAP589935:TAP590807 TKL589935:TKL590807 TUH589935:TUH590807 UED589935:UED590807 UNZ589935:UNZ590807 UXV589935:UXV590807 VHR589935:VHR590807 VRN589935:VRN590807 WBJ589935:WBJ590807 WLF589935:WLF590807 WVB589935:WVB590807 J655477:J656349 IP655471:IP656343 SL655471:SL656343 ACH655471:ACH656343 AMD655471:AMD656343 AVZ655471:AVZ656343 BFV655471:BFV656343 BPR655471:BPR656343 BZN655471:BZN656343 CJJ655471:CJJ656343 CTF655471:CTF656343 DDB655471:DDB656343 DMX655471:DMX656343 DWT655471:DWT656343 EGP655471:EGP656343 EQL655471:EQL656343 FAH655471:FAH656343 FKD655471:FKD656343 FTZ655471:FTZ656343 GDV655471:GDV656343 GNR655471:GNR656343 GXN655471:GXN656343 HHJ655471:HHJ656343 HRF655471:HRF656343 IBB655471:IBB656343 IKX655471:IKX656343 IUT655471:IUT656343 JEP655471:JEP656343 JOL655471:JOL656343 JYH655471:JYH656343 KID655471:KID656343 KRZ655471:KRZ656343 LBV655471:LBV656343 LLR655471:LLR656343 LVN655471:LVN656343 MFJ655471:MFJ656343 MPF655471:MPF656343 MZB655471:MZB656343 NIX655471:NIX656343 NST655471:NST656343 OCP655471:OCP656343 OML655471:OML656343 OWH655471:OWH656343 PGD655471:PGD656343 PPZ655471:PPZ656343 PZV655471:PZV656343 QJR655471:QJR656343 QTN655471:QTN656343 RDJ655471:RDJ656343 RNF655471:RNF656343 RXB655471:RXB656343 SGX655471:SGX656343 SQT655471:SQT656343 TAP655471:TAP656343 TKL655471:TKL656343 TUH655471:TUH656343 UED655471:UED656343 UNZ655471:UNZ656343 UXV655471:UXV656343 VHR655471:VHR656343 VRN655471:VRN656343 WBJ655471:WBJ656343 WLF655471:WLF656343 WVB655471:WVB656343 J721013:J721885 IP721007:IP721879 SL721007:SL721879 ACH721007:ACH721879 AMD721007:AMD721879 AVZ721007:AVZ721879 BFV721007:BFV721879 BPR721007:BPR721879 BZN721007:BZN721879 CJJ721007:CJJ721879 CTF721007:CTF721879 DDB721007:DDB721879 DMX721007:DMX721879 DWT721007:DWT721879 EGP721007:EGP721879 EQL721007:EQL721879 FAH721007:FAH721879 FKD721007:FKD721879 FTZ721007:FTZ721879 GDV721007:GDV721879 GNR721007:GNR721879 GXN721007:GXN721879 HHJ721007:HHJ721879 HRF721007:HRF721879 IBB721007:IBB721879 IKX721007:IKX721879 IUT721007:IUT721879 JEP721007:JEP721879 JOL721007:JOL721879 JYH721007:JYH721879 KID721007:KID721879 KRZ721007:KRZ721879 LBV721007:LBV721879 LLR721007:LLR721879 LVN721007:LVN721879 MFJ721007:MFJ721879 MPF721007:MPF721879 MZB721007:MZB721879 NIX721007:NIX721879 NST721007:NST721879 OCP721007:OCP721879 OML721007:OML721879 OWH721007:OWH721879 PGD721007:PGD721879 PPZ721007:PPZ721879 PZV721007:PZV721879 QJR721007:QJR721879 QTN721007:QTN721879 RDJ721007:RDJ721879 RNF721007:RNF721879 RXB721007:RXB721879 SGX721007:SGX721879 SQT721007:SQT721879 TAP721007:TAP721879 TKL721007:TKL721879 TUH721007:TUH721879 UED721007:UED721879 UNZ721007:UNZ721879 UXV721007:UXV721879 VHR721007:VHR721879 VRN721007:VRN721879 WBJ721007:WBJ721879 WLF721007:WLF721879 WVB721007:WVB721879 J786549:J787421 IP786543:IP787415 SL786543:SL787415 ACH786543:ACH787415 AMD786543:AMD787415 AVZ786543:AVZ787415 BFV786543:BFV787415 BPR786543:BPR787415 BZN786543:BZN787415 CJJ786543:CJJ787415 CTF786543:CTF787415 DDB786543:DDB787415 DMX786543:DMX787415 DWT786543:DWT787415 EGP786543:EGP787415 EQL786543:EQL787415 FAH786543:FAH787415 FKD786543:FKD787415 FTZ786543:FTZ787415 GDV786543:GDV787415 GNR786543:GNR787415 GXN786543:GXN787415 HHJ786543:HHJ787415 HRF786543:HRF787415 IBB786543:IBB787415 IKX786543:IKX787415 IUT786543:IUT787415 JEP786543:JEP787415 JOL786543:JOL787415 JYH786543:JYH787415 KID786543:KID787415 KRZ786543:KRZ787415 LBV786543:LBV787415 LLR786543:LLR787415 LVN786543:LVN787415 MFJ786543:MFJ787415 MPF786543:MPF787415 MZB786543:MZB787415 NIX786543:NIX787415 NST786543:NST787415 OCP786543:OCP787415 OML786543:OML787415 OWH786543:OWH787415 PGD786543:PGD787415 PPZ786543:PPZ787415 PZV786543:PZV787415 QJR786543:QJR787415 QTN786543:QTN787415 RDJ786543:RDJ787415 RNF786543:RNF787415 RXB786543:RXB787415 SGX786543:SGX787415 SQT786543:SQT787415 TAP786543:TAP787415 TKL786543:TKL787415 TUH786543:TUH787415 UED786543:UED787415 UNZ786543:UNZ787415 UXV786543:UXV787415 VHR786543:VHR787415 VRN786543:VRN787415 WBJ786543:WBJ787415 WLF786543:WLF787415 WVB786543:WVB787415 J852085:J852957 IP852079:IP852951 SL852079:SL852951 ACH852079:ACH852951 AMD852079:AMD852951 AVZ852079:AVZ852951 BFV852079:BFV852951 BPR852079:BPR852951 BZN852079:BZN852951 CJJ852079:CJJ852951 CTF852079:CTF852951 DDB852079:DDB852951 DMX852079:DMX852951 DWT852079:DWT852951 EGP852079:EGP852951 EQL852079:EQL852951 FAH852079:FAH852951 FKD852079:FKD852951 FTZ852079:FTZ852951 GDV852079:GDV852951 GNR852079:GNR852951 GXN852079:GXN852951 HHJ852079:HHJ852951 HRF852079:HRF852951 IBB852079:IBB852951 IKX852079:IKX852951 IUT852079:IUT852951 JEP852079:JEP852951 JOL852079:JOL852951 JYH852079:JYH852951 KID852079:KID852951 KRZ852079:KRZ852951 LBV852079:LBV852951 LLR852079:LLR852951 LVN852079:LVN852951 MFJ852079:MFJ852951 MPF852079:MPF852951 MZB852079:MZB852951 NIX852079:NIX852951 NST852079:NST852951 OCP852079:OCP852951 OML852079:OML852951 OWH852079:OWH852951 PGD852079:PGD852951 PPZ852079:PPZ852951 PZV852079:PZV852951 QJR852079:QJR852951 QTN852079:QTN852951 RDJ852079:RDJ852951 RNF852079:RNF852951 RXB852079:RXB852951 SGX852079:SGX852951 SQT852079:SQT852951 TAP852079:TAP852951 TKL852079:TKL852951 TUH852079:TUH852951 UED852079:UED852951 UNZ852079:UNZ852951 UXV852079:UXV852951 VHR852079:VHR852951 VRN852079:VRN852951 WBJ852079:WBJ852951 WLF852079:WLF852951 WVB852079:WVB852951 J917621:J918493 IP917615:IP918487 SL917615:SL918487 ACH917615:ACH918487 AMD917615:AMD918487 AVZ917615:AVZ918487 BFV917615:BFV918487 BPR917615:BPR918487 BZN917615:BZN918487 CJJ917615:CJJ918487 CTF917615:CTF918487 DDB917615:DDB918487 DMX917615:DMX918487 DWT917615:DWT918487 EGP917615:EGP918487 EQL917615:EQL918487 FAH917615:FAH918487 FKD917615:FKD918487 FTZ917615:FTZ918487 GDV917615:GDV918487 GNR917615:GNR918487 GXN917615:GXN918487 HHJ917615:HHJ918487 HRF917615:HRF918487 IBB917615:IBB918487 IKX917615:IKX918487 IUT917615:IUT918487 JEP917615:JEP918487 JOL917615:JOL918487 JYH917615:JYH918487 KID917615:KID918487 KRZ917615:KRZ918487 LBV917615:LBV918487 LLR917615:LLR918487 LVN917615:LVN918487 MFJ917615:MFJ918487 MPF917615:MPF918487 MZB917615:MZB918487 NIX917615:NIX918487 NST917615:NST918487 OCP917615:OCP918487 OML917615:OML918487 OWH917615:OWH918487 PGD917615:PGD918487 PPZ917615:PPZ918487 PZV917615:PZV918487 QJR917615:QJR918487 QTN917615:QTN918487 RDJ917615:RDJ918487 RNF917615:RNF918487 RXB917615:RXB918487 SGX917615:SGX918487 SQT917615:SQT918487 TAP917615:TAP918487 TKL917615:TKL918487 TUH917615:TUH918487 UED917615:UED918487 UNZ917615:UNZ918487 UXV917615:UXV918487 VHR917615:VHR918487 VRN917615:VRN918487 WBJ917615:WBJ918487 WLF917615:WLF918487 WVB917615:WVB918487 J983157:J984029 IP983151:IP984023 SL983151:SL984023 ACH983151:ACH984023 AMD983151:AMD984023 AVZ983151:AVZ984023 BFV983151:BFV984023 BPR983151:BPR984023 BZN983151:BZN984023 CJJ983151:CJJ984023 CTF983151:CTF984023 DDB983151:DDB984023 DMX983151:DMX984023 DWT983151:DWT984023 EGP983151:EGP984023 EQL983151:EQL984023 FAH983151:FAH984023 FKD983151:FKD984023 FTZ983151:FTZ984023 GDV983151:GDV984023 GNR983151:GNR984023 GXN983151:GXN984023 HHJ983151:HHJ984023 HRF983151:HRF984023 IBB983151:IBB984023 IKX983151:IKX984023 IUT983151:IUT984023 JEP983151:JEP984023 JOL983151:JOL984023 JYH983151:JYH984023 KID983151:KID984023 KRZ983151:KRZ984023 LBV983151:LBV984023 LLR983151:LLR984023 LVN983151:LVN984023 MFJ983151:MFJ984023 MPF983151:MPF984023 MZB983151:MZB984023 NIX983151:NIX984023 NST983151:NST984023 OCP983151:OCP984023 OML983151:OML984023 OWH983151:OWH984023 PGD983151:PGD984023 PPZ983151:PPZ984023 PZV983151:PZV984023 QJR983151:QJR984023 QTN983151:QTN984023 RDJ983151:RDJ984023 RNF983151:RNF984023 RXB983151:RXB984023 SGX983151:SGX984023 SQT983151:SQT984023 TAP983151:TAP984023 TKL983151:TKL984023 TUH983151:TUH984023 UED983151:UED984023 UNZ983151:UNZ984023 UXV983151:UXV984023 VHR983151:VHR984023 VRN983151:VRN984023 WBJ983151:WBJ984023 WLF983151:WLF984023 IP189:IP983 J195:J989 WVB189:WVB983 WLF189:WLF983 WBJ189:WBJ983 VRN189:VRN983 VHR189:VHR983 UXV189:UXV983 UNZ189:UNZ983 UED189:UED983 TUH189:TUH983 TKL189:TKL983 TAP189:TAP983 SQT189:SQT983 SGX189:SGX983 RXB189:RXB983 RNF189:RNF983 RDJ189:RDJ983 QTN189:QTN983 QJR189:QJR983 PZV189:PZV983 PPZ189:PPZ983 PGD189:PGD983 OWH189:OWH983 OML189:OML983 OCP189:OCP983 NST189:NST983 NIX189:NIX983 MZB189:MZB983 MPF189:MPF983 MFJ189:MFJ983 LVN189:LVN983 LLR189:LLR983 LBV189:LBV983 KRZ189:KRZ983 KID189:KID983 JYH189:JYH983 JOL189:JOL983 JEP189:JEP983 IUT189:IUT983 IKX189:IKX983 IBB189:IBB983 HRF189:HRF983 HHJ189:HHJ983 GXN189:GXN983 GNR189:GNR983 GDV189:GDV983 FTZ189:FTZ983 FKD189:FKD983 FAH189:FAH983 EQL189:EQL983 EGP189:EGP983 DWT189:DWT983 DMX189:DMX983 DDB189:DDB983 CTF189:CTF983 CJJ189:CJJ983 BZN189:BZN983 BPR189:BPR983 BFV189:BFV983 AVZ189:AVZ983 AMD189:AMD983 ACH189:ACH983 SL189:SL983 AMD8 AVZ8 BFV8 BPR8 BZN8 CJJ8 CTF8 DDB8 DMX8 DWT8 EGP8 EQL8 FAH8 FKD8 FTZ8 GDV8 GNR8 GXN8 HHJ8 HRF8 IBB8 IKX8 IUT8 JEP8 JOL8 JYH8 KID8 KRZ8 LBV8 LLR8 LVN8 MFJ8 MPF8 MZB8 NIX8 NST8 OCP8 OML8 OWH8 PGD8 PPZ8 PZV8 QJR8 QTN8 RDJ8 RNF8 RXB8 SGX8 SQT8 TAP8 TKL8 TUH8 UED8 UNZ8 UXV8 VHR8 VRN8 WBJ8 WLF8 WVB8 IP8 SL8 ACH8 J8 AVZ90 BFV90 BPR90 BZN90 CJJ90 CTF90 DDB90 DMX90 DWT90 EGP90 EQL90 FAH90 FKD90 FTZ90 GDV90 GNR90 GXN90 HHJ90 HRF90 IBB90 IKX90 IUT90 JEP90 JOL90 JYH90 KID90 KRZ90 LBV90 LLR90 LVN90 MFJ90 MPF90 MZB90 NIX90 NST90 OCP90 OML90 OWH90 PGD90 PPZ90 PZV90 QJR90 QTN90 RDJ90 RNF90 RXB90 SGX90 SQT90 TAP90 TKL90 TUH90 UED90 UNZ90 UXV90 VHR90 VRN90 WBJ90 WLF90 WVB90 IP90 SL90 G89 ACH90 AMA89 ACE89 SI89 IM89 WUY89 WLC89 WBG89 VRK89 VHO89 UXS89 UNW89 UEA89 TUE89 TKI89 TAM89 SQQ89 SGU89 RWY89 RNC89 RDG89 QTK89 QJO89 PZS89 PPW89 PGA89 OWE89 OMI89 OCM89 NSQ89 NIU89 MYY89 MPC89 MFG89 LVK89 LLO89 LBS89 KRW89 KIA89 JYE89 JOI89 JEM89 IUQ89 IKU89 IAY89 HRC89 HHG89 GXK89 GNO89 GDS89 FTW89 FKA89 FAE89 EQI89 EGM89 DWQ89 DMU89 DCY89 CTC89 CJG89 BZK89 BPO89 BFS89 AVW89 AMD90 J144:J145 J105:J106 K150:K154 DWY151:DWY152 K185:K186 WUV158 WKZ158 WBD158 VRH158 VHL158 UXP158 UNT158 UDX158 TUB158 TKF158 TAJ158 SQN158 SGR158 RWV158 RMZ158 RDD158 QTH158 QJL158 PZP158 PPT158 PFX158 OWB158 OMF158 OCJ158 NSN158 NIR158 MYV158 MOZ158 MFD158 LVH158 LLL158 LBP158 KRT158 KHX158 JYB158 JOF158 JEJ158 IUN158 IKR158 IAV158 HQZ158 HHD158 GXH158 GNL158 GDP158 FTT158 FJX158 FAB158 EQF158 EGJ158 DWN158 DMR158 DCV158 CSZ158 CJD158 BZH158 BPL158 BFP158 AVT158 ALX158 ACB158 SF158 IJ158 ACJ185:ACJ186 SN185:SN186 IR185:IR186 WVD185:WVD186 WLH185:WLH186 WBL185:WBL186 VRP185:VRP186 VHT185:VHT186 UXX185:UXX186 UOB185:UOB186 UEF185:UEF186 TUJ185:TUJ186 TKN185:TKN186 TAR185:TAR186 SQV185:SQV186 SGZ185:SGZ186 RXD185:RXD186 RNH185:RNH186 RDL185:RDL186 QTP185:QTP186 QJT185:QJT186 PZX185:PZX186 PQB185:PQB186 PGF185:PGF186 OWJ185:OWJ186 OMN185:OMN186 OCR185:OCR186 NSV185:NSV186 NIZ185:NIZ186 MZD185:MZD186 MPH185:MPH186 MFL185:MFL186 LVP185:LVP186 LLT185:LLT186 LBX185:LBX186 KSB185:KSB186 KIF185:KIF186 JYJ185:JYJ186 JON185:JON186 JER185:JER186 IUV185:IUV186 IKZ185:IKZ186 IBD185:IBD186 HRH185:HRH186 HHL185:HHL186 GXP185:GXP186 GNT185:GNT186 GDX185:GDX186 FUB185:FUB186 FKF185:FKF186 FAJ185:FAJ186 EQN185:EQN186 EGR185:EGR186 DWV185:DWV186 DMZ185:DMZ186 DDD185:DDD186 CTH185:CTH186 CJL185:CJL186 BZP185:BZP186 BPT185:BPT186 BFX185:BFX186 AWB185:AWB186 AMF185:AMF186 K156:K159 EGU151:EGU152 EQQ151:EQQ152 FAM151:FAM152 FKI151:FKI152 FUE151:FUE152 GEA151:GEA152 GNW151:GNW152 GXS151:GXS152 HHO151:HHO152 HRK151:HRK152 IBG151:IBG152 ILC151:ILC152 IUY151:IUY152 JEU151:JEU152 JOQ151:JOQ152 JYM151:JYM152 KII151:KII152 KSE151:KSE152 LCA151:LCA152 LLW151:LLW152 LVS151:LVS152 MFO151:MFO152 MPK151:MPK152 MZG151:MZG152 NJC151:NJC152 NSY151:NSY152 OCU151:OCU152 OMQ151:OMQ152 OWM151:OWM152 PGI151:PGI152 PQE151:PQE152 QAA151:QAA152 QJW151:QJW152 QTS151:QTS152 RDO151:RDO152 RNK151:RNK152 RXG151:RXG152 SHC151:SHC152 SQY151:SQY152 TAU151:TAU152 TKQ151:TKQ152 TUM151:TUM152 UEI151:UEI152 UOE151:UOE152 UYA151:UYA152 VHW151:VHW152 VRS151:VRS152 WBO151:WBO152 WLK151:WLK152 WVG151:WVG152 IU151:IU152 SQ151:SQ152 ACM151:ACM152 AMI151:AMI152 AWE151:AWE152 BGA151:BGA152 BPW151:BPW152 BZS151:BZS152 CJO151:CJO152 CTK151:CTK152 DDG151:DDG152 DNC151:DNC152 DTZ163 J160 EFJ162 EPF162 EZB162 FIX162 FST162 GCP162 GML162 GWH162 HGD162 HPZ162 HZV162 IJR162 ITN162 JDJ162 JNF162 JXB162 KGX162 KQT162 LAP162 LKL162 LUH162 MED162 MNZ162 MXV162 NHR162 NRN162 OBJ162 OLF162 OVB162 PEX162 POT162 PYP162 QIL162 QSH162 RCD162 RLZ162 RVV162 SFR162 SPN162 SZJ162 TJF162 TTB162 UCX162 UMT162 UWP162 VGL162 VQH162 WAD162 WJZ162 WTV162 HJ162 RF162 ABB162 AKX162 AUT162 BEP162 BOL162 BYH162 CID162 CRZ162 DBV162 DLR162 J90:J93 K161:K162 DVN162 DKD163 EDV163 ENR163 EXN163 FHJ163 FRF163 GBB163 GKX163 GUT163 HEP163 HOL163 HYH163 IID163 IRZ163 JBV163 JLR163 JVN163 KFJ163 KPF163 KZB163 LIX163 LST163 MCP163 MML163 MWH163 NGD163 NPZ163 NZV163 OJR163 OTN163 PDJ163 PNF163 PXB163 QGX163 QQT163 RAP163 RKL163 RUH163 SED163 SNZ163 SXV163 THR163 TRN163 UBJ163 ULF163 UVB163 VEX163 VOT163 VYP163 WIL163 WSH163 FV163 PR163 ZN163 AJJ163 ATF163 BDB163 BMX163 BWT163 CGP163 CQL163 DAH163 J117:J119 DKA169 EDS169 ENO169 EXK169 FHG169 FRC169 GAY169 GKU169 GUQ169 HEM169 HOI169 HYE169 IIA169 IRW169 JBS169 JLO169 JVK169 KFG169 KPC169 KYY169 LIU169 LSQ169 MCM169 MMI169 MWE169 NGA169 NPW169 NZS169 OJO169 OTK169 PDG169 PNC169 PWY169 QGU169 QQQ169 RAM169 RKI169 RUE169 SEA169 SNW169 SXS169 THO169 TRK169 UBG169 ULC169 UUY169 VEU169 VOQ169 VYM169 WII169 WSE169 FS169 PO169 ZK169 AJG169 ATC169 BCY169 BMU169 BWQ169 CGM169 CQI169 DAE169 DTW169 J169:J171">
      <formula1>осн</formula1>
    </dataValidation>
    <dataValidation type="list" allowBlank="1" showInputMessage="1" sqref="BB65653:BB66525 KL65647:KL66519 UH65647:UH66519 AED65647:AED66519 ANZ65647:ANZ66519 AXV65647:AXV66519 BHR65647:BHR66519 BRN65647:BRN66519 CBJ65647:CBJ66519 CLF65647:CLF66519 CVB65647:CVB66519 DEX65647:DEX66519 DOT65647:DOT66519 DYP65647:DYP66519 EIL65647:EIL66519 ESH65647:ESH66519 FCD65647:FCD66519 FLZ65647:FLZ66519 FVV65647:FVV66519 GFR65647:GFR66519 GPN65647:GPN66519 GZJ65647:GZJ66519 HJF65647:HJF66519 HTB65647:HTB66519 ICX65647:ICX66519 IMT65647:IMT66519 IWP65647:IWP66519 JGL65647:JGL66519 JQH65647:JQH66519 KAD65647:KAD66519 KJZ65647:KJZ66519 KTV65647:KTV66519 LDR65647:LDR66519 LNN65647:LNN66519 LXJ65647:LXJ66519 MHF65647:MHF66519 MRB65647:MRB66519 NAX65647:NAX66519 NKT65647:NKT66519 NUP65647:NUP66519 OEL65647:OEL66519 OOH65647:OOH66519 OYD65647:OYD66519 PHZ65647:PHZ66519 PRV65647:PRV66519 QBR65647:QBR66519 QLN65647:QLN66519 QVJ65647:QVJ66519 RFF65647:RFF66519 RPB65647:RPB66519 RYX65647:RYX66519 SIT65647:SIT66519 SSP65647:SSP66519 TCL65647:TCL66519 TMH65647:TMH66519 TWD65647:TWD66519 UFZ65647:UFZ66519 UPV65647:UPV66519 UZR65647:UZR66519 VJN65647:VJN66519 VTJ65647:VTJ66519 WDF65647:WDF66519 WNB65647:WNB66519 WWX65647:WWX66519 BB131189:BB132061 KL131183:KL132055 UH131183:UH132055 AED131183:AED132055 ANZ131183:ANZ132055 AXV131183:AXV132055 BHR131183:BHR132055 BRN131183:BRN132055 CBJ131183:CBJ132055 CLF131183:CLF132055 CVB131183:CVB132055 DEX131183:DEX132055 DOT131183:DOT132055 DYP131183:DYP132055 EIL131183:EIL132055 ESH131183:ESH132055 FCD131183:FCD132055 FLZ131183:FLZ132055 FVV131183:FVV132055 GFR131183:GFR132055 GPN131183:GPN132055 GZJ131183:GZJ132055 HJF131183:HJF132055 HTB131183:HTB132055 ICX131183:ICX132055 IMT131183:IMT132055 IWP131183:IWP132055 JGL131183:JGL132055 JQH131183:JQH132055 KAD131183:KAD132055 KJZ131183:KJZ132055 KTV131183:KTV132055 LDR131183:LDR132055 LNN131183:LNN132055 LXJ131183:LXJ132055 MHF131183:MHF132055 MRB131183:MRB132055 NAX131183:NAX132055 NKT131183:NKT132055 NUP131183:NUP132055 OEL131183:OEL132055 OOH131183:OOH132055 OYD131183:OYD132055 PHZ131183:PHZ132055 PRV131183:PRV132055 QBR131183:QBR132055 QLN131183:QLN132055 QVJ131183:QVJ132055 RFF131183:RFF132055 RPB131183:RPB132055 RYX131183:RYX132055 SIT131183:SIT132055 SSP131183:SSP132055 TCL131183:TCL132055 TMH131183:TMH132055 TWD131183:TWD132055 UFZ131183:UFZ132055 UPV131183:UPV132055 UZR131183:UZR132055 VJN131183:VJN132055 VTJ131183:VTJ132055 WDF131183:WDF132055 WNB131183:WNB132055 WWX131183:WWX132055 BB196725:BB197597 KL196719:KL197591 UH196719:UH197591 AED196719:AED197591 ANZ196719:ANZ197591 AXV196719:AXV197591 BHR196719:BHR197591 BRN196719:BRN197591 CBJ196719:CBJ197591 CLF196719:CLF197591 CVB196719:CVB197591 DEX196719:DEX197591 DOT196719:DOT197591 DYP196719:DYP197591 EIL196719:EIL197591 ESH196719:ESH197591 FCD196719:FCD197591 FLZ196719:FLZ197591 FVV196719:FVV197591 GFR196719:GFR197591 GPN196719:GPN197591 GZJ196719:GZJ197591 HJF196719:HJF197591 HTB196719:HTB197591 ICX196719:ICX197591 IMT196719:IMT197591 IWP196719:IWP197591 JGL196719:JGL197591 JQH196719:JQH197591 KAD196719:KAD197591 KJZ196719:KJZ197591 KTV196719:KTV197591 LDR196719:LDR197591 LNN196719:LNN197591 LXJ196719:LXJ197591 MHF196719:MHF197591 MRB196719:MRB197591 NAX196719:NAX197591 NKT196719:NKT197591 NUP196719:NUP197591 OEL196719:OEL197591 OOH196719:OOH197591 OYD196719:OYD197591 PHZ196719:PHZ197591 PRV196719:PRV197591 QBR196719:QBR197591 QLN196719:QLN197591 QVJ196719:QVJ197591 RFF196719:RFF197591 RPB196719:RPB197591 RYX196719:RYX197591 SIT196719:SIT197591 SSP196719:SSP197591 TCL196719:TCL197591 TMH196719:TMH197591 TWD196719:TWD197591 UFZ196719:UFZ197591 UPV196719:UPV197591 UZR196719:UZR197591 VJN196719:VJN197591 VTJ196719:VTJ197591 WDF196719:WDF197591 WNB196719:WNB197591 WWX196719:WWX197591 BB262261:BB263133 KL262255:KL263127 UH262255:UH263127 AED262255:AED263127 ANZ262255:ANZ263127 AXV262255:AXV263127 BHR262255:BHR263127 BRN262255:BRN263127 CBJ262255:CBJ263127 CLF262255:CLF263127 CVB262255:CVB263127 DEX262255:DEX263127 DOT262255:DOT263127 DYP262255:DYP263127 EIL262255:EIL263127 ESH262255:ESH263127 FCD262255:FCD263127 FLZ262255:FLZ263127 FVV262255:FVV263127 GFR262255:GFR263127 GPN262255:GPN263127 GZJ262255:GZJ263127 HJF262255:HJF263127 HTB262255:HTB263127 ICX262255:ICX263127 IMT262255:IMT263127 IWP262255:IWP263127 JGL262255:JGL263127 JQH262255:JQH263127 KAD262255:KAD263127 KJZ262255:KJZ263127 KTV262255:KTV263127 LDR262255:LDR263127 LNN262255:LNN263127 LXJ262255:LXJ263127 MHF262255:MHF263127 MRB262255:MRB263127 NAX262255:NAX263127 NKT262255:NKT263127 NUP262255:NUP263127 OEL262255:OEL263127 OOH262255:OOH263127 OYD262255:OYD263127 PHZ262255:PHZ263127 PRV262255:PRV263127 QBR262255:QBR263127 QLN262255:QLN263127 QVJ262255:QVJ263127 RFF262255:RFF263127 RPB262255:RPB263127 RYX262255:RYX263127 SIT262255:SIT263127 SSP262255:SSP263127 TCL262255:TCL263127 TMH262255:TMH263127 TWD262255:TWD263127 UFZ262255:UFZ263127 UPV262255:UPV263127 UZR262255:UZR263127 VJN262255:VJN263127 VTJ262255:VTJ263127 WDF262255:WDF263127 WNB262255:WNB263127 WWX262255:WWX263127 BB327797:BB328669 KL327791:KL328663 UH327791:UH328663 AED327791:AED328663 ANZ327791:ANZ328663 AXV327791:AXV328663 BHR327791:BHR328663 BRN327791:BRN328663 CBJ327791:CBJ328663 CLF327791:CLF328663 CVB327791:CVB328663 DEX327791:DEX328663 DOT327791:DOT328663 DYP327791:DYP328663 EIL327791:EIL328663 ESH327791:ESH328663 FCD327791:FCD328663 FLZ327791:FLZ328663 FVV327791:FVV328663 GFR327791:GFR328663 GPN327791:GPN328663 GZJ327791:GZJ328663 HJF327791:HJF328663 HTB327791:HTB328663 ICX327791:ICX328663 IMT327791:IMT328663 IWP327791:IWP328663 JGL327791:JGL328663 JQH327791:JQH328663 KAD327791:KAD328663 KJZ327791:KJZ328663 KTV327791:KTV328663 LDR327791:LDR328663 LNN327791:LNN328663 LXJ327791:LXJ328663 MHF327791:MHF328663 MRB327791:MRB328663 NAX327791:NAX328663 NKT327791:NKT328663 NUP327791:NUP328663 OEL327791:OEL328663 OOH327791:OOH328663 OYD327791:OYD328663 PHZ327791:PHZ328663 PRV327791:PRV328663 QBR327791:QBR328663 QLN327791:QLN328663 QVJ327791:QVJ328663 RFF327791:RFF328663 RPB327791:RPB328663 RYX327791:RYX328663 SIT327791:SIT328663 SSP327791:SSP328663 TCL327791:TCL328663 TMH327791:TMH328663 TWD327791:TWD328663 UFZ327791:UFZ328663 UPV327791:UPV328663 UZR327791:UZR328663 VJN327791:VJN328663 VTJ327791:VTJ328663 WDF327791:WDF328663 WNB327791:WNB328663 WWX327791:WWX328663 BB393333:BB394205 KL393327:KL394199 UH393327:UH394199 AED393327:AED394199 ANZ393327:ANZ394199 AXV393327:AXV394199 BHR393327:BHR394199 BRN393327:BRN394199 CBJ393327:CBJ394199 CLF393327:CLF394199 CVB393327:CVB394199 DEX393327:DEX394199 DOT393327:DOT394199 DYP393327:DYP394199 EIL393327:EIL394199 ESH393327:ESH394199 FCD393327:FCD394199 FLZ393327:FLZ394199 FVV393327:FVV394199 GFR393327:GFR394199 GPN393327:GPN394199 GZJ393327:GZJ394199 HJF393327:HJF394199 HTB393327:HTB394199 ICX393327:ICX394199 IMT393327:IMT394199 IWP393327:IWP394199 JGL393327:JGL394199 JQH393327:JQH394199 KAD393327:KAD394199 KJZ393327:KJZ394199 KTV393327:KTV394199 LDR393327:LDR394199 LNN393327:LNN394199 LXJ393327:LXJ394199 MHF393327:MHF394199 MRB393327:MRB394199 NAX393327:NAX394199 NKT393327:NKT394199 NUP393327:NUP394199 OEL393327:OEL394199 OOH393327:OOH394199 OYD393327:OYD394199 PHZ393327:PHZ394199 PRV393327:PRV394199 QBR393327:QBR394199 QLN393327:QLN394199 QVJ393327:QVJ394199 RFF393327:RFF394199 RPB393327:RPB394199 RYX393327:RYX394199 SIT393327:SIT394199 SSP393327:SSP394199 TCL393327:TCL394199 TMH393327:TMH394199 TWD393327:TWD394199 UFZ393327:UFZ394199 UPV393327:UPV394199 UZR393327:UZR394199 VJN393327:VJN394199 VTJ393327:VTJ394199 WDF393327:WDF394199 WNB393327:WNB394199 WWX393327:WWX394199 BB458869:BB459741 KL458863:KL459735 UH458863:UH459735 AED458863:AED459735 ANZ458863:ANZ459735 AXV458863:AXV459735 BHR458863:BHR459735 BRN458863:BRN459735 CBJ458863:CBJ459735 CLF458863:CLF459735 CVB458863:CVB459735 DEX458863:DEX459735 DOT458863:DOT459735 DYP458863:DYP459735 EIL458863:EIL459735 ESH458863:ESH459735 FCD458863:FCD459735 FLZ458863:FLZ459735 FVV458863:FVV459735 GFR458863:GFR459735 GPN458863:GPN459735 GZJ458863:GZJ459735 HJF458863:HJF459735 HTB458863:HTB459735 ICX458863:ICX459735 IMT458863:IMT459735 IWP458863:IWP459735 JGL458863:JGL459735 JQH458863:JQH459735 KAD458863:KAD459735 KJZ458863:KJZ459735 KTV458863:KTV459735 LDR458863:LDR459735 LNN458863:LNN459735 LXJ458863:LXJ459735 MHF458863:MHF459735 MRB458863:MRB459735 NAX458863:NAX459735 NKT458863:NKT459735 NUP458863:NUP459735 OEL458863:OEL459735 OOH458863:OOH459735 OYD458863:OYD459735 PHZ458863:PHZ459735 PRV458863:PRV459735 QBR458863:QBR459735 QLN458863:QLN459735 QVJ458863:QVJ459735 RFF458863:RFF459735 RPB458863:RPB459735 RYX458863:RYX459735 SIT458863:SIT459735 SSP458863:SSP459735 TCL458863:TCL459735 TMH458863:TMH459735 TWD458863:TWD459735 UFZ458863:UFZ459735 UPV458863:UPV459735 UZR458863:UZR459735 VJN458863:VJN459735 VTJ458863:VTJ459735 WDF458863:WDF459735 WNB458863:WNB459735 WWX458863:WWX459735 BB524405:BB525277 KL524399:KL525271 UH524399:UH525271 AED524399:AED525271 ANZ524399:ANZ525271 AXV524399:AXV525271 BHR524399:BHR525271 BRN524399:BRN525271 CBJ524399:CBJ525271 CLF524399:CLF525271 CVB524399:CVB525271 DEX524399:DEX525271 DOT524399:DOT525271 DYP524399:DYP525271 EIL524399:EIL525271 ESH524399:ESH525271 FCD524399:FCD525271 FLZ524399:FLZ525271 FVV524399:FVV525271 GFR524399:GFR525271 GPN524399:GPN525271 GZJ524399:GZJ525271 HJF524399:HJF525271 HTB524399:HTB525271 ICX524399:ICX525271 IMT524399:IMT525271 IWP524399:IWP525271 JGL524399:JGL525271 JQH524399:JQH525271 KAD524399:KAD525271 KJZ524399:KJZ525271 KTV524399:KTV525271 LDR524399:LDR525271 LNN524399:LNN525271 LXJ524399:LXJ525271 MHF524399:MHF525271 MRB524399:MRB525271 NAX524399:NAX525271 NKT524399:NKT525271 NUP524399:NUP525271 OEL524399:OEL525271 OOH524399:OOH525271 OYD524399:OYD525271 PHZ524399:PHZ525271 PRV524399:PRV525271 QBR524399:QBR525271 QLN524399:QLN525271 QVJ524399:QVJ525271 RFF524399:RFF525271 RPB524399:RPB525271 RYX524399:RYX525271 SIT524399:SIT525271 SSP524399:SSP525271 TCL524399:TCL525271 TMH524399:TMH525271 TWD524399:TWD525271 UFZ524399:UFZ525271 UPV524399:UPV525271 UZR524399:UZR525271 VJN524399:VJN525271 VTJ524399:VTJ525271 WDF524399:WDF525271 WNB524399:WNB525271 WWX524399:WWX525271 BB589941:BB590813 KL589935:KL590807 UH589935:UH590807 AED589935:AED590807 ANZ589935:ANZ590807 AXV589935:AXV590807 BHR589935:BHR590807 BRN589935:BRN590807 CBJ589935:CBJ590807 CLF589935:CLF590807 CVB589935:CVB590807 DEX589935:DEX590807 DOT589935:DOT590807 DYP589935:DYP590807 EIL589935:EIL590807 ESH589935:ESH590807 FCD589935:FCD590807 FLZ589935:FLZ590807 FVV589935:FVV590807 GFR589935:GFR590807 GPN589935:GPN590807 GZJ589935:GZJ590807 HJF589935:HJF590807 HTB589935:HTB590807 ICX589935:ICX590807 IMT589935:IMT590807 IWP589935:IWP590807 JGL589935:JGL590807 JQH589935:JQH590807 KAD589935:KAD590807 KJZ589935:KJZ590807 KTV589935:KTV590807 LDR589935:LDR590807 LNN589935:LNN590807 LXJ589935:LXJ590807 MHF589935:MHF590807 MRB589935:MRB590807 NAX589935:NAX590807 NKT589935:NKT590807 NUP589935:NUP590807 OEL589935:OEL590807 OOH589935:OOH590807 OYD589935:OYD590807 PHZ589935:PHZ590807 PRV589935:PRV590807 QBR589935:QBR590807 QLN589935:QLN590807 QVJ589935:QVJ590807 RFF589935:RFF590807 RPB589935:RPB590807 RYX589935:RYX590807 SIT589935:SIT590807 SSP589935:SSP590807 TCL589935:TCL590807 TMH589935:TMH590807 TWD589935:TWD590807 UFZ589935:UFZ590807 UPV589935:UPV590807 UZR589935:UZR590807 VJN589935:VJN590807 VTJ589935:VTJ590807 WDF589935:WDF590807 WNB589935:WNB590807 WWX589935:WWX590807 BB655477:BB656349 KL655471:KL656343 UH655471:UH656343 AED655471:AED656343 ANZ655471:ANZ656343 AXV655471:AXV656343 BHR655471:BHR656343 BRN655471:BRN656343 CBJ655471:CBJ656343 CLF655471:CLF656343 CVB655471:CVB656343 DEX655471:DEX656343 DOT655471:DOT656343 DYP655471:DYP656343 EIL655471:EIL656343 ESH655471:ESH656343 FCD655471:FCD656343 FLZ655471:FLZ656343 FVV655471:FVV656343 GFR655471:GFR656343 GPN655471:GPN656343 GZJ655471:GZJ656343 HJF655471:HJF656343 HTB655471:HTB656343 ICX655471:ICX656343 IMT655471:IMT656343 IWP655471:IWP656343 JGL655471:JGL656343 JQH655471:JQH656343 KAD655471:KAD656343 KJZ655471:KJZ656343 KTV655471:KTV656343 LDR655471:LDR656343 LNN655471:LNN656343 LXJ655471:LXJ656343 MHF655471:MHF656343 MRB655471:MRB656343 NAX655471:NAX656343 NKT655471:NKT656343 NUP655471:NUP656343 OEL655471:OEL656343 OOH655471:OOH656343 OYD655471:OYD656343 PHZ655471:PHZ656343 PRV655471:PRV656343 QBR655471:QBR656343 QLN655471:QLN656343 QVJ655471:QVJ656343 RFF655471:RFF656343 RPB655471:RPB656343 RYX655471:RYX656343 SIT655471:SIT656343 SSP655471:SSP656343 TCL655471:TCL656343 TMH655471:TMH656343 TWD655471:TWD656343 UFZ655471:UFZ656343 UPV655471:UPV656343 UZR655471:UZR656343 VJN655471:VJN656343 VTJ655471:VTJ656343 WDF655471:WDF656343 WNB655471:WNB656343 WWX655471:WWX656343 BB721013:BB721885 KL721007:KL721879 UH721007:UH721879 AED721007:AED721879 ANZ721007:ANZ721879 AXV721007:AXV721879 BHR721007:BHR721879 BRN721007:BRN721879 CBJ721007:CBJ721879 CLF721007:CLF721879 CVB721007:CVB721879 DEX721007:DEX721879 DOT721007:DOT721879 DYP721007:DYP721879 EIL721007:EIL721879 ESH721007:ESH721879 FCD721007:FCD721879 FLZ721007:FLZ721879 FVV721007:FVV721879 GFR721007:GFR721879 GPN721007:GPN721879 GZJ721007:GZJ721879 HJF721007:HJF721879 HTB721007:HTB721879 ICX721007:ICX721879 IMT721007:IMT721879 IWP721007:IWP721879 JGL721007:JGL721879 JQH721007:JQH721879 KAD721007:KAD721879 KJZ721007:KJZ721879 KTV721007:KTV721879 LDR721007:LDR721879 LNN721007:LNN721879 LXJ721007:LXJ721879 MHF721007:MHF721879 MRB721007:MRB721879 NAX721007:NAX721879 NKT721007:NKT721879 NUP721007:NUP721879 OEL721007:OEL721879 OOH721007:OOH721879 OYD721007:OYD721879 PHZ721007:PHZ721879 PRV721007:PRV721879 QBR721007:QBR721879 QLN721007:QLN721879 QVJ721007:QVJ721879 RFF721007:RFF721879 RPB721007:RPB721879 RYX721007:RYX721879 SIT721007:SIT721879 SSP721007:SSP721879 TCL721007:TCL721879 TMH721007:TMH721879 TWD721007:TWD721879 UFZ721007:UFZ721879 UPV721007:UPV721879 UZR721007:UZR721879 VJN721007:VJN721879 VTJ721007:VTJ721879 WDF721007:WDF721879 WNB721007:WNB721879 WWX721007:WWX721879 BB786549:BB787421 KL786543:KL787415 UH786543:UH787415 AED786543:AED787415 ANZ786543:ANZ787415 AXV786543:AXV787415 BHR786543:BHR787415 BRN786543:BRN787415 CBJ786543:CBJ787415 CLF786543:CLF787415 CVB786543:CVB787415 DEX786543:DEX787415 DOT786543:DOT787415 DYP786543:DYP787415 EIL786543:EIL787415 ESH786543:ESH787415 FCD786543:FCD787415 FLZ786543:FLZ787415 FVV786543:FVV787415 GFR786543:GFR787415 GPN786543:GPN787415 GZJ786543:GZJ787415 HJF786543:HJF787415 HTB786543:HTB787415 ICX786543:ICX787415 IMT786543:IMT787415 IWP786543:IWP787415 JGL786543:JGL787415 JQH786543:JQH787415 KAD786543:KAD787415 KJZ786543:KJZ787415 KTV786543:KTV787415 LDR786543:LDR787415 LNN786543:LNN787415 LXJ786543:LXJ787415 MHF786543:MHF787415 MRB786543:MRB787415 NAX786543:NAX787415 NKT786543:NKT787415 NUP786543:NUP787415 OEL786543:OEL787415 OOH786543:OOH787415 OYD786543:OYD787415 PHZ786543:PHZ787415 PRV786543:PRV787415 QBR786543:QBR787415 QLN786543:QLN787415 QVJ786543:QVJ787415 RFF786543:RFF787415 RPB786543:RPB787415 RYX786543:RYX787415 SIT786543:SIT787415 SSP786543:SSP787415 TCL786543:TCL787415 TMH786543:TMH787415 TWD786543:TWD787415 UFZ786543:UFZ787415 UPV786543:UPV787415 UZR786543:UZR787415 VJN786543:VJN787415 VTJ786543:VTJ787415 WDF786543:WDF787415 WNB786543:WNB787415 WWX786543:WWX787415 BB852085:BB852957 KL852079:KL852951 UH852079:UH852951 AED852079:AED852951 ANZ852079:ANZ852951 AXV852079:AXV852951 BHR852079:BHR852951 BRN852079:BRN852951 CBJ852079:CBJ852951 CLF852079:CLF852951 CVB852079:CVB852951 DEX852079:DEX852951 DOT852079:DOT852951 DYP852079:DYP852951 EIL852079:EIL852951 ESH852079:ESH852951 FCD852079:FCD852951 FLZ852079:FLZ852951 FVV852079:FVV852951 GFR852079:GFR852951 GPN852079:GPN852951 GZJ852079:GZJ852951 HJF852079:HJF852951 HTB852079:HTB852951 ICX852079:ICX852951 IMT852079:IMT852951 IWP852079:IWP852951 JGL852079:JGL852951 JQH852079:JQH852951 KAD852079:KAD852951 KJZ852079:KJZ852951 KTV852079:KTV852951 LDR852079:LDR852951 LNN852079:LNN852951 LXJ852079:LXJ852951 MHF852079:MHF852951 MRB852079:MRB852951 NAX852079:NAX852951 NKT852079:NKT852951 NUP852079:NUP852951 OEL852079:OEL852951 OOH852079:OOH852951 OYD852079:OYD852951 PHZ852079:PHZ852951 PRV852079:PRV852951 QBR852079:QBR852951 QLN852079:QLN852951 QVJ852079:QVJ852951 RFF852079:RFF852951 RPB852079:RPB852951 RYX852079:RYX852951 SIT852079:SIT852951 SSP852079:SSP852951 TCL852079:TCL852951 TMH852079:TMH852951 TWD852079:TWD852951 UFZ852079:UFZ852951 UPV852079:UPV852951 UZR852079:UZR852951 VJN852079:VJN852951 VTJ852079:VTJ852951 WDF852079:WDF852951 WNB852079:WNB852951 WWX852079:WWX852951 BB917621:BB918493 KL917615:KL918487 UH917615:UH918487 AED917615:AED918487 ANZ917615:ANZ918487 AXV917615:AXV918487 BHR917615:BHR918487 BRN917615:BRN918487 CBJ917615:CBJ918487 CLF917615:CLF918487 CVB917615:CVB918487 DEX917615:DEX918487 DOT917615:DOT918487 DYP917615:DYP918487 EIL917615:EIL918487 ESH917615:ESH918487 FCD917615:FCD918487 FLZ917615:FLZ918487 FVV917615:FVV918487 GFR917615:GFR918487 GPN917615:GPN918487 GZJ917615:GZJ918487 HJF917615:HJF918487 HTB917615:HTB918487 ICX917615:ICX918487 IMT917615:IMT918487 IWP917615:IWP918487 JGL917615:JGL918487 JQH917615:JQH918487 KAD917615:KAD918487 KJZ917615:KJZ918487 KTV917615:KTV918487 LDR917615:LDR918487 LNN917615:LNN918487 LXJ917615:LXJ918487 MHF917615:MHF918487 MRB917615:MRB918487 NAX917615:NAX918487 NKT917615:NKT918487 NUP917615:NUP918487 OEL917615:OEL918487 OOH917615:OOH918487 OYD917615:OYD918487 PHZ917615:PHZ918487 PRV917615:PRV918487 QBR917615:QBR918487 QLN917615:QLN918487 QVJ917615:QVJ918487 RFF917615:RFF918487 RPB917615:RPB918487 RYX917615:RYX918487 SIT917615:SIT918487 SSP917615:SSP918487 TCL917615:TCL918487 TMH917615:TMH918487 TWD917615:TWD918487 UFZ917615:UFZ918487 UPV917615:UPV918487 UZR917615:UZR918487 VJN917615:VJN918487 VTJ917615:VTJ918487 WDF917615:WDF918487 WNB917615:WNB918487 WWX917615:WWX918487 BB983157:BB984029 KL983151:KL984023 UH983151:UH984023 AED983151:AED984023 ANZ983151:ANZ984023 AXV983151:AXV984023 BHR983151:BHR984023 BRN983151:BRN984023 CBJ983151:CBJ984023 CLF983151:CLF984023 CVB983151:CVB984023 DEX983151:DEX984023 DOT983151:DOT984023 DYP983151:DYP984023 EIL983151:EIL984023 ESH983151:ESH984023 FCD983151:FCD984023 FLZ983151:FLZ984023 FVV983151:FVV984023 GFR983151:GFR984023 GPN983151:GPN984023 GZJ983151:GZJ984023 HJF983151:HJF984023 HTB983151:HTB984023 ICX983151:ICX984023 IMT983151:IMT984023 IWP983151:IWP984023 JGL983151:JGL984023 JQH983151:JQH984023 KAD983151:KAD984023 KJZ983151:KJZ984023 KTV983151:KTV984023 LDR983151:LDR984023 LNN983151:LNN984023 LXJ983151:LXJ984023 MHF983151:MHF984023 MRB983151:MRB984023 NAX983151:NAX984023 NKT983151:NKT984023 NUP983151:NUP984023 OEL983151:OEL984023 OOH983151:OOH984023 OYD983151:OYD984023 PHZ983151:PHZ984023 PRV983151:PRV984023 QBR983151:QBR984023 QLN983151:QLN984023 QVJ983151:QVJ984023 RFF983151:RFF984023 RPB983151:RPB984023 RYX983151:RYX984023 SIT983151:SIT984023 SSP983151:SSP984023 TCL983151:TCL984023 TMH983151:TMH984023 TWD983151:TWD984023 UFZ983151:UFZ984023 UPV983151:UPV984023 UZR983151:UZR984023 VJN983151:VJN984023 VTJ983151:VTJ984023 WDF983151:WDF984023 WNB983151:WNB984023 WWX983151:WWX984023 BH65647:BH66521 KR65647:KR66521 UN65647:UN66521 AEJ65647:AEJ66521 AOF65647:AOF66521 AYB65647:AYB66521 BHX65647:BHX66521 BRT65647:BRT66521 CBP65647:CBP66521 CLL65647:CLL66521 CVH65647:CVH66521 DFD65647:DFD66521 DOZ65647:DOZ66521 DYV65647:DYV66521 EIR65647:EIR66521 ESN65647:ESN66521 FCJ65647:FCJ66521 FMF65647:FMF66521 FWB65647:FWB66521 GFX65647:GFX66521 GPT65647:GPT66521 GZP65647:GZP66521 HJL65647:HJL66521 HTH65647:HTH66521 IDD65647:IDD66521 IMZ65647:IMZ66521 IWV65647:IWV66521 JGR65647:JGR66521 JQN65647:JQN66521 KAJ65647:KAJ66521 KKF65647:KKF66521 KUB65647:KUB66521 LDX65647:LDX66521 LNT65647:LNT66521 LXP65647:LXP66521 MHL65647:MHL66521 MRH65647:MRH66521 NBD65647:NBD66521 NKZ65647:NKZ66521 NUV65647:NUV66521 OER65647:OER66521 OON65647:OON66521 OYJ65647:OYJ66521 PIF65647:PIF66521 PSB65647:PSB66521 QBX65647:QBX66521 QLT65647:QLT66521 QVP65647:QVP66521 RFL65647:RFL66521 RPH65647:RPH66521 RZD65647:RZD66521 SIZ65647:SIZ66521 SSV65647:SSV66521 TCR65647:TCR66521 TMN65647:TMN66521 TWJ65647:TWJ66521 UGF65647:UGF66521 UQB65647:UQB66521 UZX65647:UZX66521 VJT65647:VJT66521 VTP65647:VTP66521 WDL65647:WDL66521 WNH65647:WNH66521 WXD65647:WXD66521 BH131183:BH132057 KR131183:KR132057 UN131183:UN132057 AEJ131183:AEJ132057 AOF131183:AOF132057 AYB131183:AYB132057 BHX131183:BHX132057 BRT131183:BRT132057 CBP131183:CBP132057 CLL131183:CLL132057 CVH131183:CVH132057 DFD131183:DFD132057 DOZ131183:DOZ132057 DYV131183:DYV132057 EIR131183:EIR132057 ESN131183:ESN132057 FCJ131183:FCJ132057 FMF131183:FMF132057 FWB131183:FWB132057 GFX131183:GFX132057 GPT131183:GPT132057 GZP131183:GZP132057 HJL131183:HJL132057 HTH131183:HTH132057 IDD131183:IDD132057 IMZ131183:IMZ132057 IWV131183:IWV132057 JGR131183:JGR132057 JQN131183:JQN132057 KAJ131183:KAJ132057 KKF131183:KKF132057 KUB131183:KUB132057 LDX131183:LDX132057 LNT131183:LNT132057 LXP131183:LXP132057 MHL131183:MHL132057 MRH131183:MRH132057 NBD131183:NBD132057 NKZ131183:NKZ132057 NUV131183:NUV132057 OER131183:OER132057 OON131183:OON132057 OYJ131183:OYJ132057 PIF131183:PIF132057 PSB131183:PSB132057 QBX131183:QBX132057 QLT131183:QLT132057 QVP131183:QVP132057 RFL131183:RFL132057 RPH131183:RPH132057 RZD131183:RZD132057 SIZ131183:SIZ132057 SSV131183:SSV132057 TCR131183:TCR132057 TMN131183:TMN132057 TWJ131183:TWJ132057 UGF131183:UGF132057 UQB131183:UQB132057 UZX131183:UZX132057 VJT131183:VJT132057 VTP131183:VTP132057 WDL131183:WDL132057 WNH131183:WNH132057 WXD131183:WXD132057 BH196719:BH197593 KR196719:KR197593 UN196719:UN197593 AEJ196719:AEJ197593 AOF196719:AOF197593 AYB196719:AYB197593 BHX196719:BHX197593 BRT196719:BRT197593 CBP196719:CBP197593 CLL196719:CLL197593 CVH196719:CVH197593 DFD196719:DFD197593 DOZ196719:DOZ197593 DYV196719:DYV197593 EIR196719:EIR197593 ESN196719:ESN197593 FCJ196719:FCJ197593 FMF196719:FMF197593 FWB196719:FWB197593 GFX196719:GFX197593 GPT196719:GPT197593 GZP196719:GZP197593 HJL196719:HJL197593 HTH196719:HTH197593 IDD196719:IDD197593 IMZ196719:IMZ197593 IWV196719:IWV197593 JGR196719:JGR197593 JQN196719:JQN197593 KAJ196719:KAJ197593 KKF196719:KKF197593 KUB196719:KUB197593 LDX196719:LDX197593 LNT196719:LNT197593 LXP196719:LXP197593 MHL196719:MHL197593 MRH196719:MRH197593 NBD196719:NBD197593 NKZ196719:NKZ197593 NUV196719:NUV197593 OER196719:OER197593 OON196719:OON197593 OYJ196719:OYJ197593 PIF196719:PIF197593 PSB196719:PSB197593 QBX196719:QBX197593 QLT196719:QLT197593 QVP196719:QVP197593 RFL196719:RFL197593 RPH196719:RPH197593 RZD196719:RZD197593 SIZ196719:SIZ197593 SSV196719:SSV197593 TCR196719:TCR197593 TMN196719:TMN197593 TWJ196719:TWJ197593 UGF196719:UGF197593 UQB196719:UQB197593 UZX196719:UZX197593 VJT196719:VJT197593 VTP196719:VTP197593 WDL196719:WDL197593 WNH196719:WNH197593 WXD196719:WXD197593 BH262255:BH263129 KR262255:KR263129 UN262255:UN263129 AEJ262255:AEJ263129 AOF262255:AOF263129 AYB262255:AYB263129 BHX262255:BHX263129 BRT262255:BRT263129 CBP262255:CBP263129 CLL262255:CLL263129 CVH262255:CVH263129 DFD262255:DFD263129 DOZ262255:DOZ263129 DYV262255:DYV263129 EIR262255:EIR263129 ESN262255:ESN263129 FCJ262255:FCJ263129 FMF262255:FMF263129 FWB262255:FWB263129 GFX262255:GFX263129 GPT262255:GPT263129 GZP262255:GZP263129 HJL262255:HJL263129 HTH262255:HTH263129 IDD262255:IDD263129 IMZ262255:IMZ263129 IWV262255:IWV263129 JGR262255:JGR263129 JQN262255:JQN263129 KAJ262255:KAJ263129 KKF262255:KKF263129 KUB262255:KUB263129 LDX262255:LDX263129 LNT262255:LNT263129 LXP262255:LXP263129 MHL262255:MHL263129 MRH262255:MRH263129 NBD262255:NBD263129 NKZ262255:NKZ263129 NUV262255:NUV263129 OER262255:OER263129 OON262255:OON263129 OYJ262255:OYJ263129 PIF262255:PIF263129 PSB262255:PSB263129 QBX262255:QBX263129 QLT262255:QLT263129 QVP262255:QVP263129 RFL262255:RFL263129 RPH262255:RPH263129 RZD262255:RZD263129 SIZ262255:SIZ263129 SSV262255:SSV263129 TCR262255:TCR263129 TMN262255:TMN263129 TWJ262255:TWJ263129 UGF262255:UGF263129 UQB262255:UQB263129 UZX262255:UZX263129 VJT262255:VJT263129 VTP262255:VTP263129 WDL262255:WDL263129 WNH262255:WNH263129 WXD262255:WXD263129 BH327791:BH328665 KR327791:KR328665 UN327791:UN328665 AEJ327791:AEJ328665 AOF327791:AOF328665 AYB327791:AYB328665 BHX327791:BHX328665 BRT327791:BRT328665 CBP327791:CBP328665 CLL327791:CLL328665 CVH327791:CVH328665 DFD327791:DFD328665 DOZ327791:DOZ328665 DYV327791:DYV328665 EIR327791:EIR328665 ESN327791:ESN328665 FCJ327791:FCJ328665 FMF327791:FMF328665 FWB327791:FWB328665 GFX327791:GFX328665 GPT327791:GPT328665 GZP327791:GZP328665 HJL327791:HJL328665 HTH327791:HTH328665 IDD327791:IDD328665 IMZ327791:IMZ328665 IWV327791:IWV328665 JGR327791:JGR328665 JQN327791:JQN328665 KAJ327791:KAJ328665 KKF327791:KKF328665 KUB327791:KUB328665 LDX327791:LDX328665 LNT327791:LNT328665 LXP327791:LXP328665 MHL327791:MHL328665 MRH327791:MRH328665 NBD327791:NBD328665 NKZ327791:NKZ328665 NUV327791:NUV328665 OER327791:OER328665 OON327791:OON328665 OYJ327791:OYJ328665 PIF327791:PIF328665 PSB327791:PSB328665 QBX327791:QBX328665 QLT327791:QLT328665 QVP327791:QVP328665 RFL327791:RFL328665 RPH327791:RPH328665 RZD327791:RZD328665 SIZ327791:SIZ328665 SSV327791:SSV328665 TCR327791:TCR328665 TMN327791:TMN328665 TWJ327791:TWJ328665 UGF327791:UGF328665 UQB327791:UQB328665 UZX327791:UZX328665 VJT327791:VJT328665 VTP327791:VTP328665 WDL327791:WDL328665 WNH327791:WNH328665 WXD327791:WXD328665 BH393327:BH394201 KR393327:KR394201 UN393327:UN394201 AEJ393327:AEJ394201 AOF393327:AOF394201 AYB393327:AYB394201 BHX393327:BHX394201 BRT393327:BRT394201 CBP393327:CBP394201 CLL393327:CLL394201 CVH393327:CVH394201 DFD393327:DFD394201 DOZ393327:DOZ394201 DYV393327:DYV394201 EIR393327:EIR394201 ESN393327:ESN394201 FCJ393327:FCJ394201 FMF393327:FMF394201 FWB393327:FWB394201 GFX393327:GFX394201 GPT393327:GPT394201 GZP393327:GZP394201 HJL393327:HJL394201 HTH393327:HTH394201 IDD393327:IDD394201 IMZ393327:IMZ394201 IWV393327:IWV394201 JGR393327:JGR394201 JQN393327:JQN394201 KAJ393327:KAJ394201 KKF393327:KKF394201 KUB393327:KUB394201 LDX393327:LDX394201 LNT393327:LNT394201 LXP393327:LXP394201 MHL393327:MHL394201 MRH393327:MRH394201 NBD393327:NBD394201 NKZ393327:NKZ394201 NUV393327:NUV394201 OER393327:OER394201 OON393327:OON394201 OYJ393327:OYJ394201 PIF393327:PIF394201 PSB393327:PSB394201 QBX393327:QBX394201 QLT393327:QLT394201 QVP393327:QVP394201 RFL393327:RFL394201 RPH393327:RPH394201 RZD393327:RZD394201 SIZ393327:SIZ394201 SSV393327:SSV394201 TCR393327:TCR394201 TMN393327:TMN394201 TWJ393327:TWJ394201 UGF393327:UGF394201 UQB393327:UQB394201 UZX393327:UZX394201 VJT393327:VJT394201 VTP393327:VTP394201 WDL393327:WDL394201 WNH393327:WNH394201 WXD393327:WXD394201 BH458863:BH459737 KR458863:KR459737 UN458863:UN459737 AEJ458863:AEJ459737 AOF458863:AOF459737 AYB458863:AYB459737 BHX458863:BHX459737 BRT458863:BRT459737 CBP458863:CBP459737 CLL458863:CLL459737 CVH458863:CVH459737 DFD458863:DFD459737 DOZ458863:DOZ459737 DYV458863:DYV459737 EIR458863:EIR459737 ESN458863:ESN459737 FCJ458863:FCJ459737 FMF458863:FMF459737 FWB458863:FWB459737 GFX458863:GFX459737 GPT458863:GPT459737 GZP458863:GZP459737 HJL458863:HJL459737 HTH458863:HTH459737 IDD458863:IDD459737 IMZ458863:IMZ459737 IWV458863:IWV459737 JGR458863:JGR459737 JQN458863:JQN459737 KAJ458863:KAJ459737 KKF458863:KKF459737 KUB458863:KUB459737 LDX458863:LDX459737 LNT458863:LNT459737 LXP458863:LXP459737 MHL458863:MHL459737 MRH458863:MRH459737 NBD458863:NBD459737 NKZ458863:NKZ459737 NUV458863:NUV459737 OER458863:OER459737 OON458863:OON459737 OYJ458863:OYJ459737 PIF458863:PIF459737 PSB458863:PSB459737 QBX458863:QBX459737 QLT458863:QLT459737 QVP458863:QVP459737 RFL458863:RFL459737 RPH458863:RPH459737 RZD458863:RZD459737 SIZ458863:SIZ459737 SSV458863:SSV459737 TCR458863:TCR459737 TMN458863:TMN459737 TWJ458863:TWJ459737 UGF458863:UGF459737 UQB458863:UQB459737 UZX458863:UZX459737 VJT458863:VJT459737 VTP458863:VTP459737 WDL458863:WDL459737 WNH458863:WNH459737 WXD458863:WXD459737 BH524399:BH525273 KR524399:KR525273 UN524399:UN525273 AEJ524399:AEJ525273 AOF524399:AOF525273 AYB524399:AYB525273 BHX524399:BHX525273 BRT524399:BRT525273 CBP524399:CBP525273 CLL524399:CLL525273 CVH524399:CVH525273 DFD524399:DFD525273 DOZ524399:DOZ525273 DYV524399:DYV525273 EIR524399:EIR525273 ESN524399:ESN525273 FCJ524399:FCJ525273 FMF524399:FMF525273 FWB524399:FWB525273 GFX524399:GFX525273 GPT524399:GPT525273 GZP524399:GZP525273 HJL524399:HJL525273 HTH524399:HTH525273 IDD524399:IDD525273 IMZ524399:IMZ525273 IWV524399:IWV525273 JGR524399:JGR525273 JQN524399:JQN525273 KAJ524399:KAJ525273 KKF524399:KKF525273 KUB524399:KUB525273 LDX524399:LDX525273 LNT524399:LNT525273 LXP524399:LXP525273 MHL524399:MHL525273 MRH524399:MRH525273 NBD524399:NBD525273 NKZ524399:NKZ525273 NUV524399:NUV525273 OER524399:OER525273 OON524399:OON525273 OYJ524399:OYJ525273 PIF524399:PIF525273 PSB524399:PSB525273 QBX524399:QBX525273 QLT524399:QLT525273 QVP524399:QVP525273 RFL524399:RFL525273 RPH524399:RPH525273 RZD524399:RZD525273 SIZ524399:SIZ525273 SSV524399:SSV525273 TCR524399:TCR525273 TMN524399:TMN525273 TWJ524399:TWJ525273 UGF524399:UGF525273 UQB524399:UQB525273 UZX524399:UZX525273 VJT524399:VJT525273 VTP524399:VTP525273 WDL524399:WDL525273 WNH524399:WNH525273 WXD524399:WXD525273 BH589935:BH590809 KR589935:KR590809 UN589935:UN590809 AEJ589935:AEJ590809 AOF589935:AOF590809 AYB589935:AYB590809 BHX589935:BHX590809 BRT589935:BRT590809 CBP589935:CBP590809 CLL589935:CLL590809 CVH589935:CVH590809 DFD589935:DFD590809 DOZ589935:DOZ590809 DYV589935:DYV590809 EIR589935:EIR590809 ESN589935:ESN590809 FCJ589935:FCJ590809 FMF589935:FMF590809 FWB589935:FWB590809 GFX589935:GFX590809 GPT589935:GPT590809 GZP589935:GZP590809 HJL589935:HJL590809 HTH589935:HTH590809 IDD589935:IDD590809 IMZ589935:IMZ590809 IWV589935:IWV590809 JGR589935:JGR590809 JQN589935:JQN590809 KAJ589935:KAJ590809 KKF589935:KKF590809 KUB589935:KUB590809 LDX589935:LDX590809 LNT589935:LNT590809 LXP589935:LXP590809 MHL589935:MHL590809 MRH589935:MRH590809 NBD589935:NBD590809 NKZ589935:NKZ590809 NUV589935:NUV590809 OER589935:OER590809 OON589935:OON590809 OYJ589935:OYJ590809 PIF589935:PIF590809 PSB589935:PSB590809 QBX589935:QBX590809 QLT589935:QLT590809 QVP589935:QVP590809 RFL589935:RFL590809 RPH589935:RPH590809 RZD589935:RZD590809 SIZ589935:SIZ590809 SSV589935:SSV590809 TCR589935:TCR590809 TMN589935:TMN590809 TWJ589935:TWJ590809 UGF589935:UGF590809 UQB589935:UQB590809 UZX589935:UZX590809 VJT589935:VJT590809 VTP589935:VTP590809 WDL589935:WDL590809 WNH589935:WNH590809 WXD589935:WXD590809 BH655471:BH656345 KR655471:KR656345 UN655471:UN656345 AEJ655471:AEJ656345 AOF655471:AOF656345 AYB655471:AYB656345 BHX655471:BHX656345 BRT655471:BRT656345 CBP655471:CBP656345 CLL655471:CLL656345 CVH655471:CVH656345 DFD655471:DFD656345 DOZ655471:DOZ656345 DYV655471:DYV656345 EIR655471:EIR656345 ESN655471:ESN656345 FCJ655471:FCJ656345 FMF655471:FMF656345 FWB655471:FWB656345 GFX655471:GFX656345 GPT655471:GPT656345 GZP655471:GZP656345 HJL655471:HJL656345 HTH655471:HTH656345 IDD655471:IDD656345 IMZ655471:IMZ656345 IWV655471:IWV656345 JGR655471:JGR656345 JQN655471:JQN656345 KAJ655471:KAJ656345 KKF655471:KKF656345 KUB655471:KUB656345 LDX655471:LDX656345 LNT655471:LNT656345 LXP655471:LXP656345 MHL655471:MHL656345 MRH655471:MRH656345 NBD655471:NBD656345 NKZ655471:NKZ656345 NUV655471:NUV656345 OER655471:OER656345 OON655471:OON656345 OYJ655471:OYJ656345 PIF655471:PIF656345 PSB655471:PSB656345 QBX655471:QBX656345 QLT655471:QLT656345 QVP655471:QVP656345 RFL655471:RFL656345 RPH655471:RPH656345 RZD655471:RZD656345 SIZ655471:SIZ656345 SSV655471:SSV656345 TCR655471:TCR656345 TMN655471:TMN656345 TWJ655471:TWJ656345 UGF655471:UGF656345 UQB655471:UQB656345 UZX655471:UZX656345 VJT655471:VJT656345 VTP655471:VTP656345 WDL655471:WDL656345 WNH655471:WNH656345 WXD655471:WXD656345 BH721007:BH721881 KR721007:KR721881 UN721007:UN721881 AEJ721007:AEJ721881 AOF721007:AOF721881 AYB721007:AYB721881 BHX721007:BHX721881 BRT721007:BRT721881 CBP721007:CBP721881 CLL721007:CLL721881 CVH721007:CVH721881 DFD721007:DFD721881 DOZ721007:DOZ721881 DYV721007:DYV721881 EIR721007:EIR721881 ESN721007:ESN721881 FCJ721007:FCJ721881 FMF721007:FMF721881 FWB721007:FWB721881 GFX721007:GFX721881 GPT721007:GPT721881 GZP721007:GZP721881 HJL721007:HJL721881 HTH721007:HTH721881 IDD721007:IDD721881 IMZ721007:IMZ721881 IWV721007:IWV721881 JGR721007:JGR721881 JQN721007:JQN721881 KAJ721007:KAJ721881 KKF721007:KKF721881 KUB721007:KUB721881 LDX721007:LDX721881 LNT721007:LNT721881 LXP721007:LXP721881 MHL721007:MHL721881 MRH721007:MRH721881 NBD721007:NBD721881 NKZ721007:NKZ721881 NUV721007:NUV721881 OER721007:OER721881 OON721007:OON721881 OYJ721007:OYJ721881 PIF721007:PIF721881 PSB721007:PSB721881 QBX721007:QBX721881 QLT721007:QLT721881 QVP721007:QVP721881 RFL721007:RFL721881 RPH721007:RPH721881 RZD721007:RZD721881 SIZ721007:SIZ721881 SSV721007:SSV721881 TCR721007:TCR721881 TMN721007:TMN721881 TWJ721007:TWJ721881 UGF721007:UGF721881 UQB721007:UQB721881 UZX721007:UZX721881 VJT721007:VJT721881 VTP721007:VTP721881 WDL721007:WDL721881 WNH721007:WNH721881 WXD721007:WXD721881 BH786543:BH787417 KR786543:KR787417 UN786543:UN787417 AEJ786543:AEJ787417 AOF786543:AOF787417 AYB786543:AYB787417 BHX786543:BHX787417 BRT786543:BRT787417 CBP786543:CBP787417 CLL786543:CLL787417 CVH786543:CVH787417 DFD786543:DFD787417 DOZ786543:DOZ787417 DYV786543:DYV787417 EIR786543:EIR787417 ESN786543:ESN787417 FCJ786543:FCJ787417 FMF786543:FMF787417 FWB786543:FWB787417 GFX786543:GFX787417 GPT786543:GPT787417 GZP786543:GZP787417 HJL786543:HJL787417 HTH786543:HTH787417 IDD786543:IDD787417 IMZ786543:IMZ787417 IWV786543:IWV787417 JGR786543:JGR787417 JQN786543:JQN787417 KAJ786543:KAJ787417 KKF786543:KKF787417 KUB786543:KUB787417 LDX786543:LDX787417 LNT786543:LNT787417 LXP786543:LXP787417 MHL786543:MHL787417 MRH786543:MRH787417 NBD786543:NBD787417 NKZ786543:NKZ787417 NUV786543:NUV787417 OER786543:OER787417 OON786543:OON787417 OYJ786543:OYJ787417 PIF786543:PIF787417 PSB786543:PSB787417 QBX786543:QBX787417 QLT786543:QLT787417 QVP786543:QVP787417 RFL786543:RFL787417 RPH786543:RPH787417 RZD786543:RZD787417 SIZ786543:SIZ787417 SSV786543:SSV787417 TCR786543:TCR787417 TMN786543:TMN787417 TWJ786543:TWJ787417 UGF786543:UGF787417 UQB786543:UQB787417 UZX786543:UZX787417 VJT786543:VJT787417 VTP786543:VTP787417 WDL786543:WDL787417 WNH786543:WNH787417 WXD786543:WXD787417 BH852079:BH852953 KR852079:KR852953 UN852079:UN852953 AEJ852079:AEJ852953 AOF852079:AOF852953 AYB852079:AYB852953 BHX852079:BHX852953 BRT852079:BRT852953 CBP852079:CBP852953 CLL852079:CLL852953 CVH852079:CVH852953 DFD852079:DFD852953 DOZ852079:DOZ852953 DYV852079:DYV852953 EIR852079:EIR852953 ESN852079:ESN852953 FCJ852079:FCJ852953 FMF852079:FMF852953 FWB852079:FWB852953 GFX852079:GFX852953 GPT852079:GPT852953 GZP852079:GZP852953 HJL852079:HJL852953 HTH852079:HTH852953 IDD852079:IDD852953 IMZ852079:IMZ852953 IWV852079:IWV852953 JGR852079:JGR852953 JQN852079:JQN852953 KAJ852079:KAJ852953 KKF852079:KKF852953 KUB852079:KUB852953 LDX852079:LDX852953 LNT852079:LNT852953 LXP852079:LXP852953 MHL852079:MHL852953 MRH852079:MRH852953 NBD852079:NBD852953 NKZ852079:NKZ852953 NUV852079:NUV852953 OER852079:OER852953 OON852079:OON852953 OYJ852079:OYJ852953 PIF852079:PIF852953 PSB852079:PSB852953 QBX852079:QBX852953 QLT852079:QLT852953 QVP852079:QVP852953 RFL852079:RFL852953 RPH852079:RPH852953 RZD852079:RZD852953 SIZ852079:SIZ852953 SSV852079:SSV852953 TCR852079:TCR852953 TMN852079:TMN852953 TWJ852079:TWJ852953 UGF852079:UGF852953 UQB852079:UQB852953 UZX852079:UZX852953 VJT852079:VJT852953 VTP852079:VTP852953 WDL852079:WDL852953 WNH852079:WNH852953 WXD852079:WXD852953 BH917615:BH918489 KR917615:KR918489 UN917615:UN918489 AEJ917615:AEJ918489 AOF917615:AOF918489 AYB917615:AYB918489 BHX917615:BHX918489 BRT917615:BRT918489 CBP917615:CBP918489 CLL917615:CLL918489 CVH917615:CVH918489 DFD917615:DFD918489 DOZ917615:DOZ918489 DYV917615:DYV918489 EIR917615:EIR918489 ESN917615:ESN918489 FCJ917615:FCJ918489 FMF917615:FMF918489 FWB917615:FWB918489 GFX917615:GFX918489 GPT917615:GPT918489 GZP917615:GZP918489 HJL917615:HJL918489 HTH917615:HTH918489 IDD917615:IDD918489 IMZ917615:IMZ918489 IWV917615:IWV918489 JGR917615:JGR918489 JQN917615:JQN918489 KAJ917615:KAJ918489 KKF917615:KKF918489 KUB917615:KUB918489 LDX917615:LDX918489 LNT917615:LNT918489 LXP917615:LXP918489 MHL917615:MHL918489 MRH917615:MRH918489 NBD917615:NBD918489 NKZ917615:NKZ918489 NUV917615:NUV918489 OER917615:OER918489 OON917615:OON918489 OYJ917615:OYJ918489 PIF917615:PIF918489 PSB917615:PSB918489 QBX917615:QBX918489 QLT917615:QLT918489 QVP917615:QVP918489 RFL917615:RFL918489 RPH917615:RPH918489 RZD917615:RZD918489 SIZ917615:SIZ918489 SSV917615:SSV918489 TCR917615:TCR918489 TMN917615:TMN918489 TWJ917615:TWJ918489 UGF917615:UGF918489 UQB917615:UQB918489 UZX917615:UZX918489 VJT917615:VJT918489 VTP917615:VTP918489 WDL917615:WDL918489 WNH917615:WNH918489 WXD917615:WXD918489 BH983151:BH984025 KR983151:KR984025 UN983151:UN984025 AEJ983151:AEJ984025 AOF983151:AOF984025 AYB983151:AYB984025 BHX983151:BHX984025 BRT983151:BRT984025 CBP983151:CBP984025 CLL983151:CLL984025 CVH983151:CVH984025 DFD983151:DFD984025 DOZ983151:DOZ984025 DYV983151:DYV984025 EIR983151:EIR984025 ESN983151:ESN984025 FCJ983151:FCJ984025 FMF983151:FMF984025 FWB983151:FWB984025 GFX983151:GFX984025 GPT983151:GPT984025 GZP983151:GZP984025 HJL983151:HJL984025 HTH983151:HTH984025 IDD983151:IDD984025 IMZ983151:IMZ984025 IWV983151:IWV984025 JGR983151:JGR984025 JQN983151:JQN984025 KAJ983151:KAJ984025 KKF983151:KKF984025 KUB983151:KUB984025 LDX983151:LDX984025 LNT983151:LNT984025 LXP983151:LXP984025 MHL983151:MHL984025 MRH983151:MRH984025 NBD983151:NBD984025 NKZ983151:NKZ984025 NUV983151:NUV984025 OER983151:OER984025 OON983151:OON984025 OYJ983151:OYJ984025 PIF983151:PIF984025 PSB983151:PSB984025 QBX983151:QBX984025 QLT983151:QLT984025 QVP983151:QVP984025 RFL983151:RFL984025 RPH983151:RPH984025 RZD983151:RZD984025 SIZ983151:SIZ984025 SSV983151:SSV984025 TCR983151:TCR984025 TMN983151:TMN984025 TWJ983151:TWJ984025 UGF983151:UGF984025 UQB983151:UQB984025 UZX983151:UZX984025 VJT983151:VJT984025 VTP983151:VTP984025 WDL983151:WDL984025 WNH983151:WNH984025 WXD983151:WXD984025 BE65653:BE66525 KO65647:KO66519 UK65647:UK66519 AEG65647:AEG66519 AOC65647:AOC66519 AXY65647:AXY66519 BHU65647:BHU66519 BRQ65647:BRQ66519 CBM65647:CBM66519 CLI65647:CLI66519 CVE65647:CVE66519 DFA65647:DFA66519 DOW65647:DOW66519 DYS65647:DYS66519 EIO65647:EIO66519 ESK65647:ESK66519 FCG65647:FCG66519 FMC65647:FMC66519 FVY65647:FVY66519 GFU65647:GFU66519 GPQ65647:GPQ66519 GZM65647:GZM66519 HJI65647:HJI66519 HTE65647:HTE66519 IDA65647:IDA66519 IMW65647:IMW66519 IWS65647:IWS66519 JGO65647:JGO66519 JQK65647:JQK66519 KAG65647:KAG66519 KKC65647:KKC66519 KTY65647:KTY66519 LDU65647:LDU66519 LNQ65647:LNQ66519 LXM65647:LXM66519 MHI65647:MHI66519 MRE65647:MRE66519 NBA65647:NBA66519 NKW65647:NKW66519 NUS65647:NUS66519 OEO65647:OEO66519 OOK65647:OOK66519 OYG65647:OYG66519 PIC65647:PIC66519 PRY65647:PRY66519 QBU65647:QBU66519 QLQ65647:QLQ66519 QVM65647:QVM66519 RFI65647:RFI66519 RPE65647:RPE66519 RZA65647:RZA66519 SIW65647:SIW66519 SSS65647:SSS66519 TCO65647:TCO66519 TMK65647:TMK66519 TWG65647:TWG66519 UGC65647:UGC66519 UPY65647:UPY66519 UZU65647:UZU66519 VJQ65647:VJQ66519 VTM65647:VTM66519 WDI65647:WDI66519 WNE65647:WNE66519 WXA65647:WXA66519 BE131189:BE132061 KO131183:KO132055 UK131183:UK132055 AEG131183:AEG132055 AOC131183:AOC132055 AXY131183:AXY132055 BHU131183:BHU132055 BRQ131183:BRQ132055 CBM131183:CBM132055 CLI131183:CLI132055 CVE131183:CVE132055 DFA131183:DFA132055 DOW131183:DOW132055 DYS131183:DYS132055 EIO131183:EIO132055 ESK131183:ESK132055 FCG131183:FCG132055 FMC131183:FMC132055 FVY131183:FVY132055 GFU131183:GFU132055 GPQ131183:GPQ132055 GZM131183:GZM132055 HJI131183:HJI132055 HTE131183:HTE132055 IDA131183:IDA132055 IMW131183:IMW132055 IWS131183:IWS132055 JGO131183:JGO132055 JQK131183:JQK132055 KAG131183:KAG132055 KKC131183:KKC132055 KTY131183:KTY132055 LDU131183:LDU132055 LNQ131183:LNQ132055 LXM131183:LXM132055 MHI131183:MHI132055 MRE131183:MRE132055 NBA131183:NBA132055 NKW131183:NKW132055 NUS131183:NUS132055 OEO131183:OEO132055 OOK131183:OOK132055 OYG131183:OYG132055 PIC131183:PIC132055 PRY131183:PRY132055 QBU131183:QBU132055 QLQ131183:QLQ132055 QVM131183:QVM132055 RFI131183:RFI132055 RPE131183:RPE132055 RZA131183:RZA132055 SIW131183:SIW132055 SSS131183:SSS132055 TCO131183:TCO132055 TMK131183:TMK132055 TWG131183:TWG132055 UGC131183:UGC132055 UPY131183:UPY132055 UZU131183:UZU132055 VJQ131183:VJQ132055 VTM131183:VTM132055 WDI131183:WDI132055 WNE131183:WNE132055 WXA131183:WXA132055 BE196725:BE197597 KO196719:KO197591 UK196719:UK197591 AEG196719:AEG197591 AOC196719:AOC197591 AXY196719:AXY197591 BHU196719:BHU197591 BRQ196719:BRQ197591 CBM196719:CBM197591 CLI196719:CLI197591 CVE196719:CVE197591 DFA196719:DFA197591 DOW196719:DOW197591 DYS196719:DYS197591 EIO196719:EIO197591 ESK196719:ESK197591 FCG196719:FCG197591 FMC196719:FMC197591 FVY196719:FVY197591 GFU196719:GFU197591 GPQ196719:GPQ197591 GZM196719:GZM197591 HJI196719:HJI197591 HTE196719:HTE197591 IDA196719:IDA197591 IMW196719:IMW197591 IWS196719:IWS197591 JGO196719:JGO197591 JQK196719:JQK197591 KAG196719:KAG197591 KKC196719:KKC197591 KTY196719:KTY197591 LDU196719:LDU197591 LNQ196719:LNQ197591 LXM196719:LXM197591 MHI196719:MHI197591 MRE196719:MRE197591 NBA196719:NBA197591 NKW196719:NKW197591 NUS196719:NUS197591 OEO196719:OEO197591 OOK196719:OOK197591 OYG196719:OYG197591 PIC196719:PIC197591 PRY196719:PRY197591 QBU196719:QBU197591 QLQ196719:QLQ197591 QVM196719:QVM197591 RFI196719:RFI197591 RPE196719:RPE197591 RZA196719:RZA197591 SIW196719:SIW197591 SSS196719:SSS197591 TCO196719:TCO197591 TMK196719:TMK197591 TWG196719:TWG197591 UGC196719:UGC197591 UPY196719:UPY197591 UZU196719:UZU197591 VJQ196719:VJQ197591 VTM196719:VTM197591 WDI196719:WDI197591 WNE196719:WNE197591 WXA196719:WXA197591 BE262261:BE263133 KO262255:KO263127 UK262255:UK263127 AEG262255:AEG263127 AOC262255:AOC263127 AXY262255:AXY263127 BHU262255:BHU263127 BRQ262255:BRQ263127 CBM262255:CBM263127 CLI262255:CLI263127 CVE262255:CVE263127 DFA262255:DFA263127 DOW262255:DOW263127 DYS262255:DYS263127 EIO262255:EIO263127 ESK262255:ESK263127 FCG262255:FCG263127 FMC262255:FMC263127 FVY262255:FVY263127 GFU262255:GFU263127 GPQ262255:GPQ263127 GZM262255:GZM263127 HJI262255:HJI263127 HTE262255:HTE263127 IDA262255:IDA263127 IMW262255:IMW263127 IWS262255:IWS263127 JGO262255:JGO263127 JQK262255:JQK263127 KAG262255:KAG263127 KKC262255:KKC263127 KTY262255:KTY263127 LDU262255:LDU263127 LNQ262255:LNQ263127 LXM262255:LXM263127 MHI262255:MHI263127 MRE262255:MRE263127 NBA262255:NBA263127 NKW262255:NKW263127 NUS262255:NUS263127 OEO262255:OEO263127 OOK262255:OOK263127 OYG262255:OYG263127 PIC262255:PIC263127 PRY262255:PRY263127 QBU262255:QBU263127 QLQ262255:QLQ263127 QVM262255:QVM263127 RFI262255:RFI263127 RPE262255:RPE263127 RZA262255:RZA263127 SIW262255:SIW263127 SSS262255:SSS263127 TCO262255:TCO263127 TMK262255:TMK263127 TWG262255:TWG263127 UGC262255:UGC263127 UPY262255:UPY263127 UZU262255:UZU263127 VJQ262255:VJQ263127 VTM262255:VTM263127 WDI262255:WDI263127 WNE262255:WNE263127 WXA262255:WXA263127 BE327797:BE328669 KO327791:KO328663 UK327791:UK328663 AEG327791:AEG328663 AOC327791:AOC328663 AXY327791:AXY328663 BHU327791:BHU328663 BRQ327791:BRQ328663 CBM327791:CBM328663 CLI327791:CLI328663 CVE327791:CVE328663 DFA327791:DFA328663 DOW327791:DOW328663 DYS327791:DYS328663 EIO327791:EIO328663 ESK327791:ESK328663 FCG327791:FCG328663 FMC327791:FMC328663 FVY327791:FVY328663 GFU327791:GFU328663 GPQ327791:GPQ328663 GZM327791:GZM328663 HJI327791:HJI328663 HTE327791:HTE328663 IDA327791:IDA328663 IMW327791:IMW328663 IWS327791:IWS328663 JGO327791:JGO328663 JQK327791:JQK328663 KAG327791:KAG328663 KKC327791:KKC328663 KTY327791:KTY328663 LDU327791:LDU328663 LNQ327791:LNQ328663 LXM327791:LXM328663 MHI327791:MHI328663 MRE327791:MRE328663 NBA327791:NBA328663 NKW327791:NKW328663 NUS327791:NUS328663 OEO327791:OEO328663 OOK327791:OOK328663 OYG327791:OYG328663 PIC327791:PIC328663 PRY327791:PRY328663 QBU327791:QBU328663 QLQ327791:QLQ328663 QVM327791:QVM328663 RFI327791:RFI328663 RPE327791:RPE328663 RZA327791:RZA328663 SIW327791:SIW328663 SSS327791:SSS328663 TCO327791:TCO328663 TMK327791:TMK328663 TWG327791:TWG328663 UGC327791:UGC328663 UPY327791:UPY328663 UZU327791:UZU328663 VJQ327791:VJQ328663 VTM327791:VTM328663 WDI327791:WDI328663 WNE327791:WNE328663 WXA327791:WXA328663 BE393333:BE394205 KO393327:KO394199 UK393327:UK394199 AEG393327:AEG394199 AOC393327:AOC394199 AXY393327:AXY394199 BHU393327:BHU394199 BRQ393327:BRQ394199 CBM393327:CBM394199 CLI393327:CLI394199 CVE393327:CVE394199 DFA393327:DFA394199 DOW393327:DOW394199 DYS393327:DYS394199 EIO393327:EIO394199 ESK393327:ESK394199 FCG393327:FCG394199 FMC393327:FMC394199 FVY393327:FVY394199 GFU393327:GFU394199 GPQ393327:GPQ394199 GZM393327:GZM394199 HJI393327:HJI394199 HTE393327:HTE394199 IDA393327:IDA394199 IMW393327:IMW394199 IWS393327:IWS394199 JGO393327:JGO394199 JQK393327:JQK394199 KAG393327:KAG394199 KKC393327:KKC394199 KTY393327:KTY394199 LDU393327:LDU394199 LNQ393327:LNQ394199 LXM393327:LXM394199 MHI393327:MHI394199 MRE393327:MRE394199 NBA393327:NBA394199 NKW393327:NKW394199 NUS393327:NUS394199 OEO393327:OEO394199 OOK393327:OOK394199 OYG393327:OYG394199 PIC393327:PIC394199 PRY393327:PRY394199 QBU393327:QBU394199 QLQ393327:QLQ394199 QVM393327:QVM394199 RFI393327:RFI394199 RPE393327:RPE394199 RZA393327:RZA394199 SIW393327:SIW394199 SSS393327:SSS394199 TCO393327:TCO394199 TMK393327:TMK394199 TWG393327:TWG394199 UGC393327:UGC394199 UPY393327:UPY394199 UZU393327:UZU394199 VJQ393327:VJQ394199 VTM393327:VTM394199 WDI393327:WDI394199 WNE393327:WNE394199 WXA393327:WXA394199 BE458869:BE459741 KO458863:KO459735 UK458863:UK459735 AEG458863:AEG459735 AOC458863:AOC459735 AXY458863:AXY459735 BHU458863:BHU459735 BRQ458863:BRQ459735 CBM458863:CBM459735 CLI458863:CLI459735 CVE458863:CVE459735 DFA458863:DFA459735 DOW458863:DOW459735 DYS458863:DYS459735 EIO458863:EIO459735 ESK458863:ESK459735 FCG458863:FCG459735 FMC458863:FMC459735 FVY458863:FVY459735 GFU458863:GFU459735 GPQ458863:GPQ459735 GZM458863:GZM459735 HJI458863:HJI459735 HTE458863:HTE459735 IDA458863:IDA459735 IMW458863:IMW459735 IWS458863:IWS459735 JGO458863:JGO459735 JQK458863:JQK459735 KAG458863:KAG459735 KKC458863:KKC459735 KTY458863:KTY459735 LDU458863:LDU459735 LNQ458863:LNQ459735 LXM458863:LXM459735 MHI458863:MHI459735 MRE458863:MRE459735 NBA458863:NBA459735 NKW458863:NKW459735 NUS458863:NUS459735 OEO458863:OEO459735 OOK458863:OOK459735 OYG458863:OYG459735 PIC458863:PIC459735 PRY458863:PRY459735 QBU458863:QBU459735 QLQ458863:QLQ459735 QVM458863:QVM459735 RFI458863:RFI459735 RPE458863:RPE459735 RZA458863:RZA459735 SIW458863:SIW459735 SSS458863:SSS459735 TCO458863:TCO459735 TMK458863:TMK459735 TWG458863:TWG459735 UGC458863:UGC459735 UPY458863:UPY459735 UZU458863:UZU459735 VJQ458863:VJQ459735 VTM458863:VTM459735 WDI458863:WDI459735 WNE458863:WNE459735 WXA458863:WXA459735 BE524405:BE525277 KO524399:KO525271 UK524399:UK525271 AEG524399:AEG525271 AOC524399:AOC525271 AXY524399:AXY525271 BHU524399:BHU525271 BRQ524399:BRQ525271 CBM524399:CBM525271 CLI524399:CLI525271 CVE524399:CVE525271 DFA524399:DFA525271 DOW524399:DOW525271 DYS524399:DYS525271 EIO524399:EIO525271 ESK524399:ESK525271 FCG524399:FCG525271 FMC524399:FMC525271 FVY524399:FVY525271 GFU524399:GFU525271 GPQ524399:GPQ525271 GZM524399:GZM525271 HJI524399:HJI525271 HTE524399:HTE525271 IDA524399:IDA525271 IMW524399:IMW525271 IWS524399:IWS525271 JGO524399:JGO525271 JQK524399:JQK525271 KAG524399:KAG525271 KKC524399:KKC525271 KTY524399:KTY525271 LDU524399:LDU525271 LNQ524399:LNQ525271 LXM524399:LXM525271 MHI524399:MHI525271 MRE524399:MRE525271 NBA524399:NBA525271 NKW524399:NKW525271 NUS524399:NUS525271 OEO524399:OEO525271 OOK524399:OOK525271 OYG524399:OYG525271 PIC524399:PIC525271 PRY524399:PRY525271 QBU524399:QBU525271 QLQ524399:QLQ525271 QVM524399:QVM525271 RFI524399:RFI525271 RPE524399:RPE525271 RZA524399:RZA525271 SIW524399:SIW525271 SSS524399:SSS525271 TCO524399:TCO525271 TMK524399:TMK525271 TWG524399:TWG525271 UGC524399:UGC525271 UPY524399:UPY525271 UZU524399:UZU525271 VJQ524399:VJQ525271 VTM524399:VTM525271 WDI524399:WDI525271 WNE524399:WNE525271 WXA524399:WXA525271 BE589941:BE590813 KO589935:KO590807 UK589935:UK590807 AEG589935:AEG590807 AOC589935:AOC590807 AXY589935:AXY590807 BHU589935:BHU590807 BRQ589935:BRQ590807 CBM589935:CBM590807 CLI589935:CLI590807 CVE589935:CVE590807 DFA589935:DFA590807 DOW589935:DOW590807 DYS589935:DYS590807 EIO589935:EIO590807 ESK589935:ESK590807 FCG589935:FCG590807 FMC589935:FMC590807 FVY589935:FVY590807 GFU589935:GFU590807 GPQ589935:GPQ590807 GZM589935:GZM590807 HJI589935:HJI590807 HTE589935:HTE590807 IDA589935:IDA590807 IMW589935:IMW590807 IWS589935:IWS590807 JGO589935:JGO590807 JQK589935:JQK590807 KAG589935:KAG590807 KKC589935:KKC590807 KTY589935:KTY590807 LDU589935:LDU590807 LNQ589935:LNQ590807 LXM589935:LXM590807 MHI589935:MHI590807 MRE589935:MRE590807 NBA589935:NBA590807 NKW589935:NKW590807 NUS589935:NUS590807 OEO589935:OEO590807 OOK589935:OOK590807 OYG589935:OYG590807 PIC589935:PIC590807 PRY589935:PRY590807 QBU589935:QBU590807 QLQ589935:QLQ590807 QVM589935:QVM590807 RFI589935:RFI590807 RPE589935:RPE590807 RZA589935:RZA590807 SIW589935:SIW590807 SSS589935:SSS590807 TCO589935:TCO590807 TMK589935:TMK590807 TWG589935:TWG590807 UGC589935:UGC590807 UPY589935:UPY590807 UZU589935:UZU590807 VJQ589935:VJQ590807 VTM589935:VTM590807 WDI589935:WDI590807 WNE589935:WNE590807 WXA589935:WXA590807 BE655477:BE656349 KO655471:KO656343 UK655471:UK656343 AEG655471:AEG656343 AOC655471:AOC656343 AXY655471:AXY656343 BHU655471:BHU656343 BRQ655471:BRQ656343 CBM655471:CBM656343 CLI655471:CLI656343 CVE655471:CVE656343 DFA655471:DFA656343 DOW655471:DOW656343 DYS655471:DYS656343 EIO655471:EIO656343 ESK655471:ESK656343 FCG655471:FCG656343 FMC655471:FMC656343 FVY655471:FVY656343 GFU655471:GFU656343 GPQ655471:GPQ656343 GZM655471:GZM656343 HJI655471:HJI656343 HTE655471:HTE656343 IDA655471:IDA656343 IMW655471:IMW656343 IWS655471:IWS656343 JGO655471:JGO656343 JQK655471:JQK656343 KAG655471:KAG656343 KKC655471:KKC656343 KTY655471:KTY656343 LDU655471:LDU656343 LNQ655471:LNQ656343 LXM655471:LXM656343 MHI655471:MHI656343 MRE655471:MRE656343 NBA655471:NBA656343 NKW655471:NKW656343 NUS655471:NUS656343 OEO655471:OEO656343 OOK655471:OOK656343 OYG655471:OYG656343 PIC655471:PIC656343 PRY655471:PRY656343 QBU655471:QBU656343 QLQ655471:QLQ656343 QVM655471:QVM656343 RFI655471:RFI656343 RPE655471:RPE656343 RZA655471:RZA656343 SIW655471:SIW656343 SSS655471:SSS656343 TCO655471:TCO656343 TMK655471:TMK656343 TWG655471:TWG656343 UGC655471:UGC656343 UPY655471:UPY656343 UZU655471:UZU656343 VJQ655471:VJQ656343 VTM655471:VTM656343 WDI655471:WDI656343 WNE655471:WNE656343 WXA655471:WXA656343 BE721013:BE721885 KO721007:KO721879 UK721007:UK721879 AEG721007:AEG721879 AOC721007:AOC721879 AXY721007:AXY721879 BHU721007:BHU721879 BRQ721007:BRQ721879 CBM721007:CBM721879 CLI721007:CLI721879 CVE721007:CVE721879 DFA721007:DFA721879 DOW721007:DOW721879 DYS721007:DYS721879 EIO721007:EIO721879 ESK721007:ESK721879 FCG721007:FCG721879 FMC721007:FMC721879 FVY721007:FVY721879 GFU721007:GFU721879 GPQ721007:GPQ721879 GZM721007:GZM721879 HJI721007:HJI721879 HTE721007:HTE721879 IDA721007:IDA721879 IMW721007:IMW721879 IWS721007:IWS721879 JGO721007:JGO721879 JQK721007:JQK721879 KAG721007:KAG721879 KKC721007:KKC721879 KTY721007:KTY721879 LDU721007:LDU721879 LNQ721007:LNQ721879 LXM721007:LXM721879 MHI721007:MHI721879 MRE721007:MRE721879 NBA721007:NBA721879 NKW721007:NKW721879 NUS721007:NUS721879 OEO721007:OEO721879 OOK721007:OOK721879 OYG721007:OYG721879 PIC721007:PIC721879 PRY721007:PRY721879 QBU721007:QBU721879 QLQ721007:QLQ721879 QVM721007:QVM721879 RFI721007:RFI721879 RPE721007:RPE721879 RZA721007:RZA721879 SIW721007:SIW721879 SSS721007:SSS721879 TCO721007:TCO721879 TMK721007:TMK721879 TWG721007:TWG721879 UGC721007:UGC721879 UPY721007:UPY721879 UZU721007:UZU721879 VJQ721007:VJQ721879 VTM721007:VTM721879 WDI721007:WDI721879 WNE721007:WNE721879 WXA721007:WXA721879 BE786549:BE787421 KO786543:KO787415 UK786543:UK787415 AEG786543:AEG787415 AOC786543:AOC787415 AXY786543:AXY787415 BHU786543:BHU787415 BRQ786543:BRQ787415 CBM786543:CBM787415 CLI786543:CLI787415 CVE786543:CVE787415 DFA786543:DFA787415 DOW786543:DOW787415 DYS786543:DYS787415 EIO786543:EIO787415 ESK786543:ESK787415 FCG786543:FCG787415 FMC786543:FMC787415 FVY786543:FVY787415 GFU786543:GFU787415 GPQ786543:GPQ787415 GZM786543:GZM787415 HJI786543:HJI787415 HTE786543:HTE787415 IDA786543:IDA787415 IMW786543:IMW787415 IWS786543:IWS787415 JGO786543:JGO787415 JQK786543:JQK787415 KAG786543:KAG787415 KKC786543:KKC787415 KTY786543:KTY787415 LDU786543:LDU787415 LNQ786543:LNQ787415 LXM786543:LXM787415 MHI786543:MHI787415 MRE786543:MRE787415 NBA786543:NBA787415 NKW786543:NKW787415 NUS786543:NUS787415 OEO786543:OEO787415 OOK786543:OOK787415 OYG786543:OYG787415 PIC786543:PIC787415 PRY786543:PRY787415 QBU786543:QBU787415 QLQ786543:QLQ787415 QVM786543:QVM787415 RFI786543:RFI787415 RPE786543:RPE787415 RZA786543:RZA787415 SIW786543:SIW787415 SSS786543:SSS787415 TCO786543:TCO787415 TMK786543:TMK787415 TWG786543:TWG787415 UGC786543:UGC787415 UPY786543:UPY787415 UZU786543:UZU787415 VJQ786543:VJQ787415 VTM786543:VTM787415 WDI786543:WDI787415 WNE786543:WNE787415 WXA786543:WXA787415 BE852085:BE852957 KO852079:KO852951 UK852079:UK852951 AEG852079:AEG852951 AOC852079:AOC852951 AXY852079:AXY852951 BHU852079:BHU852951 BRQ852079:BRQ852951 CBM852079:CBM852951 CLI852079:CLI852951 CVE852079:CVE852951 DFA852079:DFA852951 DOW852079:DOW852951 DYS852079:DYS852951 EIO852079:EIO852951 ESK852079:ESK852951 FCG852079:FCG852951 FMC852079:FMC852951 FVY852079:FVY852951 GFU852079:GFU852951 GPQ852079:GPQ852951 GZM852079:GZM852951 HJI852079:HJI852951 HTE852079:HTE852951 IDA852079:IDA852951 IMW852079:IMW852951 IWS852079:IWS852951 JGO852079:JGO852951 JQK852079:JQK852951 KAG852079:KAG852951 KKC852079:KKC852951 KTY852079:KTY852951 LDU852079:LDU852951 LNQ852079:LNQ852951 LXM852079:LXM852951 MHI852079:MHI852951 MRE852079:MRE852951 NBA852079:NBA852951 NKW852079:NKW852951 NUS852079:NUS852951 OEO852079:OEO852951 OOK852079:OOK852951 OYG852079:OYG852951 PIC852079:PIC852951 PRY852079:PRY852951 QBU852079:QBU852951 QLQ852079:QLQ852951 QVM852079:QVM852951 RFI852079:RFI852951 RPE852079:RPE852951 RZA852079:RZA852951 SIW852079:SIW852951 SSS852079:SSS852951 TCO852079:TCO852951 TMK852079:TMK852951 TWG852079:TWG852951 UGC852079:UGC852951 UPY852079:UPY852951 UZU852079:UZU852951 VJQ852079:VJQ852951 VTM852079:VTM852951 WDI852079:WDI852951 WNE852079:WNE852951 WXA852079:WXA852951 BE917621:BE918493 KO917615:KO918487 UK917615:UK918487 AEG917615:AEG918487 AOC917615:AOC918487 AXY917615:AXY918487 BHU917615:BHU918487 BRQ917615:BRQ918487 CBM917615:CBM918487 CLI917615:CLI918487 CVE917615:CVE918487 DFA917615:DFA918487 DOW917615:DOW918487 DYS917615:DYS918487 EIO917615:EIO918487 ESK917615:ESK918487 FCG917615:FCG918487 FMC917615:FMC918487 FVY917615:FVY918487 GFU917615:GFU918487 GPQ917615:GPQ918487 GZM917615:GZM918487 HJI917615:HJI918487 HTE917615:HTE918487 IDA917615:IDA918487 IMW917615:IMW918487 IWS917615:IWS918487 JGO917615:JGO918487 JQK917615:JQK918487 KAG917615:KAG918487 KKC917615:KKC918487 KTY917615:KTY918487 LDU917615:LDU918487 LNQ917615:LNQ918487 LXM917615:LXM918487 MHI917615:MHI918487 MRE917615:MRE918487 NBA917615:NBA918487 NKW917615:NKW918487 NUS917615:NUS918487 OEO917615:OEO918487 OOK917615:OOK918487 OYG917615:OYG918487 PIC917615:PIC918487 PRY917615:PRY918487 QBU917615:QBU918487 QLQ917615:QLQ918487 QVM917615:QVM918487 RFI917615:RFI918487 RPE917615:RPE918487 RZA917615:RZA918487 SIW917615:SIW918487 SSS917615:SSS918487 TCO917615:TCO918487 TMK917615:TMK918487 TWG917615:TWG918487 UGC917615:UGC918487 UPY917615:UPY918487 UZU917615:UZU918487 VJQ917615:VJQ918487 VTM917615:VTM918487 WDI917615:WDI918487 WNE917615:WNE918487 WXA917615:WXA918487 BE983157:BE984029 KO983151:KO984023 UK983151:UK984023 AEG983151:AEG984023 AOC983151:AOC984023 AXY983151:AXY984023 BHU983151:BHU984023 BRQ983151:BRQ984023 CBM983151:CBM984023 CLI983151:CLI984023 CVE983151:CVE984023 DFA983151:DFA984023 DOW983151:DOW984023 DYS983151:DYS984023 EIO983151:EIO984023 ESK983151:ESK984023 FCG983151:FCG984023 FMC983151:FMC984023 FVY983151:FVY984023 GFU983151:GFU984023 GPQ983151:GPQ984023 GZM983151:GZM984023 HJI983151:HJI984023 HTE983151:HTE984023 IDA983151:IDA984023 IMW983151:IMW984023 IWS983151:IWS984023 JGO983151:JGO984023 JQK983151:JQK984023 KAG983151:KAG984023 KKC983151:KKC984023 KTY983151:KTY984023 LDU983151:LDU984023 LNQ983151:LNQ984023 LXM983151:LXM984023 MHI983151:MHI984023 MRE983151:MRE984023 NBA983151:NBA984023 NKW983151:NKW984023 NUS983151:NUS984023 OEO983151:OEO984023 OOK983151:OOK984023 OYG983151:OYG984023 PIC983151:PIC984023 PRY983151:PRY984023 QBU983151:QBU984023 QLQ983151:QLQ984023 QVM983151:QVM984023 RFI983151:RFI984023 RPE983151:RPE984023 RZA983151:RZA984023 SIW983151:SIW984023 SSS983151:SSS984023 TCO983151:TCO984023 TMK983151:TMK984023 TWG983151:TWG984023 UGC983151:UGC984023 UPY983151:UPY984023 UZU983151:UZU984023 VJQ983151:VJQ984023 VTM983151:VTM984023 WDI983151:WDI984023 WNE983151:WNE984023 WXA983151:WXA984023 BE195:BE989 BB195:BB989 BH189:BH985 WXA189:WXA983 WNE189:WNE983 WDI189:WDI983 VTM189:VTM983 VJQ189:VJQ983 UZU189:UZU983 UPY189:UPY983 UGC189:UGC983 TWG189:TWG983 TMK189:TMK983 TCO189:TCO983 SSS189:SSS983 SIW189:SIW983 RZA189:RZA983 RPE189:RPE983 RFI189:RFI983 QVM189:QVM983 QLQ189:QLQ983 QBU189:QBU983 PRY189:PRY983 PIC189:PIC983 OYG189:OYG983 OOK189:OOK983 OEO189:OEO983 NUS189:NUS983 NKW189:NKW983 NBA189:NBA983 MRE189:MRE983 MHI189:MHI983 LXM189:LXM983 LNQ189:LNQ983 LDU189:LDU983 KTY189:KTY983 KKC189:KKC983 KAG189:KAG983 JQK189:JQK983 JGO189:JGO983 IWS189:IWS983 IMW189:IMW983 IDA189:IDA983 HTE189:HTE983 HJI189:HJI983 GZM189:GZM983 GPQ189:GPQ983 GFU189:GFU983 FVY189:FVY983 FMC189:FMC983 FCG189:FCG983 ESK189:ESK983 EIO189:EIO983 DYS189:DYS983 DOW189:DOW983 DFA189:DFA983 CVE189:CVE983 CLI189:CLI983 CBM189:CBM983 BRQ189:BRQ983 BHU189:BHU983 AXY189:AXY983 AOC189:AOC983 AEG189:AEG983 UK189:UK983 KO189:KO983 WXD189:WXD985 WNH189:WNH985 WDL189:WDL985 VTP189:VTP985 VJT189:VJT985 UZX189:UZX985 UQB189:UQB985 UGF189:UGF985 TWJ189:TWJ985 TMN189:TMN985 TCR189:TCR985 SSV189:SSV985 SIZ189:SIZ985 RZD189:RZD985 RPH189:RPH985 RFL189:RFL985 QVP189:QVP985 QLT189:QLT985 QBX189:QBX985 PSB189:PSB985 PIF189:PIF985 OYJ189:OYJ985 OON189:OON985 OER189:OER985 NUV189:NUV985 NKZ189:NKZ985 NBD189:NBD985 MRH189:MRH985 MHL189:MHL985 LXP189:LXP985 LNT189:LNT985 LDX189:LDX985 KUB189:KUB985 KKF189:KKF985 KAJ189:KAJ985 JQN189:JQN985 JGR189:JGR985 IWV189:IWV985 IMZ189:IMZ985 IDD189:IDD985 HTH189:HTH985 HJL189:HJL985 GZP189:GZP985 GPT189:GPT985 GFX189:GFX985 FWB189:FWB985 FMF189:FMF985 FCJ189:FCJ985 ESN189:ESN985 EIR189:EIR985 DYV189:DYV985 DOZ189:DOZ985 DFD189:DFD985 CVH189:CVH985 CLL189:CLL985 CBP189:CBP985 BRT189:BRT985 BHX189:BHX985 AYB189:AYB985 AOF189:AOF985 AEJ189:AEJ985 UN189:UN985 KR189:KR985 WWX189:WWX983 WNB189:WNB983 WDF189:WDF983 VTJ189:VTJ983 VJN189:VJN983 UZR189:UZR983 UPV189:UPV983 UFZ189:UFZ983 TWD189:TWD983 TMH189:TMH983 TCL189:TCL983 SSP189:SSP983 SIT189:SIT983 RYX189:RYX983 RPB189:RPB983 RFF189:RFF983 QVJ189:QVJ983 QLN189:QLN983 QBR189:QBR983 PRV189:PRV983 PHZ189:PHZ983 OYD189:OYD983 OOH189:OOH983 OEL189:OEL983 NUP189:NUP983 NKT189:NKT983 NAX189:NAX983 MRB189:MRB983 MHF189:MHF983 LXJ189:LXJ983 LNN189:LNN983 LDR189:LDR983 KTV189:KTV983 KJZ189:KJZ983 KAD189:KAD983 JQH189:JQH983 JGL189:JGL983 IWP189:IWP983 IMT189:IMT983 ICX189:ICX983 HTB189:HTB983 HJF189:HJF983 GZJ189:GZJ983 GPN189:GPN983 GFR189:GFR983 FVV189:FVV983 FLZ189:FLZ983 FCD189:FCD983 ESH189:ESH983 EIL189:EIL983 DYP189:DYP983 DOT189:DOT983 DEX189:DEX983 CVB189:CVB983 CLF189:CLF983 CBJ189:CBJ983 BRN189:BRN983 BHR189:BHR983 AXV189:AXV983 ANZ189:ANZ983 AED189:AED983 UH189:UH983 KL189:KL983 BE8 BB8 KR8 UN8 AEJ8 AOF8 AYB8 BHX8 BRT8 CBP8 CLL8 CVH8 DFD8 DOZ8 DYV8 EIR8 ESN8 FCJ8 FMF8 FWB8 GFX8 GPT8 GZP8 HJL8 HTH8 IDD8 IMZ8 IWV8 JGR8 JQN8 KAJ8 KKF8 KUB8 LDX8 LNT8 LXP8 MHL8 MRH8 NBD8 NKZ8 NUV8 OER8 OON8 OYJ8 PIF8 PSB8 QBX8 QLT8 QVP8 RFL8 RPH8 RZD8 SIZ8 SSV8 TCR8 TMN8 TWJ8 UGF8 UQB8 UZX8 VJT8 VTP8 WDL8 WNH8 WXD8 AEG8 UK8 KO8 AOC8 AXY8 BHU8 BRQ8 CBM8 CLI8 CVE8 DFA8 DOW8 DYS8 EIO8 ESK8 FCG8 FMC8 FVY8 GFU8 GPQ8 GZM8 HJI8 HTE8 IDA8 IMW8 IWS8 JGO8 JQK8 KAG8 KKC8 KTY8 LDU8 LNQ8 LXM8 MHI8 MRE8 NBA8 NKW8 NUS8 OEO8 OOK8 OYG8 PIC8 PRY8 QBU8 QLQ8 QVM8 RFI8 RPE8 RZA8 SIW8 SSS8 TCO8 TMK8 TWG8 UGC8 UPY8 UZU8 VJQ8 VTM8 WDI8 WNE8 WXA8 AXV8 BHR8 BRN8 CBJ8 CLF8 CVB8 DEX8 DOT8 DYP8 EIL8 ESH8 FCD8 FLZ8 FVV8 GFR8 GPN8 GZJ8 HJF8 HTB8 ICX8 IMT8 IWP8 JGL8 JQH8 KAD8 KJZ8 KTV8 LDR8 LNN8 LXJ8 MHF8 MRB8 NAX8 NKT8 NUP8 OEL8 OOH8 OYD8 PHZ8 PRV8 QBR8 QLN8 QVJ8 RFF8 RPB8 RYX8 SIT8 SSP8 TCL8 TMH8 TWD8 UFZ8 UPV8 UZR8 VJN8 VTJ8 WDF8 WNB8 WWX8 KL8 UH8 AED8 ANZ8 BH8 UN90 AEJ90 AOF90 AYB90 BHX90 BRT90 CBP90 CLL90 CVH90 DFD90 DOZ90 DYV90 EIR90 ESN90 FCJ90 FMF90 FWB90 GFX90 GPT90 GZP90 HJL90 HTH90 IDD90 IMZ90 IWV90 JGR90 JQN90 KAJ90 KKF90 KUB90 LDX90 LNT90 LXP90 MHL90 MRH90 NBD90 NKZ90 NUV90 OER90 OON90 OYJ90 PIF90 PSB90 QBX90 QLT90 QVP90 RFL90 RPH90 RZD90 SIZ90 SSV90 TCR90 TMN90 TWJ90 UGF90 UQB90 UZX90 VJT90 VTP90 WDL90 WNH90 WXD90 AY89 BH90 WWX89:WWX90 ANW89 AEA89 UE89 KI89 WWU89 WMY89 WDC89 VTG89 VJK89 UZO89 UPS89 UFW89 TWA89 TME89 TCI89 SSM89 SIQ89 RYU89 ROY89 RFC89 QVG89 QLK89 QBO89 PRS89 PHW89 OYA89 OOE89 OEI89 NUM89 NKQ89 NAU89 MQY89 MHC89 LXG89 LNK89 LDO89 KTS89 KJW89 KAA89 JQE89 JGI89 IWM89 IMQ89 ICU89 HSY89 HJC89 GZG89 GPK89 GFO89 FVS89 FLW89 FCA89 ESE89 EII89 DYM89 DOQ89 DEU89 CUY89 CLC89 CBG89 BRK89 BHO89 AXS89 WNB89:WNB90 WDF89:WDF90 VTJ89:VTJ90 VJN89:VJN90 UZR89:UZR90 UPV89:UPV90 UFZ89:UFZ90 TWD89:TWD90 TMH89:TMH90 TCL89:TCL90 SSP89:SSP90 SIT89:SIT90 RYX89:RYX90 RPB89:RPB90 RFF89:RFF90 QVJ89:QVJ90 QLN89:QLN90 QBR89:QBR90 PRV89:PRV90 PHZ89:PHZ90 OYD89:OYD90 OOH89:OOH90 OEL89:OEL90 NUP89:NUP90 NKT89:NKT90 NAX89:NAX90 MRB89:MRB90 MHF89:MHF90 LXJ89:LXJ90 LNN89:LNN90 LDR89:LDR90 KTV89:KTV90 KJZ89:KJZ90 KAD89:KAD90 JQH89:JQH90 JGL89:JGL90 IWP89:IWP90 IMT89:IMT90 ICX89:ICX90 HTB89:HTB90 HJF89:HJF90 GZJ89:GZJ90 GPN89:GPN90 GFR89:GFR90 FVV89:FVV90 FLZ89:FLZ90 FCD89:FCD90 ESH89:ESH90 EIL89:EIL90 DYP89:DYP90 DOT89:DOT90 DEX89:DEX90 CVB89:CVB90 CLF89:CLF90 CBJ89:CBJ90 BRN89:BRN90 BHR89:BHR90 AXV89:AXV90 ANZ89:ANZ90 KL89:KL90 UH89:UH90 AED89:AED90 WXA89:WXA90 WNE89:WNE90 WDI89:WDI90 VTM89:VTM90 VJQ89:VJQ90 UZU89:UZU90 UPY89:UPY90 UGC89:UGC90 TWG89:TWG90 TMK89:TMK90 TCO89:TCO90 SSS89:SSS90 SIW89:SIW90 RZA89:RZA90 RPE89:RPE90 RFI89:RFI90 QVM89:QVM90 QLQ89:QLQ90 QBU89:QBU90 PRY89:PRY90 PIC89:PIC90 OYG89:OYG90 OOK89:OOK90 OEO89:OEO90 NUS89:NUS90 NKW89:NKW90 NBA89:NBA90 MRE89:MRE90 MHI89:MHI90 LXM89:LXM90 LNQ89:LNQ90 LDU89:LDU90 KTY89:KTY90 KKC89:KKC90 KAG89:KAG90 JQK89:JQK90 JGO89:JGO90 IWS89:IWS90 IMW89:IMW90 IDA89:IDA90 HTE89:HTE90 HJI89:HJI90 GZM89:GZM90 GPQ89:GPQ90 GFU89:GFU90 FVY89:FVY90 FMC89:FMC90 FCG89:FCG90 ESK89:ESK90 EIO89:EIO90 DYS89:DYS90 DOW89:DOW90 DFA89:DFA90 CVE89:CVE90 CLI89:CLI90 CBM89:CBM90 BRQ89:BRQ90 BHU89:BHU90 AXY89:AXY90 AOC89:AOC90 AEG89:AEG90 UK89:UK90 KO89:KO90 BE89:BE90 BB89:BB90 KR90 BE97 BB97 AZ105:AZ106 AV158 WMY158 WDC158 VTG158 VJK158 UZO158 UPS158 UFW158 TWA158 TME158 TCI158 SSM158 SIQ158 RYU158 ROY158 RFC158 QVG158 QLK158 QBO158 PRS158 PHW158 OYA158 OOE158 OEI158 NUM158 NKQ158 NAU158 MQY158 MHC158 LXG158 LNK158 LDO158 KTS158 KJW158 KAA158 JQE158 JGI158 IWM158 IMQ158 ICU158 HSY158 HJC158 GZG158 GPK158 GFO158 FVS158 FLW158 FCA158 ESE158 EII158 DYM158 DOQ158 DEU158 CUY158 CLC158 CBG158 BRK158 BHO158 AXS158 ANW158 AEA158 UE158 KI158 WWX158 WNB158 WDF158 VTJ158 VJN158 UZR158 UPV158 UFZ158 TWD158 TMH158 TCL158 SSP158 SIT158 RYX158 RPB158 RFF158 QVJ158 QLN158 QBR158 PRV158 PHZ158 OYD158 OOH158 OEL158 NUP158 NKT158 NAX158 MRB158 MHF158 LXJ158 LNN158 LDR158 KTV158 KJZ158 KAD158 JQH158 JGL158 IWP158 IMT158 ICX158 HTB158 HJF158 GZJ158 GPN158 GFR158 FVV158 FLZ158 FCD158 ESH158 EIL158 DYP158 DOT158 DEX158 CVB158 CLF158 CBJ158 BRN158 BHR158 AXV158 ANZ158 AED158 UH158 KL158 WWR158 WMV158 WCZ158 VTD158 VJH158 UZL158 UPP158 UFT158 TVX158 TMB158 TCF158 SSJ158 SIN158 RYR158 ROV158 REZ158 QVD158 QLH158 QBL158 PRP158 PHT158 OXX158 OOB158 OEF158 NUJ158 NKN158 NAR158 MQV158 MGZ158 LXD158 LNH158 LDL158 KTP158 KJT158 JZX158 JQB158 JGF158 IWJ158 IMN158 ICR158 HSV158 HIZ158 GZD158 GPH158 GFL158 FVP158 FLT158 FBX158 ESB158 EIF158 DYJ158 DON158 DER158 CUV158 CKZ158 CBD158 BRH158 BHL158 AXP158 ANT158 ADX158 UB158 KF158 WWU158 BB158 AY185:AY186 UFZ185:UFZ186 TWD185:TWD186 TMH185:TMH186 TCL185:TCL186 SSP185:SSP186 SIT185:SIT186 RYX185:RYX186 RPB185:RPB186 RFF185:RFF186 QVJ185:QVJ186 QLN185:QLN186 QBR185:QBR186 PRV185:PRV186 PHZ185:PHZ186 OYD185:OYD186 OOH185:OOH186 OEL185:OEL186 NUP185:NUP186 NKT185:NKT186 NAX185:NAX186 MRB185:MRB186 MHF185:MHF186 LXJ185:LXJ186 LNN185:LNN186 LDR185:LDR186 KTV185:KTV186 KJZ185:KJZ186 KAD185:KAD186 JQH185:JQH186 JGL185:JGL186 IWP185:IWP186 IMT185:IMT186 ICX185:ICX186 HTB185:HTB186 HJF185:HJF186 GZJ185:GZJ186 GPN185:GPN186 GFR185:GFR186 FVV185:FVV186 FLZ185:FLZ186 FCD185:FCD186 ESH185:ESH186 EIL185:EIL186 DYP185:DYP186 DOT185:DOT186 DEX185:DEX186 CVB185:CVB186 CLF185:CLF186 CBJ185:CBJ186 BRN185:BRN186 BHR185:BHR186 AXV185:AXV186 ANZ185:ANZ186 AED185:AED186 UH185:UH186 KL185:KL186 KI185:KI186 UE185:UE186 AEA185:AEA186 ANW185:ANW186 AXS185:AXS186 BHO185:BHO186 BRK185:BRK186 CBG185:CBG186 CLC185:CLC186 CUY185:CUY186 DEU185:DEU186 DOQ185:DOQ186 DYM185:DYM186 EII185:EII186 ESE185:ESE186 FCA185:FCA186 FLW185:FLW186 FVS185:FVS186 GFO185:GFO186 GPK185:GPK186 GZG185:GZG186 HJC185:HJC186 HSY185:HSY186 ICU185:ICU186 IMQ185:IMQ186 IWM185:IWM186 JGI185:JGI186 JQE185:JQE186 KAA185:KAA186 KJW185:KJW186 KTS185:KTS186 LDO185:LDO186 LNK185:LNK186 LXG185:LXG186 MHC185:MHC186 MQY185:MQY186 NAU185:NAU186 NKQ185:NKQ186 NUM185:NUM186 OEI185:OEI186 OOE185:OOE186 OYA185:OYA186 PHW185:PHW186 PRS185:PRS186 QBO185:QBO186 QLK185:QLK186 QVG185:QVG186 RFC185:RFC186 ROY185:ROY186 RYU185:RYU186 SIQ185:SIQ186 SSM185:SSM186 TCI185:TCI186 TME185:TME186 TWA185:TWA186 UFW185:UFW186 UPS185:UPS186 UZO185:UZO186 VJK185:VJK186 VTG185:VTG186 WDC185:WDC186 WMY185:WMY186 WWU185:WWU186 WWX185:WWX186 ADX185:ADX186 UB185:UB186 KF185:KF186 ANT185:ANT186 AXP185:AXP186 BHL185:BHL186 BRH185:BRH186 CBD185:CBD186 CKZ185:CKZ186 CUV185:CUV186 DER185:DER186 DON185:DON186 DYJ185:DYJ186 EIF185:EIF186 ESB185:ESB186 FBX185:FBX186 FLT185:FLT186 FVP185:FVP186 GFL185:GFL186 GPH185:GPH186 GZD185:GZD186 HIZ185:HIZ186 HSV185:HSV186 ICR185:ICR186 IMN185:IMN186 IWJ185:IWJ186 JGF185:JGF186 JQB185:JQB186 JZX185:JZX186 KJT185:KJT186 KTP185:KTP186 LDL185:LDL186 LNH185:LNH186 LXD185:LXD186 MGZ185:MGZ186 MQV185:MQV186 NAR185:NAR186 NKN185:NKN186 NUJ185:NUJ186 OEF185:OEF186 OOB185:OOB186 OXX185:OXX186 PHT185:PHT186 PRP185:PRP186 QBL185:QBL186 QLH185:QLH186 QVD185:QVD186 REZ185:REZ186 ROV185:ROV186 RYR185:RYR186 SIN185:SIN186 SSJ185:SSJ186 TCF185:TCF186 TMB185:TMB186 TVX185:TVX186 UFT185:UFT186 UPP185:UPP186 UZL185:UZL186 VJH185:VJH186 VTD185:VTD186 WCZ185:WCZ186 WMV185:WMV186 WWR185:WWR186 WNB185:WNB186 WDF185:WDF186 VTJ185:VTJ186 VJN185:VJN186 UZR185:UZR186 UPV185:UPV186 AEI151:AEI152 AOE151:AOE152 AYA151:AYA152 BHW151:BHW152 BRS151:BRS152 CBO151:CBO152 CLK151:CLK152 CVG151:CVG152 DFC151:DFC152 DOY151:DOY152 DYU151:DYU152 EIQ151:EIQ152 ESM151:ESM152 FCI151:FCI152 FME151:FME152 FWA151:FWA152 GFW151:GFW152 GPS151:GPS152 GZO151:GZO152 HJK151:HJK152 HTG151:HTG152 IDC151:IDC152 IMY151:IMY152 IWU151:IWU152 JGQ151:JGQ152 JQM151:JQM152 KAI151:KAI152 KKE151:KKE152 KUA151:KUA152 LDW151:LDW152 LNS151:LNS152 LXO151:LXO152 MHK151:MHK152 MRG151:MRG152 NBC151:NBC152 NKY151:NKY152 NUU151:NUU152 OEQ151:OEQ152 OOM151:OOM152 OYI151:OYI152 PIE151:PIE152 PSA151:PSA152 QBW151:QBW152 QLS151:QLS152 QVO151:QVO152 RFK151:RFK152 RPG151:RPG152 RZC151:RZC152 SIY151:SIY152 SSU151:SSU152 TCQ151:TCQ152 TMM151:TMM152 TWI151:TWI152 UGE151:UGE152 UQA151:UQA152 UZW151:UZW152 VJS151:VJS152 VTO151:VTO152 WDK151:WDK152 WNG151:WNG152 WXC151:WXC152 KW151:KW152 US151:US152 AEO151:AEO152 AOK151:AOK152 AYG151:AYG152 BIC151:BIC152 BRY151:BRY152 CBU151:CBU152 CLQ151:CLQ152 CVM151:CVM152 DFI151:DFI152 DPE151:DPE152 DZA151:DZA152 EIW151:EIW152 ESS151:ESS152 FCO151:FCO152 FMK151:FMK152 FWG151:FWG152 GGC151:GGC152 GPY151:GPY152 GZU151:GZU152 HJQ151:HJQ152 HTM151:HTM152 IDI151:IDI152 INE151:INE152 IXA151:IXA152 JGW151:JGW152 JQS151:JQS152 KAO151:KAO152 KKK151:KKK152 KUG151:KUG152 LEC151:LEC152 LNY151:LNY152 LXU151:LXU152 MHQ151:MHQ152 MRM151:MRM152 NBI151:NBI152 NLE151:NLE152 NVA151:NVA152 OEW151:OEW152 OOS151:OOS152 OYO151:OYO152 PIK151:PIK152 PSG151:PSG152 QCC151:QCC152 QLY151:QLY152 QVU151:QVU152 RFQ151:RFQ152 RPM151:RPM152 RZI151:RZI152 SJE151:SJE152 STA151:STA152 TCW151:TCW152 TMS151:TMS152 TWO151:TWO152 UGK151:UGK152 UQG151:UQG152 VAC151:VAC152 VJY151:VJY152 VTU151:VTU152 WDQ151:WDQ152 WNM151:WNM152 WXI151:WXI152 KT151:KT152 UP151:UP152 AEL151:AEL152 AOH151:AOH152 AYD151:AYD152 BHZ151:BHZ152 BRV151:BRV152 CBR151:CBR152 CLN151:CLN152 CVJ151:CVJ152 DFF151:DFF152 DPB151:DPB152 DYX151:DYX152 EIT151:EIT152 ESP151:ESP152 FCL151:FCL152 FMH151:FMH152 FWD151:FWD152 GFZ151:GFZ152 GPV151:GPV152 GZR151:GZR152 HJN151:HJN152 HTJ151:HTJ152 IDF151:IDF152 INB151:INB152 IWX151:IWX152 JGT151:JGT152 JQP151:JQP152 KAL151:KAL152 KKH151:KKH152 KUD151:KUD152 LDZ151:LDZ152 LNV151:LNV152 LXR151:LXR152 MHN151:MHN152 MRJ151:MRJ152 NBF151:NBF152 NLB151:NLB152 NUX151:NUX152 OET151:OET152 OOP151:OOP152 OYL151:OYL152 PIH151:PIH152 PSD151:PSD152 QBZ151:QBZ152 QLV151:QLV152 QVR151:QVR152 RFN151:RFN152 RPJ151:RPJ152 RZF151:RZF152 SJB151:SJB152 SSX151:SSX152 TCT151:TCT152 TMP151:TMP152 TWL151:TWL152 UGH151:UGH152 UQD151:UQD152 UZZ151:UZZ152 VJV151:VJV152 VTR151:VTR152 WDN151:WDN152 WNJ151:WNJ152 WXF151:WXF152 KQ151:KQ152 UM151:UM152 BE185:BE186 BB185:BB186 BB160 BE160 BH160 AMT162 AWP162 BGL162 BQH162 CAD162 CJZ162 CTV162 DDR162 DNN162 DXJ162 EHF162 ERB162 FAX162 FKT162 FUP162 GEL162 GOH162 GYD162 HHZ162 HRV162 IBR162 ILN162 IVJ162 JFF162 JPB162 JYX162 KIT162 KSP162 LCL162 LMH162 LWD162 MFZ162 MPV162 MZR162 NJN162 NTJ162 ODF162 ONB162 OWX162 PGT162 PQP162 QAL162 QKH162 QUD162 RDZ162 RNV162 RXR162 SHN162 SRJ162 TBF162 TLB162 TUX162 UET162 UOP162 UYL162 VIH162 VSD162 WBZ162 WLV162 WVR162 JL162 TH162 ADD162 AMZ162 AWV162 BGR162 BQN162 CAJ162 CKF162 CUB162 DDX162 DNT162 DXP162 EHL162 ERH162 FBD162 FKZ162 FUV162 GER162 GON162 GYJ162 HIF162 HSB162 IBX162 ILT162 IVP162 JFL162 JPH162 JZD162 KIZ162 KSV162 LCR162 LMN162 LWJ162 MGF162 MQB162 MZX162 NJT162 NTP162 ODL162 ONH162 OXD162 PGZ162 PQV162 QAR162 QKN162 QUJ162 REF162 ROB162 RXX162 SHT162 SRP162 TBL162 TLH162 TVD162 UEZ162 UOV162 UYR162 VIN162 VSJ162 WCF162 WMB162 WVX162 JI162 TE162 ADA162 AMW162 AWS162 BGO162 BQK162 CAG162 CKC162 CTY162 DDU162 DNQ162 DXM162 EHI162 ERE162 FBA162 FKW162 FUS162 GEO162 GOK162 GYG162 HIC162 HRY162 IBU162 ILQ162 IVM162 JFI162 JPE162 JZA162 KIW162 KSS162 LCO162 LMK162 LWG162 MGC162 MPY162 MZU162 NJQ162 NTM162 ODI162 ONE162 OXA162 PGW162 PQS162 QAO162 QKK162 QUG162 REC162 RNY162 RXU162 SHQ162 SRM162 TBI162 TLE162 TVA162 UEW162 UOS162 UYO162 VIK162 VSG162 WCC162 WLY162 WVU162 JF162 TB162 BA99:BA100 BE99:BE102 BB99:BB102 ACX162 WKK163 WUG163 HR163 RN163 ABJ163 ALF163 AVB163 BEX163 BOT163 BYP163 CIL163 CSH163 DCD163 DLZ163 DVV163 EFR163 EPN163 EZJ163 FJF163 FTB163 GCX163 GMT163 GWP163 HGL163 HQH163 IAD163 IJZ163 ITV163 JDR163 JNN163 JXJ163 KHF163 KRB163 LAX163 LKT163 LUP163 MEL163 MOH163 MYD163 NHZ163 NRV163 OBR163 OLN163 OVJ163 PFF163 PPB163 PYX163 QIT163 QSP163 RCL163 RMH163 RWD163 SFZ163 SPV163 SZR163 TJN163 TTJ163 UDF163 UNB163 UWX163 VGT163 VQP163 WAL163 WKH163 WUD163 HX163 RT163 ABP163 ALL163 AVH163 BFD163 BOZ163 BYV163 CIR163 CSN163 DCJ163 DMF163 DWB163 EFX163 EPT163 EZP163 FJL163 FTH163 GDD163 GMZ163 GWV163 HGR163 HQN163 IAJ163 IKF163 IUB163 JDX163 JNT163 JXP163 KHL163 KRH163 LBD163 LKZ163 LUV163 MER163 MON163 MYJ163 NIF163 NSB163 OBX163 OLT163 OVP163 PFL163 PPH163 PZD163 QIZ163 QSV163 RCR163 RMN163 RWJ163 SGF163 SQB163 SZX163 TJT163 TTP163 UDL163 UNH163 UXD163 VGZ163 VQV163 WAR163 WKN163 WUJ163 HU163 RQ163 ABM163 ALI163 AVE163 BFA163 BOW163 BYS163 CIO163 CSK163 DCG163 DMC163 DVY163 EFU163 EPQ163 EZM163 FJI163 FTE163 GDA163 GMW163 GWS163 HGO163 HQK163 IAG163 IKC163 ITY163 JDU163 JNQ163 JXM163 KHI163 KRE163 LBA163 LKW163 LUS163 MEO163 MOK163 MYG163 NIC163 NRY163 OBU163 OLQ163 OVM163 PFI163 PPE163 PZA163 QIW163 QSS163 RCO163 RMK163 RWG163 SGC163 SPY163 SZU163 TJQ163 TTM163 UDI163 UNE163 UXA163 VGW163 VQS163 WAO163 WKH169 WUD169 WAL169 HO169 RK169 ABG169 ALC169 AUY169 BEU169 BOQ169 BYM169 CII169 CSE169 DCA169 DLW169 DVS169 EFO169 EPK169 EZG169 FJC169 FSY169 GCU169 GMQ169 GWM169 HGI169 HQE169 IAA169 IJW169 ITS169 JDO169 JNK169 JXG169 KHC169 KQY169 LAU169 LKQ169 LUM169 MEI169 MOE169 MYA169 NHW169 NRS169 OBO169 OLK169 OVG169 PFC169 POY169 PYU169 QIQ169 QSM169 RCI169 RME169 RWA169 SFW169 SPS169 SZO169 TJK169 TTG169 UDC169 UMY169 UWU169 VGQ169 VQM169 WAI169 WKE169 WUA169 HU169 RQ169 ABM169 ALI169 AVE169 BFA169 BOW169 BYS169 CIO169 CSK169 DCG169 DMC169 DVY169 EFU169 EPQ169 EZM169 FJI169 FTE169 GDA169 GMW169 GWS169 HGO169 HQK169 IAG169 IKC169 ITY169 JDU169 JNQ169 JXM169 KHI169 KRE169 LBA169 LKW169 LUS169 MEO169 MOK169 MYG169 NIC169 NRY169 OBU169 OLQ169 OVM169 PFI169 PPE169 PZA169 QIW169 QSS169 RCO169 RMK169 RWG169 SGC169 SPY169 SZU169 TJQ169 TTM169 UDI169 UNE169 UXA169 VGW169 VQS169 WAO169 WKK169 WUG169 HR169 RN169 ABJ169 ALF169 AVB169 BEX169 BOT169 BYP169 CIL169 CSH169 DCD169 DLZ169 DVV169 EFR169 EPN169 EZJ169 FJF169 FTB169 GCX169 GMT169 GWP169 HGL169 HQH169 IAD169 IJZ169 ITV169 JDR169 JNN169 JXJ169 KHF169 KRB169 LAX169 LKT169 LUP169 MEL169 MOH169 MYD169 NHZ169 NRV169 OBR169 OLN169 OVJ169 PFF169 PPB169 PYX169 QIT169 QSP169 RCL169 RMH169 RWD169 SFZ169 SPV169 SZR169 TJN169 TTJ169 UDF169 UNB169 UWX169 VGT169 VQP169 AZ170:AZ171">
      <formula1>атрибут</formula1>
    </dataValidation>
    <dataValidation type="list" allowBlank="1" showInputMessage="1" showErrorMessage="1" sqref="K65653:K66525 IQ65647:IQ66519 SM65647:SM66519 ACI65647:ACI66519 AME65647:AME66519 AWA65647:AWA66519 BFW65647:BFW66519 BPS65647:BPS66519 BZO65647:BZO66519 CJK65647:CJK66519 CTG65647:CTG66519 DDC65647:DDC66519 DMY65647:DMY66519 DWU65647:DWU66519 EGQ65647:EGQ66519 EQM65647:EQM66519 FAI65647:FAI66519 FKE65647:FKE66519 FUA65647:FUA66519 GDW65647:GDW66519 GNS65647:GNS66519 GXO65647:GXO66519 HHK65647:HHK66519 HRG65647:HRG66519 IBC65647:IBC66519 IKY65647:IKY66519 IUU65647:IUU66519 JEQ65647:JEQ66519 JOM65647:JOM66519 JYI65647:JYI66519 KIE65647:KIE66519 KSA65647:KSA66519 LBW65647:LBW66519 LLS65647:LLS66519 LVO65647:LVO66519 MFK65647:MFK66519 MPG65647:MPG66519 MZC65647:MZC66519 NIY65647:NIY66519 NSU65647:NSU66519 OCQ65647:OCQ66519 OMM65647:OMM66519 OWI65647:OWI66519 PGE65647:PGE66519 PQA65647:PQA66519 PZW65647:PZW66519 QJS65647:QJS66519 QTO65647:QTO66519 RDK65647:RDK66519 RNG65647:RNG66519 RXC65647:RXC66519 SGY65647:SGY66519 SQU65647:SQU66519 TAQ65647:TAQ66519 TKM65647:TKM66519 TUI65647:TUI66519 UEE65647:UEE66519 UOA65647:UOA66519 UXW65647:UXW66519 VHS65647:VHS66519 VRO65647:VRO66519 WBK65647:WBK66519 WLG65647:WLG66519 WVC65647:WVC66519 K131189:K132061 IQ131183:IQ132055 SM131183:SM132055 ACI131183:ACI132055 AME131183:AME132055 AWA131183:AWA132055 BFW131183:BFW132055 BPS131183:BPS132055 BZO131183:BZO132055 CJK131183:CJK132055 CTG131183:CTG132055 DDC131183:DDC132055 DMY131183:DMY132055 DWU131183:DWU132055 EGQ131183:EGQ132055 EQM131183:EQM132055 FAI131183:FAI132055 FKE131183:FKE132055 FUA131183:FUA132055 GDW131183:GDW132055 GNS131183:GNS132055 GXO131183:GXO132055 HHK131183:HHK132055 HRG131183:HRG132055 IBC131183:IBC132055 IKY131183:IKY132055 IUU131183:IUU132055 JEQ131183:JEQ132055 JOM131183:JOM132055 JYI131183:JYI132055 KIE131183:KIE132055 KSA131183:KSA132055 LBW131183:LBW132055 LLS131183:LLS132055 LVO131183:LVO132055 MFK131183:MFK132055 MPG131183:MPG132055 MZC131183:MZC132055 NIY131183:NIY132055 NSU131183:NSU132055 OCQ131183:OCQ132055 OMM131183:OMM132055 OWI131183:OWI132055 PGE131183:PGE132055 PQA131183:PQA132055 PZW131183:PZW132055 QJS131183:QJS132055 QTO131183:QTO132055 RDK131183:RDK132055 RNG131183:RNG132055 RXC131183:RXC132055 SGY131183:SGY132055 SQU131183:SQU132055 TAQ131183:TAQ132055 TKM131183:TKM132055 TUI131183:TUI132055 UEE131183:UEE132055 UOA131183:UOA132055 UXW131183:UXW132055 VHS131183:VHS132055 VRO131183:VRO132055 WBK131183:WBK132055 WLG131183:WLG132055 WVC131183:WVC132055 K196725:K197597 IQ196719:IQ197591 SM196719:SM197591 ACI196719:ACI197591 AME196719:AME197591 AWA196719:AWA197591 BFW196719:BFW197591 BPS196719:BPS197591 BZO196719:BZO197591 CJK196719:CJK197591 CTG196719:CTG197591 DDC196719:DDC197591 DMY196719:DMY197591 DWU196719:DWU197591 EGQ196719:EGQ197591 EQM196719:EQM197591 FAI196719:FAI197591 FKE196719:FKE197591 FUA196719:FUA197591 GDW196719:GDW197591 GNS196719:GNS197591 GXO196719:GXO197591 HHK196719:HHK197591 HRG196719:HRG197591 IBC196719:IBC197591 IKY196719:IKY197591 IUU196719:IUU197591 JEQ196719:JEQ197591 JOM196719:JOM197591 JYI196719:JYI197591 KIE196719:KIE197591 KSA196719:KSA197591 LBW196719:LBW197591 LLS196719:LLS197591 LVO196719:LVO197591 MFK196719:MFK197591 MPG196719:MPG197591 MZC196719:MZC197591 NIY196719:NIY197591 NSU196719:NSU197591 OCQ196719:OCQ197591 OMM196719:OMM197591 OWI196719:OWI197591 PGE196719:PGE197591 PQA196719:PQA197591 PZW196719:PZW197591 QJS196719:QJS197591 QTO196719:QTO197591 RDK196719:RDK197591 RNG196719:RNG197591 RXC196719:RXC197591 SGY196719:SGY197591 SQU196719:SQU197591 TAQ196719:TAQ197591 TKM196719:TKM197591 TUI196719:TUI197591 UEE196719:UEE197591 UOA196719:UOA197591 UXW196719:UXW197591 VHS196719:VHS197591 VRO196719:VRO197591 WBK196719:WBK197591 WLG196719:WLG197591 WVC196719:WVC197591 K262261:K263133 IQ262255:IQ263127 SM262255:SM263127 ACI262255:ACI263127 AME262255:AME263127 AWA262255:AWA263127 BFW262255:BFW263127 BPS262255:BPS263127 BZO262255:BZO263127 CJK262255:CJK263127 CTG262255:CTG263127 DDC262255:DDC263127 DMY262255:DMY263127 DWU262255:DWU263127 EGQ262255:EGQ263127 EQM262255:EQM263127 FAI262255:FAI263127 FKE262255:FKE263127 FUA262255:FUA263127 GDW262255:GDW263127 GNS262255:GNS263127 GXO262255:GXO263127 HHK262255:HHK263127 HRG262255:HRG263127 IBC262255:IBC263127 IKY262255:IKY263127 IUU262255:IUU263127 JEQ262255:JEQ263127 JOM262255:JOM263127 JYI262255:JYI263127 KIE262255:KIE263127 KSA262255:KSA263127 LBW262255:LBW263127 LLS262255:LLS263127 LVO262255:LVO263127 MFK262255:MFK263127 MPG262255:MPG263127 MZC262255:MZC263127 NIY262255:NIY263127 NSU262255:NSU263127 OCQ262255:OCQ263127 OMM262255:OMM263127 OWI262255:OWI263127 PGE262255:PGE263127 PQA262255:PQA263127 PZW262255:PZW263127 QJS262255:QJS263127 QTO262255:QTO263127 RDK262255:RDK263127 RNG262255:RNG263127 RXC262255:RXC263127 SGY262255:SGY263127 SQU262255:SQU263127 TAQ262255:TAQ263127 TKM262255:TKM263127 TUI262255:TUI263127 UEE262255:UEE263127 UOA262255:UOA263127 UXW262255:UXW263127 VHS262255:VHS263127 VRO262255:VRO263127 WBK262255:WBK263127 WLG262255:WLG263127 WVC262255:WVC263127 K327797:K328669 IQ327791:IQ328663 SM327791:SM328663 ACI327791:ACI328663 AME327791:AME328663 AWA327791:AWA328663 BFW327791:BFW328663 BPS327791:BPS328663 BZO327791:BZO328663 CJK327791:CJK328663 CTG327791:CTG328663 DDC327791:DDC328663 DMY327791:DMY328663 DWU327791:DWU328663 EGQ327791:EGQ328663 EQM327791:EQM328663 FAI327791:FAI328663 FKE327791:FKE328663 FUA327791:FUA328663 GDW327791:GDW328663 GNS327791:GNS328663 GXO327791:GXO328663 HHK327791:HHK328663 HRG327791:HRG328663 IBC327791:IBC328663 IKY327791:IKY328663 IUU327791:IUU328663 JEQ327791:JEQ328663 JOM327791:JOM328663 JYI327791:JYI328663 KIE327791:KIE328663 KSA327791:KSA328663 LBW327791:LBW328663 LLS327791:LLS328663 LVO327791:LVO328663 MFK327791:MFK328663 MPG327791:MPG328663 MZC327791:MZC328663 NIY327791:NIY328663 NSU327791:NSU328663 OCQ327791:OCQ328663 OMM327791:OMM328663 OWI327791:OWI328663 PGE327791:PGE328663 PQA327791:PQA328663 PZW327791:PZW328663 QJS327791:QJS328663 QTO327791:QTO328663 RDK327791:RDK328663 RNG327791:RNG328663 RXC327791:RXC328663 SGY327791:SGY328663 SQU327791:SQU328663 TAQ327791:TAQ328663 TKM327791:TKM328663 TUI327791:TUI328663 UEE327791:UEE328663 UOA327791:UOA328663 UXW327791:UXW328663 VHS327791:VHS328663 VRO327791:VRO328663 WBK327791:WBK328663 WLG327791:WLG328663 WVC327791:WVC328663 K393333:K394205 IQ393327:IQ394199 SM393327:SM394199 ACI393327:ACI394199 AME393327:AME394199 AWA393327:AWA394199 BFW393327:BFW394199 BPS393327:BPS394199 BZO393327:BZO394199 CJK393327:CJK394199 CTG393327:CTG394199 DDC393327:DDC394199 DMY393327:DMY394199 DWU393327:DWU394199 EGQ393327:EGQ394199 EQM393327:EQM394199 FAI393327:FAI394199 FKE393327:FKE394199 FUA393327:FUA394199 GDW393327:GDW394199 GNS393327:GNS394199 GXO393327:GXO394199 HHK393327:HHK394199 HRG393327:HRG394199 IBC393327:IBC394199 IKY393327:IKY394199 IUU393327:IUU394199 JEQ393327:JEQ394199 JOM393327:JOM394199 JYI393327:JYI394199 KIE393327:KIE394199 KSA393327:KSA394199 LBW393327:LBW394199 LLS393327:LLS394199 LVO393327:LVO394199 MFK393327:MFK394199 MPG393327:MPG394199 MZC393327:MZC394199 NIY393327:NIY394199 NSU393327:NSU394199 OCQ393327:OCQ394199 OMM393327:OMM394199 OWI393327:OWI394199 PGE393327:PGE394199 PQA393327:PQA394199 PZW393327:PZW394199 QJS393327:QJS394199 QTO393327:QTO394199 RDK393327:RDK394199 RNG393327:RNG394199 RXC393327:RXC394199 SGY393327:SGY394199 SQU393327:SQU394199 TAQ393327:TAQ394199 TKM393327:TKM394199 TUI393327:TUI394199 UEE393327:UEE394199 UOA393327:UOA394199 UXW393327:UXW394199 VHS393327:VHS394199 VRO393327:VRO394199 WBK393327:WBK394199 WLG393327:WLG394199 WVC393327:WVC394199 K458869:K459741 IQ458863:IQ459735 SM458863:SM459735 ACI458863:ACI459735 AME458863:AME459735 AWA458863:AWA459735 BFW458863:BFW459735 BPS458863:BPS459735 BZO458863:BZO459735 CJK458863:CJK459735 CTG458863:CTG459735 DDC458863:DDC459735 DMY458863:DMY459735 DWU458863:DWU459735 EGQ458863:EGQ459735 EQM458863:EQM459735 FAI458863:FAI459735 FKE458863:FKE459735 FUA458863:FUA459735 GDW458863:GDW459735 GNS458863:GNS459735 GXO458863:GXO459735 HHK458863:HHK459735 HRG458863:HRG459735 IBC458863:IBC459735 IKY458863:IKY459735 IUU458863:IUU459735 JEQ458863:JEQ459735 JOM458863:JOM459735 JYI458863:JYI459735 KIE458863:KIE459735 KSA458863:KSA459735 LBW458863:LBW459735 LLS458863:LLS459735 LVO458863:LVO459735 MFK458863:MFK459735 MPG458863:MPG459735 MZC458863:MZC459735 NIY458863:NIY459735 NSU458863:NSU459735 OCQ458863:OCQ459735 OMM458863:OMM459735 OWI458863:OWI459735 PGE458863:PGE459735 PQA458863:PQA459735 PZW458863:PZW459735 QJS458863:QJS459735 QTO458863:QTO459735 RDK458863:RDK459735 RNG458863:RNG459735 RXC458863:RXC459735 SGY458863:SGY459735 SQU458863:SQU459735 TAQ458863:TAQ459735 TKM458863:TKM459735 TUI458863:TUI459735 UEE458863:UEE459735 UOA458863:UOA459735 UXW458863:UXW459735 VHS458863:VHS459735 VRO458863:VRO459735 WBK458863:WBK459735 WLG458863:WLG459735 WVC458863:WVC459735 K524405:K525277 IQ524399:IQ525271 SM524399:SM525271 ACI524399:ACI525271 AME524399:AME525271 AWA524399:AWA525271 BFW524399:BFW525271 BPS524399:BPS525271 BZO524399:BZO525271 CJK524399:CJK525271 CTG524399:CTG525271 DDC524399:DDC525271 DMY524399:DMY525271 DWU524399:DWU525271 EGQ524399:EGQ525271 EQM524399:EQM525271 FAI524399:FAI525271 FKE524399:FKE525271 FUA524399:FUA525271 GDW524399:GDW525271 GNS524399:GNS525271 GXO524399:GXO525271 HHK524399:HHK525271 HRG524399:HRG525271 IBC524399:IBC525271 IKY524399:IKY525271 IUU524399:IUU525271 JEQ524399:JEQ525271 JOM524399:JOM525271 JYI524399:JYI525271 KIE524399:KIE525271 KSA524399:KSA525271 LBW524399:LBW525271 LLS524399:LLS525271 LVO524399:LVO525271 MFK524399:MFK525271 MPG524399:MPG525271 MZC524399:MZC525271 NIY524399:NIY525271 NSU524399:NSU525271 OCQ524399:OCQ525271 OMM524399:OMM525271 OWI524399:OWI525271 PGE524399:PGE525271 PQA524399:PQA525271 PZW524399:PZW525271 QJS524399:QJS525271 QTO524399:QTO525271 RDK524399:RDK525271 RNG524399:RNG525271 RXC524399:RXC525271 SGY524399:SGY525271 SQU524399:SQU525271 TAQ524399:TAQ525271 TKM524399:TKM525271 TUI524399:TUI525271 UEE524399:UEE525271 UOA524399:UOA525271 UXW524399:UXW525271 VHS524399:VHS525271 VRO524399:VRO525271 WBK524399:WBK525271 WLG524399:WLG525271 WVC524399:WVC525271 K589941:K590813 IQ589935:IQ590807 SM589935:SM590807 ACI589935:ACI590807 AME589935:AME590807 AWA589935:AWA590807 BFW589935:BFW590807 BPS589935:BPS590807 BZO589935:BZO590807 CJK589935:CJK590807 CTG589935:CTG590807 DDC589935:DDC590807 DMY589935:DMY590807 DWU589935:DWU590807 EGQ589935:EGQ590807 EQM589935:EQM590807 FAI589935:FAI590807 FKE589935:FKE590807 FUA589935:FUA590807 GDW589935:GDW590807 GNS589935:GNS590807 GXO589935:GXO590807 HHK589935:HHK590807 HRG589935:HRG590807 IBC589935:IBC590807 IKY589935:IKY590807 IUU589935:IUU590807 JEQ589935:JEQ590807 JOM589935:JOM590807 JYI589935:JYI590807 KIE589935:KIE590807 KSA589935:KSA590807 LBW589935:LBW590807 LLS589935:LLS590807 LVO589935:LVO590807 MFK589935:MFK590807 MPG589935:MPG590807 MZC589935:MZC590807 NIY589935:NIY590807 NSU589935:NSU590807 OCQ589935:OCQ590807 OMM589935:OMM590807 OWI589935:OWI590807 PGE589935:PGE590807 PQA589935:PQA590807 PZW589935:PZW590807 QJS589935:QJS590807 QTO589935:QTO590807 RDK589935:RDK590807 RNG589935:RNG590807 RXC589935:RXC590807 SGY589935:SGY590807 SQU589935:SQU590807 TAQ589935:TAQ590807 TKM589935:TKM590807 TUI589935:TUI590807 UEE589935:UEE590807 UOA589935:UOA590807 UXW589935:UXW590807 VHS589935:VHS590807 VRO589935:VRO590807 WBK589935:WBK590807 WLG589935:WLG590807 WVC589935:WVC590807 K655477:K656349 IQ655471:IQ656343 SM655471:SM656343 ACI655471:ACI656343 AME655471:AME656343 AWA655471:AWA656343 BFW655471:BFW656343 BPS655471:BPS656343 BZO655471:BZO656343 CJK655471:CJK656343 CTG655471:CTG656343 DDC655471:DDC656343 DMY655471:DMY656343 DWU655471:DWU656343 EGQ655471:EGQ656343 EQM655471:EQM656343 FAI655471:FAI656343 FKE655471:FKE656343 FUA655471:FUA656343 GDW655471:GDW656343 GNS655471:GNS656343 GXO655471:GXO656343 HHK655471:HHK656343 HRG655471:HRG656343 IBC655471:IBC656343 IKY655471:IKY656343 IUU655471:IUU656343 JEQ655471:JEQ656343 JOM655471:JOM656343 JYI655471:JYI656343 KIE655471:KIE656343 KSA655471:KSA656343 LBW655471:LBW656343 LLS655471:LLS656343 LVO655471:LVO656343 MFK655471:MFK656343 MPG655471:MPG656343 MZC655471:MZC656343 NIY655471:NIY656343 NSU655471:NSU656343 OCQ655471:OCQ656343 OMM655471:OMM656343 OWI655471:OWI656343 PGE655471:PGE656343 PQA655471:PQA656343 PZW655471:PZW656343 QJS655471:QJS656343 QTO655471:QTO656343 RDK655471:RDK656343 RNG655471:RNG656343 RXC655471:RXC656343 SGY655471:SGY656343 SQU655471:SQU656343 TAQ655471:TAQ656343 TKM655471:TKM656343 TUI655471:TUI656343 UEE655471:UEE656343 UOA655471:UOA656343 UXW655471:UXW656343 VHS655471:VHS656343 VRO655471:VRO656343 WBK655471:WBK656343 WLG655471:WLG656343 WVC655471:WVC656343 K721013:K721885 IQ721007:IQ721879 SM721007:SM721879 ACI721007:ACI721879 AME721007:AME721879 AWA721007:AWA721879 BFW721007:BFW721879 BPS721007:BPS721879 BZO721007:BZO721879 CJK721007:CJK721879 CTG721007:CTG721879 DDC721007:DDC721879 DMY721007:DMY721879 DWU721007:DWU721879 EGQ721007:EGQ721879 EQM721007:EQM721879 FAI721007:FAI721879 FKE721007:FKE721879 FUA721007:FUA721879 GDW721007:GDW721879 GNS721007:GNS721879 GXO721007:GXO721879 HHK721007:HHK721879 HRG721007:HRG721879 IBC721007:IBC721879 IKY721007:IKY721879 IUU721007:IUU721879 JEQ721007:JEQ721879 JOM721007:JOM721879 JYI721007:JYI721879 KIE721007:KIE721879 KSA721007:KSA721879 LBW721007:LBW721879 LLS721007:LLS721879 LVO721007:LVO721879 MFK721007:MFK721879 MPG721007:MPG721879 MZC721007:MZC721879 NIY721007:NIY721879 NSU721007:NSU721879 OCQ721007:OCQ721879 OMM721007:OMM721879 OWI721007:OWI721879 PGE721007:PGE721879 PQA721007:PQA721879 PZW721007:PZW721879 QJS721007:QJS721879 QTO721007:QTO721879 RDK721007:RDK721879 RNG721007:RNG721879 RXC721007:RXC721879 SGY721007:SGY721879 SQU721007:SQU721879 TAQ721007:TAQ721879 TKM721007:TKM721879 TUI721007:TUI721879 UEE721007:UEE721879 UOA721007:UOA721879 UXW721007:UXW721879 VHS721007:VHS721879 VRO721007:VRO721879 WBK721007:WBK721879 WLG721007:WLG721879 WVC721007:WVC721879 K786549:K787421 IQ786543:IQ787415 SM786543:SM787415 ACI786543:ACI787415 AME786543:AME787415 AWA786543:AWA787415 BFW786543:BFW787415 BPS786543:BPS787415 BZO786543:BZO787415 CJK786543:CJK787415 CTG786543:CTG787415 DDC786543:DDC787415 DMY786543:DMY787415 DWU786543:DWU787415 EGQ786543:EGQ787415 EQM786543:EQM787415 FAI786543:FAI787415 FKE786543:FKE787415 FUA786543:FUA787415 GDW786543:GDW787415 GNS786543:GNS787415 GXO786543:GXO787415 HHK786543:HHK787415 HRG786543:HRG787415 IBC786543:IBC787415 IKY786543:IKY787415 IUU786543:IUU787415 JEQ786543:JEQ787415 JOM786543:JOM787415 JYI786543:JYI787415 KIE786543:KIE787415 KSA786543:KSA787415 LBW786543:LBW787415 LLS786543:LLS787415 LVO786543:LVO787415 MFK786543:MFK787415 MPG786543:MPG787415 MZC786543:MZC787415 NIY786543:NIY787415 NSU786543:NSU787415 OCQ786543:OCQ787415 OMM786543:OMM787415 OWI786543:OWI787415 PGE786543:PGE787415 PQA786543:PQA787415 PZW786543:PZW787415 QJS786543:QJS787415 QTO786543:QTO787415 RDK786543:RDK787415 RNG786543:RNG787415 RXC786543:RXC787415 SGY786543:SGY787415 SQU786543:SQU787415 TAQ786543:TAQ787415 TKM786543:TKM787415 TUI786543:TUI787415 UEE786543:UEE787415 UOA786543:UOA787415 UXW786543:UXW787415 VHS786543:VHS787415 VRO786543:VRO787415 WBK786543:WBK787415 WLG786543:WLG787415 WVC786543:WVC787415 K852085:K852957 IQ852079:IQ852951 SM852079:SM852951 ACI852079:ACI852951 AME852079:AME852951 AWA852079:AWA852951 BFW852079:BFW852951 BPS852079:BPS852951 BZO852079:BZO852951 CJK852079:CJK852951 CTG852079:CTG852951 DDC852079:DDC852951 DMY852079:DMY852951 DWU852079:DWU852951 EGQ852079:EGQ852951 EQM852079:EQM852951 FAI852079:FAI852951 FKE852079:FKE852951 FUA852079:FUA852951 GDW852079:GDW852951 GNS852079:GNS852951 GXO852079:GXO852951 HHK852079:HHK852951 HRG852079:HRG852951 IBC852079:IBC852951 IKY852079:IKY852951 IUU852079:IUU852951 JEQ852079:JEQ852951 JOM852079:JOM852951 JYI852079:JYI852951 KIE852079:KIE852951 KSA852079:KSA852951 LBW852079:LBW852951 LLS852079:LLS852951 LVO852079:LVO852951 MFK852079:MFK852951 MPG852079:MPG852951 MZC852079:MZC852951 NIY852079:NIY852951 NSU852079:NSU852951 OCQ852079:OCQ852951 OMM852079:OMM852951 OWI852079:OWI852951 PGE852079:PGE852951 PQA852079:PQA852951 PZW852079:PZW852951 QJS852079:QJS852951 QTO852079:QTO852951 RDK852079:RDK852951 RNG852079:RNG852951 RXC852079:RXC852951 SGY852079:SGY852951 SQU852079:SQU852951 TAQ852079:TAQ852951 TKM852079:TKM852951 TUI852079:TUI852951 UEE852079:UEE852951 UOA852079:UOA852951 UXW852079:UXW852951 VHS852079:VHS852951 VRO852079:VRO852951 WBK852079:WBK852951 WLG852079:WLG852951 WVC852079:WVC852951 K917621:K918493 IQ917615:IQ918487 SM917615:SM918487 ACI917615:ACI918487 AME917615:AME918487 AWA917615:AWA918487 BFW917615:BFW918487 BPS917615:BPS918487 BZO917615:BZO918487 CJK917615:CJK918487 CTG917615:CTG918487 DDC917615:DDC918487 DMY917615:DMY918487 DWU917615:DWU918487 EGQ917615:EGQ918487 EQM917615:EQM918487 FAI917615:FAI918487 FKE917615:FKE918487 FUA917615:FUA918487 GDW917615:GDW918487 GNS917615:GNS918487 GXO917615:GXO918487 HHK917615:HHK918487 HRG917615:HRG918487 IBC917615:IBC918487 IKY917615:IKY918487 IUU917615:IUU918487 JEQ917615:JEQ918487 JOM917615:JOM918487 JYI917615:JYI918487 KIE917615:KIE918487 KSA917615:KSA918487 LBW917615:LBW918487 LLS917615:LLS918487 LVO917615:LVO918487 MFK917615:MFK918487 MPG917615:MPG918487 MZC917615:MZC918487 NIY917615:NIY918487 NSU917615:NSU918487 OCQ917615:OCQ918487 OMM917615:OMM918487 OWI917615:OWI918487 PGE917615:PGE918487 PQA917615:PQA918487 PZW917615:PZW918487 QJS917615:QJS918487 QTO917615:QTO918487 RDK917615:RDK918487 RNG917615:RNG918487 RXC917615:RXC918487 SGY917615:SGY918487 SQU917615:SQU918487 TAQ917615:TAQ918487 TKM917615:TKM918487 TUI917615:TUI918487 UEE917615:UEE918487 UOA917615:UOA918487 UXW917615:UXW918487 VHS917615:VHS918487 VRO917615:VRO918487 WBK917615:WBK918487 WLG917615:WLG918487 WVC917615:WVC918487 K983157:K984029 IQ983151:IQ984023 SM983151:SM984023 ACI983151:ACI984023 AME983151:AME984023 AWA983151:AWA984023 BFW983151:BFW984023 BPS983151:BPS984023 BZO983151:BZO984023 CJK983151:CJK984023 CTG983151:CTG984023 DDC983151:DDC984023 DMY983151:DMY984023 DWU983151:DWU984023 EGQ983151:EGQ984023 EQM983151:EQM984023 FAI983151:FAI984023 FKE983151:FKE984023 FUA983151:FUA984023 GDW983151:GDW984023 GNS983151:GNS984023 GXO983151:GXO984023 HHK983151:HHK984023 HRG983151:HRG984023 IBC983151:IBC984023 IKY983151:IKY984023 IUU983151:IUU984023 JEQ983151:JEQ984023 JOM983151:JOM984023 JYI983151:JYI984023 KIE983151:KIE984023 KSA983151:KSA984023 LBW983151:LBW984023 LLS983151:LLS984023 LVO983151:LVO984023 MFK983151:MFK984023 MPG983151:MPG984023 MZC983151:MZC984023 NIY983151:NIY984023 NSU983151:NSU984023 OCQ983151:OCQ984023 OMM983151:OMM984023 OWI983151:OWI984023 PGE983151:PGE984023 PQA983151:PQA984023 PZW983151:PZW984023 QJS983151:QJS984023 QTO983151:QTO984023 RDK983151:RDK984023 RNG983151:RNG984023 RXC983151:RXC984023 SGY983151:SGY984023 SQU983151:SQU984023 TAQ983151:TAQ984023 TKM983151:TKM984023 TUI983151:TUI984023 UEE983151:UEE984023 UOA983151:UOA984023 UXW983151:UXW984023 VHS983151:VHS984023 VRO983151:VRO984023 WBK983151:WBK984023 WLG983151:WLG984023 WVC983151:WVC984023 WVC189:WVC983 K195:K989 WLG189:WLG983 WBK189:WBK983 VRO189:VRO983 VHS189:VHS983 UXW189:UXW983 UOA189:UOA983 UEE189:UEE983 TUI189:TUI983 TKM189:TKM983 TAQ189:TAQ983 SQU189:SQU983 SGY189:SGY983 RXC189:RXC983 RNG189:RNG983 RDK189:RDK983 QTO189:QTO983 QJS189:QJS983 PZW189:PZW983 PQA189:PQA983 PGE189:PGE983 OWI189:OWI983 OMM189:OMM983 OCQ189:OCQ983 NSU189:NSU983 NIY189:NIY983 MZC189:MZC983 MPG189:MPG983 MFK189:MFK983 LVO189:LVO983 LLS189:LLS983 LBW189:LBW983 KSA189:KSA983 KIE189:KIE983 JYI189:JYI983 JOM189:JOM983 JEQ189:JEQ983 IUU189:IUU983 IKY189:IKY983 IBC189:IBC983 HRG189:HRG983 HHK189:HHK983 GXO189:GXO983 GNS189:GNS983 GDW189:GDW983 FUA189:FUA983 FKE189:FKE983 FAI189:FAI983 EQM189:EQM983 EGQ189:EGQ983 DWU189:DWU983 DMY189:DMY983 DDC189:DDC983 CTG189:CTG983 CJK189:CJK983 BZO189:BZO983 BPS189:BPS983 BFW189:BFW983 AWA189:AWA983 AME189:AME983 ACI189:ACI983 SM189:SM983 IQ189:IQ983 ACI8 AME8 AWA8 BFW8 BPS8 BZO8 CJK8 CTG8 DDC8 DMY8 DWU8 EGQ8 EQM8 FAI8 FKE8 FUA8 GDW8 GNS8 GXO8 HHK8 HRG8 IBC8 IKY8 IUU8 JEQ8 JOM8 JYI8 KIE8 KSA8 LBW8 LLS8 LVO8 MFK8 MPG8 MZC8 NIY8 NSU8 OCQ8 OMM8 OWI8 PGE8 PQA8 PZW8 QJS8 QTO8 RDK8 RNG8 RXC8 SGY8 SQU8 TAQ8 TKM8 TUI8 UEE8 UOA8 UXW8 VHS8 VRO8 WBK8 WLG8 WVC8 IQ8 SM8 DAI163 AME90 AWA90 BFW90 BPS90 BZO90 CJK90 CTG90 DDC90 DMY90 DWU90 EGQ90 EQM90 FAI90 FKE90 FUA90 GDW90 GNS90 GXO90 HHK90 HRG90 IBC90 IKY90 IUU90 JEQ90 JOM90 JYI90 KIE90 KSA90 LBW90 LLS90 LVO90 MFK90 MPG90 MZC90 NIY90 NSU90 OCQ90 OMM90 OWI90 PGE90 PQA90 PZW90 QJS90 QTO90 RDK90 RNG90 RXC90 SGY90 SQU90 TAQ90 TKM90 TUI90 UEE90 UOA90 UXW90 VHS90 VRO90 WBK90 WLG90 WVC90 IQ90 H89 SM90 ACF89 SJ89 IN89 WUZ89 WLD89 WBH89 VRL89 VHP89 UXT89 UNX89 UEB89 TUF89 TKJ89 TAN89 SQR89 SGV89 RWZ89 RND89 RDH89 QTL89 QJP89 PZT89 PPX89 PGB89 OWF89 OMJ89 OCN89 NSR89 NIV89 MYZ89 MPD89 MFH89 LVL89 LLP89 LBT89 KRX89 KIB89 JYF89 JOJ89 JEN89 IUR89 IKV89 IAZ89 HRD89 HHH89 GXL89 GNP89 GDT89 FTX89 FKB89 FAF89 EQJ89 EGN89 DWR89 DMV89 DCZ89 CTD89 CJH89 BZL89 BPP89 BFT89 AVX89 AMB89 ACI90 AWC185:AWC186 K117:K119 K144:K147 K105:K111 DVO162 WLA158 WBE158 VRI158 VHM158 UXQ158 UNU158 UDY158 TUC158 TKG158 TAK158 SQO158 SGS158 RWW158 RNA158 RDE158 QTI158 QJM158 PZQ158 PPU158 PFY158 OWC158 OMG158 OCK158 NSO158 NIS158 MYW158 MPA158 MFE158 LVI158 LLM158 LBQ158 KRU158 KHY158 JYC158 JOG158 JEK158 IUO158 IKS158 IAW158 HRA158 HHE158 GXI158 GNM158 GDQ158 FTU158 FJY158 FAC158 EQG158 EGK158 DWO158 DMS158 DCW158 CTA158 CJE158 BZI158 BPM158 BFQ158 AVU158 ALY158 ACC158 SG158 IK158 WUW158 L185:L186 AMG185:AMG186 ACK185:ACK186 SO185:SO186 IS185:IS186 WVE185:WVE186 WLI185:WLI186 WBM185:WBM186 VRQ185:VRQ186 VHU185:VHU186 UXY185:UXY186 UOC185:UOC186 UEG185:UEG186 TUK185:TUK186 TKO185:TKO186 TAS185:TAS186 SQW185:SQW186 SHA185:SHA186 RXE185:RXE186 RNI185:RNI186 RDM185:RDM186 QTQ185:QTQ186 QJU185:QJU186 PZY185:PZY186 PQC185:PQC186 PGG185:PGG186 OWK185:OWK186 OMO185:OMO186 OCS185:OCS186 NSW185:NSW186 NJA185:NJA186 MZE185:MZE186 MPI185:MPI186 MFM185:MFM186 LVQ185:LVQ186 LLU185:LLU186 LBY185:LBY186 KSC185:KSC186 KIG185:KIG186 JYK185:JYK186 JOO185:JOO186 JES185:JES186 IUW185:IUW186 ILA185:ILA186 IBE185:IBE186 HRI185:HRI186 HHM185:HHM186 GXQ185:GXQ186 GNU185:GNU186 GDY185:GDY186 FUC185:FUC186 FKG185:FKG186 FAK185:FAK186 EQO185:EQO186 EGS185:EGS186 DWW185:DWW186 DNA185:DNA186 DDE185:DDE186 CTI185:CTI186 CJM185:CJM186 BZQ185:BZQ186 BPU185:BPU186 BFY185:BFY186 EGV151:EGV152 EQR151:EQR152 FAN151:FAN152 FKJ151:FKJ152 FUF151:FUF152 GEB151:GEB152 GNX151:GNX152 GXT151:GXT152 HHP151:HHP152 HRL151:HRL152 IBH151:IBH152 ILD151:ILD152 IUZ151:IUZ152 JEV151:JEV152 JOR151:JOR152 JYN151:JYN152 KIJ151:KIJ152 KSF151:KSF152 LCB151:LCB152 LLX151:LLX152 LVT151:LVT152 MFP151:MFP152 MPL151:MPL152 MZH151:MZH152 NJD151:NJD152 NSZ151:NSZ152 OCV151:OCV152 OMR151:OMR152 OWN151:OWN152 PGJ151:PGJ152 PQF151:PQF152 QAB151:QAB152 QJX151:QJX152 QTT151:QTT152 RDP151:RDP152 RNL151:RNL152 RXH151:RXH152 SHD151:SHD152 SQZ151:SQZ152 TAV151:TAV152 TKR151:TKR152 TUN151:TUN152 UEJ151:UEJ152 UOF151:UOF152 UYB151:UYB152 VHX151:VHX152 VRT151:VRT152 WBP151:WBP152 WLL151:WLL152 WVH151:WVH152 IV151:IV152 SR151:SR152 ACN151:ACN152 AMJ151:AMJ152 AWF151:AWF152 BGB151:BGB152 BPX151:BPX152 BZT151:BZT152 CJP151:CJP152 CTL151:CTL152 DDH151:DDH152 DND151:DND152 DWZ151:DWZ152 K160 EFK162 EPG162 EZC162 FIY162 FSU162 GCQ162 GMM162 GWI162 HGE162 HQA162 HZW162 IJS162 ITO162 JDK162 JNG162 JXC162 KGY162 KQU162 LAQ162 LKM162 LUI162 MEE162 MOA162 MXW162 NHS162 NRO162 OBK162 OLG162 OVC162 PEY162 POU162 PYQ162 QIM162 QSI162 RCE162 RMA162 RVW162 SFS162 SPO162 SZK162 TJG162 TTC162 UCY162 UMU162 UWQ162 VGM162 VQI162 WAE162 WKA162 WTW162 HK162 RG162 ABC162 AKY162 AUU162 BEQ162 BOM162 BYI162 CIE162 CSA162 DBW162 K90:K93 DLS162 DKE163 DUA163 EDW163 ENS163 EXO163 FHK163 FRG163 GBC163 GKY163 GUU163 HEQ163 HOM163 HYI163 IIE163 ISA163 JBW163 JLS163 JVO163 KFK163 KPG163 KZC163 LIY163 LSU163 MCQ163 MMM163 MWI163 NGE163 NQA163 NZW163 OJS163 OTO163 PDK163 PNG163 PXC163 QGY163 QQU163 RAQ163 RKM163 RUI163 SEE163 SOA163 SXW163 THS163 TRO163 UBK163 ULG163 UVC163 VEY163 VOU163 VYQ163 WIM163 WSI163 FW163 PS163 ZO163 AJK163 ATG163 BDC163 BMY163 BWU163 CGQ163 CQM163 K8:K20 K169:K171 DKB169 DTX169 EDT169 ENP169 EXL169 FHH169 FRD169 GAZ169 GKV169 GUR169 HEN169 HOJ169 HYF169 IIB169 IRX169 JBT169 JLP169 JVL169 KFH169 KPD169 KYZ169 LIV169 LSR169 MCN169 MMJ169 MWF169 NGB169 NPX169 NZT169 OJP169 OTL169 PDH169 PND169 PWZ169 QGV169 QQR169 RAN169 RKJ169 RUF169 SEB169 SNX169 SXT169 THP169 TRL169 UBH169 ULD169 UUZ169 VEV169 VOR169 VYN169 WIJ169 WSF169 FT169 PP169 ZL169 AJH169 ATD169 BCZ169 BMV169 BWR169 CGN169 CQJ169 DAF169">
      <formula1>Приоритет_закупок</formula1>
    </dataValidation>
    <dataValidation type="list" allowBlank="1" showInputMessage="1" showErrorMessage="1" sqref="WVA983151:WVA984023 I65653:I66525 IO65647:IO66519 SK65647:SK66519 ACG65647:ACG66519 AMC65647:AMC66519 AVY65647:AVY66519 BFU65647:BFU66519 BPQ65647:BPQ66519 BZM65647:BZM66519 CJI65647:CJI66519 CTE65647:CTE66519 DDA65647:DDA66519 DMW65647:DMW66519 DWS65647:DWS66519 EGO65647:EGO66519 EQK65647:EQK66519 FAG65647:FAG66519 FKC65647:FKC66519 FTY65647:FTY66519 GDU65647:GDU66519 GNQ65647:GNQ66519 GXM65647:GXM66519 HHI65647:HHI66519 HRE65647:HRE66519 IBA65647:IBA66519 IKW65647:IKW66519 IUS65647:IUS66519 JEO65647:JEO66519 JOK65647:JOK66519 JYG65647:JYG66519 KIC65647:KIC66519 KRY65647:KRY66519 LBU65647:LBU66519 LLQ65647:LLQ66519 LVM65647:LVM66519 MFI65647:MFI66519 MPE65647:MPE66519 MZA65647:MZA66519 NIW65647:NIW66519 NSS65647:NSS66519 OCO65647:OCO66519 OMK65647:OMK66519 OWG65647:OWG66519 PGC65647:PGC66519 PPY65647:PPY66519 PZU65647:PZU66519 QJQ65647:QJQ66519 QTM65647:QTM66519 RDI65647:RDI66519 RNE65647:RNE66519 RXA65647:RXA66519 SGW65647:SGW66519 SQS65647:SQS66519 TAO65647:TAO66519 TKK65647:TKK66519 TUG65647:TUG66519 UEC65647:UEC66519 UNY65647:UNY66519 UXU65647:UXU66519 VHQ65647:VHQ66519 VRM65647:VRM66519 WBI65647:WBI66519 WLE65647:WLE66519 WVA65647:WVA66519 I131189:I132061 IO131183:IO132055 SK131183:SK132055 ACG131183:ACG132055 AMC131183:AMC132055 AVY131183:AVY132055 BFU131183:BFU132055 BPQ131183:BPQ132055 BZM131183:BZM132055 CJI131183:CJI132055 CTE131183:CTE132055 DDA131183:DDA132055 DMW131183:DMW132055 DWS131183:DWS132055 EGO131183:EGO132055 EQK131183:EQK132055 FAG131183:FAG132055 FKC131183:FKC132055 FTY131183:FTY132055 GDU131183:GDU132055 GNQ131183:GNQ132055 GXM131183:GXM132055 HHI131183:HHI132055 HRE131183:HRE132055 IBA131183:IBA132055 IKW131183:IKW132055 IUS131183:IUS132055 JEO131183:JEO132055 JOK131183:JOK132055 JYG131183:JYG132055 KIC131183:KIC132055 KRY131183:KRY132055 LBU131183:LBU132055 LLQ131183:LLQ132055 LVM131183:LVM132055 MFI131183:MFI132055 MPE131183:MPE132055 MZA131183:MZA132055 NIW131183:NIW132055 NSS131183:NSS132055 OCO131183:OCO132055 OMK131183:OMK132055 OWG131183:OWG132055 PGC131183:PGC132055 PPY131183:PPY132055 PZU131183:PZU132055 QJQ131183:QJQ132055 QTM131183:QTM132055 RDI131183:RDI132055 RNE131183:RNE132055 RXA131183:RXA132055 SGW131183:SGW132055 SQS131183:SQS132055 TAO131183:TAO132055 TKK131183:TKK132055 TUG131183:TUG132055 UEC131183:UEC132055 UNY131183:UNY132055 UXU131183:UXU132055 VHQ131183:VHQ132055 VRM131183:VRM132055 WBI131183:WBI132055 WLE131183:WLE132055 WVA131183:WVA132055 I196725:I197597 IO196719:IO197591 SK196719:SK197591 ACG196719:ACG197591 AMC196719:AMC197591 AVY196719:AVY197591 BFU196719:BFU197591 BPQ196719:BPQ197591 BZM196719:BZM197591 CJI196719:CJI197591 CTE196719:CTE197591 DDA196719:DDA197591 DMW196719:DMW197591 DWS196719:DWS197591 EGO196719:EGO197591 EQK196719:EQK197591 FAG196719:FAG197591 FKC196719:FKC197591 FTY196719:FTY197591 GDU196719:GDU197591 GNQ196719:GNQ197591 GXM196719:GXM197591 HHI196719:HHI197591 HRE196719:HRE197591 IBA196719:IBA197591 IKW196719:IKW197591 IUS196719:IUS197591 JEO196719:JEO197591 JOK196719:JOK197591 JYG196719:JYG197591 KIC196719:KIC197591 KRY196719:KRY197591 LBU196719:LBU197591 LLQ196719:LLQ197591 LVM196719:LVM197591 MFI196719:MFI197591 MPE196719:MPE197591 MZA196719:MZA197591 NIW196719:NIW197591 NSS196719:NSS197591 OCO196719:OCO197591 OMK196719:OMK197591 OWG196719:OWG197591 PGC196719:PGC197591 PPY196719:PPY197591 PZU196719:PZU197591 QJQ196719:QJQ197591 QTM196719:QTM197591 RDI196719:RDI197591 RNE196719:RNE197591 RXA196719:RXA197591 SGW196719:SGW197591 SQS196719:SQS197591 TAO196719:TAO197591 TKK196719:TKK197591 TUG196719:TUG197591 UEC196719:UEC197591 UNY196719:UNY197591 UXU196719:UXU197591 VHQ196719:VHQ197591 VRM196719:VRM197591 WBI196719:WBI197591 WLE196719:WLE197591 WVA196719:WVA197591 I262261:I263133 IO262255:IO263127 SK262255:SK263127 ACG262255:ACG263127 AMC262255:AMC263127 AVY262255:AVY263127 BFU262255:BFU263127 BPQ262255:BPQ263127 BZM262255:BZM263127 CJI262255:CJI263127 CTE262255:CTE263127 DDA262255:DDA263127 DMW262255:DMW263127 DWS262255:DWS263127 EGO262255:EGO263127 EQK262255:EQK263127 FAG262255:FAG263127 FKC262255:FKC263127 FTY262255:FTY263127 GDU262255:GDU263127 GNQ262255:GNQ263127 GXM262255:GXM263127 HHI262255:HHI263127 HRE262255:HRE263127 IBA262255:IBA263127 IKW262255:IKW263127 IUS262255:IUS263127 JEO262255:JEO263127 JOK262255:JOK263127 JYG262255:JYG263127 KIC262255:KIC263127 KRY262255:KRY263127 LBU262255:LBU263127 LLQ262255:LLQ263127 LVM262255:LVM263127 MFI262255:MFI263127 MPE262255:MPE263127 MZA262255:MZA263127 NIW262255:NIW263127 NSS262255:NSS263127 OCO262255:OCO263127 OMK262255:OMK263127 OWG262255:OWG263127 PGC262255:PGC263127 PPY262255:PPY263127 PZU262255:PZU263127 QJQ262255:QJQ263127 QTM262255:QTM263127 RDI262255:RDI263127 RNE262255:RNE263127 RXA262255:RXA263127 SGW262255:SGW263127 SQS262255:SQS263127 TAO262255:TAO263127 TKK262255:TKK263127 TUG262255:TUG263127 UEC262255:UEC263127 UNY262255:UNY263127 UXU262255:UXU263127 VHQ262255:VHQ263127 VRM262255:VRM263127 WBI262255:WBI263127 WLE262255:WLE263127 WVA262255:WVA263127 I327797:I328669 IO327791:IO328663 SK327791:SK328663 ACG327791:ACG328663 AMC327791:AMC328663 AVY327791:AVY328663 BFU327791:BFU328663 BPQ327791:BPQ328663 BZM327791:BZM328663 CJI327791:CJI328663 CTE327791:CTE328663 DDA327791:DDA328663 DMW327791:DMW328663 DWS327791:DWS328663 EGO327791:EGO328663 EQK327791:EQK328663 FAG327791:FAG328663 FKC327791:FKC328663 FTY327791:FTY328663 GDU327791:GDU328663 GNQ327791:GNQ328663 GXM327791:GXM328663 HHI327791:HHI328663 HRE327791:HRE328663 IBA327791:IBA328663 IKW327791:IKW328663 IUS327791:IUS328663 JEO327791:JEO328663 JOK327791:JOK328663 JYG327791:JYG328663 KIC327791:KIC328663 KRY327791:KRY328663 LBU327791:LBU328663 LLQ327791:LLQ328663 LVM327791:LVM328663 MFI327791:MFI328663 MPE327791:MPE328663 MZA327791:MZA328663 NIW327791:NIW328663 NSS327791:NSS328663 OCO327791:OCO328663 OMK327791:OMK328663 OWG327791:OWG328663 PGC327791:PGC328663 PPY327791:PPY328663 PZU327791:PZU328663 QJQ327791:QJQ328663 QTM327791:QTM328663 RDI327791:RDI328663 RNE327791:RNE328663 RXA327791:RXA328663 SGW327791:SGW328663 SQS327791:SQS328663 TAO327791:TAO328663 TKK327791:TKK328663 TUG327791:TUG328663 UEC327791:UEC328663 UNY327791:UNY328663 UXU327791:UXU328663 VHQ327791:VHQ328663 VRM327791:VRM328663 WBI327791:WBI328663 WLE327791:WLE328663 WVA327791:WVA328663 I393333:I394205 IO393327:IO394199 SK393327:SK394199 ACG393327:ACG394199 AMC393327:AMC394199 AVY393327:AVY394199 BFU393327:BFU394199 BPQ393327:BPQ394199 BZM393327:BZM394199 CJI393327:CJI394199 CTE393327:CTE394199 DDA393327:DDA394199 DMW393327:DMW394199 DWS393327:DWS394199 EGO393327:EGO394199 EQK393327:EQK394199 FAG393327:FAG394199 FKC393327:FKC394199 FTY393327:FTY394199 GDU393327:GDU394199 GNQ393327:GNQ394199 GXM393327:GXM394199 HHI393327:HHI394199 HRE393327:HRE394199 IBA393327:IBA394199 IKW393327:IKW394199 IUS393327:IUS394199 JEO393327:JEO394199 JOK393327:JOK394199 JYG393327:JYG394199 KIC393327:KIC394199 KRY393327:KRY394199 LBU393327:LBU394199 LLQ393327:LLQ394199 LVM393327:LVM394199 MFI393327:MFI394199 MPE393327:MPE394199 MZA393327:MZA394199 NIW393327:NIW394199 NSS393327:NSS394199 OCO393327:OCO394199 OMK393327:OMK394199 OWG393327:OWG394199 PGC393327:PGC394199 PPY393327:PPY394199 PZU393327:PZU394199 QJQ393327:QJQ394199 QTM393327:QTM394199 RDI393327:RDI394199 RNE393327:RNE394199 RXA393327:RXA394199 SGW393327:SGW394199 SQS393327:SQS394199 TAO393327:TAO394199 TKK393327:TKK394199 TUG393327:TUG394199 UEC393327:UEC394199 UNY393327:UNY394199 UXU393327:UXU394199 VHQ393327:VHQ394199 VRM393327:VRM394199 WBI393327:WBI394199 WLE393327:WLE394199 WVA393327:WVA394199 I458869:I459741 IO458863:IO459735 SK458863:SK459735 ACG458863:ACG459735 AMC458863:AMC459735 AVY458863:AVY459735 BFU458863:BFU459735 BPQ458863:BPQ459735 BZM458863:BZM459735 CJI458863:CJI459735 CTE458863:CTE459735 DDA458863:DDA459735 DMW458863:DMW459735 DWS458863:DWS459735 EGO458863:EGO459735 EQK458863:EQK459735 FAG458863:FAG459735 FKC458863:FKC459735 FTY458863:FTY459735 GDU458863:GDU459735 GNQ458863:GNQ459735 GXM458863:GXM459735 HHI458863:HHI459735 HRE458863:HRE459735 IBA458863:IBA459735 IKW458863:IKW459735 IUS458863:IUS459735 JEO458863:JEO459735 JOK458863:JOK459735 JYG458863:JYG459735 KIC458863:KIC459735 KRY458863:KRY459735 LBU458863:LBU459735 LLQ458863:LLQ459735 LVM458863:LVM459735 MFI458863:MFI459735 MPE458863:MPE459735 MZA458863:MZA459735 NIW458863:NIW459735 NSS458863:NSS459735 OCO458863:OCO459735 OMK458863:OMK459735 OWG458863:OWG459735 PGC458863:PGC459735 PPY458863:PPY459735 PZU458863:PZU459735 QJQ458863:QJQ459735 QTM458863:QTM459735 RDI458863:RDI459735 RNE458863:RNE459735 RXA458863:RXA459735 SGW458863:SGW459735 SQS458863:SQS459735 TAO458863:TAO459735 TKK458863:TKK459735 TUG458863:TUG459735 UEC458863:UEC459735 UNY458863:UNY459735 UXU458863:UXU459735 VHQ458863:VHQ459735 VRM458863:VRM459735 WBI458863:WBI459735 WLE458863:WLE459735 WVA458863:WVA459735 I524405:I525277 IO524399:IO525271 SK524399:SK525271 ACG524399:ACG525271 AMC524399:AMC525271 AVY524399:AVY525271 BFU524399:BFU525271 BPQ524399:BPQ525271 BZM524399:BZM525271 CJI524399:CJI525271 CTE524399:CTE525271 DDA524399:DDA525271 DMW524399:DMW525271 DWS524399:DWS525271 EGO524399:EGO525271 EQK524399:EQK525271 FAG524399:FAG525271 FKC524399:FKC525271 FTY524399:FTY525271 GDU524399:GDU525271 GNQ524399:GNQ525271 GXM524399:GXM525271 HHI524399:HHI525271 HRE524399:HRE525271 IBA524399:IBA525271 IKW524399:IKW525271 IUS524399:IUS525271 JEO524399:JEO525271 JOK524399:JOK525271 JYG524399:JYG525271 KIC524399:KIC525271 KRY524399:KRY525271 LBU524399:LBU525271 LLQ524399:LLQ525271 LVM524399:LVM525271 MFI524399:MFI525271 MPE524399:MPE525271 MZA524399:MZA525271 NIW524399:NIW525271 NSS524399:NSS525271 OCO524399:OCO525271 OMK524399:OMK525271 OWG524399:OWG525271 PGC524399:PGC525271 PPY524399:PPY525271 PZU524399:PZU525271 QJQ524399:QJQ525271 QTM524399:QTM525271 RDI524399:RDI525271 RNE524399:RNE525271 RXA524399:RXA525271 SGW524399:SGW525271 SQS524399:SQS525271 TAO524399:TAO525271 TKK524399:TKK525271 TUG524399:TUG525271 UEC524399:UEC525271 UNY524399:UNY525271 UXU524399:UXU525271 VHQ524399:VHQ525271 VRM524399:VRM525271 WBI524399:WBI525271 WLE524399:WLE525271 WVA524399:WVA525271 I589941:I590813 IO589935:IO590807 SK589935:SK590807 ACG589935:ACG590807 AMC589935:AMC590807 AVY589935:AVY590807 BFU589935:BFU590807 BPQ589935:BPQ590807 BZM589935:BZM590807 CJI589935:CJI590807 CTE589935:CTE590807 DDA589935:DDA590807 DMW589935:DMW590807 DWS589935:DWS590807 EGO589935:EGO590807 EQK589935:EQK590807 FAG589935:FAG590807 FKC589935:FKC590807 FTY589935:FTY590807 GDU589935:GDU590807 GNQ589935:GNQ590807 GXM589935:GXM590807 HHI589935:HHI590807 HRE589935:HRE590807 IBA589935:IBA590807 IKW589935:IKW590807 IUS589935:IUS590807 JEO589935:JEO590807 JOK589935:JOK590807 JYG589935:JYG590807 KIC589935:KIC590807 KRY589935:KRY590807 LBU589935:LBU590807 LLQ589935:LLQ590807 LVM589935:LVM590807 MFI589935:MFI590807 MPE589935:MPE590807 MZA589935:MZA590807 NIW589935:NIW590807 NSS589935:NSS590807 OCO589935:OCO590807 OMK589935:OMK590807 OWG589935:OWG590807 PGC589935:PGC590807 PPY589935:PPY590807 PZU589935:PZU590807 QJQ589935:QJQ590807 QTM589935:QTM590807 RDI589935:RDI590807 RNE589935:RNE590807 RXA589935:RXA590807 SGW589935:SGW590807 SQS589935:SQS590807 TAO589935:TAO590807 TKK589935:TKK590807 TUG589935:TUG590807 UEC589935:UEC590807 UNY589935:UNY590807 UXU589935:UXU590807 VHQ589935:VHQ590807 VRM589935:VRM590807 WBI589935:WBI590807 WLE589935:WLE590807 WVA589935:WVA590807 I655477:I656349 IO655471:IO656343 SK655471:SK656343 ACG655471:ACG656343 AMC655471:AMC656343 AVY655471:AVY656343 BFU655471:BFU656343 BPQ655471:BPQ656343 BZM655471:BZM656343 CJI655471:CJI656343 CTE655471:CTE656343 DDA655471:DDA656343 DMW655471:DMW656343 DWS655471:DWS656343 EGO655471:EGO656343 EQK655471:EQK656343 FAG655471:FAG656343 FKC655471:FKC656343 FTY655471:FTY656343 GDU655471:GDU656343 GNQ655471:GNQ656343 GXM655471:GXM656343 HHI655471:HHI656343 HRE655471:HRE656343 IBA655471:IBA656343 IKW655471:IKW656343 IUS655471:IUS656343 JEO655471:JEO656343 JOK655471:JOK656343 JYG655471:JYG656343 KIC655471:KIC656343 KRY655471:KRY656343 LBU655471:LBU656343 LLQ655471:LLQ656343 LVM655471:LVM656343 MFI655471:MFI656343 MPE655471:MPE656343 MZA655471:MZA656343 NIW655471:NIW656343 NSS655471:NSS656343 OCO655471:OCO656343 OMK655471:OMK656343 OWG655471:OWG656343 PGC655471:PGC656343 PPY655471:PPY656343 PZU655471:PZU656343 QJQ655471:QJQ656343 QTM655471:QTM656343 RDI655471:RDI656343 RNE655471:RNE656343 RXA655471:RXA656343 SGW655471:SGW656343 SQS655471:SQS656343 TAO655471:TAO656343 TKK655471:TKK656343 TUG655471:TUG656343 UEC655471:UEC656343 UNY655471:UNY656343 UXU655471:UXU656343 VHQ655471:VHQ656343 VRM655471:VRM656343 WBI655471:WBI656343 WLE655471:WLE656343 WVA655471:WVA656343 I721013:I721885 IO721007:IO721879 SK721007:SK721879 ACG721007:ACG721879 AMC721007:AMC721879 AVY721007:AVY721879 BFU721007:BFU721879 BPQ721007:BPQ721879 BZM721007:BZM721879 CJI721007:CJI721879 CTE721007:CTE721879 DDA721007:DDA721879 DMW721007:DMW721879 DWS721007:DWS721879 EGO721007:EGO721879 EQK721007:EQK721879 FAG721007:FAG721879 FKC721007:FKC721879 FTY721007:FTY721879 GDU721007:GDU721879 GNQ721007:GNQ721879 GXM721007:GXM721879 HHI721007:HHI721879 HRE721007:HRE721879 IBA721007:IBA721879 IKW721007:IKW721879 IUS721007:IUS721879 JEO721007:JEO721879 JOK721007:JOK721879 JYG721007:JYG721879 KIC721007:KIC721879 KRY721007:KRY721879 LBU721007:LBU721879 LLQ721007:LLQ721879 LVM721007:LVM721879 MFI721007:MFI721879 MPE721007:MPE721879 MZA721007:MZA721879 NIW721007:NIW721879 NSS721007:NSS721879 OCO721007:OCO721879 OMK721007:OMK721879 OWG721007:OWG721879 PGC721007:PGC721879 PPY721007:PPY721879 PZU721007:PZU721879 QJQ721007:QJQ721879 QTM721007:QTM721879 RDI721007:RDI721879 RNE721007:RNE721879 RXA721007:RXA721879 SGW721007:SGW721879 SQS721007:SQS721879 TAO721007:TAO721879 TKK721007:TKK721879 TUG721007:TUG721879 UEC721007:UEC721879 UNY721007:UNY721879 UXU721007:UXU721879 VHQ721007:VHQ721879 VRM721007:VRM721879 WBI721007:WBI721879 WLE721007:WLE721879 WVA721007:WVA721879 I786549:I787421 IO786543:IO787415 SK786543:SK787415 ACG786543:ACG787415 AMC786543:AMC787415 AVY786543:AVY787415 BFU786543:BFU787415 BPQ786543:BPQ787415 BZM786543:BZM787415 CJI786543:CJI787415 CTE786543:CTE787415 DDA786543:DDA787415 DMW786543:DMW787415 DWS786543:DWS787415 EGO786543:EGO787415 EQK786543:EQK787415 FAG786543:FAG787415 FKC786543:FKC787415 FTY786543:FTY787415 GDU786543:GDU787415 GNQ786543:GNQ787415 GXM786543:GXM787415 HHI786543:HHI787415 HRE786543:HRE787415 IBA786543:IBA787415 IKW786543:IKW787415 IUS786543:IUS787415 JEO786543:JEO787415 JOK786543:JOK787415 JYG786543:JYG787415 KIC786543:KIC787415 KRY786543:KRY787415 LBU786543:LBU787415 LLQ786543:LLQ787415 LVM786543:LVM787415 MFI786543:MFI787415 MPE786543:MPE787415 MZA786543:MZA787415 NIW786543:NIW787415 NSS786543:NSS787415 OCO786543:OCO787415 OMK786543:OMK787415 OWG786543:OWG787415 PGC786543:PGC787415 PPY786543:PPY787415 PZU786543:PZU787415 QJQ786543:QJQ787415 QTM786543:QTM787415 RDI786543:RDI787415 RNE786543:RNE787415 RXA786543:RXA787415 SGW786543:SGW787415 SQS786543:SQS787415 TAO786543:TAO787415 TKK786543:TKK787415 TUG786543:TUG787415 UEC786543:UEC787415 UNY786543:UNY787415 UXU786543:UXU787415 VHQ786543:VHQ787415 VRM786543:VRM787415 WBI786543:WBI787415 WLE786543:WLE787415 WVA786543:WVA787415 I852085:I852957 IO852079:IO852951 SK852079:SK852951 ACG852079:ACG852951 AMC852079:AMC852951 AVY852079:AVY852951 BFU852079:BFU852951 BPQ852079:BPQ852951 BZM852079:BZM852951 CJI852079:CJI852951 CTE852079:CTE852951 DDA852079:DDA852951 DMW852079:DMW852951 DWS852079:DWS852951 EGO852079:EGO852951 EQK852079:EQK852951 FAG852079:FAG852951 FKC852079:FKC852951 FTY852079:FTY852951 GDU852079:GDU852951 GNQ852079:GNQ852951 GXM852079:GXM852951 HHI852079:HHI852951 HRE852079:HRE852951 IBA852079:IBA852951 IKW852079:IKW852951 IUS852079:IUS852951 JEO852079:JEO852951 JOK852079:JOK852951 JYG852079:JYG852951 KIC852079:KIC852951 KRY852079:KRY852951 LBU852079:LBU852951 LLQ852079:LLQ852951 LVM852079:LVM852951 MFI852079:MFI852951 MPE852079:MPE852951 MZA852079:MZA852951 NIW852079:NIW852951 NSS852079:NSS852951 OCO852079:OCO852951 OMK852079:OMK852951 OWG852079:OWG852951 PGC852079:PGC852951 PPY852079:PPY852951 PZU852079:PZU852951 QJQ852079:QJQ852951 QTM852079:QTM852951 RDI852079:RDI852951 RNE852079:RNE852951 RXA852079:RXA852951 SGW852079:SGW852951 SQS852079:SQS852951 TAO852079:TAO852951 TKK852079:TKK852951 TUG852079:TUG852951 UEC852079:UEC852951 UNY852079:UNY852951 UXU852079:UXU852951 VHQ852079:VHQ852951 VRM852079:VRM852951 WBI852079:WBI852951 WLE852079:WLE852951 WVA852079:WVA852951 I917621:I918493 IO917615:IO918487 SK917615:SK918487 ACG917615:ACG918487 AMC917615:AMC918487 AVY917615:AVY918487 BFU917615:BFU918487 BPQ917615:BPQ918487 BZM917615:BZM918487 CJI917615:CJI918487 CTE917615:CTE918487 DDA917615:DDA918487 DMW917615:DMW918487 DWS917615:DWS918487 EGO917615:EGO918487 EQK917615:EQK918487 FAG917615:FAG918487 FKC917615:FKC918487 FTY917615:FTY918487 GDU917615:GDU918487 GNQ917615:GNQ918487 GXM917615:GXM918487 HHI917615:HHI918487 HRE917615:HRE918487 IBA917615:IBA918487 IKW917615:IKW918487 IUS917615:IUS918487 JEO917615:JEO918487 JOK917615:JOK918487 JYG917615:JYG918487 KIC917615:KIC918487 KRY917615:KRY918487 LBU917615:LBU918487 LLQ917615:LLQ918487 LVM917615:LVM918487 MFI917615:MFI918487 MPE917615:MPE918487 MZA917615:MZA918487 NIW917615:NIW918487 NSS917615:NSS918487 OCO917615:OCO918487 OMK917615:OMK918487 OWG917615:OWG918487 PGC917615:PGC918487 PPY917615:PPY918487 PZU917615:PZU918487 QJQ917615:QJQ918487 QTM917615:QTM918487 RDI917615:RDI918487 RNE917615:RNE918487 RXA917615:RXA918487 SGW917615:SGW918487 SQS917615:SQS918487 TAO917615:TAO918487 TKK917615:TKK918487 TUG917615:TUG918487 UEC917615:UEC918487 UNY917615:UNY918487 UXU917615:UXU918487 VHQ917615:VHQ918487 VRM917615:VRM918487 WBI917615:WBI918487 WLE917615:WLE918487 WVA917615:WVA918487 I983157:I984029 IO983151:IO984023 SK983151:SK984023 ACG983151:ACG984023 AMC983151:AMC984023 AVY983151:AVY984023 BFU983151:BFU984023 BPQ983151:BPQ984023 BZM983151:BZM984023 CJI983151:CJI984023 CTE983151:CTE984023 DDA983151:DDA984023 DMW983151:DMW984023 DWS983151:DWS984023 EGO983151:EGO984023 EQK983151:EQK984023 FAG983151:FAG984023 FKC983151:FKC984023 FTY983151:FTY984023 GDU983151:GDU984023 GNQ983151:GNQ984023 GXM983151:GXM984023 HHI983151:HHI984023 HRE983151:HRE984023 IBA983151:IBA984023 IKW983151:IKW984023 IUS983151:IUS984023 JEO983151:JEO984023 JOK983151:JOK984023 JYG983151:JYG984023 KIC983151:KIC984023 KRY983151:KRY984023 LBU983151:LBU984023 LLQ983151:LLQ984023 LVM983151:LVM984023 MFI983151:MFI984023 MPE983151:MPE984023 MZA983151:MZA984023 NIW983151:NIW984023 NSS983151:NSS984023 OCO983151:OCO984023 OMK983151:OMK984023 OWG983151:OWG984023 PGC983151:PGC984023 PPY983151:PPY984023 PZU983151:PZU984023 QJQ983151:QJQ984023 QTM983151:QTM984023 RDI983151:RDI984023 RNE983151:RNE984023 RXA983151:RXA984023 SGW983151:SGW984023 SQS983151:SQS984023 TAO983151:TAO984023 TKK983151:TKK984023 TUG983151:TUG984023 UEC983151:UEC984023 UNY983151:UNY984023 UXU983151:UXU984023 VHQ983151:VHQ984023 VRM983151:VRM984023 WBI983151:WBI984023 WLE983151:WLE984023 IO189:IO983 I195:I989 WVA189:WVA983 WLE189:WLE983 WBI189:WBI983 VRM189:VRM983 VHQ189:VHQ983 UXU189:UXU983 UNY189:UNY983 UEC189:UEC983 TUG189:TUG983 TKK189:TKK983 TAO189:TAO983 SQS189:SQS983 SGW189:SGW983 RXA189:RXA983 RNE189:RNE983 RDI189:RDI983 QTM189:QTM983 QJQ189:QJQ983 PZU189:PZU983 PPY189:PPY983 PGC189:PGC983 OWG189:OWG983 OMK189:OMK983 OCO189:OCO983 NSS189:NSS983 NIW189:NIW983 MZA189:MZA983 MPE189:MPE983 MFI189:MFI983 LVM189:LVM983 LLQ189:LLQ983 LBU189:LBU983 KRY189:KRY983 KIC189:KIC983 JYG189:JYG983 JOK189:JOK983 JEO189:JEO983 IUS189:IUS983 IKW189:IKW983 IBA189:IBA983 HRE189:HRE983 HHI189:HHI983 GXM189:GXM983 GNQ189:GNQ983 GDU189:GDU983 FTY189:FTY983 FKC189:FKC983 FAG189:FAG983 EQK189:EQK983 EGO189:EGO983 DWS189:DWS983 DMW189:DMW983 DDA189:DDA983 CTE189:CTE983 CJI189:CJI983 BZM189:BZM983 BPQ189:BPQ983 BFU189:BFU983 AVY189:AVY983 AMC189:AMC983 ACG189:ACG983 SK189:SK983 AMC8 AVY8 BFU8 BPQ8 BZM8 CJI8 CTE8 DDA8 DMW8 DWS8 EGO8 EQK8 FAG8 FKC8 FTY8 GDU8 GNQ8 GXM8 HHI8 HRE8 IBA8 IKW8 IUS8 JEO8 JOK8 JYG8 KIC8 KRY8 LBU8 LLQ8 LVM8 MFI8 MPE8 MZA8 NIW8 NSS8 OCO8 OMK8 OWG8 PGC8 PPY8 PZU8 QJQ8 QTM8 RDI8 RNE8 RXA8 SGW8 SQS8 TAO8 TKK8 TUG8 UEC8 UNY8 UXU8 VHQ8 VRM8 WBI8 WLE8 WVA8 IO8 SK8 ACG8 I8 AVY90 BFU90 BPQ90 BZM90 CJI90 CTE90 DDA90 DMW90 DWS90 EGO90 EQK90 FAG90 FKC90 FTY90 GDU90 GNQ90 GXM90 HHI90 HRE90 IBA90 IKW90 IUS90 JEO90 JOK90 JYG90 KIC90 KRY90 LBU90 LLQ90 LVM90 MFI90 MPE90 MZA90 NIW90 NSS90 OCO90 OMK90 OWG90 PGC90 PPY90 PZU90 QJQ90 QTM90 RDI90 RNE90 RXA90 SGW90 SQS90 TAO90 TKK90 TUG90 UEC90 UNY90 UXU90 VHQ90 VRM90 WBI90 WLE90 WVA90 IO90 SK90 F89 ACG90 ALZ89 ACD89 SH89 IL89 WUX89 WLB89 WBF89 VRJ89 VHN89 UXR89 UNV89 UDZ89 TUD89 TKH89 TAL89 SQP89 SGT89 RWX89 RNB89 RDF89 QTJ89 QJN89 PZR89 PPV89 PFZ89 OWD89 OMH89 OCL89 NSP89 NIT89 MYX89 MPB89 MFF89 LVJ89 LLN89 LBR89 KRV89 KHZ89 JYD89 JOH89 JEL89 IUP89 IKT89 IAX89 HRB89 HHF89 GXJ89 GNN89 GDR89 FTV89 FJZ89 FAD89 EQH89 EGL89 DWP89 DMT89 DCX89 CTB89 CJF89 BZJ89 BPN89 BFR89 AVV89 AMC90 BFW185:BFW186 I97 I110:I111 I138:I147 I156:I157 DLQ162 CQK163 WUU158 WKY158 WBC158 VRG158 VHK158 UXO158 UNS158 UDW158 TUA158 TKE158 TAI158 SQM158 SGQ158 RWU158 RMY158 RDC158 QTG158 QJK158 PZO158 PPS158 PFW158 OWA158 OME158 OCI158 NSM158 NIQ158 MYU158 MOY158 MFC158 LVG158 LLK158 LBO158 KRS158 KHW158 JYA158 JOE158 JEI158 IUM158 IKQ158 IAU158 HQY158 HHC158 GXG158 GNK158 GDO158 FTS158 FJW158 FAA158 EQE158 EGI158 DWM158 DMQ158 DCU158 CSY158 CJC158 BZG158 BPK158 BFO158 AVS158 ALW158 ACA158 SE158 II158 J185:J186 AWA185:AWA186 AME185:AME186 ACI185:ACI186 SM185:SM186 IQ185:IQ186 WVC185:WVC186 WLG185:WLG186 WBK185:WBK186 VRO185:VRO186 VHS185:VHS186 UXW185:UXW186 UOA185:UOA186 UEE185:UEE186 TUI185:TUI186 TKM185:TKM186 TAQ185:TAQ186 SQU185:SQU186 SGY185:SGY186 RXC185:RXC186 RNG185:RNG186 RDK185:RDK186 QTO185:QTO186 QJS185:QJS186 PZW185:PZW186 PQA185:PQA186 PGE185:PGE186 OWI185:OWI186 OMM185:OMM186 OCQ185:OCQ186 NSU185:NSU186 NIY185:NIY186 MZC185:MZC186 MPG185:MPG186 MFK185:MFK186 LVO185:LVO186 LLS185:LLS186 LBW185:LBW186 KSA185:KSA186 KIE185:KIE186 JYI185:JYI186 JOM185:JOM186 JEQ185:JEQ186 IUU185:IUU186 IKY185:IKY186 IBC185:IBC186 HRG185:HRG186 HHK185:HHK186 GXO185:GXO186 GNS185:GNS186 GDW185:GDW186 FUA185:FUA186 FKE185:FKE186 FAI185:FAI186 EQM185:EQM186 EGQ185:EGQ186 DWU185:DWU186 DMY185:DMY186 DDC185:DDC186 CTG185:CTG186 CJK185:CJK186 BZO185:BZO186 BPS185:BPS186 I150:I152 DWX151:DWX152 EGT151:EGT152 EQP151:EQP152 FAL151:FAL152 FKH151:FKH152 FUD151:FUD152 GDZ151:GDZ152 GNV151:GNV152 GXR151:GXR152 HHN151:HHN152 HRJ151:HRJ152 IBF151:IBF152 ILB151:ILB152 IUX151:IUX152 JET151:JET152 JOP151:JOP152 JYL151:JYL152 KIH151:KIH152 KSD151:KSD152 LBZ151:LBZ152 LLV151:LLV152 LVR151:LVR152 MFN151:MFN152 MPJ151:MPJ152 MZF151:MZF152 NJB151:NJB152 NSX151:NSX152 OCT151:OCT152 OMP151:OMP152 OWL151:OWL152 PGH151:PGH152 PQD151:PQD152 PZZ151:PZZ152 QJV151:QJV152 QTR151:QTR152 RDN151:RDN152 RNJ151:RNJ152 RXF151:RXF152 SHB151:SHB152 SQX151:SQX152 TAT151:TAT152 TKP151:TKP152 TUL151:TUL152 UEH151:UEH152 UOD151:UOD152 UXZ151:UXZ152 VHV151:VHV152 VRR151:VRR152 WBN151:WBN152 WLJ151:WLJ152 WVF151:WVF152 IT151:IT152 SP151:SP152 ACL151:ACL152 AMH151:AMH152 AWD151:AWD152 BFZ151:BFZ152 BPV151:BPV152 BZR151:BZR152 CJN151:CJN152 DDF151:DDF152 CTJ151:CTJ152 DNB151:DNB152 I160 I117:I119 DVM162 EFI162 EPE162 EZA162 FIW162 FSS162 GCO162 GMK162 GWG162 HGC162 HPY162 HZU162 IJQ162 ITM162 JDI162 JNE162 JXA162 KGW162 KQS162 LAO162 LKK162 LUG162 MEC162 MNY162 MXU162 NHQ162 NRM162 OBI162 OLE162 OVA162 PEW162 POS162 PYO162 QIK162 QSG162 RCC162 RLY162 RVU162 SFQ162 SPM162 SZI162 TJE162 TTA162 UCW162 UMS162 UWO162 VGK162 VQG162 WAC162 WJY162 WTU162 HI162 RE162 ABA162 AKW162 AUS162 BEO162 BOK162 BYG162 CIC162 DBU162 CRY162 I90:I93 I162 DKC163 DTY163 EDU163 ENQ163 EXM163 FHI163 FRE163 GBA163 GKW163 GUS163 HEO163 HOK163 HYG163 IIC163 IRY163 JBU163 JLQ163 JVM163 KFI163 KPE163 KZA163 LIW163 LSS163 MCO163 MMK163 MWG163 NGC163 NPY163 NZU163 OJQ163 OTM163 PDI163 PNE163 PXA163 QGW163 QQS163 RAO163 RKK163 RUG163 SEC163 SNY163 SXU163 THQ163 TRM163 UBI163 ULE163 UVA163 VEW163 VOS163 VYO163 WIK163 WSG163 FU163 PQ163 ZM163 AJI163 ATE163 BDA163 BMW163 BWS163 CGO163 DAG163 M25:M28 DJZ169 DTV169 EDR169 ENN169 EXJ169 FHF169 FRB169 GAX169 GKT169 GUP169 HEL169 HOH169 HYD169 IHZ169 IRV169 JBR169 JLN169 JVJ169 KFF169 KPB169 KYX169 LIT169 LSP169 MCL169 MMH169 MWD169 NFZ169 NPV169 NZR169 OJN169 OTJ169 PDF169 PNB169 PWX169 QGT169 QQP169 RAL169 RKH169 RUD169 SDZ169 SNV169 SXR169 THN169 TRJ169 UBF169 ULB169 UUX169 VET169 VOP169 VYL169 WIH169 WSD169 FR169 PN169 ZJ169 AJF169 ATB169 BCX169 BMT169 BWP169 CGL169 DAD169 CQH169 I169:I171">
      <formula1>Способ_закупок</formula1>
    </dataValidation>
    <dataValidation type="textLength" operator="equal" allowBlank="1" showInputMessage="1" showErrorMessage="1" error="Код КАТО должен содержать 9 символов" sqref="Q65653:Q66525 IW65647:IW66519 SS65647:SS66519 ACO65647:ACO66519 AMK65647:AMK66519 AWG65647:AWG66519 BGC65647:BGC66519 BPY65647:BPY66519 BZU65647:BZU66519 CJQ65647:CJQ66519 CTM65647:CTM66519 DDI65647:DDI66519 DNE65647:DNE66519 DXA65647:DXA66519 EGW65647:EGW66519 EQS65647:EQS66519 FAO65647:FAO66519 FKK65647:FKK66519 FUG65647:FUG66519 GEC65647:GEC66519 GNY65647:GNY66519 GXU65647:GXU66519 HHQ65647:HHQ66519 HRM65647:HRM66519 IBI65647:IBI66519 ILE65647:ILE66519 IVA65647:IVA66519 JEW65647:JEW66519 JOS65647:JOS66519 JYO65647:JYO66519 KIK65647:KIK66519 KSG65647:KSG66519 LCC65647:LCC66519 LLY65647:LLY66519 LVU65647:LVU66519 MFQ65647:MFQ66519 MPM65647:MPM66519 MZI65647:MZI66519 NJE65647:NJE66519 NTA65647:NTA66519 OCW65647:OCW66519 OMS65647:OMS66519 OWO65647:OWO66519 PGK65647:PGK66519 PQG65647:PQG66519 QAC65647:QAC66519 QJY65647:QJY66519 QTU65647:QTU66519 RDQ65647:RDQ66519 RNM65647:RNM66519 RXI65647:RXI66519 SHE65647:SHE66519 SRA65647:SRA66519 TAW65647:TAW66519 TKS65647:TKS66519 TUO65647:TUO66519 UEK65647:UEK66519 UOG65647:UOG66519 UYC65647:UYC66519 VHY65647:VHY66519 VRU65647:VRU66519 WBQ65647:WBQ66519 WLM65647:WLM66519 WVI65647:WVI66519 Q131189:Q132061 IW131183:IW132055 SS131183:SS132055 ACO131183:ACO132055 AMK131183:AMK132055 AWG131183:AWG132055 BGC131183:BGC132055 BPY131183:BPY132055 BZU131183:BZU132055 CJQ131183:CJQ132055 CTM131183:CTM132055 DDI131183:DDI132055 DNE131183:DNE132055 DXA131183:DXA132055 EGW131183:EGW132055 EQS131183:EQS132055 FAO131183:FAO132055 FKK131183:FKK132055 FUG131183:FUG132055 GEC131183:GEC132055 GNY131183:GNY132055 GXU131183:GXU132055 HHQ131183:HHQ132055 HRM131183:HRM132055 IBI131183:IBI132055 ILE131183:ILE132055 IVA131183:IVA132055 JEW131183:JEW132055 JOS131183:JOS132055 JYO131183:JYO132055 KIK131183:KIK132055 KSG131183:KSG132055 LCC131183:LCC132055 LLY131183:LLY132055 LVU131183:LVU132055 MFQ131183:MFQ132055 MPM131183:MPM132055 MZI131183:MZI132055 NJE131183:NJE132055 NTA131183:NTA132055 OCW131183:OCW132055 OMS131183:OMS132055 OWO131183:OWO132055 PGK131183:PGK132055 PQG131183:PQG132055 QAC131183:QAC132055 QJY131183:QJY132055 QTU131183:QTU132055 RDQ131183:RDQ132055 RNM131183:RNM132055 RXI131183:RXI132055 SHE131183:SHE132055 SRA131183:SRA132055 TAW131183:TAW132055 TKS131183:TKS132055 TUO131183:TUO132055 UEK131183:UEK132055 UOG131183:UOG132055 UYC131183:UYC132055 VHY131183:VHY132055 VRU131183:VRU132055 WBQ131183:WBQ132055 WLM131183:WLM132055 WVI131183:WVI132055 Q196725:Q197597 IW196719:IW197591 SS196719:SS197591 ACO196719:ACO197591 AMK196719:AMK197591 AWG196719:AWG197591 BGC196719:BGC197591 BPY196719:BPY197591 BZU196719:BZU197591 CJQ196719:CJQ197591 CTM196719:CTM197591 DDI196719:DDI197591 DNE196719:DNE197591 DXA196719:DXA197591 EGW196719:EGW197591 EQS196719:EQS197591 FAO196719:FAO197591 FKK196719:FKK197591 FUG196719:FUG197591 GEC196719:GEC197591 GNY196719:GNY197591 GXU196719:GXU197591 HHQ196719:HHQ197591 HRM196719:HRM197591 IBI196719:IBI197591 ILE196719:ILE197591 IVA196719:IVA197591 JEW196719:JEW197591 JOS196719:JOS197591 JYO196719:JYO197591 KIK196719:KIK197591 KSG196719:KSG197591 LCC196719:LCC197591 LLY196719:LLY197591 LVU196719:LVU197591 MFQ196719:MFQ197591 MPM196719:MPM197591 MZI196719:MZI197591 NJE196719:NJE197591 NTA196719:NTA197591 OCW196719:OCW197591 OMS196719:OMS197591 OWO196719:OWO197591 PGK196719:PGK197591 PQG196719:PQG197591 QAC196719:QAC197591 QJY196719:QJY197591 QTU196719:QTU197591 RDQ196719:RDQ197591 RNM196719:RNM197591 RXI196719:RXI197591 SHE196719:SHE197591 SRA196719:SRA197591 TAW196719:TAW197591 TKS196719:TKS197591 TUO196719:TUO197591 UEK196719:UEK197591 UOG196719:UOG197591 UYC196719:UYC197591 VHY196719:VHY197591 VRU196719:VRU197591 WBQ196719:WBQ197591 WLM196719:WLM197591 WVI196719:WVI197591 Q262261:Q263133 IW262255:IW263127 SS262255:SS263127 ACO262255:ACO263127 AMK262255:AMK263127 AWG262255:AWG263127 BGC262255:BGC263127 BPY262255:BPY263127 BZU262255:BZU263127 CJQ262255:CJQ263127 CTM262255:CTM263127 DDI262255:DDI263127 DNE262255:DNE263127 DXA262255:DXA263127 EGW262255:EGW263127 EQS262255:EQS263127 FAO262255:FAO263127 FKK262255:FKK263127 FUG262255:FUG263127 GEC262255:GEC263127 GNY262255:GNY263127 GXU262255:GXU263127 HHQ262255:HHQ263127 HRM262255:HRM263127 IBI262255:IBI263127 ILE262255:ILE263127 IVA262255:IVA263127 JEW262255:JEW263127 JOS262255:JOS263127 JYO262255:JYO263127 KIK262255:KIK263127 KSG262255:KSG263127 LCC262255:LCC263127 LLY262255:LLY263127 LVU262255:LVU263127 MFQ262255:MFQ263127 MPM262255:MPM263127 MZI262255:MZI263127 NJE262255:NJE263127 NTA262255:NTA263127 OCW262255:OCW263127 OMS262255:OMS263127 OWO262255:OWO263127 PGK262255:PGK263127 PQG262255:PQG263127 QAC262255:QAC263127 QJY262255:QJY263127 QTU262255:QTU263127 RDQ262255:RDQ263127 RNM262255:RNM263127 RXI262255:RXI263127 SHE262255:SHE263127 SRA262255:SRA263127 TAW262255:TAW263127 TKS262255:TKS263127 TUO262255:TUO263127 UEK262255:UEK263127 UOG262255:UOG263127 UYC262255:UYC263127 VHY262255:VHY263127 VRU262255:VRU263127 WBQ262255:WBQ263127 WLM262255:WLM263127 WVI262255:WVI263127 Q327797:Q328669 IW327791:IW328663 SS327791:SS328663 ACO327791:ACO328663 AMK327791:AMK328663 AWG327791:AWG328663 BGC327791:BGC328663 BPY327791:BPY328663 BZU327791:BZU328663 CJQ327791:CJQ328663 CTM327791:CTM328663 DDI327791:DDI328663 DNE327791:DNE328663 DXA327791:DXA328663 EGW327791:EGW328663 EQS327791:EQS328663 FAO327791:FAO328663 FKK327791:FKK328663 FUG327791:FUG328663 GEC327791:GEC328663 GNY327791:GNY328663 GXU327791:GXU328663 HHQ327791:HHQ328663 HRM327791:HRM328663 IBI327791:IBI328663 ILE327791:ILE328663 IVA327791:IVA328663 JEW327791:JEW328663 JOS327791:JOS328663 JYO327791:JYO328663 KIK327791:KIK328663 KSG327791:KSG328663 LCC327791:LCC328663 LLY327791:LLY328663 LVU327791:LVU328663 MFQ327791:MFQ328663 MPM327791:MPM328663 MZI327791:MZI328663 NJE327791:NJE328663 NTA327791:NTA328663 OCW327791:OCW328663 OMS327791:OMS328663 OWO327791:OWO328663 PGK327791:PGK328663 PQG327791:PQG328663 QAC327791:QAC328663 QJY327791:QJY328663 QTU327791:QTU328663 RDQ327791:RDQ328663 RNM327791:RNM328663 RXI327791:RXI328663 SHE327791:SHE328663 SRA327791:SRA328663 TAW327791:TAW328663 TKS327791:TKS328663 TUO327791:TUO328663 UEK327791:UEK328663 UOG327791:UOG328663 UYC327791:UYC328663 VHY327791:VHY328663 VRU327791:VRU328663 WBQ327791:WBQ328663 WLM327791:WLM328663 WVI327791:WVI328663 Q393333:Q394205 IW393327:IW394199 SS393327:SS394199 ACO393327:ACO394199 AMK393327:AMK394199 AWG393327:AWG394199 BGC393327:BGC394199 BPY393327:BPY394199 BZU393327:BZU394199 CJQ393327:CJQ394199 CTM393327:CTM394199 DDI393327:DDI394199 DNE393327:DNE394199 DXA393327:DXA394199 EGW393327:EGW394199 EQS393327:EQS394199 FAO393327:FAO394199 FKK393327:FKK394199 FUG393327:FUG394199 GEC393327:GEC394199 GNY393327:GNY394199 GXU393327:GXU394199 HHQ393327:HHQ394199 HRM393327:HRM394199 IBI393327:IBI394199 ILE393327:ILE394199 IVA393327:IVA394199 JEW393327:JEW394199 JOS393327:JOS394199 JYO393327:JYO394199 KIK393327:KIK394199 KSG393327:KSG394199 LCC393327:LCC394199 LLY393327:LLY394199 LVU393327:LVU394199 MFQ393327:MFQ394199 MPM393327:MPM394199 MZI393327:MZI394199 NJE393327:NJE394199 NTA393327:NTA394199 OCW393327:OCW394199 OMS393327:OMS394199 OWO393327:OWO394199 PGK393327:PGK394199 PQG393327:PQG394199 QAC393327:QAC394199 QJY393327:QJY394199 QTU393327:QTU394199 RDQ393327:RDQ394199 RNM393327:RNM394199 RXI393327:RXI394199 SHE393327:SHE394199 SRA393327:SRA394199 TAW393327:TAW394199 TKS393327:TKS394199 TUO393327:TUO394199 UEK393327:UEK394199 UOG393327:UOG394199 UYC393327:UYC394199 VHY393327:VHY394199 VRU393327:VRU394199 WBQ393327:WBQ394199 WLM393327:WLM394199 WVI393327:WVI394199 Q458869:Q459741 IW458863:IW459735 SS458863:SS459735 ACO458863:ACO459735 AMK458863:AMK459735 AWG458863:AWG459735 BGC458863:BGC459735 BPY458863:BPY459735 BZU458863:BZU459735 CJQ458863:CJQ459735 CTM458863:CTM459735 DDI458863:DDI459735 DNE458863:DNE459735 DXA458863:DXA459735 EGW458863:EGW459735 EQS458863:EQS459735 FAO458863:FAO459735 FKK458863:FKK459735 FUG458863:FUG459735 GEC458863:GEC459735 GNY458863:GNY459735 GXU458863:GXU459735 HHQ458863:HHQ459735 HRM458863:HRM459735 IBI458863:IBI459735 ILE458863:ILE459735 IVA458863:IVA459735 JEW458863:JEW459735 JOS458863:JOS459735 JYO458863:JYO459735 KIK458863:KIK459735 KSG458863:KSG459735 LCC458863:LCC459735 LLY458863:LLY459735 LVU458863:LVU459735 MFQ458863:MFQ459735 MPM458863:MPM459735 MZI458863:MZI459735 NJE458863:NJE459735 NTA458863:NTA459735 OCW458863:OCW459735 OMS458863:OMS459735 OWO458863:OWO459735 PGK458863:PGK459735 PQG458863:PQG459735 QAC458863:QAC459735 QJY458863:QJY459735 QTU458863:QTU459735 RDQ458863:RDQ459735 RNM458863:RNM459735 RXI458863:RXI459735 SHE458863:SHE459735 SRA458863:SRA459735 TAW458863:TAW459735 TKS458863:TKS459735 TUO458863:TUO459735 UEK458863:UEK459735 UOG458863:UOG459735 UYC458863:UYC459735 VHY458863:VHY459735 VRU458863:VRU459735 WBQ458863:WBQ459735 WLM458863:WLM459735 WVI458863:WVI459735 Q524405:Q525277 IW524399:IW525271 SS524399:SS525271 ACO524399:ACO525271 AMK524399:AMK525271 AWG524399:AWG525271 BGC524399:BGC525271 BPY524399:BPY525271 BZU524399:BZU525271 CJQ524399:CJQ525271 CTM524399:CTM525271 DDI524399:DDI525271 DNE524399:DNE525271 DXA524399:DXA525271 EGW524399:EGW525271 EQS524399:EQS525271 FAO524399:FAO525271 FKK524399:FKK525271 FUG524399:FUG525271 GEC524399:GEC525271 GNY524399:GNY525271 GXU524399:GXU525271 HHQ524399:HHQ525271 HRM524399:HRM525271 IBI524399:IBI525271 ILE524399:ILE525271 IVA524399:IVA525271 JEW524399:JEW525271 JOS524399:JOS525271 JYO524399:JYO525271 KIK524399:KIK525271 KSG524399:KSG525271 LCC524399:LCC525271 LLY524399:LLY525271 LVU524399:LVU525271 MFQ524399:MFQ525271 MPM524399:MPM525271 MZI524399:MZI525271 NJE524399:NJE525271 NTA524399:NTA525271 OCW524399:OCW525271 OMS524399:OMS525271 OWO524399:OWO525271 PGK524399:PGK525271 PQG524399:PQG525271 QAC524399:QAC525271 QJY524399:QJY525271 QTU524399:QTU525271 RDQ524399:RDQ525271 RNM524399:RNM525271 RXI524399:RXI525271 SHE524399:SHE525271 SRA524399:SRA525271 TAW524399:TAW525271 TKS524399:TKS525271 TUO524399:TUO525271 UEK524399:UEK525271 UOG524399:UOG525271 UYC524399:UYC525271 VHY524399:VHY525271 VRU524399:VRU525271 WBQ524399:WBQ525271 WLM524399:WLM525271 WVI524399:WVI525271 Q589941:Q590813 IW589935:IW590807 SS589935:SS590807 ACO589935:ACO590807 AMK589935:AMK590807 AWG589935:AWG590807 BGC589935:BGC590807 BPY589935:BPY590807 BZU589935:BZU590807 CJQ589935:CJQ590807 CTM589935:CTM590807 DDI589935:DDI590807 DNE589935:DNE590807 DXA589935:DXA590807 EGW589935:EGW590807 EQS589935:EQS590807 FAO589935:FAO590807 FKK589935:FKK590807 FUG589935:FUG590807 GEC589935:GEC590807 GNY589935:GNY590807 GXU589935:GXU590807 HHQ589935:HHQ590807 HRM589935:HRM590807 IBI589935:IBI590807 ILE589935:ILE590807 IVA589935:IVA590807 JEW589935:JEW590807 JOS589935:JOS590807 JYO589935:JYO590807 KIK589935:KIK590807 KSG589935:KSG590807 LCC589935:LCC590807 LLY589935:LLY590807 LVU589935:LVU590807 MFQ589935:MFQ590807 MPM589935:MPM590807 MZI589935:MZI590807 NJE589935:NJE590807 NTA589935:NTA590807 OCW589935:OCW590807 OMS589935:OMS590807 OWO589935:OWO590807 PGK589935:PGK590807 PQG589935:PQG590807 QAC589935:QAC590807 QJY589935:QJY590807 QTU589935:QTU590807 RDQ589935:RDQ590807 RNM589935:RNM590807 RXI589935:RXI590807 SHE589935:SHE590807 SRA589935:SRA590807 TAW589935:TAW590807 TKS589935:TKS590807 TUO589935:TUO590807 UEK589935:UEK590807 UOG589935:UOG590807 UYC589935:UYC590807 VHY589935:VHY590807 VRU589935:VRU590807 WBQ589935:WBQ590807 WLM589935:WLM590807 WVI589935:WVI590807 Q655477:Q656349 IW655471:IW656343 SS655471:SS656343 ACO655471:ACO656343 AMK655471:AMK656343 AWG655471:AWG656343 BGC655471:BGC656343 BPY655471:BPY656343 BZU655471:BZU656343 CJQ655471:CJQ656343 CTM655471:CTM656343 DDI655471:DDI656343 DNE655471:DNE656343 DXA655471:DXA656343 EGW655471:EGW656343 EQS655471:EQS656343 FAO655471:FAO656343 FKK655471:FKK656343 FUG655471:FUG656343 GEC655471:GEC656343 GNY655471:GNY656343 GXU655471:GXU656343 HHQ655471:HHQ656343 HRM655471:HRM656343 IBI655471:IBI656343 ILE655471:ILE656343 IVA655471:IVA656343 JEW655471:JEW656343 JOS655471:JOS656343 JYO655471:JYO656343 KIK655471:KIK656343 KSG655471:KSG656343 LCC655471:LCC656343 LLY655471:LLY656343 LVU655471:LVU656343 MFQ655471:MFQ656343 MPM655471:MPM656343 MZI655471:MZI656343 NJE655471:NJE656343 NTA655471:NTA656343 OCW655471:OCW656343 OMS655471:OMS656343 OWO655471:OWO656343 PGK655471:PGK656343 PQG655471:PQG656343 QAC655471:QAC656343 QJY655471:QJY656343 QTU655471:QTU656343 RDQ655471:RDQ656343 RNM655471:RNM656343 RXI655471:RXI656343 SHE655471:SHE656343 SRA655471:SRA656343 TAW655471:TAW656343 TKS655471:TKS656343 TUO655471:TUO656343 UEK655471:UEK656343 UOG655471:UOG656343 UYC655471:UYC656343 VHY655471:VHY656343 VRU655471:VRU656343 WBQ655471:WBQ656343 WLM655471:WLM656343 WVI655471:WVI656343 Q721013:Q721885 IW721007:IW721879 SS721007:SS721879 ACO721007:ACO721879 AMK721007:AMK721879 AWG721007:AWG721879 BGC721007:BGC721879 BPY721007:BPY721879 BZU721007:BZU721879 CJQ721007:CJQ721879 CTM721007:CTM721879 DDI721007:DDI721879 DNE721007:DNE721879 DXA721007:DXA721879 EGW721007:EGW721879 EQS721007:EQS721879 FAO721007:FAO721879 FKK721007:FKK721879 FUG721007:FUG721879 GEC721007:GEC721879 GNY721007:GNY721879 GXU721007:GXU721879 HHQ721007:HHQ721879 HRM721007:HRM721879 IBI721007:IBI721879 ILE721007:ILE721879 IVA721007:IVA721879 JEW721007:JEW721879 JOS721007:JOS721879 JYO721007:JYO721879 KIK721007:KIK721879 KSG721007:KSG721879 LCC721007:LCC721879 LLY721007:LLY721879 LVU721007:LVU721879 MFQ721007:MFQ721879 MPM721007:MPM721879 MZI721007:MZI721879 NJE721007:NJE721879 NTA721007:NTA721879 OCW721007:OCW721879 OMS721007:OMS721879 OWO721007:OWO721879 PGK721007:PGK721879 PQG721007:PQG721879 QAC721007:QAC721879 QJY721007:QJY721879 QTU721007:QTU721879 RDQ721007:RDQ721879 RNM721007:RNM721879 RXI721007:RXI721879 SHE721007:SHE721879 SRA721007:SRA721879 TAW721007:TAW721879 TKS721007:TKS721879 TUO721007:TUO721879 UEK721007:UEK721879 UOG721007:UOG721879 UYC721007:UYC721879 VHY721007:VHY721879 VRU721007:VRU721879 WBQ721007:WBQ721879 WLM721007:WLM721879 WVI721007:WVI721879 Q786549:Q787421 IW786543:IW787415 SS786543:SS787415 ACO786543:ACO787415 AMK786543:AMK787415 AWG786543:AWG787415 BGC786543:BGC787415 BPY786543:BPY787415 BZU786543:BZU787415 CJQ786543:CJQ787415 CTM786543:CTM787415 DDI786543:DDI787415 DNE786543:DNE787415 DXA786543:DXA787415 EGW786543:EGW787415 EQS786543:EQS787415 FAO786543:FAO787415 FKK786543:FKK787415 FUG786543:FUG787415 GEC786543:GEC787415 GNY786543:GNY787415 GXU786543:GXU787415 HHQ786543:HHQ787415 HRM786543:HRM787415 IBI786543:IBI787415 ILE786543:ILE787415 IVA786543:IVA787415 JEW786543:JEW787415 JOS786543:JOS787415 JYO786543:JYO787415 KIK786543:KIK787415 KSG786543:KSG787415 LCC786543:LCC787415 LLY786543:LLY787415 LVU786543:LVU787415 MFQ786543:MFQ787415 MPM786543:MPM787415 MZI786543:MZI787415 NJE786543:NJE787415 NTA786543:NTA787415 OCW786543:OCW787415 OMS786543:OMS787415 OWO786543:OWO787415 PGK786543:PGK787415 PQG786543:PQG787415 QAC786543:QAC787415 QJY786543:QJY787415 QTU786543:QTU787415 RDQ786543:RDQ787415 RNM786543:RNM787415 RXI786543:RXI787415 SHE786543:SHE787415 SRA786543:SRA787415 TAW786543:TAW787415 TKS786543:TKS787415 TUO786543:TUO787415 UEK786543:UEK787415 UOG786543:UOG787415 UYC786543:UYC787415 VHY786543:VHY787415 VRU786543:VRU787415 WBQ786543:WBQ787415 WLM786543:WLM787415 WVI786543:WVI787415 Q852085:Q852957 IW852079:IW852951 SS852079:SS852951 ACO852079:ACO852951 AMK852079:AMK852951 AWG852079:AWG852951 BGC852079:BGC852951 BPY852079:BPY852951 BZU852079:BZU852951 CJQ852079:CJQ852951 CTM852079:CTM852951 DDI852079:DDI852951 DNE852079:DNE852951 DXA852079:DXA852951 EGW852079:EGW852951 EQS852079:EQS852951 FAO852079:FAO852951 FKK852079:FKK852951 FUG852079:FUG852951 GEC852079:GEC852951 GNY852079:GNY852951 GXU852079:GXU852951 HHQ852079:HHQ852951 HRM852079:HRM852951 IBI852079:IBI852951 ILE852079:ILE852951 IVA852079:IVA852951 JEW852079:JEW852951 JOS852079:JOS852951 JYO852079:JYO852951 KIK852079:KIK852951 KSG852079:KSG852951 LCC852079:LCC852951 LLY852079:LLY852951 LVU852079:LVU852951 MFQ852079:MFQ852951 MPM852079:MPM852951 MZI852079:MZI852951 NJE852079:NJE852951 NTA852079:NTA852951 OCW852079:OCW852951 OMS852079:OMS852951 OWO852079:OWO852951 PGK852079:PGK852951 PQG852079:PQG852951 QAC852079:QAC852951 QJY852079:QJY852951 QTU852079:QTU852951 RDQ852079:RDQ852951 RNM852079:RNM852951 RXI852079:RXI852951 SHE852079:SHE852951 SRA852079:SRA852951 TAW852079:TAW852951 TKS852079:TKS852951 TUO852079:TUO852951 UEK852079:UEK852951 UOG852079:UOG852951 UYC852079:UYC852951 VHY852079:VHY852951 VRU852079:VRU852951 WBQ852079:WBQ852951 WLM852079:WLM852951 WVI852079:WVI852951 Q917621:Q918493 IW917615:IW918487 SS917615:SS918487 ACO917615:ACO918487 AMK917615:AMK918487 AWG917615:AWG918487 BGC917615:BGC918487 BPY917615:BPY918487 BZU917615:BZU918487 CJQ917615:CJQ918487 CTM917615:CTM918487 DDI917615:DDI918487 DNE917615:DNE918487 DXA917615:DXA918487 EGW917615:EGW918487 EQS917615:EQS918487 FAO917615:FAO918487 FKK917615:FKK918487 FUG917615:FUG918487 GEC917615:GEC918487 GNY917615:GNY918487 GXU917615:GXU918487 HHQ917615:HHQ918487 HRM917615:HRM918487 IBI917615:IBI918487 ILE917615:ILE918487 IVA917615:IVA918487 JEW917615:JEW918487 JOS917615:JOS918487 JYO917615:JYO918487 KIK917615:KIK918487 KSG917615:KSG918487 LCC917615:LCC918487 LLY917615:LLY918487 LVU917615:LVU918487 MFQ917615:MFQ918487 MPM917615:MPM918487 MZI917615:MZI918487 NJE917615:NJE918487 NTA917615:NTA918487 OCW917615:OCW918487 OMS917615:OMS918487 OWO917615:OWO918487 PGK917615:PGK918487 PQG917615:PQG918487 QAC917615:QAC918487 QJY917615:QJY918487 QTU917615:QTU918487 RDQ917615:RDQ918487 RNM917615:RNM918487 RXI917615:RXI918487 SHE917615:SHE918487 SRA917615:SRA918487 TAW917615:TAW918487 TKS917615:TKS918487 TUO917615:TUO918487 UEK917615:UEK918487 UOG917615:UOG918487 UYC917615:UYC918487 VHY917615:VHY918487 VRU917615:VRU918487 WBQ917615:WBQ918487 WLM917615:WLM918487 WVI917615:WVI918487 Q983157:Q984029 IW983151:IW984023 SS983151:SS984023 ACO983151:ACO984023 AMK983151:AMK984023 AWG983151:AWG984023 BGC983151:BGC984023 BPY983151:BPY984023 BZU983151:BZU984023 CJQ983151:CJQ984023 CTM983151:CTM984023 DDI983151:DDI984023 DNE983151:DNE984023 DXA983151:DXA984023 EGW983151:EGW984023 EQS983151:EQS984023 FAO983151:FAO984023 FKK983151:FKK984023 FUG983151:FUG984023 GEC983151:GEC984023 GNY983151:GNY984023 GXU983151:GXU984023 HHQ983151:HHQ984023 HRM983151:HRM984023 IBI983151:IBI984023 ILE983151:ILE984023 IVA983151:IVA984023 JEW983151:JEW984023 JOS983151:JOS984023 JYO983151:JYO984023 KIK983151:KIK984023 KSG983151:KSG984023 LCC983151:LCC984023 LLY983151:LLY984023 LVU983151:LVU984023 MFQ983151:MFQ984023 MPM983151:MPM984023 MZI983151:MZI984023 NJE983151:NJE984023 NTA983151:NTA984023 OCW983151:OCW984023 OMS983151:OMS984023 OWO983151:OWO984023 PGK983151:PGK984023 PQG983151:PQG984023 QAC983151:QAC984023 QJY983151:QJY984023 QTU983151:QTU984023 RDQ983151:RDQ984023 RNM983151:RNM984023 RXI983151:RXI984023 SHE983151:SHE984023 SRA983151:SRA984023 TAW983151:TAW984023 TKS983151:TKS984023 TUO983151:TUO984023 UEK983151:UEK984023 UOG983151:UOG984023 UYC983151:UYC984023 VHY983151:VHY984023 VRU983151:VRU984023 WBQ983151:WBQ984023 WLM983151:WLM984023 WVI983151:WVI984023 WVE983151:WVE984024 M65653:M66526 IS65647:IS66520 SO65647:SO66520 ACK65647:ACK66520 AMG65647:AMG66520 AWC65647:AWC66520 BFY65647:BFY66520 BPU65647:BPU66520 BZQ65647:BZQ66520 CJM65647:CJM66520 CTI65647:CTI66520 DDE65647:DDE66520 DNA65647:DNA66520 DWW65647:DWW66520 EGS65647:EGS66520 EQO65647:EQO66520 FAK65647:FAK66520 FKG65647:FKG66520 FUC65647:FUC66520 GDY65647:GDY66520 GNU65647:GNU66520 GXQ65647:GXQ66520 HHM65647:HHM66520 HRI65647:HRI66520 IBE65647:IBE66520 ILA65647:ILA66520 IUW65647:IUW66520 JES65647:JES66520 JOO65647:JOO66520 JYK65647:JYK66520 KIG65647:KIG66520 KSC65647:KSC66520 LBY65647:LBY66520 LLU65647:LLU66520 LVQ65647:LVQ66520 MFM65647:MFM66520 MPI65647:MPI66520 MZE65647:MZE66520 NJA65647:NJA66520 NSW65647:NSW66520 OCS65647:OCS66520 OMO65647:OMO66520 OWK65647:OWK66520 PGG65647:PGG66520 PQC65647:PQC66520 PZY65647:PZY66520 QJU65647:QJU66520 QTQ65647:QTQ66520 RDM65647:RDM66520 RNI65647:RNI66520 RXE65647:RXE66520 SHA65647:SHA66520 SQW65647:SQW66520 TAS65647:TAS66520 TKO65647:TKO66520 TUK65647:TUK66520 UEG65647:UEG66520 UOC65647:UOC66520 UXY65647:UXY66520 VHU65647:VHU66520 VRQ65647:VRQ66520 WBM65647:WBM66520 WLI65647:WLI66520 WVE65647:WVE66520 M131189:M132062 IS131183:IS132056 SO131183:SO132056 ACK131183:ACK132056 AMG131183:AMG132056 AWC131183:AWC132056 BFY131183:BFY132056 BPU131183:BPU132056 BZQ131183:BZQ132056 CJM131183:CJM132056 CTI131183:CTI132056 DDE131183:DDE132056 DNA131183:DNA132056 DWW131183:DWW132056 EGS131183:EGS132056 EQO131183:EQO132056 FAK131183:FAK132056 FKG131183:FKG132056 FUC131183:FUC132056 GDY131183:GDY132056 GNU131183:GNU132056 GXQ131183:GXQ132056 HHM131183:HHM132056 HRI131183:HRI132056 IBE131183:IBE132056 ILA131183:ILA132056 IUW131183:IUW132056 JES131183:JES132056 JOO131183:JOO132056 JYK131183:JYK132056 KIG131183:KIG132056 KSC131183:KSC132056 LBY131183:LBY132056 LLU131183:LLU132056 LVQ131183:LVQ132056 MFM131183:MFM132056 MPI131183:MPI132056 MZE131183:MZE132056 NJA131183:NJA132056 NSW131183:NSW132056 OCS131183:OCS132056 OMO131183:OMO132056 OWK131183:OWK132056 PGG131183:PGG132056 PQC131183:PQC132056 PZY131183:PZY132056 QJU131183:QJU132056 QTQ131183:QTQ132056 RDM131183:RDM132056 RNI131183:RNI132056 RXE131183:RXE132056 SHA131183:SHA132056 SQW131183:SQW132056 TAS131183:TAS132056 TKO131183:TKO132056 TUK131183:TUK132056 UEG131183:UEG132056 UOC131183:UOC132056 UXY131183:UXY132056 VHU131183:VHU132056 VRQ131183:VRQ132056 WBM131183:WBM132056 WLI131183:WLI132056 WVE131183:WVE132056 M196725:M197598 IS196719:IS197592 SO196719:SO197592 ACK196719:ACK197592 AMG196719:AMG197592 AWC196719:AWC197592 BFY196719:BFY197592 BPU196719:BPU197592 BZQ196719:BZQ197592 CJM196719:CJM197592 CTI196719:CTI197592 DDE196719:DDE197592 DNA196719:DNA197592 DWW196719:DWW197592 EGS196719:EGS197592 EQO196719:EQO197592 FAK196719:FAK197592 FKG196719:FKG197592 FUC196719:FUC197592 GDY196719:GDY197592 GNU196719:GNU197592 GXQ196719:GXQ197592 HHM196719:HHM197592 HRI196719:HRI197592 IBE196719:IBE197592 ILA196719:ILA197592 IUW196719:IUW197592 JES196719:JES197592 JOO196719:JOO197592 JYK196719:JYK197592 KIG196719:KIG197592 KSC196719:KSC197592 LBY196719:LBY197592 LLU196719:LLU197592 LVQ196719:LVQ197592 MFM196719:MFM197592 MPI196719:MPI197592 MZE196719:MZE197592 NJA196719:NJA197592 NSW196719:NSW197592 OCS196719:OCS197592 OMO196719:OMO197592 OWK196719:OWK197592 PGG196719:PGG197592 PQC196719:PQC197592 PZY196719:PZY197592 QJU196719:QJU197592 QTQ196719:QTQ197592 RDM196719:RDM197592 RNI196719:RNI197592 RXE196719:RXE197592 SHA196719:SHA197592 SQW196719:SQW197592 TAS196719:TAS197592 TKO196719:TKO197592 TUK196719:TUK197592 UEG196719:UEG197592 UOC196719:UOC197592 UXY196719:UXY197592 VHU196719:VHU197592 VRQ196719:VRQ197592 WBM196719:WBM197592 WLI196719:WLI197592 WVE196719:WVE197592 M262261:M263134 IS262255:IS263128 SO262255:SO263128 ACK262255:ACK263128 AMG262255:AMG263128 AWC262255:AWC263128 BFY262255:BFY263128 BPU262255:BPU263128 BZQ262255:BZQ263128 CJM262255:CJM263128 CTI262255:CTI263128 DDE262255:DDE263128 DNA262255:DNA263128 DWW262255:DWW263128 EGS262255:EGS263128 EQO262255:EQO263128 FAK262255:FAK263128 FKG262255:FKG263128 FUC262255:FUC263128 GDY262255:GDY263128 GNU262255:GNU263128 GXQ262255:GXQ263128 HHM262255:HHM263128 HRI262255:HRI263128 IBE262255:IBE263128 ILA262255:ILA263128 IUW262255:IUW263128 JES262255:JES263128 JOO262255:JOO263128 JYK262255:JYK263128 KIG262255:KIG263128 KSC262255:KSC263128 LBY262255:LBY263128 LLU262255:LLU263128 LVQ262255:LVQ263128 MFM262255:MFM263128 MPI262255:MPI263128 MZE262255:MZE263128 NJA262255:NJA263128 NSW262255:NSW263128 OCS262255:OCS263128 OMO262255:OMO263128 OWK262255:OWK263128 PGG262255:PGG263128 PQC262255:PQC263128 PZY262255:PZY263128 QJU262255:QJU263128 QTQ262255:QTQ263128 RDM262255:RDM263128 RNI262255:RNI263128 RXE262255:RXE263128 SHA262255:SHA263128 SQW262255:SQW263128 TAS262255:TAS263128 TKO262255:TKO263128 TUK262255:TUK263128 UEG262255:UEG263128 UOC262255:UOC263128 UXY262255:UXY263128 VHU262255:VHU263128 VRQ262255:VRQ263128 WBM262255:WBM263128 WLI262255:WLI263128 WVE262255:WVE263128 M327797:M328670 IS327791:IS328664 SO327791:SO328664 ACK327791:ACK328664 AMG327791:AMG328664 AWC327791:AWC328664 BFY327791:BFY328664 BPU327791:BPU328664 BZQ327791:BZQ328664 CJM327791:CJM328664 CTI327791:CTI328664 DDE327791:DDE328664 DNA327791:DNA328664 DWW327791:DWW328664 EGS327791:EGS328664 EQO327791:EQO328664 FAK327791:FAK328664 FKG327791:FKG328664 FUC327791:FUC328664 GDY327791:GDY328664 GNU327791:GNU328664 GXQ327791:GXQ328664 HHM327791:HHM328664 HRI327791:HRI328664 IBE327791:IBE328664 ILA327791:ILA328664 IUW327791:IUW328664 JES327791:JES328664 JOO327791:JOO328664 JYK327791:JYK328664 KIG327791:KIG328664 KSC327791:KSC328664 LBY327791:LBY328664 LLU327791:LLU328664 LVQ327791:LVQ328664 MFM327791:MFM328664 MPI327791:MPI328664 MZE327791:MZE328664 NJA327791:NJA328664 NSW327791:NSW328664 OCS327791:OCS328664 OMO327791:OMO328664 OWK327791:OWK328664 PGG327791:PGG328664 PQC327791:PQC328664 PZY327791:PZY328664 QJU327791:QJU328664 QTQ327791:QTQ328664 RDM327791:RDM328664 RNI327791:RNI328664 RXE327791:RXE328664 SHA327791:SHA328664 SQW327791:SQW328664 TAS327791:TAS328664 TKO327791:TKO328664 TUK327791:TUK328664 UEG327791:UEG328664 UOC327791:UOC328664 UXY327791:UXY328664 VHU327791:VHU328664 VRQ327791:VRQ328664 WBM327791:WBM328664 WLI327791:WLI328664 WVE327791:WVE328664 M393333:M394206 IS393327:IS394200 SO393327:SO394200 ACK393327:ACK394200 AMG393327:AMG394200 AWC393327:AWC394200 BFY393327:BFY394200 BPU393327:BPU394200 BZQ393327:BZQ394200 CJM393327:CJM394200 CTI393327:CTI394200 DDE393327:DDE394200 DNA393327:DNA394200 DWW393327:DWW394200 EGS393327:EGS394200 EQO393327:EQO394200 FAK393327:FAK394200 FKG393327:FKG394200 FUC393327:FUC394200 GDY393327:GDY394200 GNU393327:GNU394200 GXQ393327:GXQ394200 HHM393327:HHM394200 HRI393327:HRI394200 IBE393327:IBE394200 ILA393327:ILA394200 IUW393327:IUW394200 JES393327:JES394200 JOO393327:JOO394200 JYK393327:JYK394200 KIG393327:KIG394200 KSC393327:KSC394200 LBY393327:LBY394200 LLU393327:LLU394200 LVQ393327:LVQ394200 MFM393327:MFM394200 MPI393327:MPI394200 MZE393327:MZE394200 NJA393327:NJA394200 NSW393327:NSW394200 OCS393327:OCS394200 OMO393327:OMO394200 OWK393327:OWK394200 PGG393327:PGG394200 PQC393327:PQC394200 PZY393327:PZY394200 QJU393327:QJU394200 QTQ393327:QTQ394200 RDM393327:RDM394200 RNI393327:RNI394200 RXE393327:RXE394200 SHA393327:SHA394200 SQW393327:SQW394200 TAS393327:TAS394200 TKO393327:TKO394200 TUK393327:TUK394200 UEG393327:UEG394200 UOC393327:UOC394200 UXY393327:UXY394200 VHU393327:VHU394200 VRQ393327:VRQ394200 WBM393327:WBM394200 WLI393327:WLI394200 WVE393327:WVE394200 M458869:M459742 IS458863:IS459736 SO458863:SO459736 ACK458863:ACK459736 AMG458863:AMG459736 AWC458863:AWC459736 BFY458863:BFY459736 BPU458863:BPU459736 BZQ458863:BZQ459736 CJM458863:CJM459736 CTI458863:CTI459736 DDE458863:DDE459736 DNA458863:DNA459736 DWW458863:DWW459736 EGS458863:EGS459736 EQO458863:EQO459736 FAK458863:FAK459736 FKG458863:FKG459736 FUC458863:FUC459736 GDY458863:GDY459736 GNU458863:GNU459736 GXQ458863:GXQ459736 HHM458863:HHM459736 HRI458863:HRI459736 IBE458863:IBE459736 ILA458863:ILA459736 IUW458863:IUW459736 JES458863:JES459736 JOO458863:JOO459736 JYK458863:JYK459736 KIG458863:KIG459736 KSC458863:KSC459736 LBY458863:LBY459736 LLU458863:LLU459736 LVQ458863:LVQ459736 MFM458863:MFM459736 MPI458863:MPI459736 MZE458863:MZE459736 NJA458863:NJA459736 NSW458863:NSW459736 OCS458863:OCS459736 OMO458863:OMO459736 OWK458863:OWK459736 PGG458863:PGG459736 PQC458863:PQC459736 PZY458863:PZY459736 QJU458863:QJU459736 QTQ458863:QTQ459736 RDM458863:RDM459736 RNI458863:RNI459736 RXE458863:RXE459736 SHA458863:SHA459736 SQW458863:SQW459736 TAS458863:TAS459736 TKO458863:TKO459736 TUK458863:TUK459736 UEG458863:UEG459736 UOC458863:UOC459736 UXY458863:UXY459736 VHU458863:VHU459736 VRQ458863:VRQ459736 WBM458863:WBM459736 WLI458863:WLI459736 WVE458863:WVE459736 M524405:M525278 IS524399:IS525272 SO524399:SO525272 ACK524399:ACK525272 AMG524399:AMG525272 AWC524399:AWC525272 BFY524399:BFY525272 BPU524399:BPU525272 BZQ524399:BZQ525272 CJM524399:CJM525272 CTI524399:CTI525272 DDE524399:DDE525272 DNA524399:DNA525272 DWW524399:DWW525272 EGS524399:EGS525272 EQO524399:EQO525272 FAK524399:FAK525272 FKG524399:FKG525272 FUC524399:FUC525272 GDY524399:GDY525272 GNU524399:GNU525272 GXQ524399:GXQ525272 HHM524399:HHM525272 HRI524399:HRI525272 IBE524399:IBE525272 ILA524399:ILA525272 IUW524399:IUW525272 JES524399:JES525272 JOO524399:JOO525272 JYK524399:JYK525272 KIG524399:KIG525272 KSC524399:KSC525272 LBY524399:LBY525272 LLU524399:LLU525272 LVQ524399:LVQ525272 MFM524399:MFM525272 MPI524399:MPI525272 MZE524399:MZE525272 NJA524399:NJA525272 NSW524399:NSW525272 OCS524399:OCS525272 OMO524399:OMO525272 OWK524399:OWK525272 PGG524399:PGG525272 PQC524399:PQC525272 PZY524399:PZY525272 QJU524399:QJU525272 QTQ524399:QTQ525272 RDM524399:RDM525272 RNI524399:RNI525272 RXE524399:RXE525272 SHA524399:SHA525272 SQW524399:SQW525272 TAS524399:TAS525272 TKO524399:TKO525272 TUK524399:TUK525272 UEG524399:UEG525272 UOC524399:UOC525272 UXY524399:UXY525272 VHU524399:VHU525272 VRQ524399:VRQ525272 WBM524399:WBM525272 WLI524399:WLI525272 WVE524399:WVE525272 M589941:M590814 IS589935:IS590808 SO589935:SO590808 ACK589935:ACK590808 AMG589935:AMG590808 AWC589935:AWC590808 BFY589935:BFY590808 BPU589935:BPU590808 BZQ589935:BZQ590808 CJM589935:CJM590808 CTI589935:CTI590808 DDE589935:DDE590808 DNA589935:DNA590808 DWW589935:DWW590808 EGS589935:EGS590808 EQO589935:EQO590808 FAK589935:FAK590808 FKG589935:FKG590808 FUC589935:FUC590808 GDY589935:GDY590808 GNU589935:GNU590808 GXQ589935:GXQ590808 HHM589935:HHM590808 HRI589935:HRI590808 IBE589935:IBE590808 ILA589935:ILA590808 IUW589935:IUW590808 JES589935:JES590808 JOO589935:JOO590808 JYK589935:JYK590808 KIG589935:KIG590808 KSC589935:KSC590808 LBY589935:LBY590808 LLU589935:LLU590808 LVQ589935:LVQ590808 MFM589935:MFM590808 MPI589935:MPI590808 MZE589935:MZE590808 NJA589935:NJA590808 NSW589935:NSW590808 OCS589935:OCS590808 OMO589935:OMO590808 OWK589935:OWK590808 PGG589935:PGG590808 PQC589935:PQC590808 PZY589935:PZY590808 QJU589935:QJU590808 QTQ589935:QTQ590808 RDM589935:RDM590808 RNI589935:RNI590808 RXE589935:RXE590808 SHA589935:SHA590808 SQW589935:SQW590808 TAS589935:TAS590808 TKO589935:TKO590808 TUK589935:TUK590808 UEG589935:UEG590808 UOC589935:UOC590808 UXY589935:UXY590808 VHU589935:VHU590808 VRQ589935:VRQ590808 WBM589935:WBM590808 WLI589935:WLI590808 WVE589935:WVE590808 M655477:M656350 IS655471:IS656344 SO655471:SO656344 ACK655471:ACK656344 AMG655471:AMG656344 AWC655471:AWC656344 BFY655471:BFY656344 BPU655471:BPU656344 BZQ655471:BZQ656344 CJM655471:CJM656344 CTI655471:CTI656344 DDE655471:DDE656344 DNA655471:DNA656344 DWW655471:DWW656344 EGS655471:EGS656344 EQO655471:EQO656344 FAK655471:FAK656344 FKG655471:FKG656344 FUC655471:FUC656344 GDY655471:GDY656344 GNU655471:GNU656344 GXQ655471:GXQ656344 HHM655471:HHM656344 HRI655471:HRI656344 IBE655471:IBE656344 ILA655471:ILA656344 IUW655471:IUW656344 JES655471:JES656344 JOO655471:JOO656344 JYK655471:JYK656344 KIG655471:KIG656344 KSC655471:KSC656344 LBY655471:LBY656344 LLU655471:LLU656344 LVQ655471:LVQ656344 MFM655471:MFM656344 MPI655471:MPI656344 MZE655471:MZE656344 NJA655471:NJA656344 NSW655471:NSW656344 OCS655471:OCS656344 OMO655471:OMO656344 OWK655471:OWK656344 PGG655471:PGG656344 PQC655471:PQC656344 PZY655471:PZY656344 QJU655471:QJU656344 QTQ655471:QTQ656344 RDM655471:RDM656344 RNI655471:RNI656344 RXE655471:RXE656344 SHA655471:SHA656344 SQW655471:SQW656344 TAS655471:TAS656344 TKO655471:TKO656344 TUK655471:TUK656344 UEG655471:UEG656344 UOC655471:UOC656344 UXY655471:UXY656344 VHU655471:VHU656344 VRQ655471:VRQ656344 WBM655471:WBM656344 WLI655471:WLI656344 WVE655471:WVE656344 M721013:M721886 IS721007:IS721880 SO721007:SO721880 ACK721007:ACK721880 AMG721007:AMG721880 AWC721007:AWC721880 BFY721007:BFY721880 BPU721007:BPU721880 BZQ721007:BZQ721880 CJM721007:CJM721880 CTI721007:CTI721880 DDE721007:DDE721880 DNA721007:DNA721880 DWW721007:DWW721880 EGS721007:EGS721880 EQO721007:EQO721880 FAK721007:FAK721880 FKG721007:FKG721880 FUC721007:FUC721880 GDY721007:GDY721880 GNU721007:GNU721880 GXQ721007:GXQ721880 HHM721007:HHM721880 HRI721007:HRI721880 IBE721007:IBE721880 ILA721007:ILA721880 IUW721007:IUW721880 JES721007:JES721880 JOO721007:JOO721880 JYK721007:JYK721880 KIG721007:KIG721880 KSC721007:KSC721880 LBY721007:LBY721880 LLU721007:LLU721880 LVQ721007:LVQ721880 MFM721007:MFM721880 MPI721007:MPI721880 MZE721007:MZE721880 NJA721007:NJA721880 NSW721007:NSW721880 OCS721007:OCS721880 OMO721007:OMO721880 OWK721007:OWK721880 PGG721007:PGG721880 PQC721007:PQC721880 PZY721007:PZY721880 QJU721007:QJU721880 QTQ721007:QTQ721880 RDM721007:RDM721880 RNI721007:RNI721880 RXE721007:RXE721880 SHA721007:SHA721880 SQW721007:SQW721880 TAS721007:TAS721880 TKO721007:TKO721880 TUK721007:TUK721880 UEG721007:UEG721880 UOC721007:UOC721880 UXY721007:UXY721880 VHU721007:VHU721880 VRQ721007:VRQ721880 WBM721007:WBM721880 WLI721007:WLI721880 WVE721007:WVE721880 M786549:M787422 IS786543:IS787416 SO786543:SO787416 ACK786543:ACK787416 AMG786543:AMG787416 AWC786543:AWC787416 BFY786543:BFY787416 BPU786543:BPU787416 BZQ786543:BZQ787416 CJM786543:CJM787416 CTI786543:CTI787416 DDE786543:DDE787416 DNA786543:DNA787416 DWW786543:DWW787416 EGS786543:EGS787416 EQO786543:EQO787416 FAK786543:FAK787416 FKG786543:FKG787416 FUC786543:FUC787416 GDY786543:GDY787416 GNU786543:GNU787416 GXQ786543:GXQ787416 HHM786543:HHM787416 HRI786543:HRI787416 IBE786543:IBE787416 ILA786543:ILA787416 IUW786543:IUW787416 JES786543:JES787416 JOO786543:JOO787416 JYK786543:JYK787416 KIG786543:KIG787416 KSC786543:KSC787416 LBY786543:LBY787416 LLU786543:LLU787416 LVQ786543:LVQ787416 MFM786543:MFM787416 MPI786543:MPI787416 MZE786543:MZE787416 NJA786543:NJA787416 NSW786543:NSW787416 OCS786543:OCS787416 OMO786543:OMO787416 OWK786543:OWK787416 PGG786543:PGG787416 PQC786543:PQC787416 PZY786543:PZY787416 QJU786543:QJU787416 QTQ786543:QTQ787416 RDM786543:RDM787416 RNI786543:RNI787416 RXE786543:RXE787416 SHA786543:SHA787416 SQW786543:SQW787416 TAS786543:TAS787416 TKO786543:TKO787416 TUK786543:TUK787416 UEG786543:UEG787416 UOC786543:UOC787416 UXY786543:UXY787416 VHU786543:VHU787416 VRQ786543:VRQ787416 WBM786543:WBM787416 WLI786543:WLI787416 WVE786543:WVE787416 M852085:M852958 IS852079:IS852952 SO852079:SO852952 ACK852079:ACK852952 AMG852079:AMG852952 AWC852079:AWC852952 BFY852079:BFY852952 BPU852079:BPU852952 BZQ852079:BZQ852952 CJM852079:CJM852952 CTI852079:CTI852952 DDE852079:DDE852952 DNA852079:DNA852952 DWW852079:DWW852952 EGS852079:EGS852952 EQO852079:EQO852952 FAK852079:FAK852952 FKG852079:FKG852952 FUC852079:FUC852952 GDY852079:GDY852952 GNU852079:GNU852952 GXQ852079:GXQ852952 HHM852079:HHM852952 HRI852079:HRI852952 IBE852079:IBE852952 ILA852079:ILA852952 IUW852079:IUW852952 JES852079:JES852952 JOO852079:JOO852952 JYK852079:JYK852952 KIG852079:KIG852952 KSC852079:KSC852952 LBY852079:LBY852952 LLU852079:LLU852952 LVQ852079:LVQ852952 MFM852079:MFM852952 MPI852079:MPI852952 MZE852079:MZE852952 NJA852079:NJA852952 NSW852079:NSW852952 OCS852079:OCS852952 OMO852079:OMO852952 OWK852079:OWK852952 PGG852079:PGG852952 PQC852079:PQC852952 PZY852079:PZY852952 QJU852079:QJU852952 QTQ852079:QTQ852952 RDM852079:RDM852952 RNI852079:RNI852952 RXE852079:RXE852952 SHA852079:SHA852952 SQW852079:SQW852952 TAS852079:TAS852952 TKO852079:TKO852952 TUK852079:TUK852952 UEG852079:UEG852952 UOC852079:UOC852952 UXY852079:UXY852952 VHU852079:VHU852952 VRQ852079:VRQ852952 WBM852079:WBM852952 WLI852079:WLI852952 WVE852079:WVE852952 M917621:M918494 IS917615:IS918488 SO917615:SO918488 ACK917615:ACK918488 AMG917615:AMG918488 AWC917615:AWC918488 BFY917615:BFY918488 BPU917615:BPU918488 BZQ917615:BZQ918488 CJM917615:CJM918488 CTI917615:CTI918488 DDE917615:DDE918488 DNA917615:DNA918488 DWW917615:DWW918488 EGS917615:EGS918488 EQO917615:EQO918488 FAK917615:FAK918488 FKG917615:FKG918488 FUC917615:FUC918488 GDY917615:GDY918488 GNU917615:GNU918488 GXQ917615:GXQ918488 HHM917615:HHM918488 HRI917615:HRI918488 IBE917615:IBE918488 ILA917615:ILA918488 IUW917615:IUW918488 JES917615:JES918488 JOO917615:JOO918488 JYK917615:JYK918488 KIG917615:KIG918488 KSC917615:KSC918488 LBY917615:LBY918488 LLU917615:LLU918488 LVQ917615:LVQ918488 MFM917615:MFM918488 MPI917615:MPI918488 MZE917615:MZE918488 NJA917615:NJA918488 NSW917615:NSW918488 OCS917615:OCS918488 OMO917615:OMO918488 OWK917615:OWK918488 PGG917615:PGG918488 PQC917615:PQC918488 PZY917615:PZY918488 QJU917615:QJU918488 QTQ917615:QTQ918488 RDM917615:RDM918488 RNI917615:RNI918488 RXE917615:RXE918488 SHA917615:SHA918488 SQW917615:SQW918488 TAS917615:TAS918488 TKO917615:TKO918488 TUK917615:TUK918488 UEG917615:UEG918488 UOC917615:UOC918488 UXY917615:UXY918488 VHU917615:VHU918488 VRQ917615:VRQ918488 WBM917615:WBM918488 WLI917615:WLI918488 WVE917615:WVE918488 M983157:M984030 IS983151:IS984024 SO983151:SO984024 ACK983151:ACK984024 AMG983151:AMG984024 AWC983151:AWC984024 BFY983151:BFY984024 BPU983151:BPU984024 BZQ983151:BZQ984024 CJM983151:CJM984024 CTI983151:CTI984024 DDE983151:DDE984024 DNA983151:DNA984024 DWW983151:DWW984024 EGS983151:EGS984024 EQO983151:EQO984024 FAK983151:FAK984024 FKG983151:FKG984024 FUC983151:FUC984024 GDY983151:GDY984024 GNU983151:GNU984024 GXQ983151:GXQ984024 HHM983151:HHM984024 HRI983151:HRI984024 IBE983151:IBE984024 ILA983151:ILA984024 IUW983151:IUW984024 JES983151:JES984024 JOO983151:JOO984024 JYK983151:JYK984024 KIG983151:KIG984024 KSC983151:KSC984024 LBY983151:LBY984024 LLU983151:LLU984024 LVQ983151:LVQ984024 MFM983151:MFM984024 MPI983151:MPI984024 MZE983151:MZE984024 NJA983151:NJA984024 NSW983151:NSW984024 OCS983151:OCS984024 OMO983151:OMO984024 OWK983151:OWK984024 PGG983151:PGG984024 PQC983151:PQC984024 PZY983151:PZY984024 QJU983151:QJU984024 QTQ983151:QTQ984024 RDM983151:RDM984024 RNI983151:RNI984024 RXE983151:RXE984024 SHA983151:SHA984024 SQW983151:SQW984024 TAS983151:TAS984024 TKO983151:TKO984024 TUK983151:TUK984024 UEG983151:UEG984024 UOC983151:UOC984024 UXY983151:UXY984024 VHU983151:VHU984024 VRQ983151:VRQ984024 WBM983151:WBM984024 WLI983151:WLI984024 IW189:IW983 Q195:Q989 SO189:SO984 ACK189:ACK984 AMG189:AMG984 AWC189:AWC984 BFY189:BFY984 BPU189:BPU984 BZQ189:BZQ984 CJM189:CJM984 CTI189:CTI984 DDE189:DDE984 DNA189:DNA984 DWW189:DWW984 EGS189:EGS984 EQO189:EQO984 FAK189:FAK984 FKG189:FKG984 FUC189:FUC984 GDY189:GDY984 GNU189:GNU984 GXQ189:GXQ984 HHM189:HHM984 HRI189:HRI984 IBE189:IBE984 ILA189:ILA984 IUW189:IUW984 JES189:JES984 JOO189:JOO984 JYK189:JYK984 KIG189:KIG984 KSC189:KSC984 LBY189:LBY984 LLU189:LLU984 LVQ189:LVQ984 MFM189:MFM984 MPI189:MPI984 MZE189:MZE984 NJA189:NJA984 NSW189:NSW984 OCS189:OCS984 OMO189:OMO984 OWK189:OWK984 PGG189:PGG984 PQC189:PQC984 PZY189:PZY984 QJU189:QJU984 QTQ189:QTQ984 RDM189:RDM984 RNI189:RNI984 RXE189:RXE984 SHA189:SHA984 SQW189:SQW984 TAS189:TAS984 TKO189:TKO984 TUK189:TUK984 UEG189:UEG984 UOC189:UOC984 UXY189:UXY984 VHU189:VHU984 VRQ189:VRQ984 WBM189:WBM984 WLI189:WLI984 WVE189:WVE984 IS189:IS984 WVI189:WVI983 WLM189:WLM983 WBQ189:WBQ983 VRU189:VRU983 VHY189:VHY983 UYC189:UYC983 UOG189:UOG983 UEK189:UEK983 TUO189:TUO983 TKS189:TKS983 TAW189:TAW983 SRA189:SRA983 SHE189:SHE983 RXI189:RXI983 RNM189:RNM983 RDQ189:RDQ983 QTU189:QTU983 QJY189:QJY983 QAC189:QAC983 PQG189:PQG983 PGK189:PGK983 OWO189:OWO983 OMS189:OMS983 OCW189:OCW983 NTA189:NTA983 NJE189:NJE983 MZI189:MZI983 MPM189:MPM983 MFQ189:MFQ983 LVU189:LVU983 LLY189:LLY983 LCC189:LCC983 KSG189:KSG983 KIK189:KIK983 JYO189:JYO983 JOS189:JOS983 JEW189:JEW983 IVA189:IVA983 ILE189:ILE983 IBI189:IBI983 HRM189:HRM983 HHQ189:HHQ983 GXU189:GXU983 GNY189:GNY983 GEC189:GEC983 FUG189:FUG983 FKK189:FKK983 FAO189:FAO983 EQS189:EQS983 EGW189:EGW983 DXA189:DXA983 DNE189:DNE983 DDI189:DDI983 CTM189:CTM983 CJQ189:CJQ983 BZU189:BZU983 BPY189:BPY983 BGC189:BGC983 AWG189:AWG983 AMK189:AMK983 ACO189:ACO983 SS189:SS983 M195:M990 Q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SO8 IW8 IS8 WVE8 WLI8 WBM8 VRQ8 VHU8 UXY8 UOC8 UEG8 TUK8 TKO8 TAS8 SQW8 SHA8 RXE8 RNI8 RDM8 QTQ8 QJU8 PZY8 PQC8 PGG8 OWK8 OMO8 OCS8 NSW8 NJA8 MZE8 MPI8 MFM8 LVQ8 LLU8 LBY8 KSC8 KIG8 JYK8 JOO8 JES8 IUW8 ILA8 IBE8 HRI8 HHM8 GXQ8 GNU8 GDY8 FUC8 FKG8 FAK8 EQO8 EGS8 DWW8 DNA8 DDE8 CTI8 CJM8 BZQ8 BPU8 BFY8 AWC8 AMG8 ACK8 SS8 ACO8 AMK8 M8 BGC90 BPY90 BZU90 CJQ90 CTM90 DDI90 DNE90 DXA90 EGW90 EQS90 FAO90 FKK90 FUG90 GEC90 GNY90 GXU90 HHQ90 HRM90 IBI90 ILE90 IVA90 JEW90 JOS90 JYO90 KIK90 KSG90 LCC90 LLY90 LVU90 MFQ90 MPM90 MZI90 NJE90 NTA90 OCW90 OMS90 OWO90 PGK90 PQG90 QAC90 QJY90 QTU90 RDQ90 RNM90 RXI90 SHE90 SRA90 TAW90 TKS90 TUO90 UEK90 UOG90 UYC90 VHY90 VRU90 WBQ90 WLM90 WVI90 SO90 IW90 IS90 WVE90 WLI90 WBM90 VRQ90 VHU90 UXY90 UOC90 UEG90 TUK90 TKO90 TAS90 SQW90 SHA90 RXE90 RNI90 RDM90 QTQ90 QJU90 PZY90 PQC90 PGG90 OWK90 OMO90 OCS90 NSW90 NJA90 MZE90 MPI90 MFM90 LVQ90 LLU90 LBY90 KSC90 KIG90 JYK90 JOO90 JES90 IUW90 ILA90 IBE90 HRI90 HHM90 GXQ90 GNU90 GDY90 FUC90 FKG90 FAK90 EQO90 EGS90 DWW90 DNA90 DDE90 CTI90 CJM90 BZQ90 BPU90 BFY90 AWC90 AMG90 ACK90 SS90 ACO90 J89 N89 AMK90 AWD89 AMH89 ACL89 SP89 ACH89 AMD89 AVZ89 BFV89 BPR89 BZN89 CJJ89 CTF89 DDB89 DMX89 DWT89 EGP89 EQL89 FAH89 FKD89 FTZ89 GDV89 GNR89 GXN89 HHJ89 HRF89 IBB89 IKX89 IUT89 JEP89 JOL89 JYH89 KID89 KRZ89 LBV89 LLR89 LVN89 MFJ89 MPF89 MZB89 NIX89 NST89 OCP89 OML89 OWH89 PGD89 PPZ89 PZV89 QJR89 QTN89 RDJ89 RNF89 RXB89 SGX89 SQT89 TAP89 TKL89 TUH89 UED89 UNZ89 UXV89 VHR89 VRN89 WBJ89 WLF89 WVB89 IP89 IT89 SL89 WVF89 WLJ89 WBN89 VRR89 VHV89 UXZ89 UOD89 UEH89 TUL89 TKP89 TAT89 SQX89 SHB89 RXF89 RNJ89 RDN89 QTR89 QJV89 PZZ89 PQD89 PGH89 OWL89 OMP89 OCT89 NSX89 NJB89 MZF89 MPJ89 MFN89 LVR89 LLV89 LBZ89 KSD89 KIH89 JYL89 JOP89 JET89 IUX89 ILB89 IBF89 HRJ89 HHN89 GXR89 GNV89 GDZ89 FUD89 FKH89 FAL89 EQP89 EGT89 DWX89 DNB89 DDF89 CTJ89 CJN89 BZR89 BPV89 BFZ89 AWG90 M90:M93 Q159:Q161 Q97 M97 Q144:Q146 M144:M146 M156:M157 WTY162 WSO163 SI158 ACE158 AMA158 AVW158 BFS158 BPO158 BZK158 CJG158 CTC158 DCY158 DMU158 DWQ158 EGM158 EQI158 FAE158 FKA158 FTW158 GDS158 GNO158 GXK158 HHG158 HRC158 IAY158 IKU158 IUQ158 JEM158 JOI158 JYE158 KIA158 KRW158 LBS158 LLO158 LVK158 MFG158 MPC158 MYY158 NIU158 NSQ158 OCM158 OMI158 OWE158 PGA158 PPW158 PZS158 QJO158 QTK158 RDG158 RNC158 RWY158 SGU158 SQQ158 TAM158 TKI158 TUE158 UEA158 UNW158 UXS158 VHO158 VRK158 WBG158 WLC158 WUY158 IM158 WVC158 WLG158 WBK158 VRO158 VHS158 UXW158 UOA158 UEE158 TUI158 TKM158 TAQ158 SQU158 SGY158 RXC158 RNG158 RDK158 QTO158 QJS158 PZW158 PQA158 PGE158 OWI158 OMM158 OCQ158 NSU158 NIY158 MZC158 MPG158 MFK158 LVO158 LLS158 LBW158 KSA158 KIE158 JYI158 JOM158 JEQ158 IUU158 IKY158 IBC158 HRG158 HHK158 GXO158 GNS158 GDW158 FUA158 FKE158 FAI158 EQM158 EGQ158 DWU158 DMY158 DDC158 CTG158 CJK158 BZO158 BPS158 BFW158 AWA158 AME158 ACI158 SM158 IQ158 IX151:IX152 WBO185:WBO186 VRS185:VRS186 VHW185:VHW186 UYA185:UYA186 UOE185:UOE186 UEI185:UEI186 TUM185:TUM186 TKQ185:TKQ186 TAU185:TAU186 SQY185:SQY186 SHC185:SHC186 RXG185:RXG186 RNK185:RNK186 RDO185:RDO186 QTS185:QTS186 QJW185:QJW186 QAA185:QAA186 PQE185:PQE186 PGI185:PGI186 OWM185:OWM186 OMQ185:OMQ186 OCU185:OCU186 NSY185:NSY186 NJC185:NJC186 MZG185:MZG186 MPK185:MPK186 MFO185:MFO186 LVS185:LVS186 LLW185:LLW186 LCA185:LCA186 KSE185:KSE186 KII185:KII186 JYM185:JYM186 JOQ185:JOQ186 JEU185:JEU186 IUY185:IUY186 ILC185:ILC186 IBG185:IBG186 HRK185:HRK186 HHO185:HHO186 GXS185:GXS186 GNW185:GNW186 GEA185:GEA186 FUE185:FUE186 FKI185:FKI186 FAM185:FAM186 EQQ185:EQQ186 EGU185:EGU186 DWY185:DWY186 DNC185:DNC186 DDG185:DDG186 CTK185:CTK186 CJO185:CJO186 BZS185:BZS186 BPW185:BPW186 BGA185:BGA186 AWE185:AWE186 AMI185:AMI186 ACM185:ACM186 SQ185:SQ186 IU185:IU186 WVG185:WVG186 ACQ185:ACQ186 AMM185:AMM186 AWI185:AWI186 BGE185:BGE186 BQA185:BQA186 BZW185:BZW186 CJS185:CJS186 CTO185:CTO186 DDK185:DDK186 DNG185:DNG186 DXC185:DXC186 EGY185:EGY186 EQU185:EQU186 FAQ185:FAQ186 FKM185:FKM186 FUI185:FUI186 GEE185:GEE186 GOA185:GOA186 GXW185:GXW186 HHS185:HHS186 HRO185:HRO186 IBK185:IBK186 ILG185:ILG186 IVC185:IVC186 JEY185:JEY186 JOU185:JOU186 JYQ185:JYQ186 KIM185:KIM186 KSI185:KSI186 LCE185:LCE186 LMA185:LMA186 LVW185:LVW186 MFS185:MFS186 MPO185:MPO186 MZK185:MZK186 NJG185:NJG186 NTC185:NTC186 OCY185:OCY186 OMU185:OMU186 OWQ185:OWQ186 PGM185:PGM186 PQI185:PQI186 QAE185:QAE186 QKA185:QKA186 QTW185:QTW186 RDS185:RDS186 RNO185:RNO186 RXK185:RXK186 SHG185:SHG186 SRC185:SRC186 TAY185:TAY186 TKU185:TKU186 TUQ185:TUQ186 UEM185:UEM186 UOI185:UOI186 UYE185:UYE186 VIA185:VIA186 VRW185:VRW186 WBS185:WBS186 WLO185:WLO186 WVK185:WVK186 IY185:IY186 SU185:SU186 WLK185:WLK186 R185:R186 N185:N186 WVN151:WVN152 WVJ151:WVJ152 WLR151:WLR152 WLN151:WLN152 WBV151:WBV152 WBR151:WBR152 VRZ151:VRZ152 VRV151:VRV152 VID151:VID152 VHZ151:VHZ152 UYH151:UYH152 UYD151:UYD152 UOL151:UOL152 UOH151:UOH152 UEP151:UEP152 UEL151:UEL152 TUT151:TUT152 TUP151:TUP152 TKX151:TKX152 TKT151:TKT152 TBB151:TBB152 TAX151:TAX152 SRF151:SRF152 SRB151:SRB152 SHJ151:SHJ152 SHF151:SHF152 RXN151:RXN152 RXJ151:RXJ152 RNR151:RNR152 RNN151:RNN152 RDV151:RDV152 RDR151:RDR152 QTZ151:QTZ152 QTV151:QTV152 QKD151:QKD152 QJZ151:QJZ152 QAH151:QAH152 QAD151:QAD152 PQL151:PQL152 PQH151:PQH152 PGP151:PGP152 PGL151:PGL152 OWT151:OWT152 OWP151:OWP152 OMX151:OMX152 OMT151:OMT152 ODB151:ODB152 OCX151:OCX152 NTF151:NTF152 NTB151:NTB152 NJJ151:NJJ152 NJF151:NJF152 MZN151:MZN152 MZJ151:MZJ152 MPR151:MPR152 MPN151:MPN152 MFV151:MFV152 MFR151:MFR152 LVZ151:LVZ152 LVV151:LVV152 LMD151:LMD152 LLZ151:LLZ152 LCH151:LCH152 LCD151:LCD152 KSL151:KSL152 KSH151:KSH152 KIP151:KIP152 KIL151:KIL152 JYT151:JYT152 JYP151:JYP152 JOX151:JOX152 JOT151:JOT152 JFB151:JFB152 JEX151:JEX152 IVF151:IVF152 IVB151:IVB152 ILJ151:ILJ152 ILF151:ILF152 IBN151:IBN152 IBJ151:IBJ152 HRR151:HRR152 HRN151:HRN152 HHV151:HHV152 HHR151:HHR152 GXZ151:GXZ152 GXV151:GXV152 GOD151:GOD152 GNZ151:GNZ152 GEH151:GEH152 GED151:GED152 FUL151:FUL152 FUH151:FUH152 FKP151:FKP152 FKL151:FKL152 FAT151:FAT152 FAP151:FAP152 EQX151:EQX152 EQT151:EQT152 EHB151:EHB152 EGX151:EGX152 DXF151:DXF152 DXB151:DXB152 DNJ151:DNJ152 DNF151:DNF152 DDN151:DDN152 DDJ151:DDJ152 CTR151:CTR152 CTN151:CTN152 CJV151:CJV152 CJR151:CJR152 BZZ151:BZZ152 BZV151:BZV152 BQD151:BQD152 BPZ151:BPZ152 BGH151:BGH152 BGD151:BGD152 AWL151:AWL152 AWH151:AWH152 AMP151:AMP152 AML151:AML152 ACT151:ACT152 ACP151:ACP152 SX151:SX152 ST151:ST152 JB151:JB152 M159:M161 WKG162 WKC162 WAK162 WAG162 VQO162 VQK162 VGS162 VGO162 UWW162 UWS162 UNA162 UMW162 UDE162 UDA162 TTI162 TTE162 TJM162 TJI162 SZQ162 SZM162 SPU162 SPQ162 SFY162 SFU162 RWC162 RVY162 RMG162 RMC162 RCK162 RCG162 QSO162 QSK162 QIS162 QIO162 PYW162 PYS162 PPA162 POW162 PFE162 PFA162 OVI162 OVE162 OLM162 OLI162 OBQ162 OBM162 NRU162 NRQ162 NHY162 NHU162 MYC162 MXY162 MOG162 MOC162 MEK162 MEG162 LUO162 LUK162 LKS162 LKO162 LAW162 LAS162 KRA162 KQW162 KHE162 KHA162 JXI162 JXE162 JNM162 JNI162 JDQ162 JDM162 ITU162 ITQ162 IJY162 IJU162 IAC162 HZY162 HQG162 HQC162 HGK162 HGG162 GWO162 GWK162 GMS162 GMO162 GCW162 GCS162 FTA162 FSW162 FJE162 FJA162 EZI162 EZE162 EPM162 EPI162 EFQ162 EFM162 DVU162 DVQ162 DLY162 DLU162 DCC162 DBY162 CSG162 CSC162 CIK162 CIG162 BYO162 BYK162 BOS162 BOO162 BEW162 BES162 AVA162 AUW162 ALE162 ALA162 ABI162 ABE162 RM162 RI162 HQ162 HM162 Q90:Q93 WUC162 M117:M119 WSK163 WIS163 WIO163 VYW163 VYS163 VPA163 VOW163 VFE163 VFA163 UVI163 UVE163 ULM163 ULI163 UBQ163 UBM163 TRU163 TRQ163 THY163 THU163 SYC163 SXY163 SOG163 SOC163 SEK163 SEG163 RUO163 RUK163 RKS163 RKO163 RAW163 RAS163 QRA163 QQW163 QHE163 QHA163 PXI163 PXE163 PNM163 PNI163 PDQ163 PDM163 OTU163 OTQ163 OJY163 OJU163 OAC163 NZY163 NQG163 NQC163 NGK163 NGG163 MWO163 MWK163 MMS163 MMO163 MCW163 MCS163 LTA163 LSW163 LJE163 LJA163 KZI163 KZE163 KPM163 KPI163 KFQ163 KFM163 JVU163 JVQ163 JLY163 JLU163 JCC163 JBY163 ISG163 ISC163 IIK163 IIG163 HYO163 HYK163 HOS163 HOO163 HEW163 HES163 GVA163 GUW163 GLE163 GLA163 GBI163 GBE163 FRM163 FRI163 FHQ163 FHM163 EXU163 EXQ163 ENY163 ENU163 EEC163 EDY163 DUG163 DUC163 DKK163 DKG163 DAO163 DAK163 CQS163 CQO163 CGW163 CGS163 BXA163 BWW163 BNE163 BNA163 BDI163 BDE163 ATM163 ATI163 AJQ163 AJM163 ZU163 ZQ163 PY163 PU163 GC163 FY163 M163:M171 WSH169 WIP169 WIL169 VYT169 VYP169 VOX169 VOT169 VFB169 VEX169 UVF169 UVB169 ULJ169 ULF169 UBN169 UBJ169 TRR169 TRN169 THV169 THR169 SXZ169 SXV169 SOD169 SNZ169 SEH169 SED169 RUL169 RUH169 RKP169 RKL169 RAT169 RAP169 QQX169 QQT169 QHB169 QGX169 PXF169 PXB169 PNJ169 PNF169 PDN169 PDJ169 OTR169 OTN169 OJV169 OJR169 NZZ169 NZV169 NQD169 NPZ169 NGH169 NGD169 MWL169 MWH169 MMP169 MML169 MCT169 MCP169 LSX169 LST169 LJB169 LIX169 KZF169 KZB169 KPJ169 KPF169 KFN169 KFJ169 JVR169 JVN169 JLV169 JLR169 JBZ169 JBV169 ISD169 IRZ169 IIH169 IID169 HYL169 HYH169 HOP169 HOL169 HET169 HEP169 GUX169 GUT169 GLB169 GKX169 GBF169 GBB169 FRJ169 FRF169 FHN169 FHJ169 EXR169 EXN169 ENV169 ENR169 EDZ169 EDV169 DUD169 DTZ169 DKH169 DKD169 DAL169 DAH169 CQP169 CQL169 CGT169 CGP169 BWX169 BWT169 BNB169 BMX169 BDF169 BDB169 ATJ169 ATF169 AJN169 AJJ169 ZR169 ZN169 PV169 PR169 FZ169 FV169 WSL169">
      <formula1>9</formula1>
    </dataValidation>
    <dataValidation type="textLength" operator="equal" allowBlank="1" showInputMessage="1" showErrorMessage="1" error="БИН должен содержать 12 символов" sqref="WWU983151:WWU984023 AY65653:AY66525 KI65647:KI66519 UE65647:UE66519 AEA65647:AEA66519 ANW65647:ANW66519 AXS65647:AXS66519 BHO65647:BHO66519 BRK65647:BRK66519 CBG65647:CBG66519 CLC65647:CLC66519 CUY65647:CUY66519 DEU65647:DEU66519 DOQ65647:DOQ66519 DYM65647:DYM66519 EII65647:EII66519 ESE65647:ESE66519 FCA65647:FCA66519 FLW65647:FLW66519 FVS65647:FVS66519 GFO65647:GFO66519 GPK65647:GPK66519 GZG65647:GZG66519 HJC65647:HJC66519 HSY65647:HSY66519 ICU65647:ICU66519 IMQ65647:IMQ66519 IWM65647:IWM66519 JGI65647:JGI66519 JQE65647:JQE66519 KAA65647:KAA66519 KJW65647:KJW66519 KTS65647:KTS66519 LDO65647:LDO66519 LNK65647:LNK66519 LXG65647:LXG66519 MHC65647:MHC66519 MQY65647:MQY66519 NAU65647:NAU66519 NKQ65647:NKQ66519 NUM65647:NUM66519 OEI65647:OEI66519 OOE65647:OOE66519 OYA65647:OYA66519 PHW65647:PHW66519 PRS65647:PRS66519 QBO65647:QBO66519 QLK65647:QLK66519 QVG65647:QVG66519 RFC65647:RFC66519 ROY65647:ROY66519 RYU65647:RYU66519 SIQ65647:SIQ66519 SSM65647:SSM66519 TCI65647:TCI66519 TME65647:TME66519 TWA65647:TWA66519 UFW65647:UFW66519 UPS65647:UPS66519 UZO65647:UZO66519 VJK65647:VJK66519 VTG65647:VTG66519 WDC65647:WDC66519 WMY65647:WMY66519 WWU65647:WWU66519 AY131189:AY132061 KI131183:KI132055 UE131183:UE132055 AEA131183:AEA132055 ANW131183:ANW132055 AXS131183:AXS132055 BHO131183:BHO132055 BRK131183:BRK132055 CBG131183:CBG132055 CLC131183:CLC132055 CUY131183:CUY132055 DEU131183:DEU132055 DOQ131183:DOQ132055 DYM131183:DYM132055 EII131183:EII132055 ESE131183:ESE132055 FCA131183:FCA132055 FLW131183:FLW132055 FVS131183:FVS132055 GFO131183:GFO132055 GPK131183:GPK132055 GZG131183:GZG132055 HJC131183:HJC132055 HSY131183:HSY132055 ICU131183:ICU132055 IMQ131183:IMQ132055 IWM131183:IWM132055 JGI131183:JGI132055 JQE131183:JQE132055 KAA131183:KAA132055 KJW131183:KJW132055 KTS131183:KTS132055 LDO131183:LDO132055 LNK131183:LNK132055 LXG131183:LXG132055 MHC131183:MHC132055 MQY131183:MQY132055 NAU131183:NAU132055 NKQ131183:NKQ132055 NUM131183:NUM132055 OEI131183:OEI132055 OOE131183:OOE132055 OYA131183:OYA132055 PHW131183:PHW132055 PRS131183:PRS132055 QBO131183:QBO132055 QLK131183:QLK132055 QVG131183:QVG132055 RFC131183:RFC132055 ROY131183:ROY132055 RYU131183:RYU132055 SIQ131183:SIQ132055 SSM131183:SSM132055 TCI131183:TCI132055 TME131183:TME132055 TWA131183:TWA132055 UFW131183:UFW132055 UPS131183:UPS132055 UZO131183:UZO132055 VJK131183:VJK132055 VTG131183:VTG132055 WDC131183:WDC132055 WMY131183:WMY132055 WWU131183:WWU132055 AY196725:AY197597 KI196719:KI197591 UE196719:UE197591 AEA196719:AEA197591 ANW196719:ANW197591 AXS196719:AXS197591 BHO196719:BHO197591 BRK196719:BRK197591 CBG196719:CBG197591 CLC196719:CLC197591 CUY196719:CUY197591 DEU196719:DEU197591 DOQ196719:DOQ197591 DYM196719:DYM197591 EII196719:EII197591 ESE196719:ESE197591 FCA196719:FCA197591 FLW196719:FLW197591 FVS196719:FVS197591 GFO196719:GFO197591 GPK196719:GPK197591 GZG196719:GZG197591 HJC196719:HJC197591 HSY196719:HSY197591 ICU196719:ICU197591 IMQ196719:IMQ197591 IWM196719:IWM197591 JGI196719:JGI197591 JQE196719:JQE197591 KAA196719:KAA197591 KJW196719:KJW197591 KTS196719:KTS197591 LDO196719:LDO197591 LNK196719:LNK197591 LXG196719:LXG197591 MHC196719:MHC197591 MQY196719:MQY197591 NAU196719:NAU197591 NKQ196719:NKQ197591 NUM196719:NUM197591 OEI196719:OEI197591 OOE196719:OOE197591 OYA196719:OYA197591 PHW196719:PHW197591 PRS196719:PRS197591 QBO196719:QBO197591 QLK196719:QLK197591 QVG196719:QVG197591 RFC196719:RFC197591 ROY196719:ROY197591 RYU196719:RYU197591 SIQ196719:SIQ197591 SSM196719:SSM197591 TCI196719:TCI197591 TME196719:TME197591 TWA196719:TWA197591 UFW196719:UFW197591 UPS196719:UPS197591 UZO196719:UZO197591 VJK196719:VJK197591 VTG196719:VTG197591 WDC196719:WDC197591 WMY196719:WMY197591 WWU196719:WWU197591 AY262261:AY263133 KI262255:KI263127 UE262255:UE263127 AEA262255:AEA263127 ANW262255:ANW263127 AXS262255:AXS263127 BHO262255:BHO263127 BRK262255:BRK263127 CBG262255:CBG263127 CLC262255:CLC263127 CUY262255:CUY263127 DEU262255:DEU263127 DOQ262255:DOQ263127 DYM262255:DYM263127 EII262255:EII263127 ESE262255:ESE263127 FCA262255:FCA263127 FLW262255:FLW263127 FVS262255:FVS263127 GFO262255:GFO263127 GPK262255:GPK263127 GZG262255:GZG263127 HJC262255:HJC263127 HSY262255:HSY263127 ICU262255:ICU263127 IMQ262255:IMQ263127 IWM262255:IWM263127 JGI262255:JGI263127 JQE262255:JQE263127 KAA262255:KAA263127 KJW262255:KJW263127 KTS262255:KTS263127 LDO262255:LDO263127 LNK262255:LNK263127 LXG262255:LXG263127 MHC262255:MHC263127 MQY262255:MQY263127 NAU262255:NAU263127 NKQ262255:NKQ263127 NUM262255:NUM263127 OEI262255:OEI263127 OOE262255:OOE263127 OYA262255:OYA263127 PHW262255:PHW263127 PRS262255:PRS263127 QBO262255:QBO263127 QLK262255:QLK263127 QVG262255:QVG263127 RFC262255:RFC263127 ROY262255:ROY263127 RYU262255:RYU263127 SIQ262255:SIQ263127 SSM262255:SSM263127 TCI262255:TCI263127 TME262255:TME263127 TWA262255:TWA263127 UFW262255:UFW263127 UPS262255:UPS263127 UZO262255:UZO263127 VJK262255:VJK263127 VTG262255:VTG263127 WDC262255:WDC263127 WMY262255:WMY263127 WWU262255:WWU263127 AY327797:AY328669 KI327791:KI328663 UE327791:UE328663 AEA327791:AEA328663 ANW327791:ANW328663 AXS327791:AXS328663 BHO327791:BHO328663 BRK327791:BRK328663 CBG327791:CBG328663 CLC327791:CLC328663 CUY327791:CUY328663 DEU327791:DEU328663 DOQ327791:DOQ328663 DYM327791:DYM328663 EII327791:EII328663 ESE327791:ESE328663 FCA327791:FCA328663 FLW327791:FLW328663 FVS327791:FVS328663 GFO327791:GFO328663 GPK327791:GPK328663 GZG327791:GZG328663 HJC327791:HJC328663 HSY327791:HSY328663 ICU327791:ICU328663 IMQ327791:IMQ328663 IWM327791:IWM328663 JGI327791:JGI328663 JQE327791:JQE328663 KAA327791:KAA328663 KJW327791:KJW328663 KTS327791:KTS328663 LDO327791:LDO328663 LNK327791:LNK328663 LXG327791:LXG328663 MHC327791:MHC328663 MQY327791:MQY328663 NAU327791:NAU328663 NKQ327791:NKQ328663 NUM327791:NUM328663 OEI327791:OEI328663 OOE327791:OOE328663 OYA327791:OYA328663 PHW327791:PHW328663 PRS327791:PRS328663 QBO327791:QBO328663 QLK327791:QLK328663 QVG327791:QVG328663 RFC327791:RFC328663 ROY327791:ROY328663 RYU327791:RYU328663 SIQ327791:SIQ328663 SSM327791:SSM328663 TCI327791:TCI328663 TME327791:TME328663 TWA327791:TWA328663 UFW327791:UFW328663 UPS327791:UPS328663 UZO327791:UZO328663 VJK327791:VJK328663 VTG327791:VTG328663 WDC327791:WDC328663 WMY327791:WMY328663 WWU327791:WWU328663 AY393333:AY394205 KI393327:KI394199 UE393327:UE394199 AEA393327:AEA394199 ANW393327:ANW394199 AXS393327:AXS394199 BHO393327:BHO394199 BRK393327:BRK394199 CBG393327:CBG394199 CLC393327:CLC394199 CUY393327:CUY394199 DEU393327:DEU394199 DOQ393327:DOQ394199 DYM393327:DYM394199 EII393327:EII394199 ESE393327:ESE394199 FCA393327:FCA394199 FLW393327:FLW394199 FVS393327:FVS394199 GFO393327:GFO394199 GPK393327:GPK394199 GZG393327:GZG394199 HJC393327:HJC394199 HSY393327:HSY394199 ICU393327:ICU394199 IMQ393327:IMQ394199 IWM393327:IWM394199 JGI393327:JGI394199 JQE393327:JQE394199 KAA393327:KAA394199 KJW393327:KJW394199 KTS393327:KTS394199 LDO393327:LDO394199 LNK393327:LNK394199 LXG393327:LXG394199 MHC393327:MHC394199 MQY393327:MQY394199 NAU393327:NAU394199 NKQ393327:NKQ394199 NUM393327:NUM394199 OEI393327:OEI394199 OOE393327:OOE394199 OYA393327:OYA394199 PHW393327:PHW394199 PRS393327:PRS394199 QBO393327:QBO394199 QLK393327:QLK394199 QVG393327:QVG394199 RFC393327:RFC394199 ROY393327:ROY394199 RYU393327:RYU394199 SIQ393327:SIQ394199 SSM393327:SSM394199 TCI393327:TCI394199 TME393327:TME394199 TWA393327:TWA394199 UFW393327:UFW394199 UPS393327:UPS394199 UZO393327:UZO394199 VJK393327:VJK394199 VTG393327:VTG394199 WDC393327:WDC394199 WMY393327:WMY394199 WWU393327:WWU394199 AY458869:AY459741 KI458863:KI459735 UE458863:UE459735 AEA458863:AEA459735 ANW458863:ANW459735 AXS458863:AXS459735 BHO458863:BHO459735 BRK458863:BRK459735 CBG458863:CBG459735 CLC458863:CLC459735 CUY458863:CUY459735 DEU458863:DEU459735 DOQ458863:DOQ459735 DYM458863:DYM459735 EII458863:EII459735 ESE458863:ESE459735 FCA458863:FCA459735 FLW458863:FLW459735 FVS458863:FVS459735 GFO458863:GFO459735 GPK458863:GPK459735 GZG458863:GZG459735 HJC458863:HJC459735 HSY458863:HSY459735 ICU458863:ICU459735 IMQ458863:IMQ459735 IWM458863:IWM459735 JGI458863:JGI459735 JQE458863:JQE459735 KAA458863:KAA459735 KJW458863:KJW459735 KTS458863:KTS459735 LDO458863:LDO459735 LNK458863:LNK459735 LXG458863:LXG459735 MHC458863:MHC459735 MQY458863:MQY459735 NAU458863:NAU459735 NKQ458863:NKQ459735 NUM458863:NUM459735 OEI458863:OEI459735 OOE458863:OOE459735 OYA458863:OYA459735 PHW458863:PHW459735 PRS458863:PRS459735 QBO458863:QBO459735 QLK458863:QLK459735 QVG458863:QVG459735 RFC458863:RFC459735 ROY458863:ROY459735 RYU458863:RYU459735 SIQ458863:SIQ459735 SSM458863:SSM459735 TCI458863:TCI459735 TME458863:TME459735 TWA458863:TWA459735 UFW458863:UFW459735 UPS458863:UPS459735 UZO458863:UZO459735 VJK458863:VJK459735 VTG458863:VTG459735 WDC458863:WDC459735 WMY458863:WMY459735 WWU458863:WWU459735 AY524405:AY525277 KI524399:KI525271 UE524399:UE525271 AEA524399:AEA525271 ANW524399:ANW525271 AXS524399:AXS525271 BHO524399:BHO525271 BRK524399:BRK525271 CBG524399:CBG525271 CLC524399:CLC525271 CUY524399:CUY525271 DEU524399:DEU525271 DOQ524399:DOQ525271 DYM524399:DYM525271 EII524399:EII525271 ESE524399:ESE525271 FCA524399:FCA525271 FLW524399:FLW525271 FVS524399:FVS525271 GFO524399:GFO525271 GPK524399:GPK525271 GZG524399:GZG525271 HJC524399:HJC525271 HSY524399:HSY525271 ICU524399:ICU525271 IMQ524399:IMQ525271 IWM524399:IWM525271 JGI524399:JGI525271 JQE524399:JQE525271 KAA524399:KAA525271 KJW524399:KJW525271 KTS524399:KTS525271 LDO524399:LDO525271 LNK524399:LNK525271 LXG524399:LXG525271 MHC524399:MHC525271 MQY524399:MQY525271 NAU524399:NAU525271 NKQ524399:NKQ525271 NUM524399:NUM525271 OEI524399:OEI525271 OOE524399:OOE525271 OYA524399:OYA525271 PHW524399:PHW525271 PRS524399:PRS525271 QBO524399:QBO525271 QLK524399:QLK525271 QVG524399:QVG525271 RFC524399:RFC525271 ROY524399:ROY525271 RYU524399:RYU525271 SIQ524399:SIQ525271 SSM524399:SSM525271 TCI524399:TCI525271 TME524399:TME525271 TWA524399:TWA525271 UFW524399:UFW525271 UPS524399:UPS525271 UZO524399:UZO525271 VJK524399:VJK525271 VTG524399:VTG525271 WDC524399:WDC525271 WMY524399:WMY525271 WWU524399:WWU525271 AY589941:AY590813 KI589935:KI590807 UE589935:UE590807 AEA589935:AEA590807 ANW589935:ANW590807 AXS589935:AXS590807 BHO589935:BHO590807 BRK589935:BRK590807 CBG589935:CBG590807 CLC589935:CLC590807 CUY589935:CUY590807 DEU589935:DEU590807 DOQ589935:DOQ590807 DYM589935:DYM590807 EII589935:EII590807 ESE589935:ESE590807 FCA589935:FCA590807 FLW589935:FLW590807 FVS589935:FVS590807 GFO589935:GFO590807 GPK589935:GPK590807 GZG589935:GZG590807 HJC589935:HJC590807 HSY589935:HSY590807 ICU589935:ICU590807 IMQ589935:IMQ590807 IWM589935:IWM590807 JGI589935:JGI590807 JQE589935:JQE590807 KAA589935:KAA590807 KJW589935:KJW590807 KTS589935:KTS590807 LDO589935:LDO590807 LNK589935:LNK590807 LXG589935:LXG590807 MHC589935:MHC590807 MQY589935:MQY590807 NAU589935:NAU590807 NKQ589935:NKQ590807 NUM589935:NUM590807 OEI589935:OEI590807 OOE589935:OOE590807 OYA589935:OYA590807 PHW589935:PHW590807 PRS589935:PRS590807 QBO589935:QBO590807 QLK589935:QLK590807 QVG589935:QVG590807 RFC589935:RFC590807 ROY589935:ROY590807 RYU589935:RYU590807 SIQ589935:SIQ590807 SSM589935:SSM590807 TCI589935:TCI590807 TME589935:TME590807 TWA589935:TWA590807 UFW589935:UFW590807 UPS589935:UPS590807 UZO589935:UZO590807 VJK589935:VJK590807 VTG589935:VTG590807 WDC589935:WDC590807 WMY589935:WMY590807 WWU589935:WWU590807 AY655477:AY656349 KI655471:KI656343 UE655471:UE656343 AEA655471:AEA656343 ANW655471:ANW656343 AXS655471:AXS656343 BHO655471:BHO656343 BRK655471:BRK656343 CBG655471:CBG656343 CLC655471:CLC656343 CUY655471:CUY656343 DEU655471:DEU656343 DOQ655471:DOQ656343 DYM655471:DYM656343 EII655471:EII656343 ESE655471:ESE656343 FCA655471:FCA656343 FLW655471:FLW656343 FVS655471:FVS656343 GFO655471:GFO656343 GPK655471:GPK656343 GZG655471:GZG656343 HJC655471:HJC656343 HSY655471:HSY656343 ICU655471:ICU656343 IMQ655471:IMQ656343 IWM655471:IWM656343 JGI655471:JGI656343 JQE655471:JQE656343 KAA655471:KAA656343 KJW655471:KJW656343 KTS655471:KTS656343 LDO655471:LDO656343 LNK655471:LNK656343 LXG655471:LXG656343 MHC655471:MHC656343 MQY655471:MQY656343 NAU655471:NAU656343 NKQ655471:NKQ656343 NUM655471:NUM656343 OEI655471:OEI656343 OOE655471:OOE656343 OYA655471:OYA656343 PHW655471:PHW656343 PRS655471:PRS656343 QBO655471:QBO656343 QLK655471:QLK656343 QVG655471:QVG656343 RFC655471:RFC656343 ROY655471:ROY656343 RYU655471:RYU656343 SIQ655471:SIQ656343 SSM655471:SSM656343 TCI655471:TCI656343 TME655471:TME656343 TWA655471:TWA656343 UFW655471:UFW656343 UPS655471:UPS656343 UZO655471:UZO656343 VJK655471:VJK656343 VTG655471:VTG656343 WDC655471:WDC656343 WMY655471:WMY656343 WWU655471:WWU656343 AY721013:AY721885 KI721007:KI721879 UE721007:UE721879 AEA721007:AEA721879 ANW721007:ANW721879 AXS721007:AXS721879 BHO721007:BHO721879 BRK721007:BRK721879 CBG721007:CBG721879 CLC721007:CLC721879 CUY721007:CUY721879 DEU721007:DEU721879 DOQ721007:DOQ721879 DYM721007:DYM721879 EII721007:EII721879 ESE721007:ESE721879 FCA721007:FCA721879 FLW721007:FLW721879 FVS721007:FVS721879 GFO721007:GFO721879 GPK721007:GPK721879 GZG721007:GZG721879 HJC721007:HJC721879 HSY721007:HSY721879 ICU721007:ICU721879 IMQ721007:IMQ721879 IWM721007:IWM721879 JGI721007:JGI721879 JQE721007:JQE721879 KAA721007:KAA721879 KJW721007:KJW721879 KTS721007:KTS721879 LDO721007:LDO721879 LNK721007:LNK721879 LXG721007:LXG721879 MHC721007:MHC721879 MQY721007:MQY721879 NAU721007:NAU721879 NKQ721007:NKQ721879 NUM721007:NUM721879 OEI721007:OEI721879 OOE721007:OOE721879 OYA721007:OYA721879 PHW721007:PHW721879 PRS721007:PRS721879 QBO721007:QBO721879 QLK721007:QLK721879 QVG721007:QVG721879 RFC721007:RFC721879 ROY721007:ROY721879 RYU721007:RYU721879 SIQ721007:SIQ721879 SSM721007:SSM721879 TCI721007:TCI721879 TME721007:TME721879 TWA721007:TWA721879 UFW721007:UFW721879 UPS721007:UPS721879 UZO721007:UZO721879 VJK721007:VJK721879 VTG721007:VTG721879 WDC721007:WDC721879 WMY721007:WMY721879 WWU721007:WWU721879 AY786549:AY787421 KI786543:KI787415 UE786543:UE787415 AEA786543:AEA787415 ANW786543:ANW787415 AXS786543:AXS787415 BHO786543:BHO787415 BRK786543:BRK787415 CBG786543:CBG787415 CLC786543:CLC787415 CUY786543:CUY787415 DEU786543:DEU787415 DOQ786543:DOQ787415 DYM786543:DYM787415 EII786543:EII787415 ESE786543:ESE787415 FCA786543:FCA787415 FLW786543:FLW787415 FVS786543:FVS787415 GFO786543:GFO787415 GPK786543:GPK787415 GZG786543:GZG787415 HJC786543:HJC787415 HSY786543:HSY787415 ICU786543:ICU787415 IMQ786543:IMQ787415 IWM786543:IWM787415 JGI786543:JGI787415 JQE786543:JQE787415 KAA786543:KAA787415 KJW786543:KJW787415 KTS786543:KTS787415 LDO786543:LDO787415 LNK786543:LNK787415 LXG786543:LXG787415 MHC786543:MHC787415 MQY786543:MQY787415 NAU786543:NAU787415 NKQ786543:NKQ787415 NUM786543:NUM787415 OEI786543:OEI787415 OOE786543:OOE787415 OYA786543:OYA787415 PHW786543:PHW787415 PRS786543:PRS787415 QBO786543:QBO787415 QLK786543:QLK787415 QVG786543:QVG787415 RFC786543:RFC787415 ROY786543:ROY787415 RYU786543:RYU787415 SIQ786543:SIQ787415 SSM786543:SSM787415 TCI786543:TCI787415 TME786543:TME787415 TWA786543:TWA787415 UFW786543:UFW787415 UPS786543:UPS787415 UZO786543:UZO787415 VJK786543:VJK787415 VTG786543:VTG787415 WDC786543:WDC787415 WMY786543:WMY787415 WWU786543:WWU787415 AY852085:AY852957 KI852079:KI852951 UE852079:UE852951 AEA852079:AEA852951 ANW852079:ANW852951 AXS852079:AXS852951 BHO852079:BHO852951 BRK852079:BRK852951 CBG852079:CBG852951 CLC852079:CLC852951 CUY852079:CUY852951 DEU852079:DEU852951 DOQ852079:DOQ852951 DYM852079:DYM852951 EII852079:EII852951 ESE852079:ESE852951 FCA852079:FCA852951 FLW852079:FLW852951 FVS852079:FVS852951 GFO852079:GFO852951 GPK852079:GPK852951 GZG852079:GZG852951 HJC852079:HJC852951 HSY852079:HSY852951 ICU852079:ICU852951 IMQ852079:IMQ852951 IWM852079:IWM852951 JGI852079:JGI852951 JQE852079:JQE852951 KAA852079:KAA852951 KJW852079:KJW852951 KTS852079:KTS852951 LDO852079:LDO852951 LNK852079:LNK852951 LXG852079:LXG852951 MHC852079:MHC852951 MQY852079:MQY852951 NAU852079:NAU852951 NKQ852079:NKQ852951 NUM852079:NUM852951 OEI852079:OEI852951 OOE852079:OOE852951 OYA852079:OYA852951 PHW852079:PHW852951 PRS852079:PRS852951 QBO852079:QBO852951 QLK852079:QLK852951 QVG852079:QVG852951 RFC852079:RFC852951 ROY852079:ROY852951 RYU852079:RYU852951 SIQ852079:SIQ852951 SSM852079:SSM852951 TCI852079:TCI852951 TME852079:TME852951 TWA852079:TWA852951 UFW852079:UFW852951 UPS852079:UPS852951 UZO852079:UZO852951 VJK852079:VJK852951 VTG852079:VTG852951 WDC852079:WDC852951 WMY852079:WMY852951 WWU852079:WWU852951 AY917621:AY918493 KI917615:KI918487 UE917615:UE918487 AEA917615:AEA918487 ANW917615:ANW918487 AXS917615:AXS918487 BHO917615:BHO918487 BRK917615:BRK918487 CBG917615:CBG918487 CLC917615:CLC918487 CUY917615:CUY918487 DEU917615:DEU918487 DOQ917615:DOQ918487 DYM917615:DYM918487 EII917615:EII918487 ESE917615:ESE918487 FCA917615:FCA918487 FLW917615:FLW918487 FVS917615:FVS918487 GFO917615:GFO918487 GPK917615:GPK918487 GZG917615:GZG918487 HJC917615:HJC918487 HSY917615:HSY918487 ICU917615:ICU918487 IMQ917615:IMQ918487 IWM917615:IWM918487 JGI917615:JGI918487 JQE917615:JQE918487 KAA917615:KAA918487 KJW917615:KJW918487 KTS917615:KTS918487 LDO917615:LDO918487 LNK917615:LNK918487 LXG917615:LXG918487 MHC917615:MHC918487 MQY917615:MQY918487 NAU917615:NAU918487 NKQ917615:NKQ918487 NUM917615:NUM918487 OEI917615:OEI918487 OOE917615:OOE918487 OYA917615:OYA918487 PHW917615:PHW918487 PRS917615:PRS918487 QBO917615:QBO918487 QLK917615:QLK918487 QVG917615:QVG918487 RFC917615:RFC918487 ROY917615:ROY918487 RYU917615:RYU918487 SIQ917615:SIQ918487 SSM917615:SSM918487 TCI917615:TCI918487 TME917615:TME918487 TWA917615:TWA918487 UFW917615:UFW918487 UPS917615:UPS918487 UZO917615:UZO918487 VJK917615:VJK918487 VTG917615:VTG918487 WDC917615:WDC918487 WMY917615:WMY918487 WWU917615:WWU918487 AY983157:AY984029 KI983151:KI984023 UE983151:UE984023 AEA983151:AEA984023 ANW983151:ANW984023 AXS983151:AXS984023 BHO983151:BHO984023 BRK983151:BRK984023 CBG983151:CBG984023 CLC983151:CLC984023 CUY983151:CUY984023 DEU983151:DEU984023 DOQ983151:DOQ984023 DYM983151:DYM984023 EII983151:EII984023 ESE983151:ESE984023 FCA983151:FCA984023 FLW983151:FLW984023 FVS983151:FVS984023 GFO983151:GFO984023 GPK983151:GPK984023 GZG983151:GZG984023 HJC983151:HJC984023 HSY983151:HSY984023 ICU983151:ICU984023 IMQ983151:IMQ984023 IWM983151:IWM984023 JGI983151:JGI984023 JQE983151:JQE984023 KAA983151:KAA984023 KJW983151:KJW984023 KTS983151:KTS984023 LDO983151:LDO984023 LNK983151:LNK984023 LXG983151:LXG984023 MHC983151:MHC984023 MQY983151:MQY984023 NAU983151:NAU984023 NKQ983151:NKQ984023 NUM983151:NUM984023 OEI983151:OEI984023 OOE983151:OOE984023 OYA983151:OYA984023 PHW983151:PHW984023 PRS983151:PRS984023 QBO983151:QBO984023 QLK983151:QLK984023 QVG983151:QVG984023 RFC983151:RFC984023 ROY983151:ROY984023 RYU983151:RYU984023 SIQ983151:SIQ984023 SSM983151:SSM984023 TCI983151:TCI984023 TME983151:TME984023 TWA983151:TWA984023 UFW983151:UFW984023 UPS983151:UPS984023 UZO983151:UZO984023 VJK983151:VJK984023 VTG983151:VTG984023 WDC983151:WDC984023 WMY983151:WMY984023 KI189:KI983 AY195:AY989 WWU189:WWU983 WMY189:WMY983 WDC189:WDC983 VTG189:VTG983 VJK189:VJK983 UZO189:UZO983 UPS189:UPS983 UFW189:UFW983 TWA189:TWA983 TME189:TME983 TCI189:TCI983 SSM189:SSM983 SIQ189:SIQ983 RYU189:RYU983 ROY189:ROY983 RFC189:RFC983 QVG189:QVG983 QLK189:QLK983 QBO189:QBO983 PRS189:PRS983 PHW189:PHW983 OYA189:OYA983 OOE189:OOE983 OEI189:OEI983 NUM189:NUM983 NKQ189:NKQ983 NAU189:NAU983 MQY189:MQY983 MHC189:MHC983 LXG189:LXG983 LNK189:LNK983 LDO189:LDO983 KTS189:KTS983 KJW189:KJW983 KAA189:KAA983 JQE189:JQE983 JGI189:JGI983 IWM189:IWM983 IMQ189:IMQ983 ICU189:ICU983 HSY189:HSY983 HJC189:HJC983 GZG189:GZG983 GPK189:GPK983 GFO189:GFO983 FVS189:FVS983 FLW189:FLW983 FCA189:FCA983 ESE189:ESE983 EII189:EII983 DYM189:DYM983 DOQ189:DOQ983 DEU189:DEU983 CUY189:CUY983 CLC189:CLC983 CBG189:CBG983 BRK189:BRK983 BHO189:BHO983 AXS189:AXS983 ANW189:ANW983 AEA189:AEA983 UE189:UE983 ANW8 AXS8 BHO8 BRK8 CBG8 CLC8 CUY8 DEU8 DOQ8 DYM8 EII8 ESE8 FCA8 FLW8 FVS8 GFO8 GPK8 GZG8 HJC8 HSY8 ICU8 IMQ8 IWM8 JGI8 JQE8 KAA8 KJW8 KTS8 LDO8 LNK8 LXG8 MHC8 MQY8 NAU8 NKQ8 NUM8 OEI8 OOE8 OYA8 PHW8 PRS8 QBO8 QLK8 QVG8 RFC8 ROY8 RYU8 SIQ8 SSM8 TCI8 TME8 TWA8 UFW8 UPS8 UZO8 VJK8 VTG8 WDC8 WMY8 WWU8 KI8 UE8 AEA8 AUY163 AXS90 BHO90 BRK90 CBG90 CLC90 CUY90 DEU90 DOQ90 DYM90 EII90 ESE90 FCA90 FLW90 FVS90 GFO90 GPK90 GZG90 HJC90 HSY90 ICU90 IMQ90 IWM90 JGI90 JQE90 KAA90 KJW90 KTS90 LDO90 LNK90 LXG90 MHC90 MQY90 NAU90 NKQ90 NUM90 OEI90 OOE90 OYA90 PHW90 PRS90 QBO90 QLK90 QVG90 RFC90 ROY90 RYU90 SIQ90 SSM90 TCI90 TME90 TWA90 UFW90 UPS90 UZO90 VJK90 VTG90 WDC90 WMY90 WWU90 KI90 UE90 AV89 AEA90 ANT89 ADX89 UB89 KF89 WWR89 WMV89 WCZ89 VTD89 VJH89 UZL89 UPP89 UFT89 TVX89 TMB89 TCF89 SSJ89 SIN89 RYR89 ROV89 REZ89 QVD89 QLH89 QBL89 PRP89 PHT89 OXX89 OOB89 OEF89 NUJ89 NKN89 NAR89 MQV89 MGZ89 LXD89 LNH89 LDL89 KTP89 KJT89 JZX89 JQB89 JGF89 IWJ89 IMN89 ICR89 HSV89 HIZ89 GZD89 GPH89 GFL89 FVP89 FLT89 FBX89 ESB89 EIF89 DYJ89 DON89 DER89 CUV89 CKZ89 CBD89 BRH89 BHL89 AXP89 ANW90 WCW185:WCW186 BGI162 WWO158 WMS158 WCW158 VTA158 VJE158 UZI158 UPM158 UFQ158 TVU158 TLY158 TCC158 SSG158 SIK158 RYO158 ROS158 REW158 QVA158 QLE158 QBI158 PRM158 PHQ158 OXU158 ONY158 OEC158 NUG158 NKK158 NAO158 MQS158 MGW158 LXA158 LNE158 LDI158 KTM158 KJQ158 JZU158 JPY158 JGC158 IWG158 IMK158 ICO158 HSS158 HIW158 GZA158 GPE158 GFI158 FVM158 FLQ158 FBU158 ERY158 EIC158 DYG158 DOK158 DEO158 CUS158 CKW158 CBA158 BRE158 BHI158 AXM158 ANQ158 ADU158 TY158 KC158 AV185:AV186 VTA185:VTA186 VJE185:VJE186 UZI185:UZI186 UPM185:UPM186 UFQ185:UFQ186 TVU185:TVU186 TLY185:TLY186 TCC185:TCC186 SSG185:SSG186 SIK185:SIK186 RYO185:RYO186 ROS185:ROS186 REW185:REW186 QVA185:QVA186 QLE185:QLE186 QBI185:QBI186 PRM185:PRM186 PHQ185:PHQ186 OXU185:OXU186 ONY185:ONY186 OEC185:OEC186 NUG185:NUG186 NKK185:NKK186 NAO185:NAO186 MQS185:MQS186 MGW185:MGW186 LXA185:LXA186 LNE185:LNE186 LDI185:LDI186 KTM185:KTM186 KJQ185:KJQ186 JZU185:JZU186 JPY185:JPY186 JGC185:JGC186 IWG185:IWG186 IMK185:IMK186 ICO185:ICO186 HSS185:HSS186 HIW185:HIW186 GZA185:GZA186 GPE185:GPE186 GFI185:GFI186 FVM185:FVM186 FLQ185:FLQ186 FBU185:FBU186 ERY185:ERY186 EIC185:EIC186 DYG185:DYG186 DOK185:DOK186 DEO185:DEO186 CUS185:CUS186 CKW185:CKW186 CBA185:CBA186 BRE185:BRE186 BHI185:BHI186 AXM185:AXM186 ANQ185:ANQ186 ADU185:ADU186 TY185:TY186 KC185:KC186 WWO185:WWO186 WMS185:WMS186 AY97:AY98 AY144:AY152 BHT151:BHT152 BRP151:BRP152 CBL151:CBL152 CLH151:CLH152 CVD151:CVD152 DEZ151:DEZ152 DOV151:DOV152 DYR151:DYR152 EIN151:EIN152 ESJ151:ESJ152 FCF151:FCF152 FMB151:FMB152 FVX151:FVX152 GFT151:GFT152 GPP151:GPP152 GZL151:GZL152 HJH151:HJH152 HTD151:HTD152 ICZ151:ICZ152 IMV151:IMV152 IWR151:IWR152 JGN151:JGN152 JQJ151:JQJ152 KAF151:KAF152 KKB151:KKB152 KTX151:KTX152 LDT151:LDT152 LNP151:LNP152 LXL151:LXL152 MHH151:MHH152 MRD151:MRD152 NAZ151:NAZ152 NKV151:NKV152 NUR151:NUR152 OEN151:OEN152 OOJ151:OOJ152 OYF151:OYF152 PIB151:PIB152 PRX151:PRX152 QBT151:QBT152 QLP151:QLP152 QVL151:QVL152 RFH151:RFH152 RPD151:RPD152 RYZ151:RYZ152 SIV151:SIV152 SSR151:SSR152 TCN151:TCN152 TMJ151:TMJ152 TWF151:TWF152 UGB151:UGB152 UPX151:UPX152 UZT151:UZT152 VJP151:VJP152 VTL151:VTL152 WDH151:WDH152 WND151:WND152 WWZ151:WWZ152 KN151:KN152 UJ151:UJ152 AEF151:AEF152 AOB151:AOB152 AXX151:AXX152 AY160 AY8:AY20 BQE162 CAA162 CJW162 CTS162 DDO162 DNK162 DXG162 EHC162 EQY162 FAU162 FKQ162 FUM162 GEI162 GOE162 GYA162 HHW162 HRS162 IBO162 ILK162 IVG162 JFC162 JOY162 JYU162 KIQ162 KSM162 LCI162 LME162 LWA162 MFW162 MPS162 MZO162 NJK162 NTG162 ODC162 OMY162 OWU162 PGQ162 PQM162 QAI162 QKE162 QUA162 RDW162 RNS162 RXO162 SHK162 SRG162 TBC162 TKY162 TUU162 UEQ162 UOM162 UYI162 VIE162 VSA162 WBW162 WLS162 WVO162 JC162 SY162 ACU162 AMQ162 AWM162 AY90:AY93 BM87 BEU163 BOQ163 BYM163 CII163 CSE163 DCA163 DLW163 DVS163 EFO163 EPK163 EZG163 FJC163 FSY163 GCU163 GMQ163 GWM163 HGI163 HQE163 IAA163 IJW163 ITS163 JDO163 JNK163 JXG163 KHC163 KQY163 LAU163 LKQ163 LUM163 MEI163 MOE163 MYA163 NHW163 NRS163 OBO163 OLK163 OVG163 PFC163 POY163 PYU163 QIQ163 QSM163 RCI163 RME163 RWA163 SFW163 SPS163 SZO163 TJK163 TTG163 UDC163 UMY163 UWU163 VGQ163 VQM163 WAI163 WKE163 WUA163 HO163 RK163 ABG163 ALC163 BM21 BM23 BM25 BM27 BM29 BM31 BM33 BM35 BM37 BM39 BM41 BM43 BM45 BM47 BM49 BM51 BM53 BM55 BM57 BM59 BM61 BM63 BM65 BM67 BM69 BM71 BM73 BM75 BM77 BM79 BM81 BM83 BM85 AY162:AY168 BER169 BON169 BYJ169 CIF169 CSB169 DBX169 DLT169 DVP169 EFL169 EPH169 EZD169 FIZ169 FSV169 GCR169 GMN169 GWJ169 HGF169 HQB169 HZX169 IJT169 ITP169 JDL169 JNH169 JXD169 KGZ169 KQV169 LAR169 LKN169 LUJ169 MEF169 MOB169 MXX169 NHT169 NRP169 OBL169 OLH169 OVD169 PEZ169 POV169 PYR169 QIN169 QSJ169 RCF169 RMB169 RVX169 SFT169 SPP169 SZL169 TJH169 TTD169 UCZ169 UMV169 UWR169 VGN169 VQJ169 WAF169 WKB169 WTX169 HL169 RH169 ABD169 AKZ169 AUV169">
      <formula1>12</formula1>
    </dataValidation>
    <dataValidation type="whole" allowBlank="1" showInputMessage="1" showErrorMessage="1" sqref="W65653:Y66525 JC65647:JE66519 SY65647:TA66519 ACU65647:ACW66519 AMQ65647:AMS66519 AWM65647:AWO66519 BGI65647:BGK66519 BQE65647:BQG66519 CAA65647:CAC66519 CJW65647:CJY66519 CTS65647:CTU66519 DDO65647:DDQ66519 DNK65647:DNM66519 DXG65647:DXI66519 EHC65647:EHE66519 EQY65647:ERA66519 FAU65647:FAW66519 FKQ65647:FKS66519 FUM65647:FUO66519 GEI65647:GEK66519 GOE65647:GOG66519 GYA65647:GYC66519 HHW65647:HHY66519 HRS65647:HRU66519 IBO65647:IBQ66519 ILK65647:ILM66519 IVG65647:IVI66519 JFC65647:JFE66519 JOY65647:JPA66519 JYU65647:JYW66519 KIQ65647:KIS66519 KSM65647:KSO66519 LCI65647:LCK66519 LME65647:LMG66519 LWA65647:LWC66519 MFW65647:MFY66519 MPS65647:MPU66519 MZO65647:MZQ66519 NJK65647:NJM66519 NTG65647:NTI66519 ODC65647:ODE66519 OMY65647:ONA66519 OWU65647:OWW66519 PGQ65647:PGS66519 PQM65647:PQO66519 QAI65647:QAK66519 QKE65647:QKG66519 QUA65647:QUC66519 RDW65647:RDY66519 RNS65647:RNU66519 RXO65647:RXQ66519 SHK65647:SHM66519 SRG65647:SRI66519 TBC65647:TBE66519 TKY65647:TLA66519 TUU65647:TUW66519 UEQ65647:UES66519 UOM65647:UOO66519 UYI65647:UYK66519 VIE65647:VIG66519 VSA65647:VSC66519 WBW65647:WBY66519 WLS65647:WLU66519 WVO65647:WVQ66519 W131189:Y132061 JC131183:JE132055 SY131183:TA132055 ACU131183:ACW132055 AMQ131183:AMS132055 AWM131183:AWO132055 BGI131183:BGK132055 BQE131183:BQG132055 CAA131183:CAC132055 CJW131183:CJY132055 CTS131183:CTU132055 DDO131183:DDQ132055 DNK131183:DNM132055 DXG131183:DXI132055 EHC131183:EHE132055 EQY131183:ERA132055 FAU131183:FAW132055 FKQ131183:FKS132055 FUM131183:FUO132055 GEI131183:GEK132055 GOE131183:GOG132055 GYA131183:GYC132055 HHW131183:HHY132055 HRS131183:HRU132055 IBO131183:IBQ132055 ILK131183:ILM132055 IVG131183:IVI132055 JFC131183:JFE132055 JOY131183:JPA132055 JYU131183:JYW132055 KIQ131183:KIS132055 KSM131183:KSO132055 LCI131183:LCK132055 LME131183:LMG132055 LWA131183:LWC132055 MFW131183:MFY132055 MPS131183:MPU132055 MZO131183:MZQ132055 NJK131183:NJM132055 NTG131183:NTI132055 ODC131183:ODE132055 OMY131183:ONA132055 OWU131183:OWW132055 PGQ131183:PGS132055 PQM131183:PQO132055 QAI131183:QAK132055 QKE131183:QKG132055 QUA131183:QUC132055 RDW131183:RDY132055 RNS131183:RNU132055 RXO131183:RXQ132055 SHK131183:SHM132055 SRG131183:SRI132055 TBC131183:TBE132055 TKY131183:TLA132055 TUU131183:TUW132055 UEQ131183:UES132055 UOM131183:UOO132055 UYI131183:UYK132055 VIE131183:VIG132055 VSA131183:VSC132055 WBW131183:WBY132055 WLS131183:WLU132055 WVO131183:WVQ132055 W196725:Y197597 JC196719:JE197591 SY196719:TA197591 ACU196719:ACW197591 AMQ196719:AMS197591 AWM196719:AWO197591 BGI196719:BGK197591 BQE196719:BQG197591 CAA196719:CAC197591 CJW196719:CJY197591 CTS196719:CTU197591 DDO196719:DDQ197591 DNK196719:DNM197591 DXG196719:DXI197591 EHC196719:EHE197591 EQY196719:ERA197591 FAU196719:FAW197591 FKQ196719:FKS197591 FUM196719:FUO197591 GEI196719:GEK197591 GOE196719:GOG197591 GYA196719:GYC197591 HHW196719:HHY197591 HRS196719:HRU197591 IBO196719:IBQ197591 ILK196719:ILM197591 IVG196719:IVI197591 JFC196719:JFE197591 JOY196719:JPA197591 JYU196719:JYW197591 KIQ196719:KIS197591 KSM196719:KSO197591 LCI196719:LCK197591 LME196719:LMG197591 LWA196719:LWC197591 MFW196719:MFY197591 MPS196719:MPU197591 MZO196719:MZQ197591 NJK196719:NJM197591 NTG196719:NTI197591 ODC196719:ODE197591 OMY196719:ONA197591 OWU196719:OWW197591 PGQ196719:PGS197591 PQM196719:PQO197591 QAI196719:QAK197591 QKE196719:QKG197591 QUA196719:QUC197591 RDW196719:RDY197591 RNS196719:RNU197591 RXO196719:RXQ197591 SHK196719:SHM197591 SRG196719:SRI197591 TBC196719:TBE197591 TKY196719:TLA197591 TUU196719:TUW197591 UEQ196719:UES197591 UOM196719:UOO197591 UYI196719:UYK197591 VIE196719:VIG197591 VSA196719:VSC197591 WBW196719:WBY197591 WLS196719:WLU197591 WVO196719:WVQ197591 W262261:Y263133 JC262255:JE263127 SY262255:TA263127 ACU262255:ACW263127 AMQ262255:AMS263127 AWM262255:AWO263127 BGI262255:BGK263127 BQE262255:BQG263127 CAA262255:CAC263127 CJW262255:CJY263127 CTS262255:CTU263127 DDO262255:DDQ263127 DNK262255:DNM263127 DXG262255:DXI263127 EHC262255:EHE263127 EQY262255:ERA263127 FAU262255:FAW263127 FKQ262255:FKS263127 FUM262255:FUO263127 GEI262255:GEK263127 GOE262255:GOG263127 GYA262255:GYC263127 HHW262255:HHY263127 HRS262255:HRU263127 IBO262255:IBQ263127 ILK262255:ILM263127 IVG262255:IVI263127 JFC262255:JFE263127 JOY262255:JPA263127 JYU262255:JYW263127 KIQ262255:KIS263127 KSM262255:KSO263127 LCI262255:LCK263127 LME262255:LMG263127 LWA262255:LWC263127 MFW262255:MFY263127 MPS262255:MPU263127 MZO262255:MZQ263127 NJK262255:NJM263127 NTG262255:NTI263127 ODC262255:ODE263127 OMY262255:ONA263127 OWU262255:OWW263127 PGQ262255:PGS263127 PQM262255:PQO263127 QAI262255:QAK263127 QKE262255:QKG263127 QUA262255:QUC263127 RDW262255:RDY263127 RNS262255:RNU263127 RXO262255:RXQ263127 SHK262255:SHM263127 SRG262255:SRI263127 TBC262255:TBE263127 TKY262255:TLA263127 TUU262255:TUW263127 UEQ262255:UES263127 UOM262255:UOO263127 UYI262255:UYK263127 VIE262255:VIG263127 VSA262255:VSC263127 WBW262255:WBY263127 WLS262255:WLU263127 WVO262255:WVQ263127 W327797:Y328669 JC327791:JE328663 SY327791:TA328663 ACU327791:ACW328663 AMQ327791:AMS328663 AWM327791:AWO328663 BGI327791:BGK328663 BQE327791:BQG328663 CAA327791:CAC328663 CJW327791:CJY328663 CTS327791:CTU328663 DDO327791:DDQ328663 DNK327791:DNM328663 DXG327791:DXI328663 EHC327791:EHE328663 EQY327791:ERA328663 FAU327791:FAW328663 FKQ327791:FKS328663 FUM327791:FUO328663 GEI327791:GEK328663 GOE327791:GOG328663 GYA327791:GYC328663 HHW327791:HHY328663 HRS327791:HRU328663 IBO327791:IBQ328663 ILK327791:ILM328663 IVG327791:IVI328663 JFC327791:JFE328663 JOY327791:JPA328663 JYU327791:JYW328663 KIQ327791:KIS328663 KSM327791:KSO328663 LCI327791:LCK328663 LME327791:LMG328663 LWA327791:LWC328663 MFW327791:MFY328663 MPS327791:MPU328663 MZO327791:MZQ328663 NJK327791:NJM328663 NTG327791:NTI328663 ODC327791:ODE328663 OMY327791:ONA328663 OWU327791:OWW328663 PGQ327791:PGS328663 PQM327791:PQO328663 QAI327791:QAK328663 QKE327791:QKG328663 QUA327791:QUC328663 RDW327791:RDY328663 RNS327791:RNU328663 RXO327791:RXQ328663 SHK327791:SHM328663 SRG327791:SRI328663 TBC327791:TBE328663 TKY327791:TLA328663 TUU327791:TUW328663 UEQ327791:UES328663 UOM327791:UOO328663 UYI327791:UYK328663 VIE327791:VIG328663 VSA327791:VSC328663 WBW327791:WBY328663 WLS327791:WLU328663 WVO327791:WVQ328663 W393333:Y394205 JC393327:JE394199 SY393327:TA394199 ACU393327:ACW394199 AMQ393327:AMS394199 AWM393327:AWO394199 BGI393327:BGK394199 BQE393327:BQG394199 CAA393327:CAC394199 CJW393327:CJY394199 CTS393327:CTU394199 DDO393327:DDQ394199 DNK393327:DNM394199 DXG393327:DXI394199 EHC393327:EHE394199 EQY393327:ERA394199 FAU393327:FAW394199 FKQ393327:FKS394199 FUM393327:FUO394199 GEI393327:GEK394199 GOE393327:GOG394199 GYA393327:GYC394199 HHW393327:HHY394199 HRS393327:HRU394199 IBO393327:IBQ394199 ILK393327:ILM394199 IVG393327:IVI394199 JFC393327:JFE394199 JOY393327:JPA394199 JYU393327:JYW394199 KIQ393327:KIS394199 KSM393327:KSO394199 LCI393327:LCK394199 LME393327:LMG394199 LWA393327:LWC394199 MFW393327:MFY394199 MPS393327:MPU394199 MZO393327:MZQ394199 NJK393327:NJM394199 NTG393327:NTI394199 ODC393327:ODE394199 OMY393327:ONA394199 OWU393327:OWW394199 PGQ393327:PGS394199 PQM393327:PQO394199 QAI393327:QAK394199 QKE393327:QKG394199 QUA393327:QUC394199 RDW393327:RDY394199 RNS393327:RNU394199 RXO393327:RXQ394199 SHK393327:SHM394199 SRG393327:SRI394199 TBC393327:TBE394199 TKY393327:TLA394199 TUU393327:TUW394199 UEQ393327:UES394199 UOM393327:UOO394199 UYI393327:UYK394199 VIE393327:VIG394199 VSA393327:VSC394199 WBW393327:WBY394199 WLS393327:WLU394199 WVO393327:WVQ394199 W458869:Y459741 JC458863:JE459735 SY458863:TA459735 ACU458863:ACW459735 AMQ458863:AMS459735 AWM458863:AWO459735 BGI458863:BGK459735 BQE458863:BQG459735 CAA458863:CAC459735 CJW458863:CJY459735 CTS458863:CTU459735 DDO458863:DDQ459735 DNK458863:DNM459735 DXG458863:DXI459735 EHC458863:EHE459735 EQY458863:ERA459735 FAU458863:FAW459735 FKQ458863:FKS459735 FUM458863:FUO459735 GEI458863:GEK459735 GOE458863:GOG459735 GYA458863:GYC459735 HHW458863:HHY459735 HRS458863:HRU459735 IBO458863:IBQ459735 ILK458863:ILM459735 IVG458863:IVI459735 JFC458863:JFE459735 JOY458863:JPA459735 JYU458863:JYW459735 KIQ458863:KIS459735 KSM458863:KSO459735 LCI458863:LCK459735 LME458863:LMG459735 LWA458863:LWC459735 MFW458863:MFY459735 MPS458863:MPU459735 MZO458863:MZQ459735 NJK458863:NJM459735 NTG458863:NTI459735 ODC458863:ODE459735 OMY458863:ONA459735 OWU458863:OWW459735 PGQ458863:PGS459735 PQM458863:PQO459735 QAI458863:QAK459735 QKE458863:QKG459735 QUA458863:QUC459735 RDW458863:RDY459735 RNS458863:RNU459735 RXO458863:RXQ459735 SHK458863:SHM459735 SRG458863:SRI459735 TBC458863:TBE459735 TKY458863:TLA459735 TUU458863:TUW459735 UEQ458863:UES459735 UOM458863:UOO459735 UYI458863:UYK459735 VIE458863:VIG459735 VSA458863:VSC459735 WBW458863:WBY459735 WLS458863:WLU459735 WVO458863:WVQ459735 W524405:Y525277 JC524399:JE525271 SY524399:TA525271 ACU524399:ACW525271 AMQ524399:AMS525271 AWM524399:AWO525271 BGI524399:BGK525271 BQE524399:BQG525271 CAA524399:CAC525271 CJW524399:CJY525271 CTS524399:CTU525271 DDO524399:DDQ525271 DNK524399:DNM525271 DXG524399:DXI525271 EHC524399:EHE525271 EQY524399:ERA525271 FAU524399:FAW525271 FKQ524399:FKS525271 FUM524399:FUO525271 GEI524399:GEK525271 GOE524399:GOG525271 GYA524399:GYC525271 HHW524399:HHY525271 HRS524399:HRU525271 IBO524399:IBQ525271 ILK524399:ILM525271 IVG524399:IVI525271 JFC524399:JFE525271 JOY524399:JPA525271 JYU524399:JYW525271 KIQ524399:KIS525271 KSM524399:KSO525271 LCI524399:LCK525271 LME524399:LMG525271 LWA524399:LWC525271 MFW524399:MFY525271 MPS524399:MPU525271 MZO524399:MZQ525271 NJK524399:NJM525271 NTG524399:NTI525271 ODC524399:ODE525271 OMY524399:ONA525271 OWU524399:OWW525271 PGQ524399:PGS525271 PQM524399:PQO525271 QAI524399:QAK525271 QKE524399:QKG525271 QUA524399:QUC525271 RDW524399:RDY525271 RNS524399:RNU525271 RXO524399:RXQ525271 SHK524399:SHM525271 SRG524399:SRI525271 TBC524399:TBE525271 TKY524399:TLA525271 TUU524399:TUW525271 UEQ524399:UES525271 UOM524399:UOO525271 UYI524399:UYK525271 VIE524399:VIG525271 VSA524399:VSC525271 WBW524399:WBY525271 WLS524399:WLU525271 WVO524399:WVQ525271 W589941:Y590813 JC589935:JE590807 SY589935:TA590807 ACU589935:ACW590807 AMQ589935:AMS590807 AWM589935:AWO590807 BGI589935:BGK590807 BQE589935:BQG590807 CAA589935:CAC590807 CJW589935:CJY590807 CTS589935:CTU590807 DDO589935:DDQ590807 DNK589935:DNM590807 DXG589935:DXI590807 EHC589935:EHE590807 EQY589935:ERA590807 FAU589935:FAW590807 FKQ589935:FKS590807 FUM589935:FUO590807 GEI589935:GEK590807 GOE589935:GOG590807 GYA589935:GYC590807 HHW589935:HHY590807 HRS589935:HRU590807 IBO589935:IBQ590807 ILK589935:ILM590807 IVG589935:IVI590807 JFC589935:JFE590807 JOY589935:JPA590807 JYU589935:JYW590807 KIQ589935:KIS590807 KSM589935:KSO590807 LCI589935:LCK590807 LME589935:LMG590807 LWA589935:LWC590807 MFW589935:MFY590807 MPS589935:MPU590807 MZO589935:MZQ590807 NJK589935:NJM590807 NTG589935:NTI590807 ODC589935:ODE590807 OMY589935:ONA590807 OWU589935:OWW590807 PGQ589935:PGS590807 PQM589935:PQO590807 QAI589935:QAK590807 QKE589935:QKG590807 QUA589935:QUC590807 RDW589935:RDY590807 RNS589935:RNU590807 RXO589935:RXQ590807 SHK589935:SHM590807 SRG589935:SRI590807 TBC589935:TBE590807 TKY589935:TLA590807 TUU589935:TUW590807 UEQ589935:UES590807 UOM589935:UOO590807 UYI589935:UYK590807 VIE589935:VIG590807 VSA589935:VSC590807 WBW589935:WBY590807 WLS589935:WLU590807 WVO589935:WVQ590807 W655477:Y656349 JC655471:JE656343 SY655471:TA656343 ACU655471:ACW656343 AMQ655471:AMS656343 AWM655471:AWO656343 BGI655471:BGK656343 BQE655471:BQG656343 CAA655471:CAC656343 CJW655471:CJY656343 CTS655471:CTU656343 DDO655471:DDQ656343 DNK655471:DNM656343 DXG655471:DXI656343 EHC655471:EHE656343 EQY655471:ERA656343 FAU655471:FAW656343 FKQ655471:FKS656343 FUM655471:FUO656343 GEI655471:GEK656343 GOE655471:GOG656343 GYA655471:GYC656343 HHW655471:HHY656343 HRS655471:HRU656343 IBO655471:IBQ656343 ILK655471:ILM656343 IVG655471:IVI656343 JFC655471:JFE656343 JOY655471:JPA656343 JYU655471:JYW656343 KIQ655471:KIS656343 KSM655471:KSO656343 LCI655471:LCK656343 LME655471:LMG656343 LWA655471:LWC656343 MFW655471:MFY656343 MPS655471:MPU656343 MZO655471:MZQ656343 NJK655471:NJM656343 NTG655471:NTI656343 ODC655471:ODE656343 OMY655471:ONA656343 OWU655471:OWW656343 PGQ655471:PGS656343 PQM655471:PQO656343 QAI655471:QAK656343 QKE655471:QKG656343 QUA655471:QUC656343 RDW655471:RDY656343 RNS655471:RNU656343 RXO655471:RXQ656343 SHK655471:SHM656343 SRG655471:SRI656343 TBC655471:TBE656343 TKY655471:TLA656343 TUU655471:TUW656343 UEQ655471:UES656343 UOM655471:UOO656343 UYI655471:UYK656343 VIE655471:VIG656343 VSA655471:VSC656343 WBW655471:WBY656343 WLS655471:WLU656343 WVO655471:WVQ656343 W721013:Y721885 JC721007:JE721879 SY721007:TA721879 ACU721007:ACW721879 AMQ721007:AMS721879 AWM721007:AWO721879 BGI721007:BGK721879 BQE721007:BQG721879 CAA721007:CAC721879 CJW721007:CJY721879 CTS721007:CTU721879 DDO721007:DDQ721879 DNK721007:DNM721879 DXG721007:DXI721879 EHC721007:EHE721879 EQY721007:ERA721879 FAU721007:FAW721879 FKQ721007:FKS721879 FUM721007:FUO721879 GEI721007:GEK721879 GOE721007:GOG721879 GYA721007:GYC721879 HHW721007:HHY721879 HRS721007:HRU721879 IBO721007:IBQ721879 ILK721007:ILM721879 IVG721007:IVI721879 JFC721007:JFE721879 JOY721007:JPA721879 JYU721007:JYW721879 KIQ721007:KIS721879 KSM721007:KSO721879 LCI721007:LCK721879 LME721007:LMG721879 LWA721007:LWC721879 MFW721007:MFY721879 MPS721007:MPU721879 MZO721007:MZQ721879 NJK721007:NJM721879 NTG721007:NTI721879 ODC721007:ODE721879 OMY721007:ONA721879 OWU721007:OWW721879 PGQ721007:PGS721879 PQM721007:PQO721879 QAI721007:QAK721879 QKE721007:QKG721879 QUA721007:QUC721879 RDW721007:RDY721879 RNS721007:RNU721879 RXO721007:RXQ721879 SHK721007:SHM721879 SRG721007:SRI721879 TBC721007:TBE721879 TKY721007:TLA721879 TUU721007:TUW721879 UEQ721007:UES721879 UOM721007:UOO721879 UYI721007:UYK721879 VIE721007:VIG721879 VSA721007:VSC721879 WBW721007:WBY721879 WLS721007:WLU721879 WVO721007:WVQ721879 W786549:Y787421 JC786543:JE787415 SY786543:TA787415 ACU786543:ACW787415 AMQ786543:AMS787415 AWM786543:AWO787415 BGI786543:BGK787415 BQE786543:BQG787415 CAA786543:CAC787415 CJW786543:CJY787415 CTS786543:CTU787415 DDO786543:DDQ787415 DNK786543:DNM787415 DXG786543:DXI787415 EHC786543:EHE787415 EQY786543:ERA787415 FAU786543:FAW787415 FKQ786543:FKS787415 FUM786543:FUO787415 GEI786543:GEK787415 GOE786543:GOG787415 GYA786543:GYC787415 HHW786543:HHY787415 HRS786543:HRU787415 IBO786543:IBQ787415 ILK786543:ILM787415 IVG786543:IVI787415 JFC786543:JFE787415 JOY786543:JPA787415 JYU786543:JYW787415 KIQ786543:KIS787415 KSM786543:KSO787415 LCI786543:LCK787415 LME786543:LMG787415 LWA786543:LWC787415 MFW786543:MFY787415 MPS786543:MPU787415 MZO786543:MZQ787415 NJK786543:NJM787415 NTG786543:NTI787415 ODC786543:ODE787415 OMY786543:ONA787415 OWU786543:OWW787415 PGQ786543:PGS787415 PQM786543:PQO787415 QAI786543:QAK787415 QKE786543:QKG787415 QUA786543:QUC787415 RDW786543:RDY787415 RNS786543:RNU787415 RXO786543:RXQ787415 SHK786543:SHM787415 SRG786543:SRI787415 TBC786543:TBE787415 TKY786543:TLA787415 TUU786543:TUW787415 UEQ786543:UES787415 UOM786543:UOO787415 UYI786543:UYK787415 VIE786543:VIG787415 VSA786543:VSC787415 WBW786543:WBY787415 WLS786543:WLU787415 WVO786543:WVQ787415 W852085:Y852957 JC852079:JE852951 SY852079:TA852951 ACU852079:ACW852951 AMQ852079:AMS852951 AWM852079:AWO852951 BGI852079:BGK852951 BQE852079:BQG852951 CAA852079:CAC852951 CJW852079:CJY852951 CTS852079:CTU852951 DDO852079:DDQ852951 DNK852079:DNM852951 DXG852079:DXI852951 EHC852079:EHE852951 EQY852079:ERA852951 FAU852079:FAW852951 FKQ852079:FKS852951 FUM852079:FUO852951 GEI852079:GEK852951 GOE852079:GOG852951 GYA852079:GYC852951 HHW852079:HHY852951 HRS852079:HRU852951 IBO852079:IBQ852951 ILK852079:ILM852951 IVG852079:IVI852951 JFC852079:JFE852951 JOY852079:JPA852951 JYU852079:JYW852951 KIQ852079:KIS852951 KSM852079:KSO852951 LCI852079:LCK852951 LME852079:LMG852951 LWA852079:LWC852951 MFW852079:MFY852951 MPS852079:MPU852951 MZO852079:MZQ852951 NJK852079:NJM852951 NTG852079:NTI852951 ODC852079:ODE852951 OMY852079:ONA852951 OWU852079:OWW852951 PGQ852079:PGS852951 PQM852079:PQO852951 QAI852079:QAK852951 QKE852079:QKG852951 QUA852079:QUC852951 RDW852079:RDY852951 RNS852079:RNU852951 RXO852079:RXQ852951 SHK852079:SHM852951 SRG852079:SRI852951 TBC852079:TBE852951 TKY852079:TLA852951 TUU852079:TUW852951 UEQ852079:UES852951 UOM852079:UOO852951 UYI852079:UYK852951 VIE852079:VIG852951 VSA852079:VSC852951 WBW852079:WBY852951 WLS852079:WLU852951 WVO852079:WVQ852951 W917621:Y918493 JC917615:JE918487 SY917615:TA918487 ACU917615:ACW918487 AMQ917615:AMS918487 AWM917615:AWO918487 BGI917615:BGK918487 BQE917615:BQG918487 CAA917615:CAC918487 CJW917615:CJY918487 CTS917615:CTU918487 DDO917615:DDQ918487 DNK917615:DNM918487 DXG917615:DXI918487 EHC917615:EHE918487 EQY917615:ERA918487 FAU917615:FAW918487 FKQ917615:FKS918487 FUM917615:FUO918487 GEI917615:GEK918487 GOE917615:GOG918487 GYA917615:GYC918487 HHW917615:HHY918487 HRS917615:HRU918487 IBO917615:IBQ918487 ILK917615:ILM918487 IVG917615:IVI918487 JFC917615:JFE918487 JOY917615:JPA918487 JYU917615:JYW918487 KIQ917615:KIS918487 KSM917615:KSO918487 LCI917615:LCK918487 LME917615:LMG918487 LWA917615:LWC918487 MFW917615:MFY918487 MPS917615:MPU918487 MZO917615:MZQ918487 NJK917615:NJM918487 NTG917615:NTI918487 ODC917615:ODE918487 OMY917615:ONA918487 OWU917615:OWW918487 PGQ917615:PGS918487 PQM917615:PQO918487 QAI917615:QAK918487 QKE917615:QKG918487 QUA917615:QUC918487 RDW917615:RDY918487 RNS917615:RNU918487 RXO917615:RXQ918487 SHK917615:SHM918487 SRG917615:SRI918487 TBC917615:TBE918487 TKY917615:TLA918487 TUU917615:TUW918487 UEQ917615:UES918487 UOM917615:UOO918487 UYI917615:UYK918487 VIE917615:VIG918487 VSA917615:VSC918487 WBW917615:WBY918487 WLS917615:WLU918487 WVO917615:WVQ918487 W983157:Y984029 JC983151:JE984023 SY983151:TA984023 ACU983151:ACW984023 AMQ983151:AMS984023 AWM983151:AWO984023 BGI983151:BGK984023 BQE983151:BQG984023 CAA983151:CAC984023 CJW983151:CJY984023 CTS983151:CTU984023 DDO983151:DDQ984023 DNK983151:DNM984023 DXG983151:DXI984023 EHC983151:EHE984023 EQY983151:ERA984023 FAU983151:FAW984023 FKQ983151:FKS984023 FUM983151:FUO984023 GEI983151:GEK984023 GOE983151:GOG984023 GYA983151:GYC984023 HHW983151:HHY984023 HRS983151:HRU984023 IBO983151:IBQ984023 ILK983151:ILM984023 IVG983151:IVI984023 JFC983151:JFE984023 JOY983151:JPA984023 JYU983151:JYW984023 KIQ983151:KIS984023 KSM983151:KSO984023 LCI983151:LCK984023 LME983151:LMG984023 LWA983151:LWC984023 MFW983151:MFY984023 MPS983151:MPU984023 MZO983151:MZQ984023 NJK983151:NJM984023 NTG983151:NTI984023 ODC983151:ODE984023 OMY983151:ONA984023 OWU983151:OWW984023 PGQ983151:PGS984023 PQM983151:PQO984023 QAI983151:QAK984023 QKE983151:QKG984023 QUA983151:QUC984023 RDW983151:RDY984023 RNS983151:RNU984023 RXO983151:RXQ984023 SHK983151:SHM984023 SRG983151:SRI984023 TBC983151:TBE984023 TKY983151:TLA984023 TUU983151:TUW984023 UEQ983151:UES984023 UOM983151:UOO984023 UYI983151:UYK984023 VIE983151:VIG984023 VSA983151:VSC984023 WBW983151:WBY984023 WLS983151:WLU984023 WVO983151:WVQ984023 WVD983151:WVD984023 L65653:L66525 IR65647:IR66519 SN65647:SN66519 ACJ65647:ACJ66519 AMF65647:AMF66519 AWB65647:AWB66519 BFX65647:BFX66519 BPT65647:BPT66519 BZP65647:BZP66519 CJL65647:CJL66519 CTH65647:CTH66519 DDD65647:DDD66519 DMZ65647:DMZ66519 DWV65647:DWV66519 EGR65647:EGR66519 EQN65647:EQN66519 FAJ65647:FAJ66519 FKF65647:FKF66519 FUB65647:FUB66519 GDX65647:GDX66519 GNT65647:GNT66519 GXP65647:GXP66519 HHL65647:HHL66519 HRH65647:HRH66519 IBD65647:IBD66519 IKZ65647:IKZ66519 IUV65647:IUV66519 JER65647:JER66519 JON65647:JON66519 JYJ65647:JYJ66519 KIF65647:KIF66519 KSB65647:KSB66519 LBX65647:LBX66519 LLT65647:LLT66519 LVP65647:LVP66519 MFL65647:MFL66519 MPH65647:MPH66519 MZD65647:MZD66519 NIZ65647:NIZ66519 NSV65647:NSV66519 OCR65647:OCR66519 OMN65647:OMN66519 OWJ65647:OWJ66519 PGF65647:PGF66519 PQB65647:PQB66519 PZX65647:PZX66519 QJT65647:QJT66519 QTP65647:QTP66519 RDL65647:RDL66519 RNH65647:RNH66519 RXD65647:RXD66519 SGZ65647:SGZ66519 SQV65647:SQV66519 TAR65647:TAR66519 TKN65647:TKN66519 TUJ65647:TUJ66519 UEF65647:UEF66519 UOB65647:UOB66519 UXX65647:UXX66519 VHT65647:VHT66519 VRP65647:VRP66519 WBL65647:WBL66519 WLH65647:WLH66519 WVD65647:WVD66519 L131189:L132061 IR131183:IR132055 SN131183:SN132055 ACJ131183:ACJ132055 AMF131183:AMF132055 AWB131183:AWB132055 BFX131183:BFX132055 BPT131183:BPT132055 BZP131183:BZP132055 CJL131183:CJL132055 CTH131183:CTH132055 DDD131183:DDD132055 DMZ131183:DMZ132055 DWV131183:DWV132055 EGR131183:EGR132055 EQN131183:EQN132055 FAJ131183:FAJ132055 FKF131183:FKF132055 FUB131183:FUB132055 GDX131183:GDX132055 GNT131183:GNT132055 GXP131183:GXP132055 HHL131183:HHL132055 HRH131183:HRH132055 IBD131183:IBD132055 IKZ131183:IKZ132055 IUV131183:IUV132055 JER131183:JER132055 JON131183:JON132055 JYJ131183:JYJ132055 KIF131183:KIF132055 KSB131183:KSB132055 LBX131183:LBX132055 LLT131183:LLT132055 LVP131183:LVP132055 MFL131183:MFL132055 MPH131183:MPH132055 MZD131183:MZD132055 NIZ131183:NIZ132055 NSV131183:NSV132055 OCR131183:OCR132055 OMN131183:OMN132055 OWJ131183:OWJ132055 PGF131183:PGF132055 PQB131183:PQB132055 PZX131183:PZX132055 QJT131183:QJT132055 QTP131183:QTP132055 RDL131183:RDL132055 RNH131183:RNH132055 RXD131183:RXD132055 SGZ131183:SGZ132055 SQV131183:SQV132055 TAR131183:TAR132055 TKN131183:TKN132055 TUJ131183:TUJ132055 UEF131183:UEF132055 UOB131183:UOB132055 UXX131183:UXX132055 VHT131183:VHT132055 VRP131183:VRP132055 WBL131183:WBL132055 WLH131183:WLH132055 WVD131183:WVD132055 L196725:L197597 IR196719:IR197591 SN196719:SN197591 ACJ196719:ACJ197591 AMF196719:AMF197591 AWB196719:AWB197591 BFX196719:BFX197591 BPT196719:BPT197591 BZP196719:BZP197591 CJL196719:CJL197591 CTH196719:CTH197591 DDD196719:DDD197591 DMZ196719:DMZ197591 DWV196719:DWV197591 EGR196719:EGR197591 EQN196719:EQN197591 FAJ196719:FAJ197591 FKF196719:FKF197591 FUB196719:FUB197591 GDX196719:GDX197591 GNT196719:GNT197591 GXP196719:GXP197591 HHL196719:HHL197591 HRH196719:HRH197591 IBD196719:IBD197591 IKZ196719:IKZ197591 IUV196719:IUV197591 JER196719:JER197591 JON196719:JON197591 JYJ196719:JYJ197591 KIF196719:KIF197591 KSB196719:KSB197591 LBX196719:LBX197591 LLT196719:LLT197591 LVP196719:LVP197591 MFL196719:MFL197591 MPH196719:MPH197591 MZD196719:MZD197591 NIZ196719:NIZ197591 NSV196719:NSV197591 OCR196719:OCR197591 OMN196719:OMN197591 OWJ196719:OWJ197591 PGF196719:PGF197591 PQB196719:PQB197591 PZX196719:PZX197591 QJT196719:QJT197591 QTP196719:QTP197591 RDL196719:RDL197591 RNH196719:RNH197591 RXD196719:RXD197591 SGZ196719:SGZ197591 SQV196719:SQV197591 TAR196719:TAR197591 TKN196719:TKN197591 TUJ196719:TUJ197591 UEF196719:UEF197591 UOB196719:UOB197591 UXX196719:UXX197591 VHT196719:VHT197591 VRP196719:VRP197591 WBL196719:WBL197591 WLH196719:WLH197591 WVD196719:WVD197591 L262261:L263133 IR262255:IR263127 SN262255:SN263127 ACJ262255:ACJ263127 AMF262255:AMF263127 AWB262255:AWB263127 BFX262255:BFX263127 BPT262255:BPT263127 BZP262255:BZP263127 CJL262255:CJL263127 CTH262255:CTH263127 DDD262255:DDD263127 DMZ262255:DMZ263127 DWV262255:DWV263127 EGR262255:EGR263127 EQN262255:EQN263127 FAJ262255:FAJ263127 FKF262255:FKF263127 FUB262255:FUB263127 GDX262255:GDX263127 GNT262255:GNT263127 GXP262255:GXP263127 HHL262255:HHL263127 HRH262255:HRH263127 IBD262255:IBD263127 IKZ262255:IKZ263127 IUV262255:IUV263127 JER262255:JER263127 JON262255:JON263127 JYJ262255:JYJ263127 KIF262255:KIF263127 KSB262255:KSB263127 LBX262255:LBX263127 LLT262255:LLT263127 LVP262255:LVP263127 MFL262255:MFL263127 MPH262255:MPH263127 MZD262255:MZD263127 NIZ262255:NIZ263127 NSV262255:NSV263127 OCR262255:OCR263127 OMN262255:OMN263127 OWJ262255:OWJ263127 PGF262255:PGF263127 PQB262255:PQB263127 PZX262255:PZX263127 QJT262255:QJT263127 QTP262255:QTP263127 RDL262255:RDL263127 RNH262255:RNH263127 RXD262255:RXD263127 SGZ262255:SGZ263127 SQV262255:SQV263127 TAR262255:TAR263127 TKN262255:TKN263127 TUJ262255:TUJ263127 UEF262255:UEF263127 UOB262255:UOB263127 UXX262255:UXX263127 VHT262255:VHT263127 VRP262255:VRP263127 WBL262255:WBL263127 WLH262255:WLH263127 WVD262255:WVD263127 L327797:L328669 IR327791:IR328663 SN327791:SN328663 ACJ327791:ACJ328663 AMF327791:AMF328663 AWB327791:AWB328663 BFX327791:BFX328663 BPT327791:BPT328663 BZP327791:BZP328663 CJL327791:CJL328663 CTH327791:CTH328663 DDD327791:DDD328663 DMZ327791:DMZ328663 DWV327791:DWV328663 EGR327791:EGR328663 EQN327791:EQN328663 FAJ327791:FAJ328663 FKF327791:FKF328663 FUB327791:FUB328663 GDX327791:GDX328663 GNT327791:GNT328663 GXP327791:GXP328663 HHL327791:HHL328663 HRH327791:HRH328663 IBD327791:IBD328663 IKZ327791:IKZ328663 IUV327791:IUV328663 JER327791:JER328663 JON327791:JON328663 JYJ327791:JYJ328663 KIF327791:KIF328663 KSB327791:KSB328663 LBX327791:LBX328663 LLT327791:LLT328663 LVP327791:LVP328663 MFL327791:MFL328663 MPH327791:MPH328663 MZD327791:MZD328663 NIZ327791:NIZ328663 NSV327791:NSV328663 OCR327791:OCR328663 OMN327791:OMN328663 OWJ327791:OWJ328663 PGF327791:PGF328663 PQB327791:PQB328663 PZX327791:PZX328663 QJT327791:QJT328663 QTP327791:QTP328663 RDL327791:RDL328663 RNH327791:RNH328663 RXD327791:RXD328663 SGZ327791:SGZ328663 SQV327791:SQV328663 TAR327791:TAR328663 TKN327791:TKN328663 TUJ327791:TUJ328663 UEF327791:UEF328663 UOB327791:UOB328663 UXX327791:UXX328663 VHT327791:VHT328663 VRP327791:VRP328663 WBL327791:WBL328663 WLH327791:WLH328663 WVD327791:WVD328663 L393333:L394205 IR393327:IR394199 SN393327:SN394199 ACJ393327:ACJ394199 AMF393327:AMF394199 AWB393327:AWB394199 BFX393327:BFX394199 BPT393327:BPT394199 BZP393327:BZP394199 CJL393327:CJL394199 CTH393327:CTH394199 DDD393327:DDD394199 DMZ393327:DMZ394199 DWV393327:DWV394199 EGR393327:EGR394199 EQN393327:EQN394199 FAJ393327:FAJ394199 FKF393327:FKF394199 FUB393327:FUB394199 GDX393327:GDX394199 GNT393327:GNT394199 GXP393327:GXP394199 HHL393327:HHL394199 HRH393327:HRH394199 IBD393327:IBD394199 IKZ393327:IKZ394199 IUV393327:IUV394199 JER393327:JER394199 JON393327:JON394199 JYJ393327:JYJ394199 KIF393327:KIF394199 KSB393327:KSB394199 LBX393327:LBX394199 LLT393327:LLT394199 LVP393327:LVP394199 MFL393327:MFL394199 MPH393327:MPH394199 MZD393327:MZD394199 NIZ393327:NIZ394199 NSV393327:NSV394199 OCR393327:OCR394199 OMN393327:OMN394199 OWJ393327:OWJ394199 PGF393327:PGF394199 PQB393327:PQB394199 PZX393327:PZX394199 QJT393327:QJT394199 QTP393327:QTP394199 RDL393327:RDL394199 RNH393327:RNH394199 RXD393327:RXD394199 SGZ393327:SGZ394199 SQV393327:SQV394199 TAR393327:TAR394199 TKN393327:TKN394199 TUJ393327:TUJ394199 UEF393327:UEF394199 UOB393327:UOB394199 UXX393327:UXX394199 VHT393327:VHT394199 VRP393327:VRP394199 WBL393327:WBL394199 WLH393327:WLH394199 WVD393327:WVD394199 L458869:L459741 IR458863:IR459735 SN458863:SN459735 ACJ458863:ACJ459735 AMF458863:AMF459735 AWB458863:AWB459735 BFX458863:BFX459735 BPT458863:BPT459735 BZP458863:BZP459735 CJL458863:CJL459735 CTH458863:CTH459735 DDD458863:DDD459735 DMZ458863:DMZ459735 DWV458863:DWV459735 EGR458863:EGR459735 EQN458863:EQN459735 FAJ458863:FAJ459735 FKF458863:FKF459735 FUB458863:FUB459735 GDX458863:GDX459735 GNT458863:GNT459735 GXP458863:GXP459735 HHL458863:HHL459735 HRH458863:HRH459735 IBD458863:IBD459735 IKZ458863:IKZ459735 IUV458863:IUV459735 JER458863:JER459735 JON458863:JON459735 JYJ458863:JYJ459735 KIF458863:KIF459735 KSB458863:KSB459735 LBX458863:LBX459735 LLT458863:LLT459735 LVP458863:LVP459735 MFL458863:MFL459735 MPH458863:MPH459735 MZD458863:MZD459735 NIZ458863:NIZ459735 NSV458863:NSV459735 OCR458863:OCR459735 OMN458863:OMN459735 OWJ458863:OWJ459735 PGF458863:PGF459735 PQB458863:PQB459735 PZX458863:PZX459735 QJT458863:QJT459735 QTP458863:QTP459735 RDL458863:RDL459735 RNH458863:RNH459735 RXD458863:RXD459735 SGZ458863:SGZ459735 SQV458863:SQV459735 TAR458863:TAR459735 TKN458863:TKN459735 TUJ458863:TUJ459735 UEF458863:UEF459735 UOB458863:UOB459735 UXX458863:UXX459735 VHT458863:VHT459735 VRP458863:VRP459735 WBL458863:WBL459735 WLH458863:WLH459735 WVD458863:WVD459735 L524405:L525277 IR524399:IR525271 SN524399:SN525271 ACJ524399:ACJ525271 AMF524399:AMF525271 AWB524399:AWB525271 BFX524399:BFX525271 BPT524399:BPT525271 BZP524399:BZP525271 CJL524399:CJL525271 CTH524399:CTH525271 DDD524399:DDD525271 DMZ524399:DMZ525271 DWV524399:DWV525271 EGR524399:EGR525271 EQN524399:EQN525271 FAJ524399:FAJ525271 FKF524399:FKF525271 FUB524399:FUB525271 GDX524399:GDX525271 GNT524399:GNT525271 GXP524399:GXP525271 HHL524399:HHL525271 HRH524399:HRH525271 IBD524399:IBD525271 IKZ524399:IKZ525271 IUV524399:IUV525271 JER524399:JER525271 JON524399:JON525271 JYJ524399:JYJ525271 KIF524399:KIF525271 KSB524399:KSB525271 LBX524399:LBX525271 LLT524399:LLT525271 LVP524399:LVP525271 MFL524399:MFL525271 MPH524399:MPH525271 MZD524399:MZD525271 NIZ524399:NIZ525271 NSV524399:NSV525271 OCR524399:OCR525271 OMN524399:OMN525271 OWJ524399:OWJ525271 PGF524399:PGF525271 PQB524399:PQB525271 PZX524399:PZX525271 QJT524399:QJT525271 QTP524399:QTP525271 RDL524399:RDL525271 RNH524399:RNH525271 RXD524399:RXD525271 SGZ524399:SGZ525271 SQV524399:SQV525271 TAR524399:TAR525271 TKN524399:TKN525271 TUJ524399:TUJ525271 UEF524399:UEF525271 UOB524399:UOB525271 UXX524399:UXX525271 VHT524399:VHT525271 VRP524399:VRP525271 WBL524399:WBL525271 WLH524399:WLH525271 WVD524399:WVD525271 L589941:L590813 IR589935:IR590807 SN589935:SN590807 ACJ589935:ACJ590807 AMF589935:AMF590807 AWB589935:AWB590807 BFX589935:BFX590807 BPT589935:BPT590807 BZP589935:BZP590807 CJL589935:CJL590807 CTH589935:CTH590807 DDD589935:DDD590807 DMZ589935:DMZ590807 DWV589935:DWV590807 EGR589935:EGR590807 EQN589935:EQN590807 FAJ589935:FAJ590807 FKF589935:FKF590807 FUB589935:FUB590807 GDX589935:GDX590807 GNT589935:GNT590807 GXP589935:GXP590807 HHL589935:HHL590807 HRH589935:HRH590807 IBD589935:IBD590807 IKZ589935:IKZ590807 IUV589935:IUV590807 JER589935:JER590807 JON589935:JON590807 JYJ589935:JYJ590807 KIF589935:KIF590807 KSB589935:KSB590807 LBX589935:LBX590807 LLT589935:LLT590807 LVP589935:LVP590807 MFL589935:MFL590807 MPH589935:MPH590807 MZD589935:MZD590807 NIZ589935:NIZ590807 NSV589935:NSV590807 OCR589935:OCR590807 OMN589935:OMN590807 OWJ589935:OWJ590807 PGF589935:PGF590807 PQB589935:PQB590807 PZX589935:PZX590807 QJT589935:QJT590807 QTP589935:QTP590807 RDL589935:RDL590807 RNH589935:RNH590807 RXD589935:RXD590807 SGZ589935:SGZ590807 SQV589935:SQV590807 TAR589935:TAR590807 TKN589935:TKN590807 TUJ589935:TUJ590807 UEF589935:UEF590807 UOB589935:UOB590807 UXX589935:UXX590807 VHT589935:VHT590807 VRP589935:VRP590807 WBL589935:WBL590807 WLH589935:WLH590807 WVD589935:WVD590807 L655477:L656349 IR655471:IR656343 SN655471:SN656343 ACJ655471:ACJ656343 AMF655471:AMF656343 AWB655471:AWB656343 BFX655471:BFX656343 BPT655471:BPT656343 BZP655471:BZP656343 CJL655471:CJL656343 CTH655471:CTH656343 DDD655471:DDD656343 DMZ655471:DMZ656343 DWV655471:DWV656343 EGR655471:EGR656343 EQN655471:EQN656343 FAJ655471:FAJ656343 FKF655471:FKF656343 FUB655471:FUB656343 GDX655471:GDX656343 GNT655471:GNT656343 GXP655471:GXP656343 HHL655471:HHL656343 HRH655471:HRH656343 IBD655471:IBD656343 IKZ655471:IKZ656343 IUV655471:IUV656343 JER655471:JER656343 JON655471:JON656343 JYJ655471:JYJ656343 KIF655471:KIF656343 KSB655471:KSB656343 LBX655471:LBX656343 LLT655471:LLT656343 LVP655471:LVP656343 MFL655471:MFL656343 MPH655471:MPH656343 MZD655471:MZD656343 NIZ655471:NIZ656343 NSV655471:NSV656343 OCR655471:OCR656343 OMN655471:OMN656343 OWJ655471:OWJ656343 PGF655471:PGF656343 PQB655471:PQB656343 PZX655471:PZX656343 QJT655471:QJT656343 QTP655471:QTP656343 RDL655471:RDL656343 RNH655471:RNH656343 RXD655471:RXD656343 SGZ655471:SGZ656343 SQV655471:SQV656343 TAR655471:TAR656343 TKN655471:TKN656343 TUJ655471:TUJ656343 UEF655471:UEF656343 UOB655471:UOB656343 UXX655471:UXX656343 VHT655471:VHT656343 VRP655471:VRP656343 WBL655471:WBL656343 WLH655471:WLH656343 WVD655471:WVD656343 L721013:L721885 IR721007:IR721879 SN721007:SN721879 ACJ721007:ACJ721879 AMF721007:AMF721879 AWB721007:AWB721879 BFX721007:BFX721879 BPT721007:BPT721879 BZP721007:BZP721879 CJL721007:CJL721879 CTH721007:CTH721879 DDD721007:DDD721879 DMZ721007:DMZ721879 DWV721007:DWV721879 EGR721007:EGR721879 EQN721007:EQN721879 FAJ721007:FAJ721879 FKF721007:FKF721879 FUB721007:FUB721879 GDX721007:GDX721879 GNT721007:GNT721879 GXP721007:GXP721879 HHL721007:HHL721879 HRH721007:HRH721879 IBD721007:IBD721879 IKZ721007:IKZ721879 IUV721007:IUV721879 JER721007:JER721879 JON721007:JON721879 JYJ721007:JYJ721879 KIF721007:KIF721879 KSB721007:KSB721879 LBX721007:LBX721879 LLT721007:LLT721879 LVP721007:LVP721879 MFL721007:MFL721879 MPH721007:MPH721879 MZD721007:MZD721879 NIZ721007:NIZ721879 NSV721007:NSV721879 OCR721007:OCR721879 OMN721007:OMN721879 OWJ721007:OWJ721879 PGF721007:PGF721879 PQB721007:PQB721879 PZX721007:PZX721879 QJT721007:QJT721879 QTP721007:QTP721879 RDL721007:RDL721879 RNH721007:RNH721879 RXD721007:RXD721879 SGZ721007:SGZ721879 SQV721007:SQV721879 TAR721007:TAR721879 TKN721007:TKN721879 TUJ721007:TUJ721879 UEF721007:UEF721879 UOB721007:UOB721879 UXX721007:UXX721879 VHT721007:VHT721879 VRP721007:VRP721879 WBL721007:WBL721879 WLH721007:WLH721879 WVD721007:WVD721879 L786549:L787421 IR786543:IR787415 SN786543:SN787415 ACJ786543:ACJ787415 AMF786543:AMF787415 AWB786543:AWB787415 BFX786543:BFX787415 BPT786543:BPT787415 BZP786543:BZP787415 CJL786543:CJL787415 CTH786543:CTH787415 DDD786543:DDD787415 DMZ786543:DMZ787415 DWV786543:DWV787415 EGR786543:EGR787415 EQN786543:EQN787415 FAJ786543:FAJ787415 FKF786543:FKF787415 FUB786543:FUB787415 GDX786543:GDX787415 GNT786543:GNT787415 GXP786543:GXP787415 HHL786543:HHL787415 HRH786543:HRH787415 IBD786543:IBD787415 IKZ786543:IKZ787415 IUV786543:IUV787415 JER786543:JER787415 JON786543:JON787415 JYJ786543:JYJ787415 KIF786543:KIF787415 KSB786543:KSB787415 LBX786543:LBX787415 LLT786543:LLT787415 LVP786543:LVP787415 MFL786543:MFL787415 MPH786543:MPH787415 MZD786543:MZD787415 NIZ786543:NIZ787415 NSV786543:NSV787415 OCR786543:OCR787415 OMN786543:OMN787415 OWJ786543:OWJ787415 PGF786543:PGF787415 PQB786543:PQB787415 PZX786543:PZX787415 QJT786543:QJT787415 QTP786543:QTP787415 RDL786543:RDL787415 RNH786543:RNH787415 RXD786543:RXD787415 SGZ786543:SGZ787415 SQV786543:SQV787415 TAR786543:TAR787415 TKN786543:TKN787415 TUJ786543:TUJ787415 UEF786543:UEF787415 UOB786543:UOB787415 UXX786543:UXX787415 VHT786543:VHT787415 VRP786543:VRP787415 WBL786543:WBL787415 WLH786543:WLH787415 WVD786543:WVD787415 L852085:L852957 IR852079:IR852951 SN852079:SN852951 ACJ852079:ACJ852951 AMF852079:AMF852951 AWB852079:AWB852951 BFX852079:BFX852951 BPT852079:BPT852951 BZP852079:BZP852951 CJL852079:CJL852951 CTH852079:CTH852951 DDD852079:DDD852951 DMZ852079:DMZ852951 DWV852079:DWV852951 EGR852079:EGR852951 EQN852079:EQN852951 FAJ852079:FAJ852951 FKF852079:FKF852951 FUB852079:FUB852951 GDX852079:GDX852951 GNT852079:GNT852951 GXP852079:GXP852951 HHL852079:HHL852951 HRH852079:HRH852951 IBD852079:IBD852951 IKZ852079:IKZ852951 IUV852079:IUV852951 JER852079:JER852951 JON852079:JON852951 JYJ852079:JYJ852951 KIF852079:KIF852951 KSB852079:KSB852951 LBX852079:LBX852951 LLT852079:LLT852951 LVP852079:LVP852951 MFL852079:MFL852951 MPH852079:MPH852951 MZD852079:MZD852951 NIZ852079:NIZ852951 NSV852079:NSV852951 OCR852079:OCR852951 OMN852079:OMN852951 OWJ852079:OWJ852951 PGF852079:PGF852951 PQB852079:PQB852951 PZX852079:PZX852951 QJT852079:QJT852951 QTP852079:QTP852951 RDL852079:RDL852951 RNH852079:RNH852951 RXD852079:RXD852951 SGZ852079:SGZ852951 SQV852079:SQV852951 TAR852079:TAR852951 TKN852079:TKN852951 TUJ852079:TUJ852951 UEF852079:UEF852951 UOB852079:UOB852951 UXX852079:UXX852951 VHT852079:VHT852951 VRP852079:VRP852951 WBL852079:WBL852951 WLH852079:WLH852951 WVD852079:WVD852951 L917621:L918493 IR917615:IR918487 SN917615:SN918487 ACJ917615:ACJ918487 AMF917615:AMF918487 AWB917615:AWB918487 BFX917615:BFX918487 BPT917615:BPT918487 BZP917615:BZP918487 CJL917615:CJL918487 CTH917615:CTH918487 DDD917615:DDD918487 DMZ917615:DMZ918487 DWV917615:DWV918487 EGR917615:EGR918487 EQN917615:EQN918487 FAJ917615:FAJ918487 FKF917615:FKF918487 FUB917615:FUB918487 GDX917615:GDX918487 GNT917615:GNT918487 GXP917615:GXP918487 HHL917615:HHL918487 HRH917615:HRH918487 IBD917615:IBD918487 IKZ917615:IKZ918487 IUV917615:IUV918487 JER917615:JER918487 JON917615:JON918487 JYJ917615:JYJ918487 KIF917615:KIF918487 KSB917615:KSB918487 LBX917615:LBX918487 LLT917615:LLT918487 LVP917615:LVP918487 MFL917615:MFL918487 MPH917615:MPH918487 MZD917615:MZD918487 NIZ917615:NIZ918487 NSV917615:NSV918487 OCR917615:OCR918487 OMN917615:OMN918487 OWJ917615:OWJ918487 PGF917615:PGF918487 PQB917615:PQB918487 PZX917615:PZX918487 QJT917615:QJT918487 QTP917615:QTP918487 RDL917615:RDL918487 RNH917615:RNH918487 RXD917615:RXD918487 SGZ917615:SGZ918487 SQV917615:SQV918487 TAR917615:TAR918487 TKN917615:TKN918487 TUJ917615:TUJ918487 UEF917615:UEF918487 UOB917615:UOB918487 UXX917615:UXX918487 VHT917615:VHT918487 VRP917615:VRP918487 WBL917615:WBL918487 WLH917615:WLH918487 WVD917615:WVD918487 L983157:L984029 IR983151:IR984023 SN983151:SN984023 ACJ983151:ACJ984023 AMF983151:AMF984023 AWB983151:AWB984023 BFX983151:BFX984023 BPT983151:BPT984023 BZP983151:BZP984023 CJL983151:CJL984023 CTH983151:CTH984023 DDD983151:DDD984023 DMZ983151:DMZ984023 DWV983151:DWV984023 EGR983151:EGR984023 EQN983151:EQN984023 FAJ983151:FAJ984023 FKF983151:FKF984023 FUB983151:FUB984023 GDX983151:GDX984023 GNT983151:GNT984023 GXP983151:GXP984023 HHL983151:HHL984023 HRH983151:HRH984023 IBD983151:IBD984023 IKZ983151:IKZ984023 IUV983151:IUV984023 JER983151:JER984023 JON983151:JON984023 JYJ983151:JYJ984023 KIF983151:KIF984023 KSB983151:KSB984023 LBX983151:LBX984023 LLT983151:LLT984023 LVP983151:LVP984023 MFL983151:MFL984023 MPH983151:MPH984023 MZD983151:MZD984023 NIZ983151:NIZ984023 NSV983151:NSV984023 OCR983151:OCR984023 OMN983151:OMN984023 OWJ983151:OWJ984023 PGF983151:PGF984023 PQB983151:PQB984023 PZX983151:PZX984023 QJT983151:QJT984023 QTP983151:QTP984023 RDL983151:RDL984023 RNH983151:RNH984023 RXD983151:RXD984023 SGZ983151:SGZ984023 SQV983151:SQV984023 TAR983151:TAR984023 TKN983151:TKN984023 TUJ983151:TUJ984023 UEF983151:UEF984023 UOB983151:UOB984023 UXX983151:UXX984023 VHT983151:VHT984023 VRP983151:VRP984023 WBL983151:WBL984023 WLH983151:WLH984023 WLH189:WLH983 WBL189:WBL983 VRP189:VRP983 VHT189:VHT983 UXX189:UXX983 UOB189:UOB983 UEF189:UEF983 TUJ189:TUJ983 TKN189:TKN983 TAR189:TAR983 SQV189:SQV983 SGZ189:SGZ983 RXD189:RXD983 RNH189:RNH983 RDL189:RDL983 QTP189:QTP983 QJT189:QJT983 PZX189:PZX983 PQB189:PQB983 PGF189:PGF983 OWJ189:OWJ983 OMN189:OMN983 OCR189:OCR983 NSV189:NSV983 NIZ189:NIZ983 MZD189:MZD983 MPH189:MPH983 MFL189:MFL983 LVP189:LVP983 LLT189:LLT983 LBX189:LBX983 KSB189:KSB983 KIF189:KIF983 JYJ189:JYJ983 JON189:JON983 JER189:JER983 IUV189:IUV983 IKZ189:IKZ983 IBD189:IBD983 HRH189:HRH983 HHL189:HHL983 GXP189:GXP983 GNT189:GNT983 GDX189:GDX983 FUB189:FUB983 FKF189:FKF983 FAJ189:FAJ983 EQN189:EQN983 EGR189:EGR983 DWV189:DWV983 DMZ189:DMZ983 DDD189:DDD983 CTH189:CTH983 CJL189:CJL983 BZP189:BZP983 BPT189:BPT983 BFX189:BFX983 AWB189:AWB983 AMF189:AMF983 ACJ189:ACJ983 SN189:SN983 IR189:IR983 WVO189:WVQ983 WLS189:WLU983 WBW189:WBY983 VSA189:VSC983 VIE189:VIG983 UYI189:UYK983 UOM189:UOO983 UEQ189:UES983 TUU189:TUW983 TKY189:TLA983 TBC189:TBE983 SRG189:SRI983 SHK189:SHM983 RXO189:RXQ983 RNS189:RNU983 RDW189:RDY983 QUA189:QUC983 QKE189:QKG983 QAI189:QAK983 PQM189:PQO983 PGQ189:PGS983 OWU189:OWW983 OMY189:ONA983 ODC189:ODE983 NTG189:NTI983 NJK189:NJM983 MZO189:MZQ983 MPS189:MPU983 MFW189:MFY983 LWA189:LWC983 LME189:LMG983 LCI189:LCK983 KSM189:KSO983 KIQ189:KIS983 JYU189:JYW983 JOY189:JPA983 JFC189:JFE983 IVG189:IVI983 ILK189:ILM983 IBO189:IBQ983 HRS189:HRU983 HHW189:HHY983 GYA189:GYC983 GOE189:GOG983 GEI189:GEK983 FUM189:FUO983 FKQ189:FKS983 FAU189:FAW983 EQY189:ERA983 EHC189:EHE983 DXG189:DXI983 DNK189:DNM983 DDO189:DDQ983 CTS189:CTU983 CJW189:CJY983 CAA189:CAC983 BQE189:BQG983 BGI189:BGK983 AWM189:AWO983 AMQ189:AMS983 ACU189:ACW983 SY189:TA983 JC189:JE983 WVD189:WVD983 W195:Y989 L195:L989 L8 ACU8:ACW8 AMQ8:AMS8 AWM8:AWO8 BGI8:BGK8 BQE8:BQG8 CAA8:CAC8 CJW8:CJY8 CTS8:CTU8 DDO8:DDQ8 DNK8:DNM8 DXG8:DXI8 EHC8:EHE8 EQY8:ERA8 FAU8:FAW8 FKQ8:FKS8 FUM8:FUO8 GEI8:GEK8 GOE8:GOG8 GYA8:GYC8 HHW8:HHY8 HRS8:HRU8 IBO8:IBQ8 ILK8:ILM8 IVG8:IVI8 JFC8:JFE8 JOY8:JPA8 JYU8:JYW8 KIQ8:KIS8 KSM8:KSO8 LCI8:LCK8 LME8:LMG8 LWA8:LWC8 MFW8:MFY8 MPS8:MPU8 MZO8:MZQ8 NJK8:NJM8 NTG8:NTI8 ODC8:ODE8 OMY8:ONA8 OWU8:OWW8 PGQ8:PGS8 PQM8:PQO8 QAI8:QAK8 QKE8:QKG8 QUA8:QUC8 RDW8:RDY8 RNS8:RNU8 RXO8:RXQ8 SHK8:SHM8 SRG8:SRI8 TBC8:TBE8 TKY8:TLA8 TUU8:TUW8 UEQ8:UES8 UOM8:UOO8 UYI8:UYK8 VIE8:VIG8 VSA8:VSC8 WBW8:WBY8 WLS8:WLU8 WVO8:WVQ8 IR8 SN8 ACJ8 AMF8 AWB8 BFX8 BPT8 BZP8 CJL8 CTH8 DDD8 DMZ8 DWV8 EGR8 EQN8 FAJ8 FKF8 FUB8 GDX8 GNT8 GXP8 HHL8 HRH8 IBD8 IKZ8 IUV8 JER8 JON8 JYJ8 KIF8 KSB8 LBX8 LLT8 LVP8 MFL8 MPH8 MZD8 NIZ8 NSV8 OCR8 OMN8 OWJ8 PGF8 PQB8 PZX8 QJT8 QTP8 RDL8 RNH8 RXD8 SGZ8 SQV8 TAR8 TKN8 TUJ8 UEF8 UOB8 UXX8 VHT8 VRP8 WBL8 WLH8 WVD8 JC8:JE8 SY8:TA8 W8:Y8 AMQ90:AMS90 AWM90:AWO90 BGI90:BGK90 BQE90:BQG90 CAA90:CAC90 CJW90:CJY90 CTS90:CTU90 DDO90:DDQ90 DNK90:DNM90 DXG90:DXI90 EHC90:EHE90 EQY90:ERA90 FAU90:FAW90 FKQ90:FKS90 FUM90:FUO90 GEI90:GEK90 GOE90:GOG90 GYA90:GYC90 HHW90:HHY90 HRS90:HRU90 IBO90:IBQ90 ILK90:ILM90 IVG90:IVI90 JFC90:JFE90 JOY90:JPA90 JYU90:JYW90 KIQ90:KIS90 KSM90:KSO90 LCI90:LCK90 LME90:LMG90 LWA90:LWC90 MFW90:MFY90 MPS90:MPU90 MZO90:MZQ90 NJK90:NJM90 NTG90:NTI90 ODC90:ODE90 OMY90:ONA90 OWU90:OWW90 PGQ90:PGS90 PQM90:PQO90 QAI90:QAK90 QKE90:QKG90 QUA90:QUC90 RDW90:RDY90 RNS90:RNU90 RXO90:RXQ90 SHK90:SHM90 SRG90:SRI90 TBC90:TBE90 TKY90:TLA90 TUU90:TUW90 UEQ90:UES90 UOM90:UOO90 UYI90:UYK90 VIE90:VIG90 VSA90:VSC90 WBW90:WBY90 WLS90:WLU90 WVO90:WVQ90 IR90 SN90 ACJ90 AMF90 AWB90 BFX90 BPT90 BZP90 CJL90 CTH90 DDD90 DMZ90 DWV90 EGR90 EQN90 FAJ90 FKF90 FUB90 GDX90 GNT90 GXP90 HHL90 HRH90 IBD90 IKZ90 IUV90 JER90 JON90 JYJ90 KIF90 KSB90 LBX90 LLT90 LVP90 MFL90 MPH90 MZD90 NIZ90 NSV90 OCR90 OMN90 OWJ90 PGF90 PQB90 PZX90 QJT90 QTP90 RDL90 RNH90 RXD90 SGZ90 SQV90 TAR90 TKN90 TUJ90 UEF90 UOB90 UXX90 VHT90 VRP90 WBL90 WLH90 WVD90 JC90:JE90 I89 T89:V89 SY90:TA90 ACR89:ACT89 SV89:SX89 IZ89:JB89 WVA89 WLE89 WBI89 VRM89 VHQ89 UXU89 UNY89 UEC89 TUG89 TKK89 TAO89 SQS89 SGW89 RXA89 RNE89 RDI89 QTM89 QJQ89 PZU89 PPY89 PGC89 OWG89 OMK89 OCO89 NSS89 NIW89 MZA89 MPE89 MFI89 LVM89 LLQ89 LBU89 KRY89 KIC89 JYG89 JOK89 JEO89 IUS89 IKW89 IBA89 HRE89 HHI89 GXM89 GNQ89 GDU89 FTY89 FKC89 FAG89 EQK89 EGO89 DWS89 DMW89 DDA89 CTE89 CJI89 BZM89 BPQ89 BFU89 AVY89 AMC89 ACG89 SK89 IO89 WVL89:WVN89 WLP89:WLR89 WBT89:WBV89 VRX89:VRZ89 VIB89:VID89 UYF89:UYH89 UOJ89:UOL89 UEN89:UEP89 TUR89:TUT89 TKV89:TKX89 TAZ89:TBB89 SRD89:SRF89 SHH89:SHJ89 RXL89:RXN89 RNP89:RNR89 RDT89:RDV89 QTX89:QTZ89 QKB89:QKD89 QAF89:QAH89 PQJ89:PQL89 PGN89:PGP89 OWR89:OWT89 OMV89:OMX89 OCZ89:ODB89 NTD89:NTF89 NJH89:NJJ89 MZL89:MZN89 MPP89:MPR89 MFT89:MFV89 LVX89:LVZ89 LMB89:LMD89 LCF89:LCH89 KSJ89:KSL89 KIN89:KIP89 JYR89:JYT89 JOV89:JOX89 JEZ89:JFB89 IVD89:IVF89 ILH89:ILJ89 IBL89:IBN89 HRP89:HRR89 HHT89:HHV89 GXX89:GXZ89 GOB89:GOD89 GEF89:GEH89 FUJ89:FUL89 FKN89:FKP89 FAR89:FAT89 EQV89:EQX89 EGZ89:EHB89 DXD89:DXF89 DNH89:DNJ89 DDL89:DDN89 CTP89:CTR89 CJT89:CJV89 BZX89:BZZ89 BQB89:BQD89 BGF89:BGH89 AWJ89:AWL89 AMN89:AMP89 ACU90:ACW90 W90:Y93 M185:M186 W97:Y97 L97 L144:L145 W144:Y146 Y153:Y154 BA107:BA110 W153:W154 L151:L152 AS150 W163:Y168 WBF158 VRJ158 VHN158 UXR158 UNV158 UDZ158 TUD158 TKH158 TAL158 SQP158 SGT158 RWX158 RNB158 RDF158 QTJ158 QJN158 PZR158 PPV158 PFZ158 OWD158 OMH158 OCL158 NSP158 NIT158 MYX158 MPB158 MFF158 LVJ158 LLN158 LBR158 KRV158 KHZ158 JYD158 JOH158 JEL158 IUP158 IKT158 IAX158 HRB158 HHF158 GXJ158 GNN158 GDR158 FTV158 FJZ158 FAD158 EQH158 EGL158 DWP158 DMT158 DCX158 CTB158 CJF158 BZJ158 BPN158 BFR158 AVV158 ALZ158 ACD158 SH158 IL158 WVI158:WVK158 WLM158:WLO158 WBQ158:WBS158 VRU158:VRW158 VHY158:VIA158 UYC158:UYE158 UOG158:UOI158 UEK158:UEM158 TUO158:TUQ158 TKS158:TKU158 TAW158:TAY158 SRA158:SRC158 SHE158:SHG158 RXI158:RXK158 RNM158:RNO158 RDQ158:RDS158 QTU158:QTW158 QJY158:QKA158 QAC158:QAE158 PQG158:PQI158 PGK158:PGM158 OWO158:OWQ158 OMS158:OMU158 OCW158:OCY158 NTA158:NTC158 NJE158:NJG158 MZI158:MZK158 MPM158:MPO158 MFQ158:MFS158 LVU158:LVW158 LLY158:LMA158 LCC158:LCE158 KSG158:KSI158 KIK158:KIM158 JYO158:JYQ158 JOS158:JOU158 JEW158:JEY158 IVA158:IVC158 ILE158:ILG158 IBI158:IBK158 HRM158:HRO158 HHQ158:HHS158 GXU158:GXW158 GNY158:GOA158 GEC158:GEE158 FUG158:FUI158 FKK158:FKM158 FAO158:FAQ158 EQS158:EQU158 EGW158:EGY158 DXA158:DXC158 DNE158:DNG158 DDI158:DDK158 CTM158:CTO158 CJQ158:CJS158 BZU158:BZW158 BPY158:BQA158 BGC158:BGE158 AWG158:AWI158 AMK158:AMM158 ACO158:ACQ158 SS158:SU158 IW158:IY158 WUX158 WLB158 BWV163 CJQ151:CJQ152 X185:Z186 AMH185:AMH186 ACL185:ACL186 SP185:SP186 IT185:IT186 WVQ185:WVS186 WLU185:WLW186 WBY185:WCA186 VSC185:VSE186 VIG185:VII186 UYK185:UYM186 UOO185:UOQ186 UES185:UEU186 TUW185:TUY186 TLA185:TLC186 TBE185:TBG186 SRI185:SRK186 SHM185:SHO186 RXQ185:RXS186 RNU185:RNW186 RDY185:REA186 QUC185:QUE186 QKG185:QKI186 QAK185:QAM186 PQO185:PQQ186 PGS185:PGU186 OWW185:OWY186 ONA185:ONC186 ODE185:ODG186 NTI185:NTK186 NJM185:NJO186 MZQ185:MZS186 MPU185:MPW186 MFY185:MGA186 LWC185:LWE186 LMG185:LMI186 LCK185:LCM186 KSO185:KSQ186 KIS185:KIU186 JYW185:JYY186 JPA185:JPC186 JFE185:JFG186 IVI185:IVK186 ILM185:ILO186 IBQ185:IBS186 HRU185:HRW186 HHY185:HIA186 GYC185:GYE186 GOG185:GOI186 GEK185:GEM186 FUO185:FUQ186 FKS185:FKU186 FAW185:FAY186 ERA185:ERC186 EHE185:EHG186 DXI185:DXK186 DNM185:DNO186 DDQ185:DDS186 CTU185:CTW186 CJY185:CKA186 CAC185:CAE186 BQG185:BQI186 BGK185:BGM186 AWO185:AWQ186 AMS185:AMU186 ACW185:ACY186 TA185:TC186 JE185:JG186 WVF185:WVF186 WLJ185:WLJ186 WBN185:WBN186 VRR185:VRR186 VHV185:VHV186 UXZ185:UXZ186 UOD185:UOD186 UEH185:UEH186 TUL185:TUL186 TKP185:TKP186 TAT185:TAT186 SQX185:SQX186 SHB185:SHB186 RXF185:RXF186 RNJ185:RNJ186 RDN185:RDN186 QTR185:QTR186 QJV185:QJV186 PZZ185:PZZ186 PQD185:PQD186 PGH185:PGH186 OWL185:OWL186 OMP185:OMP186 OCT185:OCT186 NSX185:NSX186 NJB185:NJB186 MZF185:MZF186 MPJ185:MPJ186 MFN185:MFN186 LVR185:LVR186 LLV185:LLV186 LBZ185:LBZ186 KSD185:KSD186 KIH185:KIH186 JYL185:JYL186 JOP185:JOP186 JET185:JET186 IUX185:IUX186 ILB185:ILB186 IBF185:IBF186 HRJ185:HRJ186 HHN185:HHN186 GXR185:GXR186 GNV185:GNV186 GDZ185:GDZ186 FUD185:FUD186 FKH185:FKH186 FAL185:FAL186 EQP185:EQP186 EGT185:EGT186 DWX185:DWX186 DNB185:DNB186 DDF185:DDF186 CTJ185:CTJ186 CJN185:CJN186 BZR185:BZR186 BPV185:BPV186 BFZ185:BFZ186 AWD185:AWD186 DDI151:DDI152 DNE151:DNE152 DXA151:DXA152 EGW151:EGW152 EQS151:EQS152 FAO151:FAO152 FKK151:FKK152 FUG151:FUG152 GEC151:GEC152 GNY151:GNY152 GXU151:GXU152 HHQ151:HHQ152 HRM151:HRM152 IBI151:IBI152 ILE151:ILE152 IVA151:IVA152 JEW151:JEW152 JOS151:JOS152 JYO151:JYO152 KIK151:KIK152 KSG151:KSG152 LCC151:LCC152 LLY151:LLY152 LVU151:LVU152 MFQ151:MFQ152 MPM151:MPM152 MZI151:MZI152 NJE151:NJE152 NTA151:NTA152 OCW151:OCW152 OMS151:OMS152 OWO151:OWO152 PGK151:PGK152 PQG151:PQG152 QAC151:QAC152 QJY151:QJY152 QTU151:QTU152 RDQ151:RDQ152 RNM151:RNM152 RXI151:RXI152 SHE151:SHE152 SRA151:SRA152 TAW151:TAW152 TKS151:TKS152 TUO151:TUO152 UEK151:UEK152 UOG151:UOG152 UYC151:UYC152 VHY151:VHY152 VRU151:VRU152 WBQ151:WBQ152 WLM151:WLM152 WVI151:WVI152 JH151:JJ152 TD151:TF152 ACZ151:ADB152 AMV151:AMX152 AWR151:AWT152 BGN151:BGP152 BQJ151:BQL152 CAF151:CAH152 CKB151:CKD152 CTX151:CTZ152 DDT151:DDV152 DNP151:DNR152 DXL151:DXN152 EHH151:EHJ152 ERD151:ERF152 FAZ151:FBB152 FKV151:FKX152 FUR151:FUT152 GEN151:GEP152 GOJ151:GOL152 GYF151:GYH152 HIB151:HID152 HRX151:HRZ152 IBT151:IBV152 ILP151:ILR152 IVL151:IVN152 JFH151:JFJ152 JPD151:JPF152 JYZ151:JZB152 KIV151:KIX152 KSR151:KST152 LCN151:LCP152 LMJ151:LML152 LWF151:LWH152 MGB151:MGD152 MPX151:MPZ152 MZT151:MZV152 NJP151:NJR152 NTL151:NTN152 ODH151:ODJ152 OND151:ONF152 OWZ151:OXB152 PGV151:PGX152 PQR151:PQT152 QAN151:QAP152 QKJ151:QKL152 QUF151:QUH152 REB151:RED152 RNX151:RNZ152 RXT151:RXV152 SHP151:SHR152 SRL151:SRN152 TBH151:TBJ152 TLD151:TLF152 TUZ151:TVB152 UEV151:UEX152 UOR151:UOT152 UYN151:UYP152 VIJ151:VIL152 VSF151:VSH152 WCB151:WCD152 WLX151:WLZ152 WVT151:WVV152 IW151:IW152 SS151:SS152 ACO151:ACO152 AMK151:AMK152 AWG151:AWG152 BGC151:BGC152 BPY151:BPY152 BZU151:BZU152 CTM151:CTM152 W161:Y161 BER162 CSB162 CIF162 DBX162 DLT162 DVP162 EFL162 EPH162 EZD162 FIZ162 FSV162 GCR162 GMN162 GWJ162 HGF162 HQB162 HZX162 IJT162 ITP162 JDL162 JNH162 JXD162 KGZ162 KQV162 LAR162 LKN162 LUJ162 MEF162 MOB162 MXX162 NHT162 NRP162 OBL162 OLH162 OVD162 PEZ162 POV162 PYR162 QIN162 QSJ162 RCF162 RMB162 RVX162 SFT162 SPP162 SZL162 TJH162 TTD162 UCZ162 UMV162 UWR162 VGN162 VQJ162 WAF162 WKB162 WTX162 HW162:HY162 RS162:RU162 ABO162:ABQ162 ALK162:ALM162 AVG162:AVI162 BFC162:BFE162 BOY162:BPA162 BYU162:BYW162 CIQ162:CIS162 CSM162:CSO162 DCI162:DCK162 DME162:DMG162 DWA162:DWC162 EFW162:EFY162 EPS162:EPU162 EZO162:EZQ162 FJK162:FJM162 FTG162:FTI162 GDC162:GDE162 GMY162:GNA162 GWU162:GWW162 HGQ162:HGS162 HQM162:HQO162 IAI162:IAK162 IKE162:IKG162 IUA162:IUC162 JDW162:JDY162 JNS162:JNU162 JXO162:JXQ162 KHK162:KHM162 KRG162:KRI162 LBC162:LBE162 LKY162:LLA162 LUU162:LUW162 MEQ162:MES162 MOM162:MOO162 MYI162:MYK162 NIE162:NIG162 NSA162:NSC162 OBW162:OBY162 OLS162:OLU162 OVO162:OVQ162 PFK162:PFM162 PPG162:PPI162 PZC162:PZE162 QIY162:QJA162 QSU162:QSW162 RCQ162:RCS162 RMM162:RMO162 RWI162:RWK162 SGE162:SGG162 SQA162:SQC162 SZW162:SZY162 TJS162:TJU162 TTO162:TTQ162 UDK162:UDM162 UNG162:UNI162 UXC162:UXE162 VGY162:VHA162 VQU162:VQW162 WAQ162:WAS162 WKM162:WKO162 WUI162:WUK162 HL162 RH162 ABD162 AKZ162 AUV162 BON162 L90:L93 BYJ162 L117:L119 BDD163 CQN163 CGR163 DAJ163 DKF163 DUB163 EDX163 ENT163 EXP163 FHL163 FRH163 GBD163 GKZ163 GUV163 HER163 HON163 HYJ163 IIF163 ISB163 JBX163 JLT163 JVP163 KFL163 KPH163 KZD163 LIZ163 LSV163 MCR163 MMN163 MWJ163 NGF163 NQB163 NZX163 OJT163 OTP163 PDL163 PNH163 PXD163 QGZ163 QQV163 RAR163 RKN163 RUJ163 SEF163 SOB163 SXX163 THT163 TRP163 UBL163 ULH163 UVD163 VEZ163 VOV163 VYR163 WIN163 WSJ163 GI163:GK163 QE163:QG163 AAA163:AAC163 AJW163:AJY163 ATS163:ATU163 BDO163:BDQ163 BNK163:BNM163 BXG163:BXI163 CHC163:CHE163 CQY163:CRA163 DAU163:DAW163 DKQ163:DKS163 DUM163:DUO163 EEI163:EEK163 EOE163:EOG163 EYA163:EYC163 FHW163:FHY163 FRS163:FRU163 GBO163:GBQ163 GLK163:GLM163 GVG163:GVI163 HFC163:HFE163 HOY163:HPA163 HYU163:HYW163 IIQ163:IIS163 ISM163:ISO163 JCI163:JCK163 JME163:JMG163 JWA163:JWC163 KFW163:KFY163 KPS163:KPU163 KZO163:KZQ163 LJK163:LJM163 LTG163:LTI163 MDC163:MDE163 MMY163:MNA163 MWU163:MWW163 NGQ163:NGS163 NQM163:NQO163 OAI163:OAK163 OKE163:OKG163 OUA163:OUC163 PDW163:PDY163 PNS163:PNU163 PXO163:PXQ163 QHK163:QHM163 QRG163:QRI163 RBC163:RBE163 RKY163:RLA163 RUU163:RUW163 SEQ163:SES163 SOM163:SOO163 SYI163:SYK163 TIE163:TIG163 TSA163:TSC163 UBW163:UBY163 ULS163:ULU163 UVO163:UVQ163 VFK163:VFM163 VPG163:VPI163 VZC163:VZE163 WIY163:WJA163 WSU163:WSW163 FX163 PT163 ZP163 AJL163 ATH163 BMZ163 W156:Y159 L156:L171 BWS169 BDA169 CQK169 CGO169 DAG169 DKC169 DTY169 EDU169 ENQ169 EXM169 FHI169 FRE169 GBA169 GKW169 GUS169 HEO169 HOK169 HYG169 IIC169 IRY169 JBU169 JLQ169 JVM169 KFI169 KPE169 KZA169 LIW169 LSS169 MCO169 MMK169 MWG169 NGC169 NPY169 NZU169 OJQ169 OTM169 PDI169 PNE169 PXA169 QGW169 QQS169 RAO169 RKK169 RUG169 SEC169 SNY169 SXU169 THQ169 TRM169 UBI169 ULE169 UVA169 VEW169 VOS169 VYO169 WIK169 WSG169 GF169:GH169 QB169:QD169 ZX169:ZZ169 AJT169:AJV169 ATP169:ATR169 BDL169:BDN169 BNH169:BNJ169 BXD169:BXF169 CGZ169:CHB169 CQV169:CQX169 DAR169:DAT169 DKN169:DKP169 DUJ169:DUL169 EEF169:EEH169 EOB169:EOD169 EXX169:EXZ169 FHT169:FHV169 FRP169:FRR169 GBL169:GBN169 GLH169:GLJ169 GVD169:GVF169 HEZ169:HFB169 HOV169:HOX169 HYR169:HYT169 IIN169:IIP169 ISJ169:ISL169 JCF169:JCH169 JMB169:JMD169 JVX169:JVZ169 KFT169:KFV169 KPP169:KPR169 KZL169:KZN169 LJH169:LJJ169 LTD169:LTF169 MCZ169:MDB169 MMV169:MMX169 MWR169:MWT169 NGN169:NGP169 NQJ169:NQL169 OAF169:OAH169 OKB169:OKD169 OTX169:OTZ169 PDT169:PDV169 PNP169:PNR169 PXL169:PXN169 QHH169:QHJ169 QRD169:QRF169 RAZ169:RBB169 RKV169:RKX169 RUR169:RUT169 SEN169:SEP169 SOJ169:SOL169 SYF169:SYH169 TIB169:TID169 TRX169:TRZ169 UBT169:UBV169 ULP169:ULR169 UVL169:UVN169 VFH169:VFJ169 VPD169:VPF169 VYZ169:VZB169 WIV169:WIX169 WSR169:WST169 FU169 PQ169 ZM169 AJI169 ATE169 BMW169">
      <formula1>0</formula1>
      <formula2>100</formula2>
    </dataValidation>
    <dataValidation type="custom" allowBlank="1" showInputMessage="1" showErrorMessage="1" sqref="WVV983151:WVV984023 JJ65647:JJ66519 TF65647:TF66519 ADB65647:ADB66519 AMX65647:AMX66519 AWT65647:AWT66519 BGP65647:BGP66519 BQL65647:BQL66519 CAH65647:CAH66519 CKD65647:CKD66519 CTZ65647:CTZ66519 DDV65647:DDV66519 DNR65647:DNR66519 DXN65647:DXN66519 EHJ65647:EHJ66519 ERF65647:ERF66519 FBB65647:FBB66519 FKX65647:FKX66519 FUT65647:FUT66519 GEP65647:GEP66519 GOL65647:GOL66519 GYH65647:GYH66519 HID65647:HID66519 HRZ65647:HRZ66519 IBV65647:IBV66519 ILR65647:ILR66519 IVN65647:IVN66519 JFJ65647:JFJ66519 JPF65647:JPF66519 JZB65647:JZB66519 KIX65647:KIX66519 KST65647:KST66519 LCP65647:LCP66519 LML65647:LML66519 LWH65647:LWH66519 MGD65647:MGD66519 MPZ65647:MPZ66519 MZV65647:MZV66519 NJR65647:NJR66519 NTN65647:NTN66519 ODJ65647:ODJ66519 ONF65647:ONF66519 OXB65647:OXB66519 PGX65647:PGX66519 PQT65647:PQT66519 QAP65647:QAP66519 QKL65647:QKL66519 QUH65647:QUH66519 RED65647:RED66519 RNZ65647:RNZ66519 RXV65647:RXV66519 SHR65647:SHR66519 SRN65647:SRN66519 TBJ65647:TBJ66519 TLF65647:TLF66519 TVB65647:TVB66519 UEX65647:UEX66519 UOT65647:UOT66519 UYP65647:UYP66519 VIL65647:VIL66519 VSH65647:VSH66519 WCD65647:WCD66519 WLZ65647:WLZ66519 WVV65647:WVV66519 JJ131183:JJ132055 TF131183:TF132055 ADB131183:ADB132055 AMX131183:AMX132055 AWT131183:AWT132055 BGP131183:BGP132055 BQL131183:BQL132055 CAH131183:CAH132055 CKD131183:CKD132055 CTZ131183:CTZ132055 DDV131183:DDV132055 DNR131183:DNR132055 DXN131183:DXN132055 EHJ131183:EHJ132055 ERF131183:ERF132055 FBB131183:FBB132055 FKX131183:FKX132055 FUT131183:FUT132055 GEP131183:GEP132055 GOL131183:GOL132055 GYH131183:GYH132055 HID131183:HID132055 HRZ131183:HRZ132055 IBV131183:IBV132055 ILR131183:ILR132055 IVN131183:IVN132055 JFJ131183:JFJ132055 JPF131183:JPF132055 JZB131183:JZB132055 KIX131183:KIX132055 KST131183:KST132055 LCP131183:LCP132055 LML131183:LML132055 LWH131183:LWH132055 MGD131183:MGD132055 MPZ131183:MPZ132055 MZV131183:MZV132055 NJR131183:NJR132055 NTN131183:NTN132055 ODJ131183:ODJ132055 ONF131183:ONF132055 OXB131183:OXB132055 PGX131183:PGX132055 PQT131183:PQT132055 QAP131183:QAP132055 QKL131183:QKL132055 QUH131183:QUH132055 RED131183:RED132055 RNZ131183:RNZ132055 RXV131183:RXV132055 SHR131183:SHR132055 SRN131183:SRN132055 TBJ131183:TBJ132055 TLF131183:TLF132055 TVB131183:TVB132055 UEX131183:UEX132055 UOT131183:UOT132055 UYP131183:UYP132055 VIL131183:VIL132055 VSH131183:VSH132055 WCD131183:WCD132055 WLZ131183:WLZ132055 WVV131183:WVV132055 JJ196719:JJ197591 TF196719:TF197591 ADB196719:ADB197591 AMX196719:AMX197591 AWT196719:AWT197591 BGP196719:BGP197591 BQL196719:BQL197591 CAH196719:CAH197591 CKD196719:CKD197591 CTZ196719:CTZ197591 DDV196719:DDV197591 DNR196719:DNR197591 DXN196719:DXN197591 EHJ196719:EHJ197591 ERF196719:ERF197591 FBB196719:FBB197591 FKX196719:FKX197591 FUT196719:FUT197591 GEP196719:GEP197591 GOL196719:GOL197591 GYH196719:GYH197591 HID196719:HID197591 HRZ196719:HRZ197591 IBV196719:IBV197591 ILR196719:ILR197591 IVN196719:IVN197591 JFJ196719:JFJ197591 JPF196719:JPF197591 JZB196719:JZB197591 KIX196719:KIX197591 KST196719:KST197591 LCP196719:LCP197591 LML196719:LML197591 LWH196719:LWH197591 MGD196719:MGD197591 MPZ196719:MPZ197591 MZV196719:MZV197591 NJR196719:NJR197591 NTN196719:NTN197591 ODJ196719:ODJ197591 ONF196719:ONF197591 OXB196719:OXB197591 PGX196719:PGX197591 PQT196719:PQT197591 QAP196719:QAP197591 QKL196719:QKL197591 QUH196719:QUH197591 RED196719:RED197591 RNZ196719:RNZ197591 RXV196719:RXV197591 SHR196719:SHR197591 SRN196719:SRN197591 TBJ196719:TBJ197591 TLF196719:TLF197591 TVB196719:TVB197591 UEX196719:UEX197591 UOT196719:UOT197591 UYP196719:UYP197591 VIL196719:VIL197591 VSH196719:VSH197591 WCD196719:WCD197591 WLZ196719:WLZ197591 WVV196719:WVV197591 JJ262255:JJ263127 TF262255:TF263127 ADB262255:ADB263127 AMX262255:AMX263127 AWT262255:AWT263127 BGP262255:BGP263127 BQL262255:BQL263127 CAH262255:CAH263127 CKD262255:CKD263127 CTZ262255:CTZ263127 DDV262255:DDV263127 DNR262255:DNR263127 DXN262255:DXN263127 EHJ262255:EHJ263127 ERF262255:ERF263127 FBB262255:FBB263127 FKX262255:FKX263127 FUT262255:FUT263127 GEP262255:GEP263127 GOL262255:GOL263127 GYH262255:GYH263127 HID262255:HID263127 HRZ262255:HRZ263127 IBV262255:IBV263127 ILR262255:ILR263127 IVN262255:IVN263127 JFJ262255:JFJ263127 JPF262255:JPF263127 JZB262255:JZB263127 KIX262255:KIX263127 KST262255:KST263127 LCP262255:LCP263127 LML262255:LML263127 LWH262255:LWH263127 MGD262255:MGD263127 MPZ262255:MPZ263127 MZV262255:MZV263127 NJR262255:NJR263127 NTN262255:NTN263127 ODJ262255:ODJ263127 ONF262255:ONF263127 OXB262255:OXB263127 PGX262255:PGX263127 PQT262255:PQT263127 QAP262255:QAP263127 QKL262255:QKL263127 QUH262255:QUH263127 RED262255:RED263127 RNZ262255:RNZ263127 RXV262255:RXV263127 SHR262255:SHR263127 SRN262255:SRN263127 TBJ262255:TBJ263127 TLF262255:TLF263127 TVB262255:TVB263127 UEX262255:UEX263127 UOT262255:UOT263127 UYP262255:UYP263127 VIL262255:VIL263127 VSH262255:VSH263127 WCD262255:WCD263127 WLZ262255:WLZ263127 WVV262255:WVV263127 JJ327791:JJ328663 TF327791:TF328663 ADB327791:ADB328663 AMX327791:AMX328663 AWT327791:AWT328663 BGP327791:BGP328663 BQL327791:BQL328663 CAH327791:CAH328663 CKD327791:CKD328663 CTZ327791:CTZ328663 DDV327791:DDV328663 DNR327791:DNR328663 DXN327791:DXN328663 EHJ327791:EHJ328663 ERF327791:ERF328663 FBB327791:FBB328663 FKX327791:FKX328663 FUT327791:FUT328663 GEP327791:GEP328663 GOL327791:GOL328663 GYH327791:GYH328663 HID327791:HID328663 HRZ327791:HRZ328663 IBV327791:IBV328663 ILR327791:ILR328663 IVN327791:IVN328663 JFJ327791:JFJ328663 JPF327791:JPF328663 JZB327791:JZB328663 KIX327791:KIX328663 KST327791:KST328663 LCP327791:LCP328663 LML327791:LML328663 LWH327791:LWH328663 MGD327791:MGD328663 MPZ327791:MPZ328663 MZV327791:MZV328663 NJR327791:NJR328663 NTN327791:NTN328663 ODJ327791:ODJ328663 ONF327791:ONF328663 OXB327791:OXB328663 PGX327791:PGX328663 PQT327791:PQT328663 QAP327791:QAP328663 QKL327791:QKL328663 QUH327791:QUH328663 RED327791:RED328663 RNZ327791:RNZ328663 RXV327791:RXV328663 SHR327791:SHR328663 SRN327791:SRN328663 TBJ327791:TBJ328663 TLF327791:TLF328663 TVB327791:TVB328663 UEX327791:UEX328663 UOT327791:UOT328663 UYP327791:UYP328663 VIL327791:VIL328663 VSH327791:VSH328663 WCD327791:WCD328663 WLZ327791:WLZ328663 WVV327791:WVV328663 JJ393327:JJ394199 TF393327:TF394199 ADB393327:ADB394199 AMX393327:AMX394199 AWT393327:AWT394199 BGP393327:BGP394199 BQL393327:BQL394199 CAH393327:CAH394199 CKD393327:CKD394199 CTZ393327:CTZ394199 DDV393327:DDV394199 DNR393327:DNR394199 DXN393327:DXN394199 EHJ393327:EHJ394199 ERF393327:ERF394199 FBB393327:FBB394199 FKX393327:FKX394199 FUT393327:FUT394199 GEP393327:GEP394199 GOL393327:GOL394199 GYH393327:GYH394199 HID393327:HID394199 HRZ393327:HRZ394199 IBV393327:IBV394199 ILR393327:ILR394199 IVN393327:IVN394199 JFJ393327:JFJ394199 JPF393327:JPF394199 JZB393327:JZB394199 KIX393327:KIX394199 KST393327:KST394199 LCP393327:LCP394199 LML393327:LML394199 LWH393327:LWH394199 MGD393327:MGD394199 MPZ393327:MPZ394199 MZV393327:MZV394199 NJR393327:NJR394199 NTN393327:NTN394199 ODJ393327:ODJ394199 ONF393327:ONF394199 OXB393327:OXB394199 PGX393327:PGX394199 PQT393327:PQT394199 QAP393327:QAP394199 QKL393327:QKL394199 QUH393327:QUH394199 RED393327:RED394199 RNZ393327:RNZ394199 RXV393327:RXV394199 SHR393327:SHR394199 SRN393327:SRN394199 TBJ393327:TBJ394199 TLF393327:TLF394199 TVB393327:TVB394199 UEX393327:UEX394199 UOT393327:UOT394199 UYP393327:UYP394199 VIL393327:VIL394199 VSH393327:VSH394199 WCD393327:WCD394199 WLZ393327:WLZ394199 WVV393327:WVV394199 JJ458863:JJ459735 TF458863:TF459735 ADB458863:ADB459735 AMX458863:AMX459735 AWT458863:AWT459735 BGP458863:BGP459735 BQL458863:BQL459735 CAH458863:CAH459735 CKD458863:CKD459735 CTZ458863:CTZ459735 DDV458863:DDV459735 DNR458863:DNR459735 DXN458863:DXN459735 EHJ458863:EHJ459735 ERF458863:ERF459735 FBB458863:FBB459735 FKX458863:FKX459735 FUT458863:FUT459735 GEP458863:GEP459735 GOL458863:GOL459735 GYH458863:GYH459735 HID458863:HID459735 HRZ458863:HRZ459735 IBV458863:IBV459735 ILR458863:ILR459735 IVN458863:IVN459735 JFJ458863:JFJ459735 JPF458863:JPF459735 JZB458863:JZB459735 KIX458863:KIX459735 KST458863:KST459735 LCP458863:LCP459735 LML458863:LML459735 LWH458863:LWH459735 MGD458863:MGD459735 MPZ458863:MPZ459735 MZV458863:MZV459735 NJR458863:NJR459735 NTN458863:NTN459735 ODJ458863:ODJ459735 ONF458863:ONF459735 OXB458863:OXB459735 PGX458863:PGX459735 PQT458863:PQT459735 QAP458863:QAP459735 QKL458863:QKL459735 QUH458863:QUH459735 RED458863:RED459735 RNZ458863:RNZ459735 RXV458863:RXV459735 SHR458863:SHR459735 SRN458863:SRN459735 TBJ458863:TBJ459735 TLF458863:TLF459735 TVB458863:TVB459735 UEX458863:UEX459735 UOT458863:UOT459735 UYP458863:UYP459735 VIL458863:VIL459735 VSH458863:VSH459735 WCD458863:WCD459735 WLZ458863:WLZ459735 WVV458863:WVV459735 JJ524399:JJ525271 TF524399:TF525271 ADB524399:ADB525271 AMX524399:AMX525271 AWT524399:AWT525271 BGP524399:BGP525271 BQL524399:BQL525271 CAH524399:CAH525271 CKD524399:CKD525271 CTZ524399:CTZ525271 DDV524399:DDV525271 DNR524399:DNR525271 DXN524399:DXN525271 EHJ524399:EHJ525271 ERF524399:ERF525271 FBB524399:FBB525271 FKX524399:FKX525271 FUT524399:FUT525271 GEP524399:GEP525271 GOL524399:GOL525271 GYH524399:GYH525271 HID524399:HID525271 HRZ524399:HRZ525271 IBV524399:IBV525271 ILR524399:ILR525271 IVN524399:IVN525271 JFJ524399:JFJ525271 JPF524399:JPF525271 JZB524399:JZB525271 KIX524399:KIX525271 KST524399:KST525271 LCP524399:LCP525271 LML524399:LML525271 LWH524399:LWH525271 MGD524399:MGD525271 MPZ524399:MPZ525271 MZV524399:MZV525271 NJR524399:NJR525271 NTN524399:NTN525271 ODJ524399:ODJ525271 ONF524399:ONF525271 OXB524399:OXB525271 PGX524399:PGX525271 PQT524399:PQT525271 QAP524399:QAP525271 QKL524399:QKL525271 QUH524399:QUH525271 RED524399:RED525271 RNZ524399:RNZ525271 RXV524399:RXV525271 SHR524399:SHR525271 SRN524399:SRN525271 TBJ524399:TBJ525271 TLF524399:TLF525271 TVB524399:TVB525271 UEX524399:UEX525271 UOT524399:UOT525271 UYP524399:UYP525271 VIL524399:VIL525271 VSH524399:VSH525271 WCD524399:WCD525271 WLZ524399:WLZ525271 WVV524399:WVV525271 JJ589935:JJ590807 TF589935:TF590807 ADB589935:ADB590807 AMX589935:AMX590807 AWT589935:AWT590807 BGP589935:BGP590807 BQL589935:BQL590807 CAH589935:CAH590807 CKD589935:CKD590807 CTZ589935:CTZ590807 DDV589935:DDV590807 DNR589935:DNR590807 DXN589935:DXN590807 EHJ589935:EHJ590807 ERF589935:ERF590807 FBB589935:FBB590807 FKX589935:FKX590807 FUT589935:FUT590807 GEP589935:GEP590807 GOL589935:GOL590807 GYH589935:GYH590807 HID589935:HID590807 HRZ589935:HRZ590807 IBV589935:IBV590807 ILR589935:ILR590807 IVN589935:IVN590807 JFJ589935:JFJ590807 JPF589935:JPF590807 JZB589935:JZB590807 KIX589935:KIX590807 KST589935:KST590807 LCP589935:LCP590807 LML589935:LML590807 LWH589935:LWH590807 MGD589935:MGD590807 MPZ589935:MPZ590807 MZV589935:MZV590807 NJR589935:NJR590807 NTN589935:NTN590807 ODJ589935:ODJ590807 ONF589935:ONF590807 OXB589935:OXB590807 PGX589935:PGX590807 PQT589935:PQT590807 QAP589935:QAP590807 QKL589935:QKL590807 QUH589935:QUH590807 RED589935:RED590807 RNZ589935:RNZ590807 RXV589935:RXV590807 SHR589935:SHR590807 SRN589935:SRN590807 TBJ589935:TBJ590807 TLF589935:TLF590807 TVB589935:TVB590807 UEX589935:UEX590807 UOT589935:UOT590807 UYP589935:UYP590807 VIL589935:VIL590807 VSH589935:VSH590807 WCD589935:WCD590807 WLZ589935:WLZ590807 WVV589935:WVV590807 JJ655471:JJ656343 TF655471:TF656343 ADB655471:ADB656343 AMX655471:AMX656343 AWT655471:AWT656343 BGP655471:BGP656343 BQL655471:BQL656343 CAH655471:CAH656343 CKD655471:CKD656343 CTZ655471:CTZ656343 DDV655471:DDV656343 DNR655471:DNR656343 DXN655471:DXN656343 EHJ655471:EHJ656343 ERF655471:ERF656343 FBB655471:FBB656343 FKX655471:FKX656343 FUT655471:FUT656343 GEP655471:GEP656343 GOL655471:GOL656343 GYH655471:GYH656343 HID655471:HID656343 HRZ655471:HRZ656343 IBV655471:IBV656343 ILR655471:ILR656343 IVN655471:IVN656343 JFJ655471:JFJ656343 JPF655471:JPF656343 JZB655471:JZB656343 KIX655471:KIX656343 KST655471:KST656343 LCP655471:LCP656343 LML655471:LML656343 LWH655471:LWH656343 MGD655471:MGD656343 MPZ655471:MPZ656343 MZV655471:MZV656343 NJR655471:NJR656343 NTN655471:NTN656343 ODJ655471:ODJ656343 ONF655471:ONF656343 OXB655471:OXB656343 PGX655471:PGX656343 PQT655471:PQT656343 QAP655471:QAP656343 QKL655471:QKL656343 QUH655471:QUH656343 RED655471:RED656343 RNZ655471:RNZ656343 RXV655471:RXV656343 SHR655471:SHR656343 SRN655471:SRN656343 TBJ655471:TBJ656343 TLF655471:TLF656343 TVB655471:TVB656343 UEX655471:UEX656343 UOT655471:UOT656343 UYP655471:UYP656343 VIL655471:VIL656343 VSH655471:VSH656343 WCD655471:WCD656343 WLZ655471:WLZ656343 WVV655471:WVV656343 JJ721007:JJ721879 TF721007:TF721879 ADB721007:ADB721879 AMX721007:AMX721879 AWT721007:AWT721879 BGP721007:BGP721879 BQL721007:BQL721879 CAH721007:CAH721879 CKD721007:CKD721879 CTZ721007:CTZ721879 DDV721007:DDV721879 DNR721007:DNR721879 DXN721007:DXN721879 EHJ721007:EHJ721879 ERF721007:ERF721879 FBB721007:FBB721879 FKX721007:FKX721879 FUT721007:FUT721879 GEP721007:GEP721879 GOL721007:GOL721879 GYH721007:GYH721879 HID721007:HID721879 HRZ721007:HRZ721879 IBV721007:IBV721879 ILR721007:ILR721879 IVN721007:IVN721879 JFJ721007:JFJ721879 JPF721007:JPF721879 JZB721007:JZB721879 KIX721007:KIX721879 KST721007:KST721879 LCP721007:LCP721879 LML721007:LML721879 LWH721007:LWH721879 MGD721007:MGD721879 MPZ721007:MPZ721879 MZV721007:MZV721879 NJR721007:NJR721879 NTN721007:NTN721879 ODJ721007:ODJ721879 ONF721007:ONF721879 OXB721007:OXB721879 PGX721007:PGX721879 PQT721007:PQT721879 QAP721007:QAP721879 QKL721007:QKL721879 QUH721007:QUH721879 RED721007:RED721879 RNZ721007:RNZ721879 RXV721007:RXV721879 SHR721007:SHR721879 SRN721007:SRN721879 TBJ721007:TBJ721879 TLF721007:TLF721879 TVB721007:TVB721879 UEX721007:UEX721879 UOT721007:UOT721879 UYP721007:UYP721879 VIL721007:VIL721879 VSH721007:VSH721879 WCD721007:WCD721879 WLZ721007:WLZ721879 WVV721007:WVV721879 JJ786543:JJ787415 TF786543:TF787415 ADB786543:ADB787415 AMX786543:AMX787415 AWT786543:AWT787415 BGP786543:BGP787415 BQL786543:BQL787415 CAH786543:CAH787415 CKD786543:CKD787415 CTZ786543:CTZ787415 DDV786543:DDV787415 DNR786543:DNR787415 DXN786543:DXN787415 EHJ786543:EHJ787415 ERF786543:ERF787415 FBB786543:FBB787415 FKX786543:FKX787415 FUT786543:FUT787415 GEP786543:GEP787415 GOL786543:GOL787415 GYH786543:GYH787415 HID786543:HID787415 HRZ786543:HRZ787415 IBV786543:IBV787415 ILR786543:ILR787415 IVN786543:IVN787415 JFJ786543:JFJ787415 JPF786543:JPF787415 JZB786543:JZB787415 KIX786543:KIX787415 KST786543:KST787415 LCP786543:LCP787415 LML786543:LML787415 LWH786543:LWH787415 MGD786543:MGD787415 MPZ786543:MPZ787415 MZV786543:MZV787415 NJR786543:NJR787415 NTN786543:NTN787415 ODJ786543:ODJ787415 ONF786543:ONF787415 OXB786543:OXB787415 PGX786543:PGX787415 PQT786543:PQT787415 QAP786543:QAP787415 QKL786543:QKL787415 QUH786543:QUH787415 RED786543:RED787415 RNZ786543:RNZ787415 RXV786543:RXV787415 SHR786543:SHR787415 SRN786543:SRN787415 TBJ786543:TBJ787415 TLF786543:TLF787415 TVB786543:TVB787415 UEX786543:UEX787415 UOT786543:UOT787415 UYP786543:UYP787415 VIL786543:VIL787415 VSH786543:VSH787415 WCD786543:WCD787415 WLZ786543:WLZ787415 WVV786543:WVV787415 JJ852079:JJ852951 TF852079:TF852951 ADB852079:ADB852951 AMX852079:AMX852951 AWT852079:AWT852951 BGP852079:BGP852951 BQL852079:BQL852951 CAH852079:CAH852951 CKD852079:CKD852951 CTZ852079:CTZ852951 DDV852079:DDV852951 DNR852079:DNR852951 DXN852079:DXN852951 EHJ852079:EHJ852951 ERF852079:ERF852951 FBB852079:FBB852951 FKX852079:FKX852951 FUT852079:FUT852951 GEP852079:GEP852951 GOL852079:GOL852951 GYH852079:GYH852951 HID852079:HID852951 HRZ852079:HRZ852951 IBV852079:IBV852951 ILR852079:ILR852951 IVN852079:IVN852951 JFJ852079:JFJ852951 JPF852079:JPF852951 JZB852079:JZB852951 KIX852079:KIX852951 KST852079:KST852951 LCP852079:LCP852951 LML852079:LML852951 LWH852079:LWH852951 MGD852079:MGD852951 MPZ852079:MPZ852951 MZV852079:MZV852951 NJR852079:NJR852951 NTN852079:NTN852951 ODJ852079:ODJ852951 ONF852079:ONF852951 OXB852079:OXB852951 PGX852079:PGX852951 PQT852079:PQT852951 QAP852079:QAP852951 QKL852079:QKL852951 QUH852079:QUH852951 RED852079:RED852951 RNZ852079:RNZ852951 RXV852079:RXV852951 SHR852079:SHR852951 SRN852079:SRN852951 TBJ852079:TBJ852951 TLF852079:TLF852951 TVB852079:TVB852951 UEX852079:UEX852951 UOT852079:UOT852951 UYP852079:UYP852951 VIL852079:VIL852951 VSH852079:VSH852951 WCD852079:WCD852951 WLZ852079:WLZ852951 WVV852079:WVV852951 JJ917615:JJ918487 TF917615:TF918487 ADB917615:ADB918487 AMX917615:AMX918487 AWT917615:AWT918487 BGP917615:BGP918487 BQL917615:BQL918487 CAH917615:CAH918487 CKD917615:CKD918487 CTZ917615:CTZ918487 DDV917615:DDV918487 DNR917615:DNR918487 DXN917615:DXN918487 EHJ917615:EHJ918487 ERF917615:ERF918487 FBB917615:FBB918487 FKX917615:FKX918487 FUT917615:FUT918487 GEP917615:GEP918487 GOL917615:GOL918487 GYH917615:GYH918487 HID917615:HID918487 HRZ917615:HRZ918487 IBV917615:IBV918487 ILR917615:ILR918487 IVN917615:IVN918487 JFJ917615:JFJ918487 JPF917615:JPF918487 JZB917615:JZB918487 KIX917615:KIX918487 KST917615:KST918487 LCP917615:LCP918487 LML917615:LML918487 LWH917615:LWH918487 MGD917615:MGD918487 MPZ917615:MPZ918487 MZV917615:MZV918487 NJR917615:NJR918487 NTN917615:NTN918487 ODJ917615:ODJ918487 ONF917615:ONF918487 OXB917615:OXB918487 PGX917615:PGX918487 PQT917615:PQT918487 QAP917615:QAP918487 QKL917615:QKL918487 QUH917615:QUH918487 RED917615:RED918487 RNZ917615:RNZ918487 RXV917615:RXV918487 SHR917615:SHR918487 SRN917615:SRN918487 TBJ917615:TBJ918487 TLF917615:TLF918487 TVB917615:TVB918487 UEX917615:UEX918487 UOT917615:UOT918487 UYP917615:UYP918487 VIL917615:VIL918487 VSH917615:VSH918487 WCD917615:WCD918487 WLZ917615:WLZ918487 WVV917615:WVV918487 JJ983151:JJ984023 TF983151:TF984023 ADB983151:ADB984023 AMX983151:AMX984023 AWT983151:AWT984023 BGP983151:BGP984023 BQL983151:BQL984023 CAH983151:CAH984023 CKD983151:CKD984023 CTZ983151:CTZ984023 DDV983151:DDV984023 DNR983151:DNR984023 DXN983151:DXN984023 EHJ983151:EHJ984023 ERF983151:ERF984023 FBB983151:FBB984023 FKX983151:FKX984023 FUT983151:FUT984023 GEP983151:GEP984023 GOL983151:GOL984023 GYH983151:GYH984023 HID983151:HID984023 HRZ983151:HRZ984023 IBV983151:IBV984023 ILR983151:ILR984023 IVN983151:IVN984023 JFJ983151:JFJ984023 JPF983151:JPF984023 JZB983151:JZB984023 KIX983151:KIX984023 KST983151:KST984023 LCP983151:LCP984023 LML983151:LML984023 LWH983151:LWH984023 MGD983151:MGD984023 MPZ983151:MPZ984023 MZV983151:MZV984023 NJR983151:NJR984023 NTN983151:NTN984023 ODJ983151:ODJ984023 ONF983151:ONF984023 OXB983151:OXB984023 PGX983151:PGX984023 PQT983151:PQT984023 QAP983151:QAP984023 QKL983151:QKL984023 QUH983151:QUH984023 RED983151:RED984023 RNZ983151:RNZ984023 RXV983151:RXV984023 SHR983151:SHR984023 SRN983151:SRN984023 TBJ983151:TBJ984023 TLF983151:TLF984023 TVB983151:TVB984023 UEX983151:UEX984023 UOT983151:UOT984023 UYP983151:UYP984023 VIL983151:VIL984023 VSH983151:VSH984023 WCD983151:WCD984023 WLZ983151:WLZ984023 JJ189:JJ983 WVV189:WVV983 WLZ189:WLZ983 WCD189:WCD983 VSH189:VSH983 VIL189:VIL983 UYP189:UYP983 UOT189:UOT983 UEX189:UEX983 TVB189:TVB983 TLF189:TLF983 TBJ189:TBJ983 SRN189:SRN983 SHR189:SHR983 RXV189:RXV983 RNZ189:RNZ983 RED189:RED983 QUH189:QUH983 QKL189:QKL983 QAP189:QAP983 PQT189:PQT983 PGX189:PGX983 OXB189:OXB983 ONF189:ONF983 ODJ189:ODJ983 NTN189:NTN983 NJR189:NJR983 MZV189:MZV983 MPZ189:MPZ983 MGD189:MGD983 LWH189:LWH983 LML189:LML983 LCP189:LCP983 KST189:KST983 KIX189:KIX983 JZB189:JZB983 JPF189:JPF983 JFJ189:JFJ983 IVN189:IVN983 ILR189:ILR983 IBV189:IBV983 HRZ189:HRZ983 HID189:HID983 GYH189:GYH983 GOL189:GOL983 GEP189:GEP983 FUT189:FUT983 FKX189:FKX983 FBB189:FBB983 ERF189:ERF983 EHJ189:EHJ983 DXN189:DXN983 DNR189:DNR983 DDV189:DDV983 CTZ189:CTZ983 CKD189:CKD983 CAH189:CAH983 BQL189:BQL983 BGP189:BGP983 AWT189:AWT983 AMX189:AMX983 ADB189:ADB983 TF189:TF983 UEX8 UOT8 UYP8 VIL8 VSH8 WCD8 WLZ8 WVV8 JJ8 TF8 ADB8 AMX8 AWT8 BGP8 BQL8 CAH8 CKD8 CTZ8 DDV8 DNR8 DXN8 EHJ8 ERF8 FBB8 FKX8 FUT8 GEP8 GOL8 GYH8 HID8 HRZ8 IBV8 ILR8 IVN8 JFJ8 JPF8 JZB8 KIX8 KST8 LCP8 LML8 LWH8 MGD8 MPZ8 MZV8 NJR8 NTN8 ODJ8 ONF8 OXB8 PGX8 PQT8 QAP8 QKL8 QUH8 RED8 RNZ8 RXV8 SHR8 SRN8 TLF8 TBJ8 TVB8 UEX90 UOT90 UYP90 VIL90 VSH90 WCD90 WLZ90 WVV90 JJ90 TF90 ADB90 AMX90 AWT90 BGP90 BQL90 CAH90 CKD90 CTZ90 DDV90 DNR90 DXN90 EHJ90 ERF90 FBB90 FKX90 FUT90 GEP90 GOL90 GYH90 HID90 HRZ90 IBV90 ILR90 IVN90 JFJ90 JPF90 JZB90 KIX90 KST90 LCP90 LML90 LWH90 MGD90 MPZ90 MZV90 NJR90 NTN90 ODJ90 ONF90 OXB90 PGX90 PQT90 QAP90 QKL90 QUH90 RED90 RNZ90 RXV90 SHR90 SRN90 TLF90 TBJ90 TUY89 TBG89 TLC89 SRK89 SHO89 RXS89 RNW89 REA89 QUE89 QKI89 QAM89 PQQ89 PGU89 OWY89 ONC89 ODG89 NTK89 NJO89 MZS89 MPW89 MGA89 LWE89 LMI89 LCM89 KSQ89 KIU89 JYY89 JPC89 JFG89 IVK89 ILO89 IBS89 HRW89 HIA89 GYE89 GOI89 GEM89 FUQ89 FKU89 FAY89 ERC89 EHG89 DXK89 DNO89 DDS89 CTW89 CKA89 CAE89 BQI89 BGM89 AWQ89 AMU89 ACY89 TC89 JG89 WVS89 WLW89 WCA89 VSE89 VII89 UYM89 UOQ89 UEU89 TVB90 AMZ185:AMZ186 JD158 WVP158 WLT158 WBX158 VSB158 VIF158 UYJ158 UON158 UER158 TUV158 TKZ158 TBD158 SRH158 SHL158 RXP158 RNT158 RDX158 QUB158 QKF158 QAJ158 PQN158 PGR158 OWV158 OMZ158 ODD158 NTH158 NJL158 MZP158 MPT158 MFX158 LWB158 LMF158 LCJ158 KSN158 KIR158 JYV158 JOZ158 JFD158 IVH158 ILL158 IBP158 HRT158 HHX158 GYB158 GOF158 GEJ158 FUN158 FKR158 FAV158 EQZ158 EHD158 DXH158 DNL158 DDP158 CTT158 CJX158 CAB158 BQF158 BGJ158 AWN158 AMR158 ACV158 SZ158 CAJ185:CAJ186 CKF185:CKF186 AWV185:AWV186 CUB185:CUB186 BGR185:BGR186 DDX185:DDX186 BQN185:BQN186 DNT185:DNT186 DXP185:DXP186 EHL185:EHL186 ERH185:ERH186 FBD185:FBD186 FKZ185:FKZ186 FUV185:FUV186 GER185:GER186 GON185:GON186 GYJ185:GYJ186 HIF185:HIF186 HSB185:HSB186 IBX185:IBX186 ILT185:ILT186 IVP185:IVP186 JFL185:JFL186 JPH185:JPH186 JZD185:JZD186 KIZ185:KIZ186 KSV185:KSV186 LCR185:LCR186 LMN185:LMN186 LWJ185:LWJ186 MGF185:MGF186 MQB185:MQB186 MZX185:MZX186 NJT185:NJT186 NTP185:NTP186 ODL185:ODL186 ONH185:ONH186 OXD185:OXD186 PGZ185:PGZ186 PQV185:PQV186 QAR185:QAR186 QKN185:QKN186 QUJ185:QUJ186 REF185:REF186 ROB185:ROB186 RXX185:RXX186 SHT185:SHT186 SRP185:SRP186 TBL185:TBL186 TLH185:TLH186 TVD185:TVD186 UEZ185:UEZ186 UOV185:UOV186 UYR185:UYR186 VIN185:VIN186 VSJ185:VSJ186 WCF185:WCF186 WMB185:WMB186 WVX185:WVX186 JL185:JL186 TH185:TH186 ADD185:ADD186 VSM151:VSM152 WCI151:WCI152 WME151:WME152 WWA151:WWA152 JO151:JO152 TK151:TK152 ADG151:ADG152 ANC151:ANC152 AWY151:AWY152 BGU151:BGU152 BQQ151:BQQ152 CAM151:CAM152 CKI151:CKI152 CUE151:CUE152 DEA151:DEA152 DNW151:DNW152 DXS151:DXS152 EHO151:EHO152 ERK151:ERK152 FBG151:FBG152 FLC151:FLC152 FUY151:FUY152 GEU151:GEU152 GOQ151:GOQ152 GYM151:GYM152 HII151:HII152 HSE151:HSE152 ICA151:ICA152 ILW151:ILW152 IVS151:IVS152 JFO151:JFO152 JPK151:JPK152 JZG151:JZG152 KJC151:KJC152 KSY151:KSY152 LCU151:LCU152 LMQ151:LMQ152 LWM151:LWM152 MGI151:MGI152 MQE151:MQE152 NAA151:NAA152 NJW151:NJW152 NTS151:NTS152 ODO151:ODO152 ONK151:ONK152 OXG151:OXG152 PHC151:PHC152 PQY151:PQY152 QAU151:QAU152 QKQ151:QKQ152 QUM151:QUM152 REI151:REI152 ROE151:ROE152 RYA151:RYA152 SHW151:SHW152 SRS151:SRS152 TBO151:TBO152 TLK151:TLK152 TVG151:TVG152 UFC151:UFC152 UOY151:UOY152 UYU151:UYU152 VIQ151:VIQ152 WAX162 WKT162 WUP162 ID162 RZ162 ABV162 ALR162 AVN162 BFJ162 BPF162 BZB162 CIX162 CST162 DCP162 DML162 DWH162 EGD162 EPZ162 EZV162 FJR162 FTN162 GDJ162 GNF162 GXB162 HGX162 HQT162 IAP162 IKL162 IUH162 JED162 JNZ162 JXV162 KHR162 KRN162 LBJ162 LLF162 LVB162 MEX162 MOT162 MYP162 NIL162 NSH162 OCD162 OLZ162 OVV162 PFR162 PPN162 PZJ162 QJF162 QTB162 RCX162 RMT162 RWP162 SGL162 SQH162 TAD162 TJZ162 TTV162 UDR162 UNN162 UXJ162 VHF162 VRB162 VPN163 VZJ163 WJF163 WTB163 GP163 QL163 AAH163 AKD163 ATZ163 BDV163 BNR163 BXN163 CHJ163 CRF163 DBB163 DKX163 DUT163 EEP163 EOL163 EYH163 FID163 FRZ163 GBV163 GLR163 GVN163 HFJ163 HPF163 HZB163 IIX163 IST163 JCP163 JML163 JWH163 KGD163 KPZ163 KZV163 LJR163 LTN163 MDJ163 MNF163 MXB163 NGX163 NQT163 OAP163 OKL163 OUH163 PED163 PNZ163 PXV163 QHR163 QRN163 RBJ163 RLF163 RVB163 SEX163 SOT163 SYP163 TIL163 TSH163 UCD163 ULZ163 UVV163 VFR163 VPK169 VZG169 WJC169 WSY169 GM169 QI169 AAE169 AKA169 ATW169 BDS169 BNO169 BXK169 CHG169 CRC169 DAY169 DKU169 DUQ169 EEM169 EOI169 EYE169 FIA169 FRW169 GBS169 GLO169 GVK169 HFG169 HPC169 HYY169 IIU169 ISQ169 JCM169 JMI169 JWE169 KGA169 KPW169 KZS169 LJO169 LTK169 MDG169 MNC169 MWY169 NGU169 NQQ169 OAM169 OKI169 OUE169 PEA169 PNW169 PXS169 QHO169 QRK169 RBG169 RLC169 RUY169 SEU169 SOQ169 SYM169 TII169 TSE169 UCA169 ULW169 UVS169 VFO169">
      <formula1>GK8*GL8</formula1>
    </dataValidation>
    <dataValidation type="list" allowBlank="1" showInputMessage="1" showErrorMessage="1" sqref="WVS983151:WVS983177 AA65653:AA65679 JG65647:JG65673 TC65647:TC65673 ACY65647:ACY65673 AMU65647:AMU65673 AWQ65647:AWQ65673 BGM65647:BGM65673 BQI65647:BQI65673 CAE65647:CAE65673 CKA65647:CKA65673 CTW65647:CTW65673 DDS65647:DDS65673 DNO65647:DNO65673 DXK65647:DXK65673 EHG65647:EHG65673 ERC65647:ERC65673 FAY65647:FAY65673 FKU65647:FKU65673 FUQ65647:FUQ65673 GEM65647:GEM65673 GOI65647:GOI65673 GYE65647:GYE65673 HIA65647:HIA65673 HRW65647:HRW65673 IBS65647:IBS65673 ILO65647:ILO65673 IVK65647:IVK65673 JFG65647:JFG65673 JPC65647:JPC65673 JYY65647:JYY65673 KIU65647:KIU65673 KSQ65647:KSQ65673 LCM65647:LCM65673 LMI65647:LMI65673 LWE65647:LWE65673 MGA65647:MGA65673 MPW65647:MPW65673 MZS65647:MZS65673 NJO65647:NJO65673 NTK65647:NTK65673 ODG65647:ODG65673 ONC65647:ONC65673 OWY65647:OWY65673 PGU65647:PGU65673 PQQ65647:PQQ65673 QAM65647:QAM65673 QKI65647:QKI65673 QUE65647:QUE65673 REA65647:REA65673 RNW65647:RNW65673 RXS65647:RXS65673 SHO65647:SHO65673 SRK65647:SRK65673 TBG65647:TBG65673 TLC65647:TLC65673 TUY65647:TUY65673 UEU65647:UEU65673 UOQ65647:UOQ65673 UYM65647:UYM65673 VII65647:VII65673 VSE65647:VSE65673 WCA65647:WCA65673 WLW65647:WLW65673 WVS65647:WVS65673 AA131189:AA131215 JG131183:JG131209 TC131183:TC131209 ACY131183:ACY131209 AMU131183:AMU131209 AWQ131183:AWQ131209 BGM131183:BGM131209 BQI131183:BQI131209 CAE131183:CAE131209 CKA131183:CKA131209 CTW131183:CTW131209 DDS131183:DDS131209 DNO131183:DNO131209 DXK131183:DXK131209 EHG131183:EHG131209 ERC131183:ERC131209 FAY131183:FAY131209 FKU131183:FKU131209 FUQ131183:FUQ131209 GEM131183:GEM131209 GOI131183:GOI131209 GYE131183:GYE131209 HIA131183:HIA131209 HRW131183:HRW131209 IBS131183:IBS131209 ILO131183:ILO131209 IVK131183:IVK131209 JFG131183:JFG131209 JPC131183:JPC131209 JYY131183:JYY131209 KIU131183:KIU131209 KSQ131183:KSQ131209 LCM131183:LCM131209 LMI131183:LMI131209 LWE131183:LWE131209 MGA131183:MGA131209 MPW131183:MPW131209 MZS131183:MZS131209 NJO131183:NJO131209 NTK131183:NTK131209 ODG131183:ODG131209 ONC131183:ONC131209 OWY131183:OWY131209 PGU131183:PGU131209 PQQ131183:PQQ131209 QAM131183:QAM131209 QKI131183:QKI131209 QUE131183:QUE131209 REA131183:REA131209 RNW131183:RNW131209 RXS131183:RXS131209 SHO131183:SHO131209 SRK131183:SRK131209 TBG131183:TBG131209 TLC131183:TLC131209 TUY131183:TUY131209 UEU131183:UEU131209 UOQ131183:UOQ131209 UYM131183:UYM131209 VII131183:VII131209 VSE131183:VSE131209 WCA131183:WCA131209 WLW131183:WLW131209 WVS131183:WVS131209 AA196725:AA196751 JG196719:JG196745 TC196719:TC196745 ACY196719:ACY196745 AMU196719:AMU196745 AWQ196719:AWQ196745 BGM196719:BGM196745 BQI196719:BQI196745 CAE196719:CAE196745 CKA196719:CKA196745 CTW196719:CTW196745 DDS196719:DDS196745 DNO196719:DNO196745 DXK196719:DXK196745 EHG196719:EHG196745 ERC196719:ERC196745 FAY196719:FAY196745 FKU196719:FKU196745 FUQ196719:FUQ196745 GEM196719:GEM196745 GOI196719:GOI196745 GYE196719:GYE196745 HIA196719:HIA196745 HRW196719:HRW196745 IBS196719:IBS196745 ILO196719:ILO196745 IVK196719:IVK196745 JFG196719:JFG196745 JPC196719:JPC196745 JYY196719:JYY196745 KIU196719:KIU196745 KSQ196719:KSQ196745 LCM196719:LCM196745 LMI196719:LMI196745 LWE196719:LWE196745 MGA196719:MGA196745 MPW196719:MPW196745 MZS196719:MZS196745 NJO196719:NJO196745 NTK196719:NTK196745 ODG196719:ODG196745 ONC196719:ONC196745 OWY196719:OWY196745 PGU196719:PGU196745 PQQ196719:PQQ196745 QAM196719:QAM196745 QKI196719:QKI196745 QUE196719:QUE196745 REA196719:REA196745 RNW196719:RNW196745 RXS196719:RXS196745 SHO196719:SHO196745 SRK196719:SRK196745 TBG196719:TBG196745 TLC196719:TLC196745 TUY196719:TUY196745 UEU196719:UEU196745 UOQ196719:UOQ196745 UYM196719:UYM196745 VII196719:VII196745 VSE196719:VSE196745 WCA196719:WCA196745 WLW196719:WLW196745 WVS196719:WVS196745 AA262261:AA262287 JG262255:JG262281 TC262255:TC262281 ACY262255:ACY262281 AMU262255:AMU262281 AWQ262255:AWQ262281 BGM262255:BGM262281 BQI262255:BQI262281 CAE262255:CAE262281 CKA262255:CKA262281 CTW262255:CTW262281 DDS262255:DDS262281 DNO262255:DNO262281 DXK262255:DXK262281 EHG262255:EHG262281 ERC262255:ERC262281 FAY262255:FAY262281 FKU262255:FKU262281 FUQ262255:FUQ262281 GEM262255:GEM262281 GOI262255:GOI262281 GYE262255:GYE262281 HIA262255:HIA262281 HRW262255:HRW262281 IBS262255:IBS262281 ILO262255:ILO262281 IVK262255:IVK262281 JFG262255:JFG262281 JPC262255:JPC262281 JYY262255:JYY262281 KIU262255:KIU262281 KSQ262255:KSQ262281 LCM262255:LCM262281 LMI262255:LMI262281 LWE262255:LWE262281 MGA262255:MGA262281 MPW262255:MPW262281 MZS262255:MZS262281 NJO262255:NJO262281 NTK262255:NTK262281 ODG262255:ODG262281 ONC262255:ONC262281 OWY262255:OWY262281 PGU262255:PGU262281 PQQ262255:PQQ262281 QAM262255:QAM262281 QKI262255:QKI262281 QUE262255:QUE262281 REA262255:REA262281 RNW262255:RNW262281 RXS262255:RXS262281 SHO262255:SHO262281 SRK262255:SRK262281 TBG262255:TBG262281 TLC262255:TLC262281 TUY262255:TUY262281 UEU262255:UEU262281 UOQ262255:UOQ262281 UYM262255:UYM262281 VII262255:VII262281 VSE262255:VSE262281 WCA262255:WCA262281 WLW262255:WLW262281 WVS262255:WVS262281 AA327797:AA327823 JG327791:JG327817 TC327791:TC327817 ACY327791:ACY327817 AMU327791:AMU327817 AWQ327791:AWQ327817 BGM327791:BGM327817 BQI327791:BQI327817 CAE327791:CAE327817 CKA327791:CKA327817 CTW327791:CTW327817 DDS327791:DDS327817 DNO327791:DNO327817 DXK327791:DXK327817 EHG327791:EHG327817 ERC327791:ERC327817 FAY327791:FAY327817 FKU327791:FKU327817 FUQ327791:FUQ327817 GEM327791:GEM327817 GOI327791:GOI327817 GYE327791:GYE327817 HIA327791:HIA327817 HRW327791:HRW327817 IBS327791:IBS327817 ILO327791:ILO327817 IVK327791:IVK327817 JFG327791:JFG327817 JPC327791:JPC327817 JYY327791:JYY327817 KIU327791:KIU327817 KSQ327791:KSQ327817 LCM327791:LCM327817 LMI327791:LMI327817 LWE327791:LWE327817 MGA327791:MGA327817 MPW327791:MPW327817 MZS327791:MZS327817 NJO327791:NJO327817 NTK327791:NTK327817 ODG327791:ODG327817 ONC327791:ONC327817 OWY327791:OWY327817 PGU327791:PGU327817 PQQ327791:PQQ327817 QAM327791:QAM327817 QKI327791:QKI327817 QUE327791:QUE327817 REA327791:REA327817 RNW327791:RNW327817 RXS327791:RXS327817 SHO327791:SHO327817 SRK327791:SRK327817 TBG327791:TBG327817 TLC327791:TLC327817 TUY327791:TUY327817 UEU327791:UEU327817 UOQ327791:UOQ327817 UYM327791:UYM327817 VII327791:VII327817 VSE327791:VSE327817 WCA327791:WCA327817 WLW327791:WLW327817 WVS327791:WVS327817 AA393333:AA393359 JG393327:JG393353 TC393327:TC393353 ACY393327:ACY393353 AMU393327:AMU393353 AWQ393327:AWQ393353 BGM393327:BGM393353 BQI393327:BQI393353 CAE393327:CAE393353 CKA393327:CKA393353 CTW393327:CTW393353 DDS393327:DDS393353 DNO393327:DNO393353 DXK393327:DXK393353 EHG393327:EHG393353 ERC393327:ERC393353 FAY393327:FAY393353 FKU393327:FKU393353 FUQ393327:FUQ393353 GEM393327:GEM393353 GOI393327:GOI393353 GYE393327:GYE393353 HIA393327:HIA393353 HRW393327:HRW393353 IBS393327:IBS393353 ILO393327:ILO393353 IVK393327:IVK393353 JFG393327:JFG393353 JPC393327:JPC393353 JYY393327:JYY393353 KIU393327:KIU393353 KSQ393327:KSQ393353 LCM393327:LCM393353 LMI393327:LMI393353 LWE393327:LWE393353 MGA393327:MGA393353 MPW393327:MPW393353 MZS393327:MZS393353 NJO393327:NJO393353 NTK393327:NTK393353 ODG393327:ODG393353 ONC393327:ONC393353 OWY393327:OWY393353 PGU393327:PGU393353 PQQ393327:PQQ393353 QAM393327:QAM393353 QKI393327:QKI393353 QUE393327:QUE393353 REA393327:REA393353 RNW393327:RNW393353 RXS393327:RXS393353 SHO393327:SHO393353 SRK393327:SRK393353 TBG393327:TBG393353 TLC393327:TLC393353 TUY393327:TUY393353 UEU393327:UEU393353 UOQ393327:UOQ393353 UYM393327:UYM393353 VII393327:VII393353 VSE393327:VSE393353 WCA393327:WCA393353 WLW393327:WLW393353 WVS393327:WVS393353 AA458869:AA458895 JG458863:JG458889 TC458863:TC458889 ACY458863:ACY458889 AMU458863:AMU458889 AWQ458863:AWQ458889 BGM458863:BGM458889 BQI458863:BQI458889 CAE458863:CAE458889 CKA458863:CKA458889 CTW458863:CTW458889 DDS458863:DDS458889 DNO458863:DNO458889 DXK458863:DXK458889 EHG458863:EHG458889 ERC458863:ERC458889 FAY458863:FAY458889 FKU458863:FKU458889 FUQ458863:FUQ458889 GEM458863:GEM458889 GOI458863:GOI458889 GYE458863:GYE458889 HIA458863:HIA458889 HRW458863:HRW458889 IBS458863:IBS458889 ILO458863:ILO458889 IVK458863:IVK458889 JFG458863:JFG458889 JPC458863:JPC458889 JYY458863:JYY458889 KIU458863:KIU458889 KSQ458863:KSQ458889 LCM458863:LCM458889 LMI458863:LMI458889 LWE458863:LWE458889 MGA458863:MGA458889 MPW458863:MPW458889 MZS458863:MZS458889 NJO458863:NJO458889 NTK458863:NTK458889 ODG458863:ODG458889 ONC458863:ONC458889 OWY458863:OWY458889 PGU458863:PGU458889 PQQ458863:PQQ458889 QAM458863:QAM458889 QKI458863:QKI458889 QUE458863:QUE458889 REA458863:REA458889 RNW458863:RNW458889 RXS458863:RXS458889 SHO458863:SHO458889 SRK458863:SRK458889 TBG458863:TBG458889 TLC458863:TLC458889 TUY458863:TUY458889 UEU458863:UEU458889 UOQ458863:UOQ458889 UYM458863:UYM458889 VII458863:VII458889 VSE458863:VSE458889 WCA458863:WCA458889 WLW458863:WLW458889 WVS458863:WVS458889 AA524405:AA524431 JG524399:JG524425 TC524399:TC524425 ACY524399:ACY524425 AMU524399:AMU524425 AWQ524399:AWQ524425 BGM524399:BGM524425 BQI524399:BQI524425 CAE524399:CAE524425 CKA524399:CKA524425 CTW524399:CTW524425 DDS524399:DDS524425 DNO524399:DNO524425 DXK524399:DXK524425 EHG524399:EHG524425 ERC524399:ERC524425 FAY524399:FAY524425 FKU524399:FKU524425 FUQ524399:FUQ524425 GEM524399:GEM524425 GOI524399:GOI524425 GYE524399:GYE524425 HIA524399:HIA524425 HRW524399:HRW524425 IBS524399:IBS524425 ILO524399:ILO524425 IVK524399:IVK524425 JFG524399:JFG524425 JPC524399:JPC524425 JYY524399:JYY524425 KIU524399:KIU524425 KSQ524399:KSQ524425 LCM524399:LCM524425 LMI524399:LMI524425 LWE524399:LWE524425 MGA524399:MGA524425 MPW524399:MPW524425 MZS524399:MZS524425 NJO524399:NJO524425 NTK524399:NTK524425 ODG524399:ODG524425 ONC524399:ONC524425 OWY524399:OWY524425 PGU524399:PGU524425 PQQ524399:PQQ524425 QAM524399:QAM524425 QKI524399:QKI524425 QUE524399:QUE524425 REA524399:REA524425 RNW524399:RNW524425 RXS524399:RXS524425 SHO524399:SHO524425 SRK524399:SRK524425 TBG524399:TBG524425 TLC524399:TLC524425 TUY524399:TUY524425 UEU524399:UEU524425 UOQ524399:UOQ524425 UYM524399:UYM524425 VII524399:VII524425 VSE524399:VSE524425 WCA524399:WCA524425 WLW524399:WLW524425 WVS524399:WVS524425 AA589941:AA589967 JG589935:JG589961 TC589935:TC589961 ACY589935:ACY589961 AMU589935:AMU589961 AWQ589935:AWQ589961 BGM589935:BGM589961 BQI589935:BQI589961 CAE589935:CAE589961 CKA589935:CKA589961 CTW589935:CTW589961 DDS589935:DDS589961 DNO589935:DNO589961 DXK589935:DXK589961 EHG589935:EHG589961 ERC589935:ERC589961 FAY589935:FAY589961 FKU589935:FKU589961 FUQ589935:FUQ589961 GEM589935:GEM589961 GOI589935:GOI589961 GYE589935:GYE589961 HIA589935:HIA589961 HRW589935:HRW589961 IBS589935:IBS589961 ILO589935:ILO589961 IVK589935:IVK589961 JFG589935:JFG589961 JPC589935:JPC589961 JYY589935:JYY589961 KIU589935:KIU589961 KSQ589935:KSQ589961 LCM589935:LCM589961 LMI589935:LMI589961 LWE589935:LWE589961 MGA589935:MGA589961 MPW589935:MPW589961 MZS589935:MZS589961 NJO589935:NJO589961 NTK589935:NTK589961 ODG589935:ODG589961 ONC589935:ONC589961 OWY589935:OWY589961 PGU589935:PGU589961 PQQ589935:PQQ589961 QAM589935:QAM589961 QKI589935:QKI589961 QUE589935:QUE589961 REA589935:REA589961 RNW589935:RNW589961 RXS589935:RXS589961 SHO589935:SHO589961 SRK589935:SRK589961 TBG589935:TBG589961 TLC589935:TLC589961 TUY589935:TUY589961 UEU589935:UEU589961 UOQ589935:UOQ589961 UYM589935:UYM589961 VII589935:VII589961 VSE589935:VSE589961 WCA589935:WCA589961 WLW589935:WLW589961 WVS589935:WVS589961 AA655477:AA655503 JG655471:JG655497 TC655471:TC655497 ACY655471:ACY655497 AMU655471:AMU655497 AWQ655471:AWQ655497 BGM655471:BGM655497 BQI655471:BQI655497 CAE655471:CAE655497 CKA655471:CKA655497 CTW655471:CTW655497 DDS655471:DDS655497 DNO655471:DNO655497 DXK655471:DXK655497 EHG655471:EHG655497 ERC655471:ERC655497 FAY655471:FAY655497 FKU655471:FKU655497 FUQ655471:FUQ655497 GEM655471:GEM655497 GOI655471:GOI655497 GYE655471:GYE655497 HIA655471:HIA655497 HRW655471:HRW655497 IBS655471:IBS655497 ILO655471:ILO655497 IVK655471:IVK655497 JFG655471:JFG655497 JPC655471:JPC655497 JYY655471:JYY655497 KIU655471:KIU655497 KSQ655471:KSQ655497 LCM655471:LCM655497 LMI655471:LMI655497 LWE655471:LWE655497 MGA655471:MGA655497 MPW655471:MPW655497 MZS655471:MZS655497 NJO655471:NJO655497 NTK655471:NTK655497 ODG655471:ODG655497 ONC655471:ONC655497 OWY655471:OWY655497 PGU655471:PGU655497 PQQ655471:PQQ655497 QAM655471:QAM655497 QKI655471:QKI655497 QUE655471:QUE655497 REA655471:REA655497 RNW655471:RNW655497 RXS655471:RXS655497 SHO655471:SHO655497 SRK655471:SRK655497 TBG655471:TBG655497 TLC655471:TLC655497 TUY655471:TUY655497 UEU655471:UEU655497 UOQ655471:UOQ655497 UYM655471:UYM655497 VII655471:VII655497 VSE655471:VSE655497 WCA655471:WCA655497 WLW655471:WLW655497 WVS655471:WVS655497 AA721013:AA721039 JG721007:JG721033 TC721007:TC721033 ACY721007:ACY721033 AMU721007:AMU721033 AWQ721007:AWQ721033 BGM721007:BGM721033 BQI721007:BQI721033 CAE721007:CAE721033 CKA721007:CKA721033 CTW721007:CTW721033 DDS721007:DDS721033 DNO721007:DNO721033 DXK721007:DXK721033 EHG721007:EHG721033 ERC721007:ERC721033 FAY721007:FAY721033 FKU721007:FKU721033 FUQ721007:FUQ721033 GEM721007:GEM721033 GOI721007:GOI721033 GYE721007:GYE721033 HIA721007:HIA721033 HRW721007:HRW721033 IBS721007:IBS721033 ILO721007:ILO721033 IVK721007:IVK721033 JFG721007:JFG721033 JPC721007:JPC721033 JYY721007:JYY721033 KIU721007:KIU721033 KSQ721007:KSQ721033 LCM721007:LCM721033 LMI721007:LMI721033 LWE721007:LWE721033 MGA721007:MGA721033 MPW721007:MPW721033 MZS721007:MZS721033 NJO721007:NJO721033 NTK721007:NTK721033 ODG721007:ODG721033 ONC721007:ONC721033 OWY721007:OWY721033 PGU721007:PGU721033 PQQ721007:PQQ721033 QAM721007:QAM721033 QKI721007:QKI721033 QUE721007:QUE721033 REA721007:REA721033 RNW721007:RNW721033 RXS721007:RXS721033 SHO721007:SHO721033 SRK721007:SRK721033 TBG721007:TBG721033 TLC721007:TLC721033 TUY721007:TUY721033 UEU721007:UEU721033 UOQ721007:UOQ721033 UYM721007:UYM721033 VII721007:VII721033 VSE721007:VSE721033 WCA721007:WCA721033 WLW721007:WLW721033 WVS721007:WVS721033 AA786549:AA786575 JG786543:JG786569 TC786543:TC786569 ACY786543:ACY786569 AMU786543:AMU786569 AWQ786543:AWQ786569 BGM786543:BGM786569 BQI786543:BQI786569 CAE786543:CAE786569 CKA786543:CKA786569 CTW786543:CTW786569 DDS786543:DDS786569 DNO786543:DNO786569 DXK786543:DXK786569 EHG786543:EHG786569 ERC786543:ERC786569 FAY786543:FAY786569 FKU786543:FKU786569 FUQ786543:FUQ786569 GEM786543:GEM786569 GOI786543:GOI786569 GYE786543:GYE786569 HIA786543:HIA786569 HRW786543:HRW786569 IBS786543:IBS786569 ILO786543:ILO786569 IVK786543:IVK786569 JFG786543:JFG786569 JPC786543:JPC786569 JYY786543:JYY786569 KIU786543:KIU786569 KSQ786543:KSQ786569 LCM786543:LCM786569 LMI786543:LMI786569 LWE786543:LWE786569 MGA786543:MGA786569 MPW786543:MPW786569 MZS786543:MZS786569 NJO786543:NJO786569 NTK786543:NTK786569 ODG786543:ODG786569 ONC786543:ONC786569 OWY786543:OWY786569 PGU786543:PGU786569 PQQ786543:PQQ786569 QAM786543:QAM786569 QKI786543:QKI786569 QUE786543:QUE786569 REA786543:REA786569 RNW786543:RNW786569 RXS786543:RXS786569 SHO786543:SHO786569 SRK786543:SRK786569 TBG786543:TBG786569 TLC786543:TLC786569 TUY786543:TUY786569 UEU786543:UEU786569 UOQ786543:UOQ786569 UYM786543:UYM786569 VII786543:VII786569 VSE786543:VSE786569 WCA786543:WCA786569 WLW786543:WLW786569 WVS786543:WVS786569 AA852085:AA852111 JG852079:JG852105 TC852079:TC852105 ACY852079:ACY852105 AMU852079:AMU852105 AWQ852079:AWQ852105 BGM852079:BGM852105 BQI852079:BQI852105 CAE852079:CAE852105 CKA852079:CKA852105 CTW852079:CTW852105 DDS852079:DDS852105 DNO852079:DNO852105 DXK852079:DXK852105 EHG852079:EHG852105 ERC852079:ERC852105 FAY852079:FAY852105 FKU852079:FKU852105 FUQ852079:FUQ852105 GEM852079:GEM852105 GOI852079:GOI852105 GYE852079:GYE852105 HIA852079:HIA852105 HRW852079:HRW852105 IBS852079:IBS852105 ILO852079:ILO852105 IVK852079:IVK852105 JFG852079:JFG852105 JPC852079:JPC852105 JYY852079:JYY852105 KIU852079:KIU852105 KSQ852079:KSQ852105 LCM852079:LCM852105 LMI852079:LMI852105 LWE852079:LWE852105 MGA852079:MGA852105 MPW852079:MPW852105 MZS852079:MZS852105 NJO852079:NJO852105 NTK852079:NTK852105 ODG852079:ODG852105 ONC852079:ONC852105 OWY852079:OWY852105 PGU852079:PGU852105 PQQ852079:PQQ852105 QAM852079:QAM852105 QKI852079:QKI852105 QUE852079:QUE852105 REA852079:REA852105 RNW852079:RNW852105 RXS852079:RXS852105 SHO852079:SHO852105 SRK852079:SRK852105 TBG852079:TBG852105 TLC852079:TLC852105 TUY852079:TUY852105 UEU852079:UEU852105 UOQ852079:UOQ852105 UYM852079:UYM852105 VII852079:VII852105 VSE852079:VSE852105 WCA852079:WCA852105 WLW852079:WLW852105 WVS852079:WVS852105 AA917621:AA917647 JG917615:JG917641 TC917615:TC917641 ACY917615:ACY917641 AMU917615:AMU917641 AWQ917615:AWQ917641 BGM917615:BGM917641 BQI917615:BQI917641 CAE917615:CAE917641 CKA917615:CKA917641 CTW917615:CTW917641 DDS917615:DDS917641 DNO917615:DNO917641 DXK917615:DXK917641 EHG917615:EHG917641 ERC917615:ERC917641 FAY917615:FAY917641 FKU917615:FKU917641 FUQ917615:FUQ917641 GEM917615:GEM917641 GOI917615:GOI917641 GYE917615:GYE917641 HIA917615:HIA917641 HRW917615:HRW917641 IBS917615:IBS917641 ILO917615:ILO917641 IVK917615:IVK917641 JFG917615:JFG917641 JPC917615:JPC917641 JYY917615:JYY917641 KIU917615:KIU917641 KSQ917615:KSQ917641 LCM917615:LCM917641 LMI917615:LMI917641 LWE917615:LWE917641 MGA917615:MGA917641 MPW917615:MPW917641 MZS917615:MZS917641 NJO917615:NJO917641 NTK917615:NTK917641 ODG917615:ODG917641 ONC917615:ONC917641 OWY917615:OWY917641 PGU917615:PGU917641 PQQ917615:PQQ917641 QAM917615:QAM917641 QKI917615:QKI917641 QUE917615:QUE917641 REA917615:REA917641 RNW917615:RNW917641 RXS917615:RXS917641 SHO917615:SHO917641 SRK917615:SRK917641 TBG917615:TBG917641 TLC917615:TLC917641 TUY917615:TUY917641 UEU917615:UEU917641 UOQ917615:UOQ917641 UYM917615:UYM917641 VII917615:VII917641 VSE917615:VSE917641 WCA917615:WCA917641 WLW917615:WLW917641 WVS917615:WVS917641 AA983157:AA983183 JG983151:JG983177 TC983151:TC983177 ACY983151:ACY983177 AMU983151:AMU983177 AWQ983151:AWQ983177 BGM983151:BGM983177 BQI983151:BQI983177 CAE983151:CAE983177 CKA983151:CKA983177 CTW983151:CTW983177 DDS983151:DDS983177 DNO983151:DNO983177 DXK983151:DXK983177 EHG983151:EHG983177 ERC983151:ERC983177 FAY983151:FAY983177 FKU983151:FKU983177 FUQ983151:FUQ983177 GEM983151:GEM983177 GOI983151:GOI983177 GYE983151:GYE983177 HIA983151:HIA983177 HRW983151:HRW983177 IBS983151:IBS983177 ILO983151:ILO983177 IVK983151:IVK983177 JFG983151:JFG983177 JPC983151:JPC983177 JYY983151:JYY983177 KIU983151:KIU983177 KSQ983151:KSQ983177 LCM983151:LCM983177 LMI983151:LMI983177 LWE983151:LWE983177 MGA983151:MGA983177 MPW983151:MPW983177 MZS983151:MZS983177 NJO983151:NJO983177 NTK983151:NTK983177 ODG983151:ODG983177 ONC983151:ONC983177 OWY983151:OWY983177 PGU983151:PGU983177 PQQ983151:PQQ983177 QAM983151:QAM983177 QKI983151:QKI983177 QUE983151:QUE983177 REA983151:REA983177 RNW983151:RNW983177 RXS983151:RXS983177 SHO983151:SHO983177 SRK983151:SRK983177 TBG983151:TBG983177 TLC983151:TLC983177 TUY983151:TUY983177 UEU983151:UEU983177 UOQ983151:UOQ983177 UYM983151:UYM983177 VII983151:VII983177 VSE983151:VSE983177 WCA983151:WCA983177 WLW983151:WLW983177 BGM90 BQI90 CAE90 CKA90 CTW90 DDS90 DNO90 DXK90 EHG90 ERC90 FAY90 FKU90 FUQ90 GEM90 GOI90 GYE90 HIA90 HRW90 IBS90 ILO90 IVK90 JFG90 JPC90 JYY90 KIU90 KSQ90 LCM90 LMI90 LWE90 MGA90 MPW90 MZS90 NJO90 NTK90 ODG90 ONC90 OWY90 PGU90 PQQ90 QAM90 QKI90 QUE90 REA90 RNW90 RXS90 SHO90 SRK90 TBG90 TLC90 TUY90 UEU90 UOQ90 UYM90 VII90 VSE90 WCA90 WLW90 WVS90 JG90 TC90 ACY90 AMU90 AWQ90 AA144:AA149 Z99:Z100 AA101:AA102">
      <formula1>НДС</formula1>
    </dataValidation>
    <dataValidation type="list" allowBlank="1" showInputMessage="1" showErrorMessage="1" sqref="S97 S144 S147 S156:S157 S161:S162 S159 S150:S154">
      <formula1>Инкотермс</formula1>
    </dataValidation>
    <dataValidation type="list" allowBlank="1" showInputMessage="1" showErrorMessage="1" sqref="Z97">
      <formula1>ЕИ</formula1>
    </dataValidation>
    <dataValidation type="list" allowBlank="1" showInputMessage="1" showErrorMessage="1" sqref="J147 J107:J111">
      <formula1>основания150</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2021-2025-4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Тусипкалиева Айгуль Мугиевна</cp:lastModifiedBy>
  <dcterms:created xsi:type="dcterms:W3CDTF">2018-10-16T14:16:40Z</dcterms:created>
  <dcterms:modified xsi:type="dcterms:W3CDTF">2021-02-12T11:01:54Z</dcterms:modified>
</cp:coreProperties>
</file>