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Desktop\моя папка\ДПЗ изменения и дополнения\ДПЗ 57 изм.и доп свод\эмг\"/>
    </mc:Choice>
  </mc:AlternateContent>
  <bookViews>
    <workbookView xWindow="0" yWindow="0" windowWidth="23040" windowHeight="9210"/>
  </bookViews>
  <sheets>
    <sheet name="№57 РУ 2015-2020гг" sheetId="3" r:id="rId1"/>
    <sheet name=" №57 2018-2021гг новая форма " sheetId="4" r:id="rId2"/>
  </sheets>
  <externalReferences>
    <externalReference r:id="rId3"/>
  </externalReferences>
  <definedNames>
    <definedName name="_xlnm._FilterDatabase" localSheetId="0" hidden="1">'№57 РУ 2015-2020гг'!$A$6:$AV$6</definedName>
    <definedName name="атрибут" localSheetId="1">#REF!</definedName>
    <definedName name="НДС">'[1]Признак НДС'!$B$3:$B$4</definedName>
    <definedName name="осн">#REF!</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7" i="4" l="1"/>
  <c r="AQ27" i="4" s="1"/>
  <c r="AJ27" i="4"/>
  <c r="AF27" i="4"/>
  <c r="AB27" i="4"/>
  <c r="AI26" i="4"/>
  <c r="AJ26" i="4" s="1"/>
  <c r="AE26" i="4"/>
  <c r="AP26" i="4" s="1"/>
  <c r="AQ26" i="4" s="1"/>
  <c r="AB26" i="4"/>
  <c r="AJ25" i="4"/>
  <c r="AI25" i="4"/>
  <c r="AE25" i="4"/>
  <c r="AP25" i="4" s="1"/>
  <c r="AQ25" i="4" s="1"/>
  <c r="AB25" i="4"/>
  <c r="AI24" i="4"/>
  <c r="AJ24" i="4" s="1"/>
  <c r="AE24" i="4"/>
  <c r="AF24" i="4" s="1"/>
  <c r="AB24" i="4"/>
  <c r="AI23" i="4"/>
  <c r="AJ23" i="4" s="1"/>
  <c r="AF23" i="4"/>
  <c r="AE23" i="4"/>
  <c r="AP23" i="4" s="1"/>
  <c r="AQ23" i="4" s="1"/>
  <c r="AB23" i="4"/>
  <c r="AI22" i="4"/>
  <c r="AJ22" i="4" s="1"/>
  <c r="AE22" i="4"/>
  <c r="AF22" i="4" s="1"/>
  <c r="AB22" i="4"/>
  <c r="AP21" i="4"/>
  <c r="AQ21" i="4" s="1"/>
  <c r="AJ21" i="4"/>
  <c r="AI21" i="4"/>
  <c r="AE21" i="4"/>
  <c r="AF21" i="4" s="1"/>
  <c r="AB21" i="4"/>
  <c r="AI20" i="4"/>
  <c r="AJ20" i="4" s="1"/>
  <c r="AE20" i="4"/>
  <c r="AF20" i="4" s="1"/>
  <c r="AB20" i="4"/>
  <c r="AI19" i="4"/>
  <c r="AJ19" i="4" s="1"/>
  <c r="AF19" i="4"/>
  <c r="AE19" i="4"/>
  <c r="AP19" i="4" s="1"/>
  <c r="AQ19" i="4" s="1"/>
  <c r="AB19" i="4"/>
  <c r="AI18" i="4"/>
  <c r="AJ18" i="4" s="1"/>
  <c r="AE18" i="4"/>
  <c r="AP18" i="4" s="1"/>
  <c r="AQ18" i="4" s="1"/>
  <c r="AB18" i="4"/>
  <c r="AJ17" i="4"/>
  <c r="AI17" i="4"/>
  <c r="AE17" i="4"/>
  <c r="AP17" i="4" s="1"/>
  <c r="AQ17" i="4" s="1"/>
  <c r="AB17" i="4"/>
  <c r="AI16" i="4"/>
  <c r="AJ16" i="4" s="1"/>
  <c r="AE16" i="4"/>
  <c r="AF16" i="4" s="1"/>
  <c r="AA16" i="4"/>
  <c r="AP16" i="4" s="1"/>
  <c r="AQ16" i="4" s="1"/>
  <c r="AP15" i="4"/>
  <c r="AQ15" i="4" s="1"/>
  <c r="AJ15" i="4"/>
  <c r="AF15" i="4"/>
  <c r="AB15" i="4"/>
  <c r="AP14" i="4"/>
  <c r="AQ14" i="4" s="1"/>
  <c r="AJ14" i="4"/>
  <c r="AF14" i="4"/>
  <c r="AB14" i="4"/>
  <c r="AJ13" i="4"/>
  <c r="AF13" i="4"/>
  <c r="AA13" i="4"/>
  <c r="AP13" i="4" s="1"/>
  <c r="AQ13" i="4" l="1"/>
  <c r="AJ28" i="4"/>
  <c r="AA28" i="4"/>
  <c r="AB13" i="4"/>
  <c r="AB16" i="4"/>
  <c r="AF18" i="4"/>
  <c r="AF28" i="4" s="1"/>
  <c r="AF26" i="4"/>
  <c r="AF17" i="4"/>
  <c r="AP20" i="4"/>
  <c r="AQ20" i="4" s="1"/>
  <c r="AP24" i="4"/>
  <c r="AQ24" i="4" s="1"/>
  <c r="AF25" i="4"/>
  <c r="AE28" i="4"/>
  <c r="AP22" i="4"/>
  <c r="AQ22" i="4" s="1"/>
  <c r="AI28" i="4"/>
  <c r="AR15" i="3"/>
  <c r="AS15" i="3" s="1"/>
  <c r="AR14" i="3"/>
  <c r="AS11" i="3"/>
  <c r="AB28" i="4" l="1"/>
  <c r="AP28" i="4"/>
  <c r="AQ28" i="4"/>
  <c r="AR12" i="3"/>
  <c r="AS14" i="3"/>
  <c r="AS16" i="3" s="1"/>
  <c r="AR16" i="3"/>
  <c r="AS10" i="3"/>
  <c r="AS9" i="3" l="1"/>
  <c r="AS12" i="3" s="1"/>
  <c r="AS22" i="3" l="1"/>
  <c r="AR27" i="3" l="1"/>
  <c r="AS27" i="3" s="1"/>
  <c r="AR26" i="3"/>
  <c r="AS26" i="3" s="1"/>
  <c r="AR25" i="3"/>
  <c r="AR23" i="3"/>
  <c r="AS21" i="3"/>
  <c r="AS20" i="3"/>
  <c r="AS19" i="3"/>
  <c r="AS23" i="3" l="1"/>
  <c r="AR28" i="3"/>
  <c r="AS28" i="3"/>
</calcChain>
</file>

<file path=xl/sharedStrings.xml><?xml version="1.0" encoding="utf-8"?>
<sst xmlns="http://schemas.openxmlformats.org/spreadsheetml/2006/main" count="645" uniqueCount="312">
  <si>
    <t>ГЗ</t>
  </si>
  <si>
    <t>АБП</t>
  </si>
  <si>
    <t>№</t>
  </si>
  <si>
    <t>Наименование организации</t>
  </si>
  <si>
    <t>Код ТРУ</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</si>
  <si>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</si>
  <si>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</si>
  <si>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</si>
  <si>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</si>
  <si>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</si>
  <si>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</si>
  <si>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</si>
  <si>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</si>
  <si>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</si>
  <si>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</si>
  <si>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</si>
  <si>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</si>
  <si>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</si>
  <si>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</si>
  <si>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</si>
  <si>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</si>
  <si>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</si>
  <si>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</si>
  <si>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</si>
  <si>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</si>
  <si>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</si>
  <si>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</si>
  <si>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</si>
  <si>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</si>
  <si>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</si>
  <si>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</si>
  <si>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</si>
  <si>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</si>
  <si>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</si>
  <si>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</si>
  <si>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</si>
  <si>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</si>
  <si>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</si>
  <si>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</si>
  <si>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</si>
  <si>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</si>
  <si>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</si>
  <si>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</si>
  <si>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</si>
  <si>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</si>
  <si>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</si>
  <si>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</si>
  <si>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</si>
  <si>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</si>
  <si>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АО "Эмбамунайгаз"</t>
  </si>
  <si>
    <t>14,16,17</t>
  </si>
  <si>
    <t>14,16,17,19</t>
  </si>
  <si>
    <t>ЭОТ</t>
  </si>
  <si>
    <t>Атырауская область</t>
  </si>
  <si>
    <t>2. Работы</t>
  </si>
  <si>
    <t>ноябрь</t>
  </si>
  <si>
    <t>*</t>
  </si>
  <si>
    <t>ДБРиКРС</t>
  </si>
  <si>
    <t>декабрь</t>
  </si>
  <si>
    <t>февраль, март</t>
  </si>
  <si>
    <t>2016/2017</t>
  </si>
  <si>
    <t>43.13.10.335.000.00.0999.000000000000</t>
  </si>
  <si>
    <t>Работы по разведочному/пробному бурению</t>
  </si>
  <si>
    <t>Работы по строительству поисково-разведочных скважин на месторождениях НГДУ "Жылыоймунайгаз"</t>
  </si>
  <si>
    <t>30% предоплата; промежуточный платеж 95 % в течении 30 рабочих дней с пропорциональным удержанием; 5% окончательный расчет</t>
  </si>
  <si>
    <t>промежуточный платеж  90% в течении 30 рабочих дней; 10 % окончательный расчет</t>
  </si>
  <si>
    <t>09.10.12.900.033.00.0999.000000000000</t>
  </si>
  <si>
    <t>Работы по подготовке/сопровождению/контролю/осветлению/утилизации раствора</t>
  </si>
  <si>
    <t>Работы по приготовлению, сопровождению и контролю за буровым раствором при строительстве поисково-разведочных скважин  на месторождениях НГДУ "Жылыоймунайгаз"</t>
  </si>
  <si>
    <t>г.Атырау ул.Валиханова,1</t>
  </si>
  <si>
    <t>ДРНиГ</t>
  </si>
  <si>
    <t>62.09.20.000.000.00.0777.000000000000</t>
  </si>
  <si>
    <t>111 У</t>
  </si>
  <si>
    <t>49.50.11.100.000.00.0777.000000000000</t>
  </si>
  <si>
    <t>Услуги транспортирования по трубопроводам сырой нефти и нестабильного газового конденсата</t>
  </si>
  <si>
    <r>
      <t xml:space="preserve">Услуги по транспортировке нефти по системе магистрального трубопровода </t>
    </r>
    <r>
      <rPr>
        <b/>
        <sz val="10"/>
        <rFont val="Times New Roman"/>
        <family val="1"/>
        <charset val="204"/>
      </rPr>
      <t>(КТО TR)</t>
    </r>
  </si>
  <si>
    <t xml:space="preserve">ОИ 
</t>
  </si>
  <si>
    <t>авансовый платеж - 100%</t>
  </si>
  <si>
    <t>112 У</t>
  </si>
  <si>
    <r>
      <t xml:space="preserve">Услуги по транспортировке нефти по системе магистрального трубопровода </t>
    </r>
    <r>
      <rPr>
        <b/>
        <sz val="10"/>
        <rFont val="Times New Roman"/>
        <family val="1"/>
        <charset val="204"/>
      </rPr>
      <t>ККТ</t>
    </r>
  </si>
  <si>
    <t>113-1 У</t>
  </si>
  <si>
    <t>Услуги по транспортировке нефти по системе магистрального трубопровода (Munaitas)</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</si>
  <si>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</si>
  <si>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</si>
  <si>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</si>
  <si>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</si>
  <si>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</si>
  <si>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</si>
  <si>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</si>
  <si>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</si>
  <si>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</si>
  <si>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</si>
  <si>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</si>
  <si>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</si>
  <si>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</si>
  <si>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</si>
  <si>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</si>
  <si>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</si>
  <si>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</si>
  <si>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</si>
  <si>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</si>
  <si>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</si>
  <si>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</si>
  <si>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</si>
  <si>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</si>
  <si>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</si>
  <si>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</si>
  <si>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</si>
  <si>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</si>
  <si>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</si>
  <si>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</si>
  <si>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</si>
  <si>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</si>
  <si>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</si>
  <si>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</si>
  <si>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</si>
  <si>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</si>
  <si>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</si>
  <si>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27-2 Р</t>
  </si>
  <si>
    <t>32-1 Р</t>
  </si>
  <si>
    <t>Опытно промышленные работы по полимерному заводнению месторождения Забурунье (продолжение работна 2018-2020гг)</t>
  </si>
  <si>
    <t>ДУС</t>
  </si>
  <si>
    <t>181 У</t>
  </si>
  <si>
    <t>Услуги по администрированию и техническому обслуживанию программного обеспечения</t>
  </si>
  <si>
    <t>Услуги по сопровождению и технической поддержке SAP ERP.</t>
  </si>
  <si>
    <t xml:space="preserve">ноябрь </t>
  </si>
  <si>
    <t>г.Атырау, ул.Валиханова,1</t>
  </si>
  <si>
    <t>промежуточный платеж 50 % в течении 30 рабочих дней; 50 % окончательный расчет при дополнительной добычи</t>
  </si>
  <si>
    <t>40-2 Р</t>
  </si>
  <si>
    <t>Приложение 1</t>
  </si>
  <si>
    <t>исключить</t>
  </si>
  <si>
    <t>включить</t>
  </si>
  <si>
    <t>Итого по работам исключить</t>
  </si>
  <si>
    <t>Итого по работам включить</t>
  </si>
  <si>
    <t>3. Услуги</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</si>
  <si>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</si>
  <si>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</si>
  <si>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</si>
  <si>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</si>
  <si>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57 изменения и дополнения в План долгосрочных закупок товаров, работ и услуг АО "Эмбамунайгаз"</t>
  </si>
  <si>
    <t>111-1 У</t>
  </si>
  <si>
    <t>112-1 У</t>
  </si>
  <si>
    <t>113-2 У</t>
  </si>
  <si>
    <t>27-3 Р</t>
  </si>
  <si>
    <t>32-2 Р</t>
  </si>
  <si>
    <t>доп.сумма 114 965 236,35 без НДС</t>
  </si>
  <si>
    <t>доп.сумма 6 297 940,17 без НДС</t>
  </si>
  <si>
    <t>ДГиНМ</t>
  </si>
  <si>
    <t>к приказу  АО Эмбамунайгаз №1216 от 13.12.2017г.</t>
  </si>
  <si>
    <t>71.20.19.000.007.00.0999.000000000000</t>
  </si>
  <si>
    <t>Работы по организации и проведению по межлабораторным сравнительным испытаниям (сличению)</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</si>
  <si>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</si>
  <si>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</si>
  <si>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</si>
  <si>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</si>
  <si>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</si>
  <si>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</si>
  <si>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</si>
  <si>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</si>
  <si>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</si>
  <si>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</si>
  <si>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</si>
  <si>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</si>
  <si>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</si>
  <si>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</si>
  <si>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</si>
  <si>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</si>
  <si>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</si>
  <si>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</si>
  <si>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</si>
  <si>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</si>
  <si>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</si>
  <si>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</si>
  <si>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</si>
  <si>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</si>
  <si>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</si>
  <si>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</si>
  <si>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</si>
  <si>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</si>
  <si>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</si>
  <si>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</si>
  <si>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</si>
  <si>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</si>
  <si>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</si>
  <si>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</si>
  <si>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</si>
  <si>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</si>
  <si>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</si>
  <si>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</si>
  <si>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</si>
  <si>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</si>
  <si>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</si>
  <si>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</si>
  <si>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</si>
  <si>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</si>
  <si>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</si>
  <si>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</si>
  <si>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</si>
  <si>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</si>
  <si>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</si>
  <si>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</si>
  <si>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</si>
  <si>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</si>
  <si>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</si>
  <si>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</si>
  <si>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</si>
  <si>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</si>
  <si>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</si>
  <si>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</si>
  <si>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</si>
  <si>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</si>
  <si>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</si>
  <si>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</si>
  <si>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</si>
  <si>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</si>
  <si>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</si>
  <si>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</si>
  <si>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</si>
  <si>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</si>
  <si>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</si>
  <si>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</si>
  <si>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</si>
  <si>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</si>
  <si>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</si>
  <si>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</si>
  <si>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</si>
  <si>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</si>
  <si>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</si>
  <si>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</si>
  <si>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</si>
  <si>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</si>
  <si>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</si>
  <si>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</si>
  <si>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</si>
  <si>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</si>
  <si>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</si>
  <si>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</si>
  <si>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</si>
  <si>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</si>
  <si>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</si>
  <si>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ДСП</t>
  </si>
  <si>
    <t>209 У</t>
  </si>
  <si>
    <t>360020.400.000003</t>
  </si>
  <si>
    <t>Услуги по подаче питьевой воды</t>
  </si>
  <si>
    <t>ОИ</t>
  </si>
  <si>
    <t>140-6</t>
  </si>
  <si>
    <t>230000000</t>
  </si>
  <si>
    <t>г.Атырау, ул.Валиханова, 1</t>
  </si>
  <si>
    <t>12.2017</t>
  </si>
  <si>
    <t>KZ</t>
  </si>
  <si>
    <t xml:space="preserve"> Атырауская область, Жылыойский  район</t>
  </si>
  <si>
    <t>01.2018</t>
  </si>
  <si>
    <t>12.2020</t>
  </si>
  <si>
    <t>С НДС</t>
  </si>
  <si>
    <t xml:space="preserve">«Жылыоймұнайгаз» МГӨБ-ы, "Ембімұнайэнерго" басқармасы және ӨТҚ және ЖК басқармасы  Құлсары базасы үшін салқын су және кәріз жүйесі </t>
  </si>
  <si>
    <t>Холодная вода и канализация для НГДУ "Жылоймунайгаз", для Кульсаринская база УПТОиКО, для упр. Эмбамунайэнерго</t>
  </si>
  <si>
    <t>210 У</t>
  </si>
  <si>
    <t xml:space="preserve"> Атырауская область, Исатайский  район</t>
  </si>
  <si>
    <t xml:space="preserve">«Жайықмұнайгаз» МГӨБ-ы үшін салқын су және кәріз жүйесі </t>
  </si>
  <si>
    <t>Холодная вода и канализация для НГДУ "Жайыкмунайгаз"</t>
  </si>
  <si>
    <t>211 У</t>
  </si>
  <si>
    <t xml:space="preserve"> Атырауская область, Кзылкугинский  район</t>
  </si>
  <si>
    <t xml:space="preserve">«Қайнармұнайгаз» МГӨБ-н ауыз сумен қамту қызметі </t>
  </si>
  <si>
    <t xml:space="preserve">Услуги по обеспечению питьевой холодной водой для НГДУ "Кайнармунайгаз" </t>
  </si>
  <si>
    <t>212 У</t>
  </si>
  <si>
    <t xml:space="preserve"> Атырауская область</t>
  </si>
  <si>
    <t xml:space="preserve">«Ембімұнайгаз» АҚ басқару аппараты, "Доссормұнайгаз" МГӨБ  және "Ембімұнайэнерго" басқармасы үшін салқын су және кәріз жүйесі </t>
  </si>
  <si>
    <t>Холодная вода и канализация для Аппарат упр. АО "Эмбамунайгаз", НГДУ "Доссормунайгаз", упр.Эмбамунайэнерго</t>
  </si>
  <si>
    <t>213 У</t>
  </si>
  <si>
    <t>381129.000.000000</t>
  </si>
  <si>
    <t>Услуги по вывозу (сбору) неопасных отходов/имущества/материалов</t>
  </si>
  <si>
    <t>ОТ</t>
  </si>
  <si>
    <t>04.2018</t>
  </si>
  <si>
    <t>«Жайықмұнайгаз» МГӨБ-ы, «Ембімұнайэнерго» басқармасы нысандарынан тұрмыстық қатты қалдықтарды алу қызметі</t>
  </si>
  <si>
    <t>Услуги по вывозу твердых бытовых отходов с объектов НГДУ "Жайыкмунайгаз" и с участков "Эмбамунайэнерго"</t>
  </si>
  <si>
    <t>214 У</t>
  </si>
  <si>
    <t xml:space="preserve"> Атырауская область, Макатский  район</t>
  </si>
  <si>
    <t>«Доссормұнайгаз» МГӨБ-ы, «Ембімұнайэнерго» басқармасы нысандарынан тұрмыстық қатты қалдықтарды алу қызметі</t>
  </si>
  <si>
    <t>Услуги по вывозу твердых бытовых отходов  с объектов НГДУ "Доссормунайгаз"  и с участок "Эмбамунайэнерго"</t>
  </si>
  <si>
    <t>215 У</t>
  </si>
  <si>
    <t>«Жылыоймұнайгаз» МГӨБ-ы, «Ембімұнайэнерго» басқармасы және ӨТҚ және ЖКБ Құлсары базасы нысандарынан тұрмыстық қатты қалдықтарды алу қызметі</t>
  </si>
  <si>
    <t>Услуги по вывозу твердых бытовых отходов  с объектов НГДУ "Жылыоймунайгаз"  и с участок "Эмбамунайэнерго" и Кульсаринская база УПТОиКО</t>
  </si>
  <si>
    <t>216 У</t>
  </si>
  <si>
    <t>«Қайнармұнайгаз» МГӨБ-ы, «Ембімұнайэнерго» басқармасы нысандарынан тұрмыстық қатты қалдықтарды алу қызметі</t>
  </si>
  <si>
    <t>Услуги по вывозу твердых бытовых отходов  с объектов НГДУ "Кайнармунайгаз"  и с участок "Эмбамунайэнерго"</t>
  </si>
  <si>
    <t>217 У</t>
  </si>
  <si>
    <t xml:space="preserve"> Атырауская область, г.Атырау</t>
  </si>
  <si>
    <t>«Ембімұнайгаз» басқарма аппараты, «Ембімұнайэнерго» басқармасы, ӨТҚ және ЖКБ Атырау базасы нысандарынан тұрмыстық қатты қалдықтарды алу қызметі</t>
  </si>
  <si>
    <t>Услуги по вывозу твердых бытовых отходов  с объектов Эмбамунайэнерго, УПТОиКО Атырауская база  и Аппарат упр. АО "Эмбамунайгаз"</t>
  </si>
  <si>
    <t>218 У</t>
  </si>
  <si>
    <t>960119.000.000000</t>
  </si>
  <si>
    <t>Услуги по чистке одежды/ковровых и аналогичных изделий (кроме прачечных услуг)</t>
  </si>
  <si>
    <t>Атырау облысы, Мақат ауданындағы "Ембімұнайгаз" АҚ - ның қызметкерлерінің арнайы киімдерін жуу қызметі</t>
  </si>
  <si>
    <t xml:space="preserve">Услуги по стирке спецодежды работников АО "Эмбамунайгаз" 
в Макатском районе Атырауской области
</t>
  </si>
  <si>
    <t>219 У</t>
  </si>
  <si>
    <t>Атырау облысы, Қызылқоға ауданындағы "Ембімұнайгаз" АҚ - ның қызметкерлерінің арнайы киімдерін жуу қызметі</t>
  </si>
  <si>
    <t xml:space="preserve">Услуги по стирке спецодежды работников АО "Эмбамунайгаз" 
в Кызылкогинском районе Атырауской области
</t>
  </si>
  <si>
    <t>220 У</t>
  </si>
  <si>
    <t>Атырау облысы, Жылыой ауданындағы "Ембімұнайгаз" АҚ - ның қызметкерлерінің арнайы киімдерін жуу қызметі</t>
  </si>
  <si>
    <t xml:space="preserve">Услуги по стирке спецодежды работников АО "Эмбамунайгаз" 
в Жылыойском районе Атырауской области
</t>
  </si>
  <si>
    <t>221 У</t>
  </si>
  <si>
    <t>Атырау облысы, Исатай ауданындағы "Ембімұнайгаз" АҚ - ның қызметкерлерінің арнайы киімдерін жуу қызметі</t>
  </si>
  <si>
    <t xml:space="preserve">Услуги по стирке спецодежды работников АО "Эмбамунайгаз" 
в Исатайском районе Атырауской области
</t>
  </si>
  <si>
    <t>222 У</t>
  </si>
  <si>
    <t>Атырау облысы, Атырау қаласындағы "Ембімұнайгаз" АҚ - ның қызметкерлерінің арнайы киімдерін жуу қызметі</t>
  </si>
  <si>
    <t xml:space="preserve">Услуги по стирке спецодежды работников АО "Эмбамунайгаз" 
в г.Атырау
</t>
  </si>
  <si>
    <t>223 У</t>
  </si>
  <si>
    <t>613020.000.000000</t>
  </si>
  <si>
    <t>Услуги по распространению программ через спутниковую связь</t>
  </si>
  <si>
    <t>137-18</t>
  </si>
  <si>
    <t>Спутниктік теледидарға техникалық қызмет көрсетумен спутниктік теледидардың қызмет көрсетулері үшін абоненттік төлем</t>
  </si>
  <si>
    <t>Абонентская плата за услуги спутникового телевидиния с техобслуживанием спутникового телевидения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</si>
</sst>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р_._-;\-* #,##0.00\ _р_._-;_-* &quot;-&quot;??\ _р_._-;_-@_-"/>
    <numFmt numFmtId="164" formatCode="_(* #,##0.00_);_(* \(#,##0.00\);_(* &quot;-&quot;??_);_(@_)"/>
    <numFmt numFmtId="165" formatCode="_-* #,##0.00_р_._-;\-* #,##0.00_р_._-;_-* &quot;-&quot;??_р_._-;_-@_-"/>
    <numFmt numFmtId="166" formatCode="#,##0.00;[Red]#,##0.00"/>
  </numFmts>
  <fonts count="17"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Arial"/>
      <family val="2"/>
      <charset val="204"/>
    </font>
    <font>
      <sz val="10"/>
      <color theme="1"/>
      <name val="Times New Roman"/>
      <family val="1"/>
      <charset val="204"/>
    </font>
    <font>
      <sz val="12"/>
      <color theme="1"/>
      <name val="Calibri"/>
      <family val="2"/>
      <charset val="204"/>
      <scheme val="minor"/>
    </font>
    <font>
      <sz val="10"/>
      <color rgb="FFFF0000"/>
      <name val="Times New Roman"/>
      <family val="1"/>
      <charset val="204"/>
    </font>
    <font>
      <sz val="10"/>
      <name val="Arial"/>
    </font>
    <font>
      <sz val="10"/>
      <name val="Tahoma"/>
      <family val="2"/>
      <charset val="204"/>
    </font>
    <font>
      <i/>
      <sz val="1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6">
    <xf numFmtId="0" fontId="0" fillId="0" borderId="0"/>
    <xf numFmtId="43"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0" fontId="10" fillId="0" borderId="0"/>
    <xf numFmtId="165" fontId="2" fillId="0" borderId="0" applyFont="0" applyFill="0" applyBorder="0" applyAlignment="0" applyProtection="0"/>
    <xf numFmtId="0" fontId="12" fillId="0" borderId="0"/>
    <xf numFmtId="0" fontId="2" fillId="0" borderId="0"/>
    <xf numFmtId="0" fontId="2" fillId="0" borderId="0"/>
    <xf numFmtId="0" fontId="2" fillId="0" borderId="0"/>
    <xf numFmtId="164" fontId="4" fillId="0" borderId="0" applyFont="0" applyFill="0" applyBorder="0" applyAlignment="0" applyProtection="0"/>
    <xf numFmtId="0" fontId="4" fillId="0" borderId="0"/>
    <xf numFmtId="0" fontId="7" fillId="0" borderId="0"/>
    <xf numFmtId="0" fontId="14" fillId="0" borderId="0"/>
    <xf numFmtId="43" fontId="15" fillId="0" borderId="0" applyFont="0" applyFill="0" applyBorder="0" applyAlignment="0" applyProtection="0"/>
    <xf numFmtId="43" fontId="10" fillId="0" borderId="0" applyFont="0" applyFill="0" applyBorder="0" applyAlignment="0" applyProtection="0"/>
    <xf numFmtId="0" fontId="10" fillId="0" borderId="0"/>
    <xf numFmtId="0" fontId="15" fillId="0" borderId="0"/>
    <xf numFmtId="0" fontId="10" fillId="0" borderId="0"/>
  </cellStyleXfs>
  <cellXfs count="162">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3" fillId="0" borderId="0" xfId="2" applyFont="1" applyFill="1" applyAlignment="1">
      <alignment horizontal="center" vertical="center"/>
    </xf>
    <xf numFmtId="0" fontId="5" fillId="0" borderId="0" xfId="2" applyFont="1" applyFill="1" applyBorder="1" applyAlignment="1">
      <alignment horizontal="left" vertical="center"/>
    </xf>
    <xf numFmtId="0" fontId="5" fillId="0" borderId="0" xfId="2" applyFont="1" applyFill="1" applyAlignment="1">
      <alignment horizontal="center" vertical="center"/>
    </xf>
    <xf numFmtId="0" fontId="5" fillId="0" borderId="0" xfId="2" applyFont="1" applyFill="1" applyAlignment="1">
      <alignment horizontal="left" vertical="center"/>
    </xf>
    <xf numFmtId="4" fontId="3" fillId="0" borderId="1" xfId="0" applyNumberFormat="1" applyFont="1" applyFill="1" applyBorder="1" applyAlignment="1">
      <alignment vertical="center"/>
    </xf>
    <xf numFmtId="0" fontId="3" fillId="0" borderId="1" xfId="2" applyFont="1" applyFill="1" applyBorder="1" applyAlignment="1">
      <alignment horizontal="left" vertical="center"/>
    </xf>
    <xf numFmtId="4" fontId="3" fillId="0" borderId="1" xfId="2" applyNumberFormat="1" applyFont="1" applyFill="1" applyBorder="1" applyAlignment="1">
      <alignment vertical="center"/>
    </xf>
    <xf numFmtId="0" fontId="3" fillId="0" borderId="1" xfId="0" applyFont="1" applyFill="1" applyBorder="1" applyAlignment="1">
      <alignment horizontal="left"/>
    </xf>
    <xf numFmtId="0" fontId="3" fillId="0" borderId="1" xfId="2"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4" fontId="3" fillId="0" borderId="1" xfId="2" applyNumberFormat="1" applyFont="1" applyFill="1" applyBorder="1" applyAlignment="1">
      <alignment horizontal="left" vertical="center"/>
    </xf>
    <xf numFmtId="4" fontId="3" fillId="0" borderId="0" xfId="2" applyNumberFormat="1" applyFont="1" applyFill="1" applyAlignment="1">
      <alignment horizontal="center" vertical="center"/>
    </xf>
    <xf numFmtId="4" fontId="3" fillId="0" borderId="1" xfId="0" applyNumberFormat="1" applyFont="1" applyFill="1" applyBorder="1" applyAlignment="1">
      <alignment horizontal="left" vertical="center"/>
    </xf>
    <xf numFmtId="49" fontId="3" fillId="0" borderId="1" xfId="2" applyNumberFormat="1" applyFont="1" applyFill="1" applyBorder="1" applyAlignment="1">
      <alignment horizontal="left" vertical="center"/>
    </xf>
    <xf numFmtId="0" fontId="3" fillId="0" borderId="0" xfId="2" applyFont="1" applyFill="1" applyBorder="1" applyAlignment="1">
      <alignment horizontal="center" vertical="center"/>
    </xf>
    <xf numFmtId="4" fontId="5" fillId="0" borderId="0" xfId="2" applyNumberFormat="1" applyFont="1" applyFill="1" applyAlignment="1">
      <alignment horizontal="left" vertical="center"/>
    </xf>
    <xf numFmtId="4" fontId="3" fillId="0" borderId="0" xfId="2" applyNumberFormat="1" applyFont="1" applyFill="1" applyAlignment="1">
      <alignment horizontal="left" vertical="center"/>
    </xf>
    <xf numFmtId="4" fontId="3" fillId="0" borderId="0" xfId="2" applyNumberFormat="1" applyFont="1" applyFill="1" applyBorder="1" applyAlignment="1">
      <alignment horizontal="left" vertical="center"/>
    </xf>
    <xf numFmtId="0" fontId="3" fillId="0" borderId="0" xfId="0" applyFont="1" applyFill="1" applyAlignment="1">
      <alignment horizontal="left"/>
    </xf>
    <xf numFmtId="0" fontId="3" fillId="0" borderId="0" xfId="2" applyFont="1" applyFill="1" applyAlignment="1">
      <alignment vertical="center"/>
    </xf>
    <xf numFmtId="0" fontId="3" fillId="0" borderId="0" xfId="0" applyNumberFormat="1" applyFont="1" applyFill="1" applyBorder="1" applyAlignment="1">
      <alignment horizontal="left"/>
    </xf>
    <xf numFmtId="0" fontId="3" fillId="0" borderId="0" xfId="19" applyFont="1" applyFill="1" applyAlignment="1">
      <alignment horizontal="left"/>
    </xf>
    <xf numFmtId="0" fontId="3" fillId="0" borderId="0" xfId="19" applyFont="1" applyFill="1" applyAlignment="1">
      <alignment horizontal="left" vertical="center"/>
    </xf>
    <xf numFmtId="0" fontId="3" fillId="0" borderId="0" xfId="19" applyFont="1" applyFill="1" applyAlignment="1"/>
    <xf numFmtId="0" fontId="3" fillId="0" borderId="0" xfId="0" applyFont="1" applyFill="1" applyAlignment="1"/>
    <xf numFmtId="166" fontId="5" fillId="0" borderId="0" xfId="2" applyNumberFormat="1" applyFont="1" applyFill="1" applyAlignment="1">
      <alignment vertical="center"/>
    </xf>
    <xf numFmtId="0" fontId="3" fillId="0" borderId="0" xfId="0" applyFont="1" applyFill="1" applyAlignment="1">
      <alignment horizontal="center"/>
    </xf>
    <xf numFmtId="0" fontId="3" fillId="0" borderId="0" xfId="2" applyFont="1" applyFill="1" applyAlignment="1">
      <alignment horizontal="right" vertical="center"/>
    </xf>
    <xf numFmtId="4" fontId="3" fillId="0" borderId="0" xfId="2" applyNumberFormat="1" applyFont="1" applyFill="1" applyAlignment="1">
      <alignment horizontal="right" vertical="center"/>
    </xf>
    <xf numFmtId="4" fontId="3" fillId="0" borderId="0" xfId="2" applyNumberFormat="1" applyFont="1" applyFill="1" applyAlignment="1">
      <alignment horizontal="left" vertical="center" wrapText="1"/>
    </xf>
    <xf numFmtId="4" fontId="3" fillId="0" borderId="0" xfId="2" applyNumberFormat="1" applyFont="1" applyFill="1" applyAlignment="1">
      <alignment vertical="center" wrapText="1"/>
    </xf>
    <xf numFmtId="4" fontId="3" fillId="0" borderId="0" xfId="2" applyNumberFormat="1" applyFont="1" applyFill="1" applyAlignment="1">
      <alignment horizontal="center" vertical="center" wrapText="1"/>
    </xf>
    <xf numFmtId="0" fontId="3" fillId="0" borderId="0" xfId="2" applyFont="1" applyFill="1" applyAlignment="1">
      <alignment horizontal="center" vertical="center" wrapText="1"/>
    </xf>
    <xf numFmtId="0" fontId="3" fillId="0" borderId="0" xfId="2" applyFont="1" applyFill="1" applyAlignment="1">
      <alignment vertical="center" wrapText="1"/>
    </xf>
    <xf numFmtId="0" fontId="3" fillId="0" borderId="0" xfId="2" applyFont="1" applyFill="1" applyAlignment="1">
      <alignment horizontal="right" vertical="center" wrapText="1"/>
    </xf>
    <xf numFmtId="4" fontId="3" fillId="0" borderId="0" xfId="2" applyNumberFormat="1" applyFont="1" applyFill="1" applyAlignment="1">
      <alignment horizontal="right" vertical="center" wrapText="1"/>
    </xf>
    <xf numFmtId="0" fontId="5" fillId="0" borderId="0" xfId="2" applyFont="1" applyFill="1" applyAlignment="1">
      <alignment horizontal="center" vertical="center" wrapText="1"/>
    </xf>
    <xf numFmtId="4" fontId="3" fillId="0" borderId="0" xfId="0" applyNumberFormat="1" applyFont="1" applyFill="1" applyBorder="1" applyAlignment="1">
      <alignment horizontal="left" vertic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4" fontId="3" fillId="0" borderId="0" xfId="13" applyNumberFormat="1" applyFont="1" applyFill="1" applyBorder="1" applyAlignment="1">
      <alignment vertical="center"/>
    </xf>
    <xf numFmtId="4" fontId="5" fillId="0" borderId="0" xfId="2" applyNumberFormat="1" applyFont="1" applyFill="1" applyBorder="1" applyAlignment="1">
      <alignment vertical="center"/>
    </xf>
    <xf numFmtId="4" fontId="3" fillId="0" borderId="0" xfId="2" applyNumberFormat="1" applyFont="1" applyFill="1" applyBorder="1" applyAlignment="1">
      <alignment vertical="center"/>
    </xf>
    <xf numFmtId="4" fontId="3" fillId="0" borderId="0" xfId="0" applyNumberFormat="1" applyFont="1" applyFill="1" applyBorder="1" applyAlignment="1">
      <alignment vertical="center"/>
    </xf>
    <xf numFmtId="4" fontId="5" fillId="0" borderId="0" xfId="2" applyNumberFormat="1" applyFont="1" applyFill="1" applyBorder="1" applyAlignment="1">
      <alignment horizontal="center" vertical="center"/>
    </xf>
    <xf numFmtId="3" fontId="3" fillId="0" borderId="0" xfId="2"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xf>
    <xf numFmtId="0" fontId="3" fillId="0" borderId="0" xfId="0" applyFont="1" applyFill="1" applyAlignment="1">
      <alignment horizontal="right"/>
    </xf>
    <xf numFmtId="4" fontId="3" fillId="0" borderId="0" xfId="0" applyNumberFormat="1" applyFont="1" applyFill="1" applyAlignment="1">
      <alignment horizontal="right"/>
    </xf>
    <xf numFmtId="0" fontId="3" fillId="0" borderId="0" xfId="0" applyFont="1" applyFill="1" applyBorder="1"/>
    <xf numFmtId="0" fontId="3" fillId="0" borderId="0" xfId="0" applyFont="1" applyFill="1" applyBorder="1" applyAlignment="1">
      <alignment horizontal="right"/>
    </xf>
    <xf numFmtId="4" fontId="3" fillId="0" borderId="0" xfId="0" applyNumberFormat="1" applyFont="1" applyFill="1" applyBorder="1" applyAlignment="1">
      <alignment horizontal="right"/>
    </xf>
    <xf numFmtId="4" fontId="3" fillId="0" borderId="0" xfId="2" applyNumberFormat="1" applyFont="1" applyFill="1" applyAlignment="1">
      <alignment vertical="center"/>
    </xf>
    <xf numFmtId="0" fontId="3" fillId="0" borderId="0" xfId="2" applyFont="1" applyFill="1" applyAlignment="1">
      <alignment horizontal="center"/>
    </xf>
    <xf numFmtId="0" fontId="3" fillId="0" borderId="0" xfId="2" applyFont="1" applyFill="1" applyAlignment="1">
      <alignment horizontal="left" vertical="center" wrapText="1"/>
    </xf>
    <xf numFmtId="0" fontId="3" fillId="0" borderId="0" xfId="2" applyFont="1" applyFill="1" applyAlignment="1">
      <alignment horizontal="left" vertical="center" wrapText="1"/>
    </xf>
    <xf numFmtId="0" fontId="3" fillId="0" borderId="1" xfId="0" applyNumberFormat="1" applyFont="1" applyFill="1" applyBorder="1" applyAlignment="1">
      <alignment vertical="top"/>
    </xf>
    <xf numFmtId="0" fontId="3" fillId="0" borderId="1" xfId="0" applyFont="1" applyFill="1" applyBorder="1" applyAlignment="1">
      <alignment vertical="center"/>
    </xf>
    <xf numFmtId="4" fontId="3" fillId="0" borderId="1" xfId="2" applyNumberFormat="1" applyFont="1" applyFill="1" applyBorder="1" applyAlignment="1">
      <alignment horizontal="center" vertical="center"/>
    </xf>
    <xf numFmtId="0" fontId="3" fillId="0" borderId="1" xfId="5" applyNumberFormat="1" applyFont="1" applyFill="1" applyBorder="1" applyAlignment="1">
      <alignment horizontal="left" vertical="center"/>
    </xf>
    <xf numFmtId="0" fontId="3" fillId="0" borderId="1" xfId="11" applyFont="1" applyFill="1" applyBorder="1" applyAlignment="1">
      <alignment horizontal="left" vertical="center"/>
    </xf>
    <xf numFmtId="4"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0" fontId="3" fillId="0" borderId="1" xfId="5" applyFont="1" applyFill="1" applyBorder="1" applyAlignment="1">
      <alignment horizontal="left" vertical="center"/>
    </xf>
    <xf numFmtId="4" fontId="3" fillId="0" borderId="1" xfId="13" applyNumberFormat="1" applyFont="1" applyFill="1" applyBorder="1" applyAlignment="1">
      <alignment horizontal="left" vertical="center"/>
    </xf>
    <xf numFmtId="4" fontId="5" fillId="0" borderId="1" xfId="2" applyNumberFormat="1" applyFont="1" applyFill="1" applyBorder="1" applyAlignment="1">
      <alignment horizontal="left" vertical="center"/>
    </xf>
    <xf numFmtId="3" fontId="3" fillId="0" borderId="1" xfId="2" applyNumberFormat="1" applyFont="1" applyFill="1" applyBorder="1" applyAlignment="1">
      <alignment horizontal="left" vertical="center"/>
    </xf>
    <xf numFmtId="43" fontId="3" fillId="0" borderId="1" xfId="1" applyFont="1" applyFill="1" applyBorder="1" applyAlignment="1">
      <alignment horizontal="left" vertical="center"/>
    </xf>
    <xf numFmtId="0" fontId="11" fillId="0" borderId="1" xfId="2" applyFont="1" applyFill="1" applyBorder="1" applyAlignment="1">
      <alignment horizontal="left" vertical="center"/>
    </xf>
    <xf numFmtId="43" fontId="13" fillId="0" borderId="1" xfId="1" applyFont="1" applyFill="1" applyBorder="1" applyAlignment="1">
      <alignment horizontal="center" vertical="center"/>
    </xf>
    <xf numFmtId="49" fontId="3" fillId="0" borderId="0" xfId="0" applyNumberFormat="1" applyFont="1" applyFill="1" applyAlignment="1">
      <alignment wrapText="1"/>
    </xf>
    <xf numFmtId="49" fontId="5" fillId="0" borderId="0" xfId="0" applyNumberFormat="1" applyFont="1" applyFill="1" applyAlignment="1">
      <alignment wrapText="1"/>
    </xf>
    <xf numFmtId="49" fontId="5" fillId="0" borderId="0" xfId="0" applyNumberFormat="1" applyFont="1" applyFill="1" applyAlignment="1">
      <alignment horizontal="center" wrapText="1"/>
    </xf>
    <xf numFmtId="49" fontId="3" fillId="0" borderId="0" xfId="0" applyNumberFormat="1" applyFont="1" applyFill="1" applyBorder="1"/>
    <xf numFmtId="49" fontId="3" fillId="0" borderId="1" xfId="0" applyNumberFormat="1" applyFont="1" applyFill="1" applyBorder="1" applyAlignment="1">
      <alignment horizontal="left" vertical="center"/>
    </xf>
    <xf numFmtId="49" fontId="3" fillId="0" borderId="1" xfId="0" applyNumberFormat="1" applyFont="1" applyFill="1" applyBorder="1" applyAlignment="1">
      <alignment horizontal="left"/>
    </xf>
    <xf numFmtId="0" fontId="3" fillId="0" borderId="1" xfId="0" applyNumberFormat="1" applyFont="1" applyFill="1" applyBorder="1" applyAlignment="1">
      <alignment horizontal="left"/>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left"/>
    </xf>
    <xf numFmtId="1" fontId="3" fillId="0" borderId="1" xfId="0" applyNumberFormat="1" applyFont="1" applyFill="1" applyBorder="1" applyAlignment="1">
      <alignment horizontal="left"/>
    </xf>
    <xf numFmtId="49" fontId="3" fillId="0" borderId="0" xfId="0" applyNumberFormat="1" applyFont="1" applyFill="1" applyBorder="1" applyAlignment="1">
      <alignment horizontal="left"/>
    </xf>
    <xf numFmtId="49" fontId="5" fillId="0" borderId="0" xfId="0" applyNumberFormat="1" applyFont="1" applyFill="1" applyAlignment="1">
      <alignment horizontal="left"/>
    </xf>
    <xf numFmtId="0" fontId="11" fillId="3" borderId="1" xfId="2" applyFont="1" applyFill="1" applyBorder="1" applyAlignment="1">
      <alignment horizontal="center" vertical="center"/>
    </xf>
    <xf numFmtId="3" fontId="3" fillId="2" borderId="1" xfId="0" applyNumberFormat="1" applyFont="1" applyFill="1" applyBorder="1" applyAlignment="1">
      <alignment horizontal="left"/>
    </xf>
    <xf numFmtId="43" fontId="3" fillId="2" borderId="1" xfId="1" applyFont="1" applyFill="1" applyBorder="1" applyAlignment="1">
      <alignment horizontal="left" vertical="center"/>
    </xf>
    <xf numFmtId="43" fontId="3" fillId="0" borderId="1" xfId="1" applyFont="1" applyFill="1" applyBorder="1" applyAlignment="1">
      <alignment horizontal="left"/>
    </xf>
    <xf numFmtId="43" fontId="11" fillId="0" borderId="1" xfId="1" applyFont="1" applyBorder="1" applyAlignment="1">
      <alignment horizontal="left"/>
    </xf>
    <xf numFmtId="43" fontId="3" fillId="2" borderId="1" xfId="1" applyFont="1" applyFill="1" applyBorder="1" applyAlignment="1">
      <alignment horizontal="left"/>
    </xf>
    <xf numFmtId="49" fontId="3" fillId="0" borderId="0" xfId="0" applyNumberFormat="1" applyFont="1" applyFill="1" applyBorder="1" applyAlignment="1">
      <alignment horizontal="center"/>
    </xf>
    <xf numFmtId="49" fontId="3" fillId="0" borderId="0" xfId="0" applyNumberFormat="1" applyFont="1" applyFill="1" applyBorder="1" applyAlignment="1">
      <alignment wrapText="1"/>
    </xf>
    <xf numFmtId="49" fontId="3" fillId="0" borderId="0" xfId="0" applyNumberFormat="1" applyFont="1" applyFill="1" applyBorder="1" applyAlignment="1"/>
    <xf numFmtId="4" fontId="5" fillId="4" borderId="1" xfId="2" applyNumberFormat="1" applyFont="1" applyFill="1" applyBorder="1" applyAlignment="1">
      <alignment horizontal="center" vertical="center" wrapText="1"/>
    </xf>
    <xf numFmtId="0" fontId="3" fillId="4" borderId="1" xfId="2" applyFont="1" applyFill="1" applyBorder="1" applyAlignment="1">
      <alignment horizontal="center" vertical="center"/>
    </xf>
    <xf numFmtId="0" fontId="5" fillId="4" borderId="1" xfId="2" applyFont="1" applyFill="1" applyBorder="1" applyAlignment="1">
      <alignment horizontal="left" vertical="center" wrapText="1"/>
    </xf>
    <xf numFmtId="0" fontId="5" fillId="4" borderId="1" xfId="2" applyFont="1" applyFill="1" applyBorder="1" applyAlignment="1">
      <alignment horizontal="center" vertical="center" wrapText="1"/>
    </xf>
    <xf numFmtId="0" fontId="5" fillId="4" borderId="1" xfId="2" applyFont="1" applyFill="1" applyBorder="1" applyAlignment="1">
      <alignment horizontal="center" wrapText="1"/>
    </xf>
    <xf numFmtId="0" fontId="3" fillId="5" borderId="1" xfId="2" applyFont="1" applyFill="1" applyBorder="1" applyAlignment="1">
      <alignment horizontal="center" vertical="center"/>
    </xf>
    <xf numFmtId="4" fontId="3" fillId="5" borderId="1" xfId="2" applyNumberFormat="1" applyFont="1" applyFill="1" applyBorder="1" applyAlignment="1">
      <alignment horizontal="left" vertical="center"/>
    </xf>
    <xf numFmtId="0" fontId="5" fillId="5" borderId="1" xfId="2" applyFont="1" applyFill="1" applyBorder="1" applyAlignment="1">
      <alignment horizontal="left" vertical="center"/>
    </xf>
    <xf numFmtId="4" fontId="5" fillId="5" borderId="1" xfId="2" applyNumberFormat="1" applyFont="1" applyFill="1" applyBorder="1" applyAlignment="1">
      <alignment vertical="center"/>
    </xf>
    <xf numFmtId="4" fontId="3" fillId="5" borderId="1" xfId="2" applyNumberFormat="1" applyFont="1" applyFill="1" applyBorder="1" applyAlignment="1">
      <alignment vertical="center"/>
    </xf>
    <xf numFmtId="4" fontId="5" fillId="5" borderId="1" xfId="2" applyNumberFormat="1" applyFont="1" applyFill="1" applyBorder="1" applyAlignment="1">
      <alignment horizontal="center" vertical="center"/>
    </xf>
    <xf numFmtId="3" fontId="5" fillId="5" borderId="1" xfId="2" applyNumberFormat="1" applyFont="1" applyFill="1" applyBorder="1" applyAlignment="1">
      <alignment horizontal="center" vertical="center"/>
    </xf>
    <xf numFmtId="0" fontId="5" fillId="5" borderId="1" xfId="2" applyFont="1" applyFill="1" applyBorder="1" applyAlignment="1">
      <alignment horizontal="center" vertical="center"/>
    </xf>
    <xf numFmtId="0" fontId="5" fillId="5" borderId="1" xfId="2" applyFont="1" applyFill="1" applyBorder="1" applyAlignment="1">
      <alignment vertical="center"/>
    </xf>
    <xf numFmtId="4" fontId="3" fillId="5" borderId="1" xfId="0" applyNumberFormat="1" applyFont="1" applyFill="1" applyBorder="1" applyAlignment="1">
      <alignment horizontal="left" vertical="center"/>
    </xf>
    <xf numFmtId="0" fontId="3" fillId="5" borderId="1" xfId="0" applyFont="1" applyFill="1" applyBorder="1" applyAlignment="1">
      <alignment horizontal="left"/>
    </xf>
    <xf numFmtId="0" fontId="3" fillId="5" borderId="1" xfId="0" applyFont="1" applyFill="1" applyBorder="1" applyAlignment="1">
      <alignment horizontal="left" vertical="center"/>
    </xf>
    <xf numFmtId="0" fontId="3" fillId="5" borderId="1" xfId="2" applyFont="1" applyFill="1" applyBorder="1" applyAlignment="1">
      <alignment horizontal="left" vertical="center"/>
    </xf>
    <xf numFmtId="4" fontId="3" fillId="5" borderId="1" xfId="13" applyNumberFormat="1" applyFont="1" applyFill="1" applyBorder="1" applyAlignment="1">
      <alignment vertical="center"/>
    </xf>
    <xf numFmtId="4" fontId="3" fillId="5" borderId="1" xfId="0" applyNumberFormat="1" applyFont="1" applyFill="1" applyBorder="1" applyAlignment="1">
      <alignment vertical="center"/>
    </xf>
    <xf numFmtId="3" fontId="3" fillId="5" borderId="1" xfId="2" applyNumberFormat="1"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2" applyFont="1" applyFill="1" applyBorder="1" applyAlignment="1">
      <alignment vertical="center"/>
    </xf>
    <xf numFmtId="49" fontId="5" fillId="4" borderId="1" xfId="0" applyNumberFormat="1" applyFont="1" applyFill="1" applyBorder="1" applyAlignment="1">
      <alignment horizontal="center" vertical="center" wrapText="1"/>
    </xf>
    <xf numFmtId="49" fontId="5" fillId="4" borderId="8" xfId="0" applyNumberFormat="1" applyFont="1" applyFill="1" applyBorder="1" applyAlignment="1">
      <alignment horizontal="center" vertical="center" wrapText="1"/>
    </xf>
    <xf numFmtId="49" fontId="5" fillId="4" borderId="10" xfId="0" applyNumberFormat="1" applyFont="1" applyFill="1" applyBorder="1" applyAlignment="1">
      <alignment horizontal="center" wrapText="1"/>
    </xf>
    <xf numFmtId="49" fontId="5" fillId="4" borderId="11" xfId="0" applyNumberFormat="1" applyFont="1" applyFill="1" applyBorder="1" applyAlignment="1">
      <alignment horizontal="center" vertical="center" wrapText="1"/>
    </xf>
    <xf numFmtId="49" fontId="5" fillId="4" borderId="11" xfId="0" applyNumberFormat="1" applyFont="1" applyFill="1" applyBorder="1" applyAlignment="1">
      <alignment horizontal="center" wrapText="1"/>
    </xf>
    <xf numFmtId="49" fontId="5" fillId="4" borderId="12" xfId="0" applyNumberFormat="1" applyFont="1" applyFill="1" applyBorder="1" applyAlignment="1">
      <alignment horizontal="center" wrapText="1"/>
    </xf>
    <xf numFmtId="49" fontId="3" fillId="5" borderId="13" xfId="0" applyNumberFormat="1" applyFont="1" applyFill="1" applyBorder="1"/>
    <xf numFmtId="0" fontId="5" fillId="5" borderId="13" xfId="2" applyFont="1" applyFill="1" applyBorder="1" applyAlignment="1">
      <alignment horizontal="left" vertical="center"/>
    </xf>
    <xf numFmtId="49" fontId="3" fillId="5" borderId="13" xfId="0" applyNumberFormat="1" applyFont="1" applyFill="1" applyBorder="1" applyAlignment="1">
      <alignment horizontal="center"/>
    </xf>
    <xf numFmtId="49" fontId="3" fillId="5" borderId="13" xfId="0" applyNumberFormat="1" applyFont="1" applyFill="1" applyBorder="1" applyAlignment="1">
      <alignment wrapText="1"/>
    </xf>
    <xf numFmtId="49" fontId="3" fillId="5" borderId="1" xfId="0" applyNumberFormat="1" applyFont="1" applyFill="1" applyBorder="1"/>
    <xf numFmtId="49" fontId="3" fillId="5" borderId="1" xfId="0" applyNumberFormat="1" applyFont="1" applyFill="1" applyBorder="1" applyAlignment="1">
      <alignment horizontal="center"/>
    </xf>
    <xf numFmtId="49" fontId="3" fillId="5" borderId="1" xfId="0" applyNumberFormat="1" applyFont="1" applyFill="1" applyBorder="1" applyAlignment="1">
      <alignment wrapText="1"/>
    </xf>
    <xf numFmtId="49" fontId="3" fillId="5" borderId="1" xfId="0" applyNumberFormat="1" applyFont="1" applyFill="1" applyBorder="1" applyAlignment="1">
      <alignment horizontal="left" vertical="center"/>
    </xf>
    <xf numFmtId="49" fontId="3" fillId="5" borderId="1" xfId="0" applyNumberFormat="1" applyFont="1" applyFill="1" applyBorder="1" applyAlignment="1">
      <alignment horizontal="left"/>
    </xf>
    <xf numFmtId="0" fontId="3" fillId="5" borderId="1" xfId="0" applyNumberFormat="1" applyFont="1" applyFill="1" applyBorder="1" applyAlignment="1">
      <alignment horizontal="left"/>
    </xf>
    <xf numFmtId="49" fontId="3" fillId="5" borderId="1" xfId="2" applyNumberFormat="1" applyFont="1" applyFill="1" applyBorder="1" applyAlignment="1">
      <alignment horizontal="left" vertical="center"/>
    </xf>
    <xf numFmtId="3" fontId="3" fillId="5" borderId="1" xfId="0" applyNumberFormat="1" applyFont="1" applyFill="1" applyBorder="1" applyAlignment="1">
      <alignment horizontal="left"/>
    </xf>
    <xf numFmtId="43" fontId="5" fillId="5" borderId="1" xfId="1" applyFont="1" applyFill="1" applyBorder="1" applyAlignment="1">
      <alignment horizontal="left" vertical="center"/>
    </xf>
    <xf numFmtId="49" fontId="5" fillId="5" borderId="1" xfId="0" applyNumberFormat="1" applyFont="1" applyFill="1" applyBorder="1" applyAlignment="1">
      <alignment horizontal="left"/>
    </xf>
    <xf numFmtId="49" fontId="5" fillId="5" borderId="1" xfId="0" applyNumberFormat="1" applyFont="1" applyFill="1" applyBorder="1" applyAlignment="1">
      <alignment horizontal="left" vertical="center"/>
    </xf>
    <xf numFmtId="49" fontId="3" fillId="5" borderId="1" xfId="0" applyNumberFormat="1" applyFont="1" applyFill="1" applyBorder="1" applyAlignment="1"/>
    <xf numFmtId="43" fontId="5" fillId="5" borderId="1" xfId="1" applyFont="1" applyFill="1" applyBorder="1" applyAlignment="1">
      <alignment horizontal="left"/>
    </xf>
    <xf numFmtId="1" fontId="3" fillId="5" borderId="1" xfId="0" applyNumberFormat="1" applyFont="1" applyFill="1" applyBorder="1" applyAlignment="1">
      <alignment horizontal="left"/>
    </xf>
    <xf numFmtId="0" fontId="5" fillId="4" borderId="1" xfId="2" applyFont="1" applyFill="1" applyBorder="1" applyAlignment="1">
      <alignment horizontal="left" vertical="center" wrapText="1"/>
    </xf>
    <xf numFmtId="4" fontId="5" fillId="4" borderId="1" xfId="2" applyNumberFormat="1" applyFont="1" applyFill="1" applyBorder="1" applyAlignment="1">
      <alignment horizontal="center" vertical="center" wrapText="1"/>
    </xf>
    <xf numFmtId="4" fontId="5" fillId="4" borderId="1" xfId="2" applyNumberFormat="1" applyFont="1" applyFill="1" applyBorder="1" applyAlignment="1">
      <alignment horizontal="left" vertical="center" wrapText="1"/>
    </xf>
    <xf numFmtId="0" fontId="3" fillId="0" borderId="0" xfId="2" applyFont="1" applyFill="1" applyAlignment="1">
      <alignment horizontal="left" vertical="center" wrapText="1"/>
    </xf>
    <xf numFmtId="0" fontId="5" fillId="4" borderId="1" xfId="2" applyFont="1" applyFill="1" applyBorder="1" applyAlignment="1">
      <alignment horizontal="center" vertical="center" wrapText="1"/>
    </xf>
    <xf numFmtId="0" fontId="5" fillId="4" borderId="1" xfId="2" applyFont="1" applyFill="1" applyBorder="1" applyAlignment="1">
      <alignment horizontal="center" wrapText="1"/>
    </xf>
    <xf numFmtId="49" fontId="5" fillId="4" borderId="1" xfId="0" applyNumberFormat="1" applyFont="1" applyFill="1" applyBorder="1" applyAlignment="1">
      <alignment horizontal="center" vertical="center" wrapText="1"/>
    </xf>
    <xf numFmtId="49" fontId="5" fillId="4" borderId="11" xfId="0" applyNumberFormat="1" applyFont="1" applyFill="1" applyBorder="1" applyAlignment="1">
      <alignment horizontal="center" wrapText="1"/>
    </xf>
    <xf numFmtId="49" fontId="5" fillId="4" borderId="11" xfId="0" applyNumberFormat="1" applyFont="1" applyFill="1" applyBorder="1" applyAlignment="1">
      <alignment horizontal="center" vertical="center" wrapText="1"/>
    </xf>
    <xf numFmtId="49" fontId="5" fillId="4" borderId="8" xfId="0" applyNumberFormat="1" applyFont="1" applyFill="1" applyBorder="1" applyAlignment="1">
      <alignment horizontal="center" vertical="center" wrapText="1"/>
    </xf>
    <xf numFmtId="49" fontId="5" fillId="4" borderId="3" xfId="0" applyNumberFormat="1" applyFont="1" applyFill="1" applyBorder="1" applyAlignment="1">
      <alignment horizontal="center" vertical="center" wrapText="1"/>
    </xf>
    <xf numFmtId="49" fontId="5" fillId="4" borderId="4"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9" fontId="5" fillId="4" borderId="9" xfId="0" applyNumberFormat="1" applyFont="1" applyFill="1" applyBorder="1" applyAlignment="1">
      <alignment horizontal="center" vertical="center" wrapText="1"/>
    </xf>
    <xf numFmtId="49" fontId="5" fillId="4" borderId="3" xfId="0" applyNumberFormat="1" applyFont="1" applyFill="1" applyBorder="1" applyAlignment="1">
      <alignment horizontal="center" wrapText="1"/>
    </xf>
    <xf numFmtId="49" fontId="3" fillId="4" borderId="3" xfId="0" applyNumberFormat="1" applyFont="1" applyFill="1" applyBorder="1" applyAlignment="1">
      <alignment horizontal="center" wrapText="1"/>
    </xf>
    <xf numFmtId="49" fontId="5" fillId="4" borderId="2" xfId="0" applyNumberFormat="1"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49" fontId="5" fillId="4" borderId="7" xfId="0" applyNumberFormat="1" applyFont="1" applyFill="1" applyBorder="1" applyAlignment="1">
      <alignment horizontal="center" vertical="center" wrapText="1"/>
    </xf>
  </cellXfs>
  <cellStyles count="26">
    <cellStyle name="Comma 6 3" xfId="21"/>
    <cellStyle name="Comma_Stock Take KBM as of 01.10.2008" xfId="22"/>
    <cellStyle name="Normal 10" xfId="23"/>
    <cellStyle name="Normal 11" xfId="24"/>
    <cellStyle name="Normal 2 3 2 2 2" xfId="4"/>
    <cellStyle name="Normal 3" xfId="14"/>
    <cellStyle name="Normal_Stock Take KBM as of 01.10.2008" xfId="25"/>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xfId="20"/>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_Лист3" xfId="11"/>
    <cellStyle name="Стиль 1" xfId="5"/>
    <cellStyle name="Финансовый" xfId="1" builtinId="3"/>
    <cellStyle name="Финансовый 10" xfId="17"/>
    <cellStyle name="Финансовый 2" xfId="12"/>
  </cellStyles>
  <dxfs count="1">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69"/>
  <sheetViews>
    <sheetView tabSelected="1" zoomScale="70" zoomScaleNormal="70" workbookViewId="0">
      <selection activeCell="X38" sqref="X38"/>
    </sheetView>
  </sheetViews>
  <sheetFormatPr defaultRowHeight="12.75" x14ac:dyDescent="0.2"/>
  <cols>
    <col min="1" max="1" width="4.140625" style="3" customWidth="1"/>
    <col min="2" max="2" width="9.85546875" style="20" customWidth="1"/>
    <col min="3" max="3" width="7.42578125" style="1" customWidth="1"/>
    <col min="4" max="4" width="18.42578125" style="1" customWidth="1"/>
    <col min="5" max="5" width="14.5703125" style="1" customWidth="1"/>
    <col min="6" max="6" width="19.7109375" style="1" customWidth="1"/>
    <col min="7" max="8" width="23.5703125" style="1" customWidth="1"/>
    <col min="9" max="9" width="5.85546875" style="1" customWidth="1"/>
    <col min="10" max="10" width="5.42578125" style="1" customWidth="1"/>
    <col min="11" max="11" width="9.28515625" style="1" customWidth="1"/>
    <col min="12" max="12" width="16" style="1" customWidth="1"/>
    <col min="13" max="13" width="5.7109375" style="1" customWidth="1"/>
    <col min="14" max="14" width="11.42578125" style="1" customWidth="1"/>
    <col min="15" max="15" width="2.140625" style="1" customWidth="1"/>
    <col min="16" max="17" width="3.5703125" style="57" customWidth="1"/>
    <col min="18" max="18" width="5.85546875" style="57" customWidth="1"/>
    <col min="19" max="20" width="11.7109375" style="57" bestFit="1" customWidth="1"/>
    <col min="21" max="21" width="19.140625" style="57" customWidth="1"/>
    <col min="22" max="23" width="18.140625" style="57" customWidth="1"/>
    <col min="24" max="24" width="13.85546875" style="57" bestFit="1" customWidth="1"/>
    <col min="25" max="25" width="6.7109375" style="57" hidden="1" customWidth="1"/>
    <col min="26" max="27" width="15.42578125" style="57" hidden="1" customWidth="1"/>
    <col min="28" max="42" width="6.5703125" style="57" hidden="1" customWidth="1"/>
    <col min="43" max="43" width="12.7109375" style="57" customWidth="1"/>
    <col min="44" max="44" width="17.140625" style="15" customWidth="1"/>
    <col min="45" max="45" width="19.140625" style="15" customWidth="1"/>
    <col min="46" max="46" width="7.42578125" style="3" customWidth="1"/>
    <col min="47" max="47" width="10.140625" style="58" customWidth="1"/>
    <col min="48" max="48" width="29.7109375" style="23" customWidth="1"/>
    <col min="49" max="49" width="6.28515625" style="31" customWidth="1"/>
    <col min="50" max="50" width="7" style="31" customWidth="1"/>
    <col min="51" max="51" width="9.42578125" style="32" customWidth="1"/>
    <col min="52" max="200" width="9.140625" style="3" customWidth="1"/>
    <col min="201" max="201" width="6.140625" style="3" customWidth="1"/>
    <col min="202" max="202" width="14.42578125" style="3" customWidth="1"/>
    <col min="203" max="203" width="18.42578125" style="3" customWidth="1"/>
    <col min="204" max="204" width="23" style="3" customWidth="1"/>
    <col min="205" max="205" width="25.28515625" style="3" customWidth="1"/>
    <col min="206" max="206" width="15" style="3" customWidth="1"/>
    <col min="207" max="207" width="9.140625" style="3" customWidth="1"/>
    <col min="208" max="208" width="10.5703125" style="3" customWidth="1"/>
    <col min="209" max="209" width="15" style="3" customWidth="1"/>
    <col min="210" max="210" width="13.42578125" style="3" customWidth="1"/>
    <col min="211" max="211" width="12" style="3" customWidth="1"/>
    <col min="212" max="212" width="33" style="3" customWidth="1"/>
    <col min="213" max="213" width="9.140625" style="3" customWidth="1"/>
    <col min="214" max="220" width="15.85546875" style="3" customWidth="1"/>
    <col min="221" max="221" width="15.42578125" style="3" customWidth="1"/>
    <col min="222" max="223" width="18.7109375" style="3" customWidth="1"/>
    <col min="224" max="224" width="15.7109375" style="3" customWidth="1"/>
    <col min="225" max="225" width="12.28515625" style="3" customWidth="1"/>
    <col min="226" max="226" width="11.5703125" style="3" customWidth="1"/>
    <col min="227" max="16384" width="9.140625" style="3"/>
  </cols>
  <sheetData>
    <row r="1" spans="1:226" ht="13.15" customHeight="1" x14ac:dyDescent="0.2">
      <c r="B1" s="22"/>
      <c r="C1" s="22"/>
      <c r="D1" s="22"/>
      <c r="E1" s="22"/>
      <c r="F1" s="22"/>
      <c r="G1" s="22"/>
      <c r="H1" s="25"/>
      <c r="I1" s="26"/>
      <c r="J1" s="25"/>
      <c r="K1" s="25"/>
      <c r="L1" s="25"/>
      <c r="M1" s="25"/>
      <c r="N1" s="25"/>
      <c r="O1" s="27"/>
      <c r="P1" s="27"/>
      <c r="Q1" s="27"/>
      <c r="R1" s="27"/>
      <c r="S1" s="27"/>
      <c r="T1" s="28"/>
      <c r="U1" s="28"/>
      <c r="V1" s="3"/>
      <c r="W1" s="27"/>
      <c r="X1" s="27"/>
      <c r="Y1" s="27"/>
      <c r="Z1" s="27"/>
      <c r="AA1" s="27"/>
      <c r="AB1" s="27"/>
      <c r="AC1" s="27"/>
      <c r="AD1" s="27"/>
      <c r="AE1" s="27"/>
      <c r="AF1" s="27"/>
      <c r="AG1" s="27"/>
      <c r="AH1" s="27"/>
      <c r="AI1" s="27"/>
      <c r="AJ1" s="27"/>
      <c r="AK1" s="27"/>
      <c r="AL1" s="27"/>
      <c r="AM1" s="27"/>
      <c r="AN1" s="27"/>
      <c r="AO1" s="27"/>
      <c r="AP1" s="27"/>
      <c r="AQ1" s="29" t="s">
        <v>129</v>
      </c>
      <c r="AR1" s="30"/>
      <c r="AS1" s="30"/>
      <c r="AU1" s="3"/>
      <c r="AV1" s="3"/>
    </row>
    <row r="2" spans="1:226" ht="13.15" customHeight="1" x14ac:dyDescent="0.2">
      <c r="B2" s="22"/>
      <c r="C2" s="22"/>
      <c r="D2" s="22"/>
      <c r="E2" s="22"/>
      <c r="F2" s="22"/>
      <c r="G2" s="22"/>
      <c r="I2" s="6" t="s">
        <v>139</v>
      </c>
      <c r="J2" s="25"/>
      <c r="K2" s="25"/>
      <c r="L2" s="25"/>
      <c r="M2" s="25"/>
      <c r="N2" s="25"/>
      <c r="O2" s="27"/>
      <c r="P2" s="27"/>
      <c r="Q2" s="27"/>
      <c r="R2" s="27"/>
      <c r="S2" s="27"/>
      <c r="T2" s="28"/>
      <c r="U2" s="28"/>
      <c r="V2" s="3"/>
      <c r="W2" s="27"/>
      <c r="X2" s="27"/>
      <c r="Y2" s="27"/>
      <c r="Z2" s="27"/>
      <c r="AA2" s="27"/>
      <c r="AB2" s="27"/>
      <c r="AC2" s="27"/>
      <c r="AD2" s="27"/>
      <c r="AE2" s="27"/>
      <c r="AF2" s="27"/>
      <c r="AG2" s="27"/>
      <c r="AH2" s="27"/>
      <c r="AI2" s="27"/>
      <c r="AJ2" s="27"/>
      <c r="AK2" s="27"/>
      <c r="AL2" s="27"/>
      <c r="AM2" s="27"/>
      <c r="AN2" s="27"/>
      <c r="AO2" s="27"/>
      <c r="AP2" s="27"/>
      <c r="AQ2" s="29" t="s">
        <v>148</v>
      </c>
      <c r="AR2" s="30"/>
      <c r="AS2" s="30"/>
      <c r="AU2" s="3"/>
      <c r="AV2" s="3"/>
    </row>
    <row r="3" spans="1:226" ht="13.15" customHeight="1" x14ac:dyDescent="0.25">
      <c r="B3" s="33"/>
      <c r="C3" s="59"/>
      <c r="D3" s="2"/>
      <c r="E3" s="59"/>
      <c r="F3" s="59"/>
      <c r="G3" s="59"/>
      <c r="H3" s="59"/>
      <c r="I3" s="59"/>
      <c r="J3" s="59"/>
      <c r="K3" s="59"/>
      <c r="L3" s="59"/>
      <c r="M3" s="59"/>
      <c r="N3" s="59"/>
      <c r="O3" s="59"/>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5"/>
      <c r="AS3" s="35"/>
      <c r="AT3" s="36"/>
      <c r="AU3" s="36"/>
      <c r="AV3" s="37"/>
      <c r="AW3" s="38"/>
      <c r="AX3" s="38"/>
      <c r="AY3" s="39"/>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row>
    <row r="4" spans="1:226" ht="13.15" customHeight="1" x14ac:dyDescent="0.25">
      <c r="A4" s="144" t="s">
        <v>0</v>
      </c>
      <c r="B4" s="145" t="s">
        <v>1</v>
      </c>
      <c r="C4" s="143" t="s">
        <v>2</v>
      </c>
      <c r="D4" s="143" t="s">
        <v>3</v>
      </c>
      <c r="E4" s="143" t="s">
        <v>4</v>
      </c>
      <c r="F4" s="143" t="s">
        <v>5</v>
      </c>
      <c r="G4" s="143" t="s">
        <v>6</v>
      </c>
      <c r="H4" s="143" t="s">
        <v>7</v>
      </c>
      <c r="I4" s="143" t="s">
        <v>8</v>
      </c>
      <c r="J4" s="143" t="s">
        <v>9</v>
      </c>
      <c r="K4" s="143" t="s">
        <v>10</v>
      </c>
      <c r="L4" s="143" t="s">
        <v>11</v>
      </c>
      <c r="M4" s="143" t="s">
        <v>12</v>
      </c>
      <c r="N4" s="143" t="s">
        <v>13</v>
      </c>
      <c r="O4" s="147" t="s">
        <v>14</v>
      </c>
      <c r="P4" s="144" t="s">
        <v>15</v>
      </c>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t="s">
        <v>16</v>
      </c>
      <c r="AR4" s="144" t="s">
        <v>17</v>
      </c>
      <c r="AS4" s="144" t="s">
        <v>18</v>
      </c>
      <c r="AT4" s="147" t="s">
        <v>19</v>
      </c>
      <c r="AU4" s="148" t="s">
        <v>20</v>
      </c>
      <c r="AV4" s="147" t="s">
        <v>21</v>
      </c>
      <c r="AW4" s="38"/>
      <c r="AX4" s="38"/>
      <c r="AY4" s="39"/>
      <c r="AZ4" s="36"/>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row>
    <row r="5" spans="1:226" ht="12.75" customHeight="1" x14ac:dyDescent="0.25">
      <c r="A5" s="144"/>
      <c r="B5" s="145"/>
      <c r="C5" s="143"/>
      <c r="D5" s="143"/>
      <c r="E5" s="143"/>
      <c r="F5" s="143"/>
      <c r="G5" s="143"/>
      <c r="H5" s="143"/>
      <c r="I5" s="143"/>
      <c r="J5" s="143"/>
      <c r="K5" s="143"/>
      <c r="L5" s="143"/>
      <c r="M5" s="143"/>
      <c r="N5" s="143"/>
      <c r="O5" s="147"/>
      <c r="P5" s="96" t="s">
        <v>22</v>
      </c>
      <c r="Q5" s="96" t="s">
        <v>23</v>
      </c>
      <c r="R5" s="96" t="s">
        <v>24</v>
      </c>
      <c r="S5" s="96" t="s">
        <v>25</v>
      </c>
      <c r="T5" s="96" t="s">
        <v>26</v>
      </c>
      <c r="U5" s="96" t="s">
        <v>27</v>
      </c>
      <c r="V5" s="96" t="s">
        <v>28</v>
      </c>
      <c r="W5" s="96" t="s">
        <v>29</v>
      </c>
      <c r="X5" s="96" t="s">
        <v>30</v>
      </c>
      <c r="Y5" s="96" t="s">
        <v>31</v>
      </c>
      <c r="Z5" s="96" t="s">
        <v>32</v>
      </c>
      <c r="AA5" s="96" t="s">
        <v>33</v>
      </c>
      <c r="AB5" s="96" t="s">
        <v>34</v>
      </c>
      <c r="AC5" s="96" t="s">
        <v>35</v>
      </c>
      <c r="AD5" s="96" t="s">
        <v>36</v>
      </c>
      <c r="AE5" s="96" t="s">
        <v>37</v>
      </c>
      <c r="AF5" s="96" t="s">
        <v>38</v>
      </c>
      <c r="AG5" s="96" t="s">
        <v>39</v>
      </c>
      <c r="AH5" s="96" t="s">
        <v>40</v>
      </c>
      <c r="AI5" s="96" t="s">
        <v>41</v>
      </c>
      <c r="AJ5" s="96" t="s">
        <v>42</v>
      </c>
      <c r="AK5" s="96" t="s">
        <v>43</v>
      </c>
      <c r="AL5" s="96" t="s">
        <v>44</v>
      </c>
      <c r="AM5" s="96" t="s">
        <v>45</v>
      </c>
      <c r="AN5" s="96" t="s">
        <v>46</v>
      </c>
      <c r="AO5" s="96" t="s">
        <v>47</v>
      </c>
      <c r="AP5" s="96" t="s">
        <v>48</v>
      </c>
      <c r="AQ5" s="144"/>
      <c r="AR5" s="144"/>
      <c r="AS5" s="144"/>
      <c r="AT5" s="147"/>
      <c r="AU5" s="148"/>
      <c r="AV5" s="147"/>
      <c r="AW5" s="38"/>
      <c r="AX5" s="38"/>
      <c r="AY5" s="39"/>
      <c r="AZ5" s="36"/>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row>
    <row r="6" spans="1:226" ht="13.15" customHeight="1" x14ac:dyDescent="0.2">
      <c r="A6" s="97"/>
      <c r="B6" s="98"/>
      <c r="C6" s="98">
        <v>1</v>
      </c>
      <c r="D6" s="98">
        <v>2</v>
      </c>
      <c r="E6" s="98">
        <v>3</v>
      </c>
      <c r="F6" s="98">
        <v>4</v>
      </c>
      <c r="G6" s="98">
        <v>5</v>
      </c>
      <c r="H6" s="98">
        <v>6</v>
      </c>
      <c r="I6" s="98">
        <v>7</v>
      </c>
      <c r="J6" s="98">
        <v>8</v>
      </c>
      <c r="K6" s="98">
        <v>9</v>
      </c>
      <c r="L6" s="98">
        <v>10</v>
      </c>
      <c r="M6" s="98">
        <v>11</v>
      </c>
      <c r="N6" s="98">
        <v>12</v>
      </c>
      <c r="O6" s="99">
        <v>13</v>
      </c>
      <c r="P6" s="147">
        <v>14</v>
      </c>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99">
        <v>15</v>
      </c>
      <c r="AR6" s="99">
        <v>16</v>
      </c>
      <c r="AS6" s="99">
        <v>17</v>
      </c>
      <c r="AT6" s="99">
        <v>18</v>
      </c>
      <c r="AU6" s="100">
        <v>19</v>
      </c>
      <c r="AV6" s="99">
        <v>20</v>
      </c>
      <c r="AW6" s="38"/>
      <c r="AX6" s="38"/>
      <c r="AY6" s="39"/>
      <c r="AZ6" s="36"/>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row>
    <row r="7" spans="1:226" ht="13.15" customHeight="1" x14ac:dyDescent="0.25">
      <c r="A7" s="101"/>
      <c r="B7" s="102"/>
      <c r="C7" s="103" t="s">
        <v>54</v>
      </c>
      <c r="D7" s="103"/>
      <c r="E7" s="103"/>
      <c r="F7" s="103"/>
      <c r="G7" s="103"/>
      <c r="H7" s="103"/>
      <c r="I7" s="103"/>
      <c r="J7" s="103"/>
      <c r="K7" s="103"/>
      <c r="L7" s="103"/>
      <c r="M7" s="103"/>
      <c r="N7" s="103"/>
      <c r="O7" s="103"/>
      <c r="P7" s="104"/>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6"/>
      <c r="AS7" s="106"/>
      <c r="AT7" s="107"/>
      <c r="AU7" s="108"/>
      <c r="AV7" s="104"/>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row>
    <row r="8" spans="1:226" ht="13.15" customHeight="1" x14ac:dyDescent="0.25">
      <c r="A8" s="101"/>
      <c r="B8" s="102"/>
      <c r="C8" s="103" t="s">
        <v>130</v>
      </c>
      <c r="D8" s="103"/>
      <c r="E8" s="103"/>
      <c r="F8" s="103"/>
      <c r="G8" s="103"/>
      <c r="H8" s="103"/>
      <c r="I8" s="103"/>
      <c r="J8" s="103"/>
      <c r="K8" s="103"/>
      <c r="L8" s="103"/>
      <c r="M8" s="103"/>
      <c r="N8" s="103"/>
      <c r="O8" s="103"/>
      <c r="P8" s="104"/>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6"/>
      <c r="AS8" s="106"/>
      <c r="AT8" s="107"/>
      <c r="AU8" s="108"/>
      <c r="AV8" s="109"/>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row>
    <row r="9" spans="1:226" ht="13.15" customHeight="1" x14ac:dyDescent="0.25">
      <c r="A9" s="11"/>
      <c r="B9" s="7" t="s">
        <v>147</v>
      </c>
      <c r="C9" s="61" t="s">
        <v>128</v>
      </c>
      <c r="D9" s="62" t="s">
        <v>49</v>
      </c>
      <c r="E9" s="8" t="s">
        <v>149</v>
      </c>
      <c r="F9" s="8" t="s">
        <v>150</v>
      </c>
      <c r="G9" s="8" t="s">
        <v>150</v>
      </c>
      <c r="H9" s="8" t="s">
        <v>120</v>
      </c>
      <c r="I9" s="62" t="s">
        <v>52</v>
      </c>
      <c r="J9" s="62">
        <v>100</v>
      </c>
      <c r="K9" s="62" t="s">
        <v>55</v>
      </c>
      <c r="L9" s="11" t="s">
        <v>53</v>
      </c>
      <c r="M9" s="62"/>
      <c r="N9" s="11" t="s">
        <v>127</v>
      </c>
      <c r="O9" s="62" t="s">
        <v>56</v>
      </c>
      <c r="P9" s="62"/>
      <c r="Q9" s="62"/>
      <c r="R9" s="62"/>
      <c r="S9" s="62"/>
      <c r="T9" s="62"/>
      <c r="U9" s="62"/>
      <c r="V9" s="9">
        <v>1751623000</v>
      </c>
      <c r="W9" s="7">
        <v>1751623000</v>
      </c>
      <c r="X9" s="7">
        <v>875812000</v>
      </c>
      <c r="Y9" s="7"/>
      <c r="Z9" s="7"/>
      <c r="AA9" s="7"/>
      <c r="AB9" s="7"/>
      <c r="AC9" s="7"/>
      <c r="AD9" s="7"/>
      <c r="AE9" s="7"/>
      <c r="AF9" s="7"/>
      <c r="AG9" s="7"/>
      <c r="AH9" s="7"/>
      <c r="AI9" s="7"/>
      <c r="AJ9" s="7"/>
      <c r="AK9" s="7"/>
      <c r="AL9" s="7"/>
      <c r="AM9" s="7"/>
      <c r="AN9" s="7"/>
      <c r="AO9" s="7"/>
      <c r="AP9" s="7"/>
      <c r="AQ9" s="9"/>
      <c r="AR9" s="63">
        <v>0</v>
      </c>
      <c r="AS9" s="63">
        <f>AR9*1.12</f>
        <v>0</v>
      </c>
      <c r="AT9" s="62"/>
      <c r="AU9" s="13">
        <v>2017</v>
      </c>
      <c r="AV9" s="62" t="s">
        <v>130</v>
      </c>
      <c r="AW9" s="19"/>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row>
    <row r="10" spans="1:226" ht="13.15" customHeight="1" x14ac:dyDescent="0.2">
      <c r="A10" s="8"/>
      <c r="B10" s="16" t="s">
        <v>57</v>
      </c>
      <c r="C10" s="10" t="s">
        <v>118</v>
      </c>
      <c r="D10" s="64" t="s">
        <v>49</v>
      </c>
      <c r="E10" s="65" t="s">
        <v>61</v>
      </c>
      <c r="F10" s="8" t="s">
        <v>62</v>
      </c>
      <c r="G10" s="8" t="s">
        <v>62</v>
      </c>
      <c r="H10" s="8" t="s">
        <v>63</v>
      </c>
      <c r="I10" s="10" t="s">
        <v>52</v>
      </c>
      <c r="J10" s="12">
        <v>80</v>
      </c>
      <c r="K10" s="12" t="s">
        <v>59</v>
      </c>
      <c r="L10" s="8" t="s">
        <v>53</v>
      </c>
      <c r="M10" s="8"/>
      <c r="N10" s="8" t="s">
        <v>64</v>
      </c>
      <c r="O10" s="8" t="s">
        <v>56</v>
      </c>
      <c r="P10" s="16"/>
      <c r="Q10" s="16"/>
      <c r="R10" s="16"/>
      <c r="S10" s="16"/>
      <c r="T10" s="16"/>
      <c r="U10" s="14">
        <v>3793121903.1999998</v>
      </c>
      <c r="V10" s="14">
        <v>1192857056.8</v>
      </c>
      <c r="W10" s="16"/>
      <c r="X10" s="16"/>
      <c r="Y10" s="16"/>
      <c r="Z10" s="7"/>
      <c r="AA10" s="7"/>
      <c r="AB10" s="7"/>
      <c r="AC10" s="7"/>
      <c r="AD10" s="7"/>
      <c r="AE10" s="7"/>
      <c r="AF10" s="7"/>
      <c r="AG10" s="7"/>
      <c r="AH10" s="7"/>
      <c r="AI10" s="7"/>
      <c r="AJ10" s="7"/>
      <c r="AK10" s="7"/>
      <c r="AL10" s="7"/>
      <c r="AM10" s="7"/>
      <c r="AN10" s="7"/>
      <c r="AO10" s="7"/>
      <c r="AP10" s="7"/>
      <c r="AQ10" s="9"/>
      <c r="AR10" s="66">
        <v>0</v>
      </c>
      <c r="AS10" s="63">
        <f>AR10*1.12</f>
        <v>0</v>
      </c>
      <c r="AT10" s="10"/>
      <c r="AU10" s="67">
        <v>2017</v>
      </c>
      <c r="AV10" s="10" t="s">
        <v>50</v>
      </c>
      <c r="AW10" s="19"/>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row>
    <row r="11" spans="1:226" ht="13.15" customHeight="1" x14ac:dyDescent="0.2">
      <c r="A11" s="8"/>
      <c r="B11" s="16" t="s">
        <v>57</v>
      </c>
      <c r="C11" s="8" t="s">
        <v>119</v>
      </c>
      <c r="D11" s="64" t="s">
        <v>49</v>
      </c>
      <c r="E11" s="65" t="s">
        <v>66</v>
      </c>
      <c r="F11" s="68" t="s">
        <v>67</v>
      </c>
      <c r="G11" s="68" t="s">
        <v>67</v>
      </c>
      <c r="H11" s="68" t="s">
        <v>68</v>
      </c>
      <c r="I11" s="10" t="s">
        <v>52</v>
      </c>
      <c r="J11" s="12">
        <v>80</v>
      </c>
      <c r="K11" s="12" t="s">
        <v>59</v>
      </c>
      <c r="L11" s="8" t="s">
        <v>53</v>
      </c>
      <c r="M11" s="8"/>
      <c r="N11" s="8" t="s">
        <v>65</v>
      </c>
      <c r="O11" s="8" t="s">
        <v>56</v>
      </c>
      <c r="P11" s="14"/>
      <c r="Q11" s="14"/>
      <c r="R11" s="14"/>
      <c r="S11" s="14"/>
      <c r="T11" s="14"/>
      <c r="U11" s="14">
        <v>187236049</v>
      </c>
      <c r="V11" s="14">
        <v>40851493.549999997</v>
      </c>
      <c r="W11" s="14"/>
      <c r="X11" s="14"/>
      <c r="Y11" s="14"/>
      <c r="Z11" s="7"/>
      <c r="AA11" s="7"/>
      <c r="AB11" s="7"/>
      <c r="AC11" s="7"/>
      <c r="AD11" s="7"/>
      <c r="AE11" s="7"/>
      <c r="AF11" s="7"/>
      <c r="AG11" s="7"/>
      <c r="AH11" s="7"/>
      <c r="AI11" s="7"/>
      <c r="AJ11" s="7"/>
      <c r="AK11" s="7"/>
      <c r="AL11" s="7"/>
      <c r="AM11" s="7"/>
      <c r="AN11" s="7"/>
      <c r="AO11" s="7"/>
      <c r="AP11" s="7"/>
      <c r="AQ11" s="9"/>
      <c r="AR11" s="66">
        <v>0</v>
      </c>
      <c r="AS11" s="63">
        <f t="shared" ref="AS11" si="0">AR11*1.12</f>
        <v>0</v>
      </c>
      <c r="AT11" s="17"/>
      <c r="AU11" s="67">
        <v>2017</v>
      </c>
      <c r="AV11" s="10" t="s">
        <v>50</v>
      </c>
      <c r="AW11" s="19"/>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row>
    <row r="12" spans="1:226" ht="13.15" customHeight="1" x14ac:dyDescent="0.25">
      <c r="A12" s="101"/>
      <c r="B12" s="102"/>
      <c r="C12" s="103" t="s">
        <v>132</v>
      </c>
      <c r="D12" s="103"/>
      <c r="E12" s="103"/>
      <c r="F12" s="103"/>
      <c r="G12" s="103"/>
      <c r="H12" s="103"/>
      <c r="I12" s="103"/>
      <c r="J12" s="103"/>
      <c r="K12" s="103"/>
      <c r="L12" s="103"/>
      <c r="M12" s="103"/>
      <c r="N12" s="103"/>
      <c r="O12" s="103"/>
      <c r="P12" s="104"/>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6">
        <f>SUM(AR9:AR11)</f>
        <v>0</v>
      </c>
      <c r="AS12" s="106">
        <f>SUM(AS9:AS11)</f>
        <v>0</v>
      </c>
      <c r="AT12" s="107"/>
      <c r="AU12" s="108"/>
      <c r="AV12" s="109"/>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row>
    <row r="13" spans="1:226" ht="13.15" customHeight="1" x14ac:dyDescent="0.2">
      <c r="A13" s="101"/>
      <c r="B13" s="110"/>
      <c r="C13" s="103" t="s">
        <v>131</v>
      </c>
      <c r="D13" s="111"/>
      <c r="E13" s="112"/>
      <c r="F13" s="112"/>
      <c r="G13" s="112"/>
      <c r="H13" s="112"/>
      <c r="I13" s="112"/>
      <c r="J13" s="112"/>
      <c r="K13" s="113"/>
      <c r="L13" s="112"/>
      <c r="M13" s="112"/>
      <c r="N13" s="112"/>
      <c r="O13" s="113"/>
      <c r="P13" s="102"/>
      <c r="Q13" s="114"/>
      <c r="R13" s="114"/>
      <c r="S13" s="104"/>
      <c r="T13" s="105"/>
      <c r="U13" s="105"/>
      <c r="V13" s="114"/>
      <c r="W13" s="114"/>
      <c r="X13" s="115"/>
      <c r="Y13" s="115"/>
      <c r="Z13" s="115"/>
      <c r="AA13" s="115"/>
      <c r="AB13" s="115"/>
      <c r="AC13" s="115"/>
      <c r="AD13" s="115"/>
      <c r="AE13" s="115"/>
      <c r="AF13" s="115"/>
      <c r="AG13" s="115"/>
      <c r="AH13" s="115"/>
      <c r="AI13" s="115"/>
      <c r="AJ13" s="115"/>
      <c r="AK13" s="115"/>
      <c r="AL13" s="115"/>
      <c r="AM13" s="115"/>
      <c r="AN13" s="115"/>
      <c r="AO13" s="115"/>
      <c r="AP13" s="115"/>
      <c r="AQ13" s="115"/>
      <c r="AR13" s="106"/>
      <c r="AS13" s="106"/>
      <c r="AT13" s="116"/>
      <c r="AU13" s="117"/>
      <c r="AV13" s="101"/>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row>
    <row r="14" spans="1:226" ht="13.15" customHeight="1" x14ac:dyDescent="0.2">
      <c r="A14" s="8"/>
      <c r="B14" s="16" t="s">
        <v>57</v>
      </c>
      <c r="C14" s="10" t="s">
        <v>143</v>
      </c>
      <c r="D14" s="64" t="s">
        <v>49</v>
      </c>
      <c r="E14" s="65" t="s">
        <v>61</v>
      </c>
      <c r="F14" s="8" t="s">
        <v>62</v>
      </c>
      <c r="G14" s="8" t="s">
        <v>62</v>
      </c>
      <c r="H14" s="8" t="s">
        <v>63</v>
      </c>
      <c r="I14" s="10" t="s">
        <v>52</v>
      </c>
      <c r="J14" s="12">
        <v>80</v>
      </c>
      <c r="K14" s="12" t="s">
        <v>59</v>
      </c>
      <c r="L14" s="8" t="s">
        <v>53</v>
      </c>
      <c r="M14" s="8"/>
      <c r="N14" s="8" t="s">
        <v>64</v>
      </c>
      <c r="O14" s="8" t="s">
        <v>56</v>
      </c>
      <c r="P14" s="16"/>
      <c r="Q14" s="16"/>
      <c r="R14" s="16"/>
      <c r="S14" s="16"/>
      <c r="T14" s="16"/>
      <c r="U14" s="14">
        <v>3908087139.5500002</v>
      </c>
      <c r="V14" s="14">
        <v>1192857056.8</v>
      </c>
      <c r="W14" s="16"/>
      <c r="X14" s="16"/>
      <c r="Y14" s="16"/>
      <c r="Z14" s="7"/>
      <c r="AA14" s="7"/>
      <c r="AB14" s="7"/>
      <c r="AC14" s="7"/>
      <c r="AD14" s="7"/>
      <c r="AE14" s="7"/>
      <c r="AF14" s="7"/>
      <c r="AG14" s="7"/>
      <c r="AH14" s="7"/>
      <c r="AI14" s="7"/>
      <c r="AJ14" s="7"/>
      <c r="AK14" s="7"/>
      <c r="AL14" s="7"/>
      <c r="AM14" s="7"/>
      <c r="AN14" s="7"/>
      <c r="AO14" s="7"/>
      <c r="AP14" s="7"/>
      <c r="AQ14" s="9"/>
      <c r="AR14" s="66">
        <f>U14+V14+W14+X14</f>
        <v>5100944196.3500004</v>
      </c>
      <c r="AS14" s="63">
        <f>AR14*1.12</f>
        <v>5713057499.9120007</v>
      </c>
      <c r="AT14" s="10"/>
      <c r="AU14" s="67">
        <v>2017</v>
      </c>
      <c r="AV14" s="10" t="s">
        <v>145</v>
      </c>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row>
    <row r="15" spans="1:226" ht="13.15" customHeight="1" x14ac:dyDescent="0.2">
      <c r="A15" s="8"/>
      <c r="B15" s="16" t="s">
        <v>57</v>
      </c>
      <c r="C15" s="8" t="s">
        <v>144</v>
      </c>
      <c r="D15" s="64" t="s">
        <v>49</v>
      </c>
      <c r="E15" s="65" t="s">
        <v>66</v>
      </c>
      <c r="F15" s="68" t="s">
        <v>67</v>
      </c>
      <c r="G15" s="68" t="s">
        <v>67</v>
      </c>
      <c r="H15" s="68" t="s">
        <v>68</v>
      </c>
      <c r="I15" s="10" t="s">
        <v>52</v>
      </c>
      <c r="J15" s="12">
        <v>80</v>
      </c>
      <c r="K15" s="12" t="s">
        <v>59</v>
      </c>
      <c r="L15" s="8" t="s">
        <v>53</v>
      </c>
      <c r="M15" s="8"/>
      <c r="N15" s="8" t="s">
        <v>65</v>
      </c>
      <c r="O15" s="8" t="s">
        <v>56</v>
      </c>
      <c r="P15" s="14"/>
      <c r="Q15" s="14"/>
      <c r="R15" s="14"/>
      <c r="S15" s="14"/>
      <c r="T15" s="14"/>
      <c r="U15" s="14">
        <v>193533989.16999999</v>
      </c>
      <c r="V15" s="14">
        <v>40851493.549999997</v>
      </c>
      <c r="W15" s="14"/>
      <c r="X15" s="14"/>
      <c r="Y15" s="14"/>
      <c r="Z15" s="7"/>
      <c r="AA15" s="7"/>
      <c r="AB15" s="7"/>
      <c r="AC15" s="7"/>
      <c r="AD15" s="7"/>
      <c r="AE15" s="7"/>
      <c r="AF15" s="7"/>
      <c r="AG15" s="7"/>
      <c r="AH15" s="7"/>
      <c r="AI15" s="7"/>
      <c r="AJ15" s="7"/>
      <c r="AK15" s="7"/>
      <c r="AL15" s="7"/>
      <c r="AM15" s="7"/>
      <c r="AN15" s="7"/>
      <c r="AO15" s="7"/>
      <c r="AP15" s="7"/>
      <c r="AQ15" s="9"/>
      <c r="AR15" s="66">
        <f t="shared" ref="AR15" si="1">U15+V15+W15+X15</f>
        <v>234385482.71999997</v>
      </c>
      <c r="AS15" s="63">
        <f t="shared" ref="AS15" si="2">AR15*1.12</f>
        <v>262511740.6464</v>
      </c>
      <c r="AT15" s="17"/>
      <c r="AU15" s="67">
        <v>2017</v>
      </c>
      <c r="AV15" s="10" t="s">
        <v>146</v>
      </c>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row>
    <row r="16" spans="1:226" ht="13.15" customHeight="1" x14ac:dyDescent="0.2">
      <c r="A16" s="101"/>
      <c r="B16" s="110"/>
      <c r="C16" s="103" t="s">
        <v>133</v>
      </c>
      <c r="D16" s="111"/>
      <c r="E16" s="112"/>
      <c r="F16" s="112"/>
      <c r="G16" s="112"/>
      <c r="H16" s="112"/>
      <c r="I16" s="112"/>
      <c r="J16" s="112"/>
      <c r="K16" s="113"/>
      <c r="L16" s="112"/>
      <c r="M16" s="112"/>
      <c r="N16" s="112"/>
      <c r="O16" s="113"/>
      <c r="P16" s="102"/>
      <c r="Q16" s="114"/>
      <c r="R16" s="114"/>
      <c r="S16" s="104"/>
      <c r="T16" s="105"/>
      <c r="U16" s="118"/>
      <c r="V16" s="105"/>
      <c r="W16" s="114"/>
      <c r="X16" s="115"/>
      <c r="Y16" s="115"/>
      <c r="Z16" s="115"/>
      <c r="AA16" s="115"/>
      <c r="AB16" s="115"/>
      <c r="AC16" s="115"/>
      <c r="AD16" s="115"/>
      <c r="AE16" s="115"/>
      <c r="AF16" s="115"/>
      <c r="AG16" s="115"/>
      <c r="AH16" s="115"/>
      <c r="AI16" s="115"/>
      <c r="AJ16" s="115"/>
      <c r="AK16" s="115"/>
      <c r="AL16" s="115"/>
      <c r="AM16" s="115"/>
      <c r="AN16" s="115"/>
      <c r="AO16" s="115"/>
      <c r="AP16" s="115"/>
      <c r="AQ16" s="115"/>
      <c r="AR16" s="106">
        <f>SUM(AR14:AR15)</f>
        <v>5335329679.0700006</v>
      </c>
      <c r="AS16" s="106">
        <f>SUM(AS14:AS15)</f>
        <v>5975569240.5584011</v>
      </c>
      <c r="AT16" s="116"/>
      <c r="AU16" s="117"/>
      <c r="AV16" s="101"/>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row>
    <row r="17" spans="1:226" ht="13.15" customHeight="1" x14ac:dyDescent="0.2">
      <c r="A17" s="101"/>
      <c r="B17" s="110"/>
      <c r="C17" s="103" t="s">
        <v>134</v>
      </c>
      <c r="D17" s="111"/>
      <c r="E17" s="112"/>
      <c r="F17" s="112"/>
      <c r="G17" s="112"/>
      <c r="H17" s="112"/>
      <c r="I17" s="112"/>
      <c r="J17" s="112"/>
      <c r="K17" s="113"/>
      <c r="L17" s="112"/>
      <c r="M17" s="112"/>
      <c r="N17" s="112"/>
      <c r="O17" s="113"/>
      <c r="P17" s="102"/>
      <c r="Q17" s="114"/>
      <c r="R17" s="114"/>
      <c r="S17" s="104"/>
      <c r="T17" s="105"/>
      <c r="U17" s="105"/>
      <c r="V17" s="114"/>
      <c r="W17" s="114"/>
      <c r="X17" s="115"/>
      <c r="Y17" s="115"/>
      <c r="Z17" s="115"/>
      <c r="AA17" s="115"/>
      <c r="AB17" s="115"/>
      <c r="AC17" s="115"/>
      <c r="AD17" s="115"/>
      <c r="AE17" s="115"/>
      <c r="AF17" s="115"/>
      <c r="AG17" s="115"/>
      <c r="AH17" s="115"/>
      <c r="AI17" s="115"/>
      <c r="AJ17" s="115"/>
      <c r="AK17" s="115"/>
      <c r="AL17" s="115"/>
      <c r="AM17" s="115"/>
      <c r="AN17" s="115"/>
      <c r="AO17" s="115"/>
      <c r="AP17" s="115"/>
      <c r="AQ17" s="115"/>
      <c r="AR17" s="106"/>
      <c r="AS17" s="106"/>
      <c r="AT17" s="116"/>
      <c r="AU17" s="117"/>
      <c r="AV17" s="101"/>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row>
    <row r="18" spans="1:226" x14ac:dyDescent="0.2">
      <c r="A18" s="101"/>
      <c r="B18" s="110"/>
      <c r="C18" s="103" t="s">
        <v>130</v>
      </c>
      <c r="D18" s="111"/>
      <c r="E18" s="112"/>
      <c r="F18" s="112"/>
      <c r="G18" s="112"/>
      <c r="H18" s="112"/>
      <c r="I18" s="112"/>
      <c r="J18" s="112"/>
      <c r="K18" s="113"/>
      <c r="L18" s="112"/>
      <c r="M18" s="112"/>
      <c r="N18" s="112"/>
      <c r="O18" s="113"/>
      <c r="P18" s="102"/>
      <c r="Q18" s="114"/>
      <c r="R18" s="114"/>
      <c r="S18" s="104"/>
      <c r="T18" s="105"/>
      <c r="U18" s="105"/>
      <c r="V18" s="114"/>
      <c r="W18" s="114"/>
      <c r="X18" s="115"/>
      <c r="Y18" s="115"/>
      <c r="Z18" s="115"/>
      <c r="AA18" s="115"/>
      <c r="AB18" s="115"/>
      <c r="AC18" s="115"/>
      <c r="AD18" s="115"/>
      <c r="AE18" s="115"/>
      <c r="AF18" s="115"/>
      <c r="AG18" s="115"/>
      <c r="AH18" s="115"/>
      <c r="AI18" s="115"/>
      <c r="AJ18" s="115"/>
      <c r="AK18" s="115"/>
      <c r="AL18" s="115"/>
      <c r="AM18" s="115"/>
      <c r="AN18" s="115"/>
      <c r="AO18" s="115"/>
      <c r="AP18" s="115"/>
      <c r="AQ18" s="115"/>
      <c r="AR18" s="106"/>
      <c r="AS18" s="106"/>
      <c r="AT18" s="116"/>
      <c r="AU18" s="117"/>
      <c r="AV18" s="101"/>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row>
    <row r="19" spans="1:226" x14ac:dyDescent="0.2">
      <c r="A19" s="8"/>
      <c r="B19" s="16" t="s">
        <v>70</v>
      </c>
      <c r="C19" s="8" t="s">
        <v>72</v>
      </c>
      <c r="D19" s="10" t="s">
        <v>49</v>
      </c>
      <c r="E19" s="12" t="s">
        <v>73</v>
      </c>
      <c r="F19" s="12" t="s">
        <v>74</v>
      </c>
      <c r="G19" s="12" t="s">
        <v>74</v>
      </c>
      <c r="H19" s="12" t="s">
        <v>75</v>
      </c>
      <c r="I19" s="12" t="s">
        <v>76</v>
      </c>
      <c r="J19" s="12">
        <v>100</v>
      </c>
      <c r="K19" s="8" t="s">
        <v>58</v>
      </c>
      <c r="L19" s="12" t="s">
        <v>69</v>
      </c>
      <c r="M19" s="12"/>
      <c r="N19" s="12" t="s">
        <v>77</v>
      </c>
      <c r="O19" s="8" t="s">
        <v>56</v>
      </c>
      <c r="P19" s="14"/>
      <c r="Q19" s="69"/>
      <c r="R19" s="69"/>
      <c r="S19" s="70"/>
      <c r="T19" s="14"/>
      <c r="U19" s="14">
        <v>9687579977.8069191</v>
      </c>
      <c r="V19" s="69">
        <v>10122547113.593508</v>
      </c>
      <c r="W19" s="69">
        <v>10674895487.375797</v>
      </c>
      <c r="X19" s="16"/>
      <c r="Y19" s="16"/>
      <c r="Z19" s="16"/>
      <c r="AA19" s="16"/>
      <c r="AB19" s="16"/>
      <c r="AC19" s="16"/>
      <c r="AD19" s="16"/>
      <c r="AE19" s="16"/>
      <c r="AF19" s="16"/>
      <c r="AG19" s="16"/>
      <c r="AH19" s="16"/>
      <c r="AI19" s="16"/>
      <c r="AJ19" s="16"/>
      <c r="AK19" s="16"/>
      <c r="AL19" s="16"/>
      <c r="AM19" s="16"/>
      <c r="AN19" s="16"/>
      <c r="AO19" s="16"/>
      <c r="AP19" s="16"/>
      <c r="AQ19" s="16"/>
      <c r="AR19" s="63">
        <v>0</v>
      </c>
      <c r="AS19" s="63">
        <f t="shared" ref="AS19:AS22" si="3">AR19*1.12</f>
        <v>0</v>
      </c>
      <c r="AT19" s="71"/>
      <c r="AU19" s="13">
        <v>2016</v>
      </c>
      <c r="AV19" s="8" t="s">
        <v>51</v>
      </c>
      <c r="AW19" s="19"/>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row>
    <row r="20" spans="1:226" x14ac:dyDescent="0.2">
      <c r="A20" s="8"/>
      <c r="B20" s="16" t="s">
        <v>70</v>
      </c>
      <c r="C20" s="8" t="s">
        <v>78</v>
      </c>
      <c r="D20" s="10" t="s">
        <v>49</v>
      </c>
      <c r="E20" s="12" t="s">
        <v>73</v>
      </c>
      <c r="F20" s="12" t="s">
        <v>74</v>
      </c>
      <c r="G20" s="12" t="s">
        <v>74</v>
      </c>
      <c r="H20" s="12" t="s">
        <v>79</v>
      </c>
      <c r="I20" s="12" t="s">
        <v>76</v>
      </c>
      <c r="J20" s="12">
        <v>100</v>
      </c>
      <c r="K20" s="8" t="s">
        <v>58</v>
      </c>
      <c r="L20" s="12" t="s">
        <v>69</v>
      </c>
      <c r="M20" s="12"/>
      <c r="N20" s="12" t="s">
        <v>77</v>
      </c>
      <c r="O20" s="8" t="s">
        <v>56</v>
      </c>
      <c r="P20" s="72"/>
      <c r="Q20" s="69"/>
      <c r="R20" s="69"/>
      <c r="S20" s="70"/>
      <c r="T20" s="14"/>
      <c r="U20" s="72">
        <v>2263093276.4650354</v>
      </c>
      <c r="V20" s="69">
        <v>2263171027.42768</v>
      </c>
      <c r="W20" s="69">
        <v>2263178309.2398901</v>
      </c>
      <c r="X20" s="16"/>
      <c r="Y20" s="16"/>
      <c r="Z20" s="16"/>
      <c r="AA20" s="16"/>
      <c r="AB20" s="16"/>
      <c r="AC20" s="16"/>
      <c r="AD20" s="16"/>
      <c r="AE20" s="16"/>
      <c r="AF20" s="16"/>
      <c r="AG20" s="16"/>
      <c r="AH20" s="16"/>
      <c r="AI20" s="16"/>
      <c r="AJ20" s="16"/>
      <c r="AK20" s="16"/>
      <c r="AL20" s="16"/>
      <c r="AM20" s="16"/>
      <c r="AN20" s="16"/>
      <c r="AO20" s="16"/>
      <c r="AP20" s="16"/>
      <c r="AQ20" s="16"/>
      <c r="AR20" s="63">
        <v>0</v>
      </c>
      <c r="AS20" s="63">
        <f t="shared" si="3"/>
        <v>0</v>
      </c>
      <c r="AT20" s="71"/>
      <c r="AU20" s="13">
        <v>2016</v>
      </c>
      <c r="AV20" s="8" t="s">
        <v>51</v>
      </c>
      <c r="AW20" s="19"/>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row>
    <row r="21" spans="1:226" x14ac:dyDescent="0.2">
      <c r="A21" s="8"/>
      <c r="B21" s="16" t="s">
        <v>70</v>
      </c>
      <c r="C21" s="8" t="s">
        <v>80</v>
      </c>
      <c r="D21" s="10" t="s">
        <v>49</v>
      </c>
      <c r="E21" s="12" t="s">
        <v>73</v>
      </c>
      <c r="F21" s="12" t="s">
        <v>74</v>
      </c>
      <c r="G21" s="12" t="s">
        <v>74</v>
      </c>
      <c r="H21" s="12" t="s">
        <v>81</v>
      </c>
      <c r="I21" s="12" t="s">
        <v>76</v>
      </c>
      <c r="J21" s="12">
        <v>100</v>
      </c>
      <c r="K21" s="8" t="s">
        <v>58</v>
      </c>
      <c r="L21" s="12" t="s">
        <v>69</v>
      </c>
      <c r="M21" s="12"/>
      <c r="N21" s="12" t="s">
        <v>77</v>
      </c>
      <c r="O21" s="8" t="s">
        <v>56</v>
      </c>
      <c r="P21" s="72"/>
      <c r="Q21" s="69"/>
      <c r="R21" s="69"/>
      <c r="S21" s="70"/>
      <c r="T21" s="14"/>
      <c r="U21" s="72">
        <v>1517893896.3624001</v>
      </c>
      <c r="V21" s="69">
        <v>1511345338.7722199</v>
      </c>
      <c r="W21" s="69">
        <v>1504965820.20719</v>
      </c>
      <c r="X21" s="16"/>
      <c r="Y21" s="16"/>
      <c r="Z21" s="16"/>
      <c r="AA21" s="16"/>
      <c r="AB21" s="16"/>
      <c r="AC21" s="16"/>
      <c r="AD21" s="16"/>
      <c r="AE21" s="16"/>
      <c r="AF21" s="16"/>
      <c r="AG21" s="16"/>
      <c r="AH21" s="16"/>
      <c r="AI21" s="16"/>
      <c r="AJ21" s="16"/>
      <c r="AK21" s="16"/>
      <c r="AL21" s="16"/>
      <c r="AM21" s="16"/>
      <c r="AN21" s="16"/>
      <c r="AO21" s="16"/>
      <c r="AP21" s="16"/>
      <c r="AQ21" s="16"/>
      <c r="AR21" s="63">
        <v>0</v>
      </c>
      <c r="AS21" s="63">
        <f t="shared" si="3"/>
        <v>0</v>
      </c>
      <c r="AT21" s="71"/>
      <c r="AU21" s="13">
        <v>2016</v>
      </c>
      <c r="AV21" s="8" t="s">
        <v>51</v>
      </c>
      <c r="AW21" s="19"/>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row>
    <row r="22" spans="1:226" x14ac:dyDescent="0.25">
      <c r="A22" s="8"/>
      <c r="B22" s="16" t="s">
        <v>121</v>
      </c>
      <c r="C22" s="73" t="s">
        <v>122</v>
      </c>
      <c r="D22" s="12" t="s">
        <v>49</v>
      </c>
      <c r="E22" s="12" t="s">
        <v>71</v>
      </c>
      <c r="F22" s="12" t="s">
        <v>123</v>
      </c>
      <c r="G22" s="12" t="s">
        <v>123</v>
      </c>
      <c r="H22" s="12" t="s">
        <v>124</v>
      </c>
      <c r="I22" s="12" t="s">
        <v>52</v>
      </c>
      <c r="J22" s="12">
        <v>95</v>
      </c>
      <c r="K22" s="12" t="s">
        <v>125</v>
      </c>
      <c r="L22" s="12" t="s">
        <v>126</v>
      </c>
      <c r="M22" s="12"/>
      <c r="N22" s="12" t="s">
        <v>65</v>
      </c>
      <c r="O22" s="12" t="s">
        <v>56</v>
      </c>
      <c r="P22" s="12"/>
      <c r="Q22" s="12"/>
      <c r="R22" s="12"/>
      <c r="S22" s="12"/>
      <c r="T22" s="12"/>
      <c r="U22" s="12"/>
      <c r="V22" s="14">
        <v>39600000</v>
      </c>
      <c r="W22" s="14">
        <v>39600000</v>
      </c>
      <c r="X22" s="14">
        <v>39600000</v>
      </c>
      <c r="Y22" s="12"/>
      <c r="Z22" s="12"/>
      <c r="AA22" s="12"/>
      <c r="AB22" s="12"/>
      <c r="AC22" s="12"/>
      <c r="AD22" s="12"/>
      <c r="AE22" s="12"/>
      <c r="AF22" s="12"/>
      <c r="AG22" s="12"/>
      <c r="AH22" s="12"/>
      <c r="AI22" s="12"/>
      <c r="AJ22" s="12"/>
      <c r="AK22" s="12"/>
      <c r="AL22" s="12"/>
      <c r="AM22" s="12"/>
      <c r="AN22" s="12"/>
      <c r="AO22" s="12"/>
      <c r="AP22" s="12"/>
      <c r="AQ22" s="12"/>
      <c r="AR22" s="63">
        <v>0</v>
      </c>
      <c r="AS22" s="63">
        <f t="shared" si="3"/>
        <v>0</v>
      </c>
      <c r="AT22" s="12"/>
      <c r="AU22" s="13">
        <v>2017</v>
      </c>
      <c r="AV22" s="12" t="s">
        <v>130</v>
      </c>
      <c r="AW22" s="19"/>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row>
    <row r="23" spans="1:226" ht="13.15" customHeight="1" x14ac:dyDescent="0.2">
      <c r="A23" s="101"/>
      <c r="B23" s="110"/>
      <c r="C23" s="103" t="s">
        <v>135</v>
      </c>
      <c r="D23" s="111"/>
      <c r="E23" s="112"/>
      <c r="F23" s="112"/>
      <c r="G23" s="112"/>
      <c r="H23" s="112"/>
      <c r="I23" s="112"/>
      <c r="J23" s="112"/>
      <c r="K23" s="113"/>
      <c r="L23" s="112"/>
      <c r="M23" s="112"/>
      <c r="N23" s="112"/>
      <c r="O23" s="113"/>
      <c r="P23" s="102"/>
      <c r="Q23" s="114"/>
      <c r="R23" s="114"/>
      <c r="S23" s="104"/>
      <c r="T23" s="105"/>
      <c r="U23" s="105"/>
      <c r="V23" s="114"/>
      <c r="W23" s="114"/>
      <c r="X23" s="115"/>
      <c r="Y23" s="115"/>
      <c r="Z23" s="115"/>
      <c r="AA23" s="115"/>
      <c r="AB23" s="115"/>
      <c r="AC23" s="115"/>
      <c r="AD23" s="115"/>
      <c r="AE23" s="115"/>
      <c r="AF23" s="115"/>
      <c r="AG23" s="115"/>
      <c r="AH23" s="115"/>
      <c r="AI23" s="115"/>
      <c r="AJ23" s="115"/>
      <c r="AK23" s="115"/>
      <c r="AL23" s="115"/>
      <c r="AM23" s="115"/>
      <c r="AN23" s="115"/>
      <c r="AO23" s="115"/>
      <c r="AP23" s="115"/>
      <c r="AQ23" s="115"/>
      <c r="AR23" s="106">
        <f>SUM(AR19:AR22)</f>
        <v>0</v>
      </c>
      <c r="AS23" s="106">
        <f>SUM(AS19:AS22)</f>
        <v>0</v>
      </c>
      <c r="AT23" s="116"/>
      <c r="AU23" s="117"/>
      <c r="AV23" s="101"/>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row>
    <row r="24" spans="1:226" ht="12.75" customHeight="1" x14ac:dyDescent="0.2">
      <c r="A24" s="101"/>
      <c r="B24" s="110"/>
      <c r="C24" s="103" t="s">
        <v>131</v>
      </c>
      <c r="D24" s="111"/>
      <c r="E24" s="112"/>
      <c r="F24" s="112"/>
      <c r="G24" s="112"/>
      <c r="H24" s="112"/>
      <c r="I24" s="112"/>
      <c r="J24" s="112"/>
      <c r="K24" s="113"/>
      <c r="L24" s="112"/>
      <c r="M24" s="112"/>
      <c r="N24" s="112"/>
      <c r="O24" s="113"/>
      <c r="P24" s="102"/>
      <c r="Q24" s="114"/>
      <c r="R24" s="114"/>
      <c r="S24" s="104"/>
      <c r="T24" s="105"/>
      <c r="U24" s="105"/>
      <c r="V24" s="114"/>
      <c r="W24" s="114"/>
      <c r="X24" s="115"/>
      <c r="Y24" s="115"/>
      <c r="Z24" s="115"/>
      <c r="AA24" s="115"/>
      <c r="AB24" s="115"/>
      <c r="AC24" s="115"/>
      <c r="AD24" s="115"/>
      <c r="AE24" s="115"/>
      <c r="AF24" s="115"/>
      <c r="AG24" s="115"/>
      <c r="AH24" s="115"/>
      <c r="AI24" s="115"/>
      <c r="AJ24" s="115"/>
      <c r="AK24" s="115"/>
      <c r="AL24" s="115"/>
      <c r="AM24" s="115"/>
      <c r="AN24" s="115"/>
      <c r="AO24" s="115"/>
      <c r="AP24" s="115"/>
      <c r="AQ24" s="115"/>
      <c r="AR24" s="106"/>
      <c r="AS24" s="106"/>
      <c r="AT24" s="116"/>
      <c r="AU24" s="117"/>
      <c r="AV24" s="101"/>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row>
    <row r="25" spans="1:226" ht="12.75" customHeight="1" x14ac:dyDescent="0.2">
      <c r="A25" s="8"/>
      <c r="B25" s="16" t="s">
        <v>70</v>
      </c>
      <c r="C25" s="8" t="s">
        <v>140</v>
      </c>
      <c r="D25" s="10" t="s">
        <v>49</v>
      </c>
      <c r="E25" s="12" t="s">
        <v>73</v>
      </c>
      <c r="F25" s="12" t="s">
        <v>74</v>
      </c>
      <c r="G25" s="12" t="s">
        <v>74</v>
      </c>
      <c r="H25" s="12" t="s">
        <v>75</v>
      </c>
      <c r="I25" s="12" t="s">
        <v>76</v>
      </c>
      <c r="J25" s="12">
        <v>100</v>
      </c>
      <c r="K25" s="8" t="s">
        <v>58</v>
      </c>
      <c r="L25" s="12" t="s">
        <v>69</v>
      </c>
      <c r="M25" s="12"/>
      <c r="N25" s="12" t="s">
        <v>77</v>
      </c>
      <c r="O25" s="8" t="s">
        <v>56</v>
      </c>
      <c r="P25" s="14"/>
      <c r="Q25" s="69"/>
      <c r="R25" s="69"/>
      <c r="S25" s="70"/>
      <c r="T25" s="14"/>
      <c r="U25" s="72">
        <v>9400000000</v>
      </c>
      <c r="V25" s="69">
        <v>10122547113.593508</v>
      </c>
      <c r="W25" s="69">
        <v>10674895487.375797</v>
      </c>
      <c r="X25" s="16"/>
      <c r="Y25" s="16"/>
      <c r="Z25" s="16"/>
      <c r="AA25" s="16"/>
      <c r="AB25" s="16"/>
      <c r="AC25" s="16"/>
      <c r="AD25" s="16"/>
      <c r="AE25" s="16"/>
      <c r="AF25" s="16"/>
      <c r="AG25" s="16"/>
      <c r="AH25" s="16"/>
      <c r="AI25" s="16"/>
      <c r="AJ25" s="16"/>
      <c r="AK25" s="16"/>
      <c r="AL25" s="16"/>
      <c r="AM25" s="16"/>
      <c r="AN25" s="16"/>
      <c r="AO25" s="16"/>
      <c r="AP25" s="16"/>
      <c r="AQ25" s="16"/>
      <c r="AR25" s="63">
        <f>SUM(S25:X25)</f>
        <v>30197442600.969303</v>
      </c>
      <c r="AS25" s="74">
        <v>30497396664.244602</v>
      </c>
      <c r="AT25" s="71"/>
      <c r="AU25" s="13" t="s">
        <v>60</v>
      </c>
      <c r="AV25" s="8"/>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row>
    <row r="26" spans="1:226" ht="12.75" customHeight="1" x14ac:dyDescent="0.2">
      <c r="A26" s="8"/>
      <c r="B26" s="16" t="s">
        <v>70</v>
      </c>
      <c r="C26" s="8" t="s">
        <v>141</v>
      </c>
      <c r="D26" s="10" t="s">
        <v>49</v>
      </c>
      <c r="E26" s="12" t="s">
        <v>73</v>
      </c>
      <c r="F26" s="12" t="s">
        <v>74</v>
      </c>
      <c r="G26" s="12" t="s">
        <v>74</v>
      </c>
      <c r="H26" s="12" t="s">
        <v>79</v>
      </c>
      <c r="I26" s="12" t="s">
        <v>76</v>
      </c>
      <c r="J26" s="12">
        <v>100</v>
      </c>
      <c r="K26" s="8" t="s">
        <v>58</v>
      </c>
      <c r="L26" s="12" t="s">
        <v>69</v>
      </c>
      <c r="M26" s="12"/>
      <c r="N26" s="12" t="s">
        <v>77</v>
      </c>
      <c r="O26" s="8" t="s">
        <v>56</v>
      </c>
      <c r="P26" s="72"/>
      <c r="Q26" s="69"/>
      <c r="R26" s="69"/>
      <c r="S26" s="70"/>
      <c r="T26" s="14"/>
      <c r="U26" s="72">
        <v>669321642.18969381</v>
      </c>
      <c r="V26" s="69">
        <v>2263171027.42768</v>
      </c>
      <c r="W26" s="69">
        <v>2263178309.2398901</v>
      </c>
      <c r="X26" s="16"/>
      <c r="Y26" s="16"/>
      <c r="Z26" s="16"/>
      <c r="AA26" s="16"/>
      <c r="AB26" s="16"/>
      <c r="AC26" s="16"/>
      <c r="AD26" s="16"/>
      <c r="AE26" s="16"/>
      <c r="AF26" s="16"/>
      <c r="AG26" s="16"/>
      <c r="AH26" s="16"/>
      <c r="AI26" s="16"/>
      <c r="AJ26" s="16"/>
      <c r="AK26" s="16"/>
      <c r="AL26" s="16"/>
      <c r="AM26" s="16"/>
      <c r="AN26" s="16"/>
      <c r="AO26" s="16"/>
      <c r="AP26" s="16"/>
      <c r="AQ26" s="16"/>
      <c r="AR26" s="63">
        <f>SUM(S26:X26)</f>
        <v>5195670978.8572636</v>
      </c>
      <c r="AS26" s="63">
        <f t="shared" ref="AS26:AS27" si="4">AR26*1.12</f>
        <v>5819151496.3201361</v>
      </c>
      <c r="AT26" s="71"/>
      <c r="AU26" s="13" t="s">
        <v>60</v>
      </c>
      <c r="AV26" s="8"/>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row>
    <row r="27" spans="1:226" ht="12.75" customHeight="1" x14ac:dyDescent="0.2">
      <c r="A27" s="8"/>
      <c r="B27" s="16" t="s">
        <v>70</v>
      </c>
      <c r="C27" s="8" t="s">
        <v>142</v>
      </c>
      <c r="D27" s="10" t="s">
        <v>49</v>
      </c>
      <c r="E27" s="12" t="s">
        <v>73</v>
      </c>
      <c r="F27" s="12" t="s">
        <v>74</v>
      </c>
      <c r="G27" s="12" t="s">
        <v>74</v>
      </c>
      <c r="H27" s="12" t="s">
        <v>81</v>
      </c>
      <c r="I27" s="12" t="s">
        <v>76</v>
      </c>
      <c r="J27" s="12">
        <v>100</v>
      </c>
      <c r="K27" s="8" t="s">
        <v>58</v>
      </c>
      <c r="L27" s="12" t="s">
        <v>69</v>
      </c>
      <c r="M27" s="12"/>
      <c r="N27" s="12" t="s">
        <v>77</v>
      </c>
      <c r="O27" s="8" t="s">
        <v>56</v>
      </c>
      <c r="P27" s="72"/>
      <c r="Q27" s="69"/>
      <c r="R27" s="69"/>
      <c r="S27" s="70"/>
      <c r="T27" s="14"/>
      <c r="U27" s="72">
        <v>598944801.17797148</v>
      </c>
      <c r="V27" s="69">
        <v>1511345338.7722199</v>
      </c>
      <c r="W27" s="69">
        <v>1504965820.20719</v>
      </c>
      <c r="X27" s="16"/>
      <c r="Y27" s="16"/>
      <c r="Z27" s="16"/>
      <c r="AA27" s="16"/>
      <c r="AB27" s="16"/>
      <c r="AC27" s="16"/>
      <c r="AD27" s="16"/>
      <c r="AE27" s="16"/>
      <c r="AF27" s="16"/>
      <c r="AG27" s="16"/>
      <c r="AH27" s="16"/>
      <c r="AI27" s="16"/>
      <c r="AJ27" s="16"/>
      <c r="AK27" s="16"/>
      <c r="AL27" s="16"/>
      <c r="AM27" s="16"/>
      <c r="AN27" s="16"/>
      <c r="AO27" s="16"/>
      <c r="AP27" s="16"/>
      <c r="AQ27" s="16"/>
      <c r="AR27" s="63">
        <f>SUM(S27:X27)</f>
        <v>3615255960.1573815</v>
      </c>
      <c r="AS27" s="63">
        <f t="shared" si="4"/>
        <v>4049086675.3762679</v>
      </c>
      <c r="AT27" s="71"/>
      <c r="AU27" s="13" t="s">
        <v>60</v>
      </c>
      <c r="AV27" s="8"/>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row>
    <row r="28" spans="1:226" ht="13.15" customHeight="1" x14ac:dyDescent="0.2">
      <c r="A28" s="101"/>
      <c r="B28" s="110"/>
      <c r="C28" s="103" t="s">
        <v>136</v>
      </c>
      <c r="D28" s="111"/>
      <c r="E28" s="112"/>
      <c r="F28" s="112"/>
      <c r="G28" s="112"/>
      <c r="H28" s="112"/>
      <c r="I28" s="112"/>
      <c r="J28" s="112"/>
      <c r="K28" s="113"/>
      <c r="L28" s="112"/>
      <c r="M28" s="112"/>
      <c r="N28" s="112"/>
      <c r="O28" s="113"/>
      <c r="P28" s="102"/>
      <c r="Q28" s="114"/>
      <c r="R28" s="114"/>
      <c r="S28" s="104"/>
      <c r="T28" s="105"/>
      <c r="U28" s="105"/>
      <c r="V28" s="114"/>
      <c r="W28" s="114"/>
      <c r="X28" s="115"/>
      <c r="Y28" s="115"/>
      <c r="Z28" s="115"/>
      <c r="AA28" s="115"/>
      <c r="AB28" s="115"/>
      <c r="AC28" s="115"/>
      <c r="AD28" s="115"/>
      <c r="AE28" s="115"/>
      <c r="AF28" s="115"/>
      <c r="AG28" s="115"/>
      <c r="AH28" s="115"/>
      <c r="AI28" s="115"/>
      <c r="AJ28" s="115"/>
      <c r="AK28" s="115"/>
      <c r="AL28" s="115"/>
      <c r="AM28" s="115"/>
      <c r="AN28" s="115"/>
      <c r="AO28" s="115"/>
      <c r="AP28" s="115"/>
      <c r="AQ28" s="115"/>
      <c r="AR28" s="106">
        <f>SUM(AR25:AR27)</f>
        <v>39008369539.983948</v>
      </c>
      <c r="AS28" s="106">
        <f>SUM(AS25:AS27)</f>
        <v>40365634835.941002</v>
      </c>
      <c r="AT28" s="116"/>
      <c r="AU28" s="117"/>
      <c r="AV28" s="101"/>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row>
    <row r="29" spans="1:226" ht="13.15" customHeight="1" x14ac:dyDescent="0.2">
      <c r="A29" s="18"/>
      <c r="B29" s="41"/>
      <c r="C29" s="4"/>
      <c r="D29" s="42"/>
      <c r="E29" s="43"/>
      <c r="F29" s="43"/>
      <c r="G29" s="43"/>
      <c r="H29" s="43"/>
      <c r="I29" s="43"/>
      <c r="J29" s="43"/>
      <c r="K29" s="2"/>
      <c r="L29" s="43"/>
      <c r="M29" s="43"/>
      <c r="N29" s="43"/>
      <c r="O29" s="2"/>
      <c r="P29" s="21"/>
      <c r="Q29" s="44"/>
      <c r="R29" s="44"/>
      <c r="S29" s="45"/>
      <c r="T29" s="46"/>
      <c r="U29" s="46"/>
      <c r="V29" s="44"/>
      <c r="W29" s="44"/>
      <c r="X29" s="47"/>
      <c r="Y29" s="47"/>
      <c r="Z29" s="47"/>
      <c r="AA29" s="47"/>
      <c r="AB29" s="47"/>
      <c r="AC29" s="47"/>
      <c r="AD29" s="47"/>
      <c r="AE29" s="47"/>
      <c r="AF29" s="47"/>
      <c r="AG29" s="47"/>
      <c r="AH29" s="47"/>
      <c r="AI29" s="47"/>
      <c r="AJ29" s="47"/>
      <c r="AK29" s="47"/>
      <c r="AL29" s="47"/>
      <c r="AM29" s="47"/>
      <c r="AN29" s="47"/>
      <c r="AO29" s="47"/>
      <c r="AP29" s="47"/>
      <c r="AQ29" s="47"/>
      <c r="AR29" s="48"/>
      <c r="AS29" s="48"/>
      <c r="AT29" s="49"/>
      <c r="AU29" s="50"/>
      <c r="AV29" s="18"/>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row>
    <row r="31" spans="1:226" s="22" customFormat="1" x14ac:dyDescent="0.2">
      <c r="A31" s="24"/>
      <c r="C31" s="24"/>
      <c r="D31" s="1" t="s">
        <v>137</v>
      </c>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51"/>
      <c r="AS31" s="51"/>
      <c r="AT31" s="24"/>
      <c r="AU31" s="51"/>
      <c r="AV31" s="24"/>
      <c r="AW31" s="52"/>
      <c r="AX31" s="52"/>
      <c r="AY31" s="53"/>
    </row>
    <row r="32" spans="1:226" s="22" customFormat="1" x14ac:dyDescent="0.2">
      <c r="A32" s="24"/>
      <c r="C32" s="1"/>
      <c r="D32" s="1" t="s">
        <v>82</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5"/>
      <c r="AS32" s="15"/>
      <c r="AT32" s="1"/>
      <c r="AU32" s="3"/>
      <c r="AV32" s="1"/>
      <c r="AW32" s="52"/>
      <c r="AX32" s="52"/>
      <c r="AY32" s="53"/>
    </row>
    <row r="33" spans="1:51" s="22" customFormat="1" x14ac:dyDescent="0.2">
      <c r="A33" s="24"/>
      <c r="C33" s="1"/>
      <c r="D33" s="1" t="s">
        <v>83</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3"/>
      <c r="AS33" s="3"/>
      <c r="AT33" s="1"/>
      <c r="AU33" s="3"/>
      <c r="AV33" s="1"/>
      <c r="AW33" s="52"/>
      <c r="AX33" s="52"/>
      <c r="AY33" s="53"/>
    </row>
    <row r="34" spans="1:51" s="22" customFormat="1" x14ac:dyDescent="0.2">
      <c r="A34" s="24"/>
      <c r="C34" s="1"/>
      <c r="D34" s="1" t="s">
        <v>84</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3"/>
      <c r="AS34" s="3"/>
      <c r="AT34" s="1"/>
      <c r="AU34" s="3"/>
      <c r="AV34" s="1"/>
      <c r="AW34" s="52"/>
      <c r="AX34" s="52"/>
      <c r="AY34" s="53"/>
    </row>
    <row r="35" spans="1:51" s="22" customFormat="1" x14ac:dyDescent="0.2">
      <c r="A35" s="24"/>
      <c r="C35" s="1"/>
      <c r="D35" s="1" t="s">
        <v>85</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3"/>
      <c r="AS35" s="3"/>
      <c r="AT35" s="1"/>
      <c r="AU35" s="3"/>
      <c r="AV35" s="1"/>
      <c r="AW35" s="52"/>
      <c r="AX35" s="52"/>
      <c r="AY35" s="53"/>
    </row>
    <row r="36" spans="1:51" s="22" customFormat="1" x14ac:dyDescent="0.2">
      <c r="A36" s="24"/>
      <c r="C36" s="1">
        <v>1</v>
      </c>
      <c r="D36" s="1" t="s">
        <v>86</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3"/>
      <c r="AS36" s="3"/>
      <c r="AT36" s="1"/>
      <c r="AU36" s="3"/>
      <c r="AV36" s="1"/>
      <c r="AW36" s="52"/>
      <c r="AX36" s="52"/>
      <c r="AY36" s="53"/>
    </row>
    <row r="37" spans="1:51" s="22" customFormat="1" x14ac:dyDescent="0.2">
      <c r="A37" s="24"/>
      <c r="C37" s="1"/>
      <c r="D37" s="1" t="s">
        <v>87</v>
      </c>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3"/>
      <c r="AS37" s="3"/>
      <c r="AT37" s="1"/>
      <c r="AU37" s="3"/>
      <c r="AV37" s="1"/>
      <c r="AW37" s="52"/>
      <c r="AX37" s="52"/>
      <c r="AY37" s="53"/>
    </row>
    <row r="38" spans="1:51" s="22" customFormat="1" x14ac:dyDescent="0.2">
      <c r="A38" s="24"/>
      <c r="C38" s="1"/>
      <c r="D38" s="1" t="s">
        <v>88</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3"/>
      <c r="AS38" s="3"/>
      <c r="AT38" s="1"/>
      <c r="AU38" s="3"/>
      <c r="AV38" s="1"/>
      <c r="AW38" s="52"/>
      <c r="AX38" s="52"/>
      <c r="AY38" s="53"/>
    </row>
    <row r="39" spans="1:51" s="22" customFormat="1" x14ac:dyDescent="0.2">
      <c r="A39" s="24"/>
      <c r="C39" s="1"/>
      <c r="D39" s="1" t="s">
        <v>89</v>
      </c>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3"/>
      <c r="AS39" s="3"/>
      <c r="AT39" s="1"/>
      <c r="AU39" s="3"/>
      <c r="AV39" s="1"/>
      <c r="AW39" s="52"/>
      <c r="AX39" s="52"/>
      <c r="AY39" s="53"/>
    </row>
    <row r="40" spans="1:51" s="22" customFormat="1" x14ac:dyDescent="0.2">
      <c r="A40" s="24"/>
      <c r="C40" s="1"/>
      <c r="D40" s="1" t="s">
        <v>90</v>
      </c>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3"/>
      <c r="AS40" s="3"/>
      <c r="AT40" s="1"/>
      <c r="AU40" s="3"/>
      <c r="AV40" s="1"/>
      <c r="AW40" s="52"/>
      <c r="AX40" s="52"/>
      <c r="AY40" s="53"/>
    </row>
    <row r="41" spans="1:51" s="22" customFormat="1" x14ac:dyDescent="0.2">
      <c r="A41" s="24"/>
      <c r="C41" s="1"/>
      <c r="D41" s="1" t="s">
        <v>91</v>
      </c>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3"/>
      <c r="AS41" s="3"/>
      <c r="AT41" s="1"/>
      <c r="AU41" s="3"/>
      <c r="AV41" s="1"/>
      <c r="AW41" s="52"/>
      <c r="AX41" s="52"/>
      <c r="AY41" s="53"/>
    </row>
    <row r="42" spans="1:51" s="22" customFormat="1" x14ac:dyDescent="0.2">
      <c r="A42" s="24"/>
      <c r="C42" s="1"/>
      <c r="D42" s="1" t="s">
        <v>92</v>
      </c>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3"/>
      <c r="AS42" s="3"/>
      <c r="AT42" s="1"/>
      <c r="AU42" s="3"/>
      <c r="AV42" s="1"/>
      <c r="AW42" s="52"/>
      <c r="AX42" s="52"/>
      <c r="AY42" s="53"/>
    </row>
    <row r="43" spans="1:51" s="22" customFormat="1" x14ac:dyDescent="0.2">
      <c r="A43" s="24"/>
      <c r="C43" s="1"/>
      <c r="D43" s="1" t="s">
        <v>93</v>
      </c>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3"/>
      <c r="AS43" s="3"/>
      <c r="AT43" s="1"/>
      <c r="AU43" s="3"/>
      <c r="AV43" s="1"/>
      <c r="AW43" s="52"/>
      <c r="AX43" s="52"/>
      <c r="AY43" s="53"/>
    </row>
    <row r="44" spans="1:51" s="22" customFormat="1" x14ac:dyDescent="0.2">
      <c r="A44" s="24"/>
      <c r="C44" s="1"/>
      <c r="D44" s="1" t="s">
        <v>94</v>
      </c>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3"/>
      <c r="AS44" s="3"/>
      <c r="AT44" s="1"/>
      <c r="AU44" s="3"/>
      <c r="AV44" s="1"/>
      <c r="AW44" s="52"/>
      <c r="AX44" s="52"/>
      <c r="AY44" s="53"/>
    </row>
    <row r="45" spans="1:51" s="22" customFormat="1" x14ac:dyDescent="0.2">
      <c r="A45" s="24"/>
      <c r="C45" s="1"/>
      <c r="D45" s="1" t="s">
        <v>95</v>
      </c>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3"/>
      <c r="AS45" s="3"/>
      <c r="AT45" s="1"/>
      <c r="AU45" s="3"/>
      <c r="AV45" s="1"/>
      <c r="AW45" s="52"/>
      <c r="AX45" s="52"/>
      <c r="AY45" s="53"/>
    </row>
    <row r="46" spans="1:51" s="22" customFormat="1" x14ac:dyDescent="0.2">
      <c r="A46" s="24"/>
      <c r="C46" s="1"/>
      <c r="D46" s="1" t="s">
        <v>96</v>
      </c>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3"/>
      <c r="AS46" s="3"/>
      <c r="AT46" s="1"/>
      <c r="AU46" s="3"/>
      <c r="AV46" s="1"/>
      <c r="AW46" s="52"/>
      <c r="AX46" s="52"/>
      <c r="AY46" s="53"/>
    </row>
    <row r="47" spans="1:51" s="22" customFormat="1" x14ac:dyDescent="0.2">
      <c r="A47" s="24"/>
      <c r="C47" s="1"/>
      <c r="D47" s="1" t="s">
        <v>97</v>
      </c>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3"/>
      <c r="AS47" s="3"/>
      <c r="AT47" s="1"/>
      <c r="AU47" s="3"/>
      <c r="AV47" s="1"/>
      <c r="AW47" s="52"/>
      <c r="AX47" s="52"/>
      <c r="AY47" s="53"/>
    </row>
    <row r="48" spans="1:51" s="22" customFormat="1" x14ac:dyDescent="0.2">
      <c r="A48" s="24"/>
      <c r="C48" s="1"/>
      <c r="D48" s="1" t="s">
        <v>98</v>
      </c>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3"/>
      <c r="AS48" s="3"/>
      <c r="AT48" s="1"/>
      <c r="AU48" s="3"/>
      <c r="AV48" s="1"/>
      <c r="AW48" s="52"/>
      <c r="AX48" s="52"/>
      <c r="AY48" s="53"/>
    </row>
    <row r="49" spans="1:51" s="22" customFormat="1" x14ac:dyDescent="0.2">
      <c r="A49" s="24"/>
      <c r="C49" s="1"/>
      <c r="D49" s="1" t="s">
        <v>99</v>
      </c>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3"/>
      <c r="AS49" s="3"/>
      <c r="AT49" s="1"/>
      <c r="AU49" s="3"/>
      <c r="AV49" s="1"/>
      <c r="AW49" s="52"/>
      <c r="AX49" s="52"/>
      <c r="AY49" s="53"/>
    </row>
    <row r="50" spans="1:51" s="22" customFormat="1" x14ac:dyDescent="0.2">
      <c r="A50" s="24"/>
      <c r="C50" s="1">
        <v>2</v>
      </c>
      <c r="D50" s="1" t="s">
        <v>100</v>
      </c>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3"/>
      <c r="AS50" s="3"/>
      <c r="AT50" s="1"/>
      <c r="AU50" s="3"/>
      <c r="AV50" s="1"/>
      <c r="AW50" s="52"/>
      <c r="AX50" s="52"/>
      <c r="AY50" s="53"/>
    </row>
    <row r="51" spans="1:51" s="22" customFormat="1" x14ac:dyDescent="0.2">
      <c r="A51" s="24"/>
      <c r="C51" s="1">
        <v>3</v>
      </c>
      <c r="D51" s="1" t="s">
        <v>101</v>
      </c>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3"/>
      <c r="AS51" s="3"/>
      <c r="AT51" s="1"/>
      <c r="AU51" s="3"/>
      <c r="AV51" s="1"/>
      <c r="AW51" s="52"/>
      <c r="AX51" s="52"/>
      <c r="AY51" s="53"/>
    </row>
    <row r="52" spans="1:51" s="22" customFormat="1" x14ac:dyDescent="0.2">
      <c r="A52" s="24"/>
      <c r="C52" s="1">
        <v>4</v>
      </c>
      <c r="D52" s="1" t="s">
        <v>102</v>
      </c>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3"/>
      <c r="AS52" s="3"/>
      <c r="AT52" s="1"/>
      <c r="AU52" s="3"/>
      <c r="AV52" s="1"/>
      <c r="AW52" s="52"/>
      <c r="AX52" s="52"/>
      <c r="AY52" s="53"/>
    </row>
    <row r="53" spans="1:51" s="22" customFormat="1" x14ac:dyDescent="0.2">
      <c r="A53" s="24"/>
      <c r="C53" s="1">
        <v>5</v>
      </c>
      <c r="D53" s="1" t="s">
        <v>103</v>
      </c>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3"/>
      <c r="AS53" s="3"/>
      <c r="AT53" s="1"/>
      <c r="AU53" s="3"/>
      <c r="AV53" s="1"/>
      <c r="AW53" s="52"/>
      <c r="AX53" s="52"/>
      <c r="AY53" s="53"/>
    </row>
    <row r="54" spans="1:51" s="22" customFormat="1" x14ac:dyDescent="0.2">
      <c r="A54" s="24"/>
      <c r="C54" s="1">
        <v>6</v>
      </c>
      <c r="D54" s="1" t="s">
        <v>104</v>
      </c>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3"/>
      <c r="AS54" s="3"/>
      <c r="AT54" s="1"/>
      <c r="AU54" s="3"/>
      <c r="AV54" s="1"/>
      <c r="AW54" s="52"/>
      <c r="AX54" s="52"/>
      <c r="AY54" s="53"/>
    </row>
    <row r="55" spans="1:51" s="22" customFormat="1" x14ac:dyDescent="0.2">
      <c r="A55" s="24"/>
      <c r="C55" s="1">
        <v>7</v>
      </c>
      <c r="D55" s="1" t="s">
        <v>105</v>
      </c>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3"/>
      <c r="AS55" s="3"/>
      <c r="AT55" s="1"/>
      <c r="AU55" s="3"/>
      <c r="AV55" s="1"/>
      <c r="AW55" s="52"/>
      <c r="AX55" s="52"/>
      <c r="AY55" s="53"/>
    </row>
    <row r="56" spans="1:51" s="22" customFormat="1" x14ac:dyDescent="0.2">
      <c r="A56" s="24"/>
      <c r="C56" s="1">
        <v>8</v>
      </c>
      <c r="D56" s="1" t="s">
        <v>106</v>
      </c>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3"/>
      <c r="AS56" s="3"/>
      <c r="AT56" s="1"/>
      <c r="AU56" s="3"/>
      <c r="AV56" s="1"/>
      <c r="AW56" s="52"/>
      <c r="AX56" s="52"/>
      <c r="AY56" s="53"/>
    </row>
    <row r="57" spans="1:51" s="22" customFormat="1" ht="24.75" customHeight="1" x14ac:dyDescent="0.2">
      <c r="A57" s="24"/>
      <c r="C57" s="1">
        <v>9</v>
      </c>
      <c r="D57" s="146" t="s">
        <v>107</v>
      </c>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52"/>
      <c r="AX57" s="52"/>
      <c r="AY57" s="53"/>
    </row>
    <row r="58" spans="1:51" s="22" customFormat="1" x14ac:dyDescent="0.2">
      <c r="A58" s="24"/>
      <c r="C58" s="1">
        <v>10</v>
      </c>
      <c r="D58" s="1" t="s">
        <v>108</v>
      </c>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3"/>
      <c r="AS58" s="3"/>
      <c r="AT58" s="1"/>
      <c r="AU58" s="3"/>
      <c r="AV58" s="1"/>
      <c r="AW58" s="52"/>
      <c r="AX58" s="52"/>
      <c r="AY58" s="53"/>
    </row>
    <row r="59" spans="1:51" s="22" customFormat="1" x14ac:dyDescent="0.2">
      <c r="A59" s="24"/>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3"/>
      <c r="AS59" s="3"/>
      <c r="AT59" s="1"/>
      <c r="AU59" s="3"/>
      <c r="AV59" s="1"/>
      <c r="AW59" s="52"/>
      <c r="AX59" s="52"/>
      <c r="AY59" s="53"/>
    </row>
    <row r="60" spans="1:51" s="22" customFormat="1" x14ac:dyDescent="0.2">
      <c r="A60" s="24"/>
      <c r="C60" s="1">
        <v>11</v>
      </c>
      <c r="D60" s="1" t="s">
        <v>109</v>
      </c>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3"/>
      <c r="AS60" s="3"/>
      <c r="AT60" s="1"/>
      <c r="AU60" s="3"/>
      <c r="AV60" s="1"/>
      <c r="AW60" s="52"/>
      <c r="AX60" s="52"/>
      <c r="AY60" s="53"/>
    </row>
    <row r="61" spans="1:51" s="22" customFormat="1" x14ac:dyDescent="0.2">
      <c r="A61" s="24"/>
      <c r="C61" s="1">
        <v>12</v>
      </c>
      <c r="D61" s="1" t="s">
        <v>110</v>
      </c>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3"/>
      <c r="AS61" s="3"/>
      <c r="AT61" s="1"/>
      <c r="AU61" s="3"/>
      <c r="AV61" s="1"/>
      <c r="AW61" s="52"/>
      <c r="AX61" s="52"/>
      <c r="AY61" s="53"/>
    </row>
    <row r="62" spans="1:51" s="22" customFormat="1" x14ac:dyDescent="0.2">
      <c r="A62" s="24"/>
      <c r="C62" s="1">
        <v>13</v>
      </c>
      <c r="D62" s="1" t="s">
        <v>111</v>
      </c>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3"/>
      <c r="AS62" s="3"/>
      <c r="AT62" s="1"/>
      <c r="AU62" s="3"/>
      <c r="AV62" s="1"/>
      <c r="AW62" s="52"/>
      <c r="AX62" s="52"/>
      <c r="AY62" s="53"/>
    </row>
    <row r="63" spans="1:51" s="22" customFormat="1" x14ac:dyDescent="0.2">
      <c r="A63" s="24"/>
      <c r="C63" s="1">
        <v>14</v>
      </c>
      <c r="D63" s="1" t="s">
        <v>112</v>
      </c>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3"/>
      <c r="AS63" s="3"/>
      <c r="AT63" s="1"/>
      <c r="AU63" s="3"/>
      <c r="AV63" s="1"/>
      <c r="AW63" s="52"/>
      <c r="AX63" s="52"/>
      <c r="AY63" s="53"/>
    </row>
    <row r="64" spans="1:51" s="22" customFormat="1" x14ac:dyDescent="0.2">
      <c r="A64" s="24"/>
      <c r="C64" s="1">
        <v>15</v>
      </c>
      <c r="D64" s="1" t="s">
        <v>113</v>
      </c>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3"/>
      <c r="AS64" s="3"/>
      <c r="AT64" s="1"/>
      <c r="AU64" s="3"/>
      <c r="AV64" s="1"/>
      <c r="AW64" s="52"/>
      <c r="AX64" s="52"/>
      <c r="AY64" s="53"/>
    </row>
    <row r="65" spans="1:51" s="22" customFormat="1" x14ac:dyDescent="0.2">
      <c r="A65" s="24"/>
      <c r="C65" s="1" t="s">
        <v>114</v>
      </c>
      <c r="D65" s="1" t="s">
        <v>115</v>
      </c>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3"/>
      <c r="AS65" s="3"/>
      <c r="AT65" s="1"/>
      <c r="AU65" s="3"/>
      <c r="AV65" s="1"/>
      <c r="AW65" s="52"/>
      <c r="AX65" s="52"/>
      <c r="AY65" s="53"/>
    </row>
    <row r="66" spans="1:51" s="22" customFormat="1" ht="26.25" customHeight="1" x14ac:dyDescent="0.2">
      <c r="A66" s="24"/>
      <c r="C66" s="1">
        <v>18</v>
      </c>
      <c r="D66" s="146" t="s">
        <v>116</v>
      </c>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52"/>
      <c r="AX66" s="52"/>
      <c r="AY66" s="53"/>
    </row>
    <row r="67" spans="1:51" s="22" customFormat="1" x14ac:dyDescent="0.2">
      <c r="A67" s="24"/>
      <c r="C67" s="1">
        <v>19</v>
      </c>
      <c r="D67" s="1" t="s">
        <v>117</v>
      </c>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3"/>
      <c r="AS67" s="3"/>
      <c r="AT67" s="1"/>
      <c r="AU67" s="3"/>
      <c r="AV67" s="1"/>
      <c r="AW67" s="52"/>
      <c r="AX67" s="52"/>
      <c r="AY67" s="53"/>
    </row>
    <row r="68" spans="1:51" s="22" customFormat="1" x14ac:dyDescent="0.2">
      <c r="A68" s="24"/>
      <c r="C68" s="1">
        <v>20</v>
      </c>
      <c r="D68" s="1" t="s">
        <v>138</v>
      </c>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3"/>
      <c r="AS68" s="3"/>
      <c r="AT68" s="1"/>
      <c r="AU68" s="3"/>
      <c r="AV68" s="1"/>
      <c r="AW68" s="52"/>
      <c r="AX68" s="52"/>
      <c r="AY68" s="53"/>
    </row>
    <row r="69" spans="1:51" s="54" customFormat="1" ht="13.15" customHeight="1" x14ac:dyDescent="0.2">
      <c r="B69" s="4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3"/>
      <c r="AS69" s="3"/>
      <c r="AT69" s="1"/>
      <c r="AU69" s="3"/>
      <c r="AV69" s="1"/>
      <c r="AW69" s="55"/>
      <c r="AX69" s="55"/>
      <c r="AY69" s="56"/>
    </row>
  </sheetData>
  <autoFilter ref="A6:AV6">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autoFilter>
  <mergeCells count="25">
    <mergeCell ref="D57:AV57"/>
    <mergeCell ref="D66:AV66"/>
    <mergeCell ref="AR4:AR5"/>
    <mergeCell ref="AS4:AS5"/>
    <mergeCell ref="AT4:AT5"/>
    <mergeCell ref="AU4:AU5"/>
    <mergeCell ref="AV4:AV5"/>
    <mergeCell ref="P6:AP6"/>
    <mergeCell ref="L4:L5"/>
    <mergeCell ref="M4:M5"/>
    <mergeCell ref="N4:N5"/>
    <mergeCell ref="O4:O5"/>
    <mergeCell ref="P4:AP4"/>
    <mergeCell ref="AQ4:AQ5"/>
    <mergeCell ref="F4:F5"/>
    <mergeCell ref="G4:G5"/>
    <mergeCell ref="H4:H5"/>
    <mergeCell ref="I4:I5"/>
    <mergeCell ref="J4:J5"/>
    <mergeCell ref="K4:K5"/>
    <mergeCell ref="A4:A5"/>
    <mergeCell ref="B4:B5"/>
    <mergeCell ref="C4:C5"/>
    <mergeCell ref="D4:D5"/>
    <mergeCell ref="E4:E5"/>
  </mergeCells>
  <pageMargins left="0.70866141732283472" right="0.70866141732283472" top="0.74803149606299213" bottom="0.74803149606299213" header="0.31496062992125984" footer="0.31496062992125984"/>
  <pageSetup paperSize="8" scale="55"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V805"/>
  <sheetViews>
    <sheetView zoomScale="85" zoomScaleNormal="85" workbookViewId="0">
      <selection activeCell="G41" sqref="G41"/>
    </sheetView>
  </sheetViews>
  <sheetFormatPr defaultRowHeight="12.75" x14ac:dyDescent="0.2"/>
  <cols>
    <col min="1" max="1" width="7.85546875" style="78" customWidth="1"/>
    <col min="2" max="2" width="7.42578125" style="78" customWidth="1"/>
    <col min="3" max="3" width="17.28515625" style="93" customWidth="1"/>
    <col min="4" max="4" width="34" style="94" customWidth="1"/>
    <col min="5" max="5" width="38.42578125" style="94" customWidth="1"/>
    <col min="6" max="6" width="5.28515625" style="78" customWidth="1"/>
    <col min="7" max="7" width="5.5703125" style="78" customWidth="1"/>
    <col min="8" max="8" width="3.140625" style="78" customWidth="1"/>
    <col min="9" max="9" width="5.28515625" style="78" customWidth="1"/>
    <col min="10" max="10" width="11.140625" style="93" customWidth="1"/>
    <col min="11" max="11" width="10.7109375" style="78" customWidth="1"/>
    <col min="12" max="12" width="8.85546875" style="78" customWidth="1"/>
    <col min="13" max="13" width="5.7109375" style="93" customWidth="1"/>
    <col min="14" max="14" width="11.7109375" style="93" customWidth="1"/>
    <col min="15" max="15" width="38.85546875" style="94" customWidth="1"/>
    <col min="16" max="17" width="4.85546875" style="78" customWidth="1"/>
    <col min="18" max="18" width="11.85546875" style="78" customWidth="1"/>
    <col min="19" max="19" width="9.140625" style="78" customWidth="1"/>
    <col min="20" max="22" width="7.85546875" style="78" customWidth="1"/>
    <col min="23" max="23" width="8.42578125" style="78" customWidth="1"/>
    <col min="24" max="24" width="7" style="78" customWidth="1"/>
    <col min="25" max="25" width="7.140625" style="93" customWidth="1"/>
    <col min="26" max="28" width="17.28515625" style="78" customWidth="1"/>
    <col min="29" max="29" width="8.140625" style="93" customWidth="1"/>
    <col min="30" max="32" width="17.28515625" style="78" customWidth="1"/>
    <col min="33" max="33" width="8.28515625" style="93" customWidth="1"/>
    <col min="34" max="36" width="18.28515625" style="78" customWidth="1"/>
    <col min="37" max="37" width="8.5703125" style="78" bestFit="1" customWidth="1"/>
    <col min="38" max="40" width="15.85546875" style="78" customWidth="1"/>
    <col min="41" max="41" width="8.5703125" style="78" bestFit="1" customWidth="1"/>
    <col min="42" max="43" width="18.42578125" style="78" customWidth="1"/>
    <col min="44" max="44" width="15" style="93" customWidth="1"/>
    <col min="45" max="45" width="4.85546875" style="78" customWidth="1"/>
    <col min="46" max="46" width="64.28515625" style="78" customWidth="1"/>
    <col min="47" max="55" width="7.140625" style="78" customWidth="1"/>
    <col min="56" max="257" width="9.140625" style="78"/>
    <col min="258" max="258" width="7.42578125" style="78" customWidth="1"/>
    <col min="259" max="259" width="20.7109375" style="78" customWidth="1"/>
    <col min="260" max="260" width="44.28515625" style="78" customWidth="1"/>
    <col min="261" max="261" width="48.85546875" style="78" customWidth="1"/>
    <col min="262" max="262" width="8.5703125" style="78" customWidth="1"/>
    <col min="263" max="264" width="5.28515625" style="78" customWidth="1"/>
    <col min="265" max="265" width="7" style="78" customWidth="1"/>
    <col min="266" max="266" width="12.28515625" style="78" customWidth="1"/>
    <col min="267" max="267" width="10.7109375" style="78" customWidth="1"/>
    <col min="268" max="268" width="11.140625" style="78" customWidth="1"/>
    <col min="269" max="269" width="8.85546875" style="78" customWidth="1"/>
    <col min="270" max="270" width="13.85546875" style="78" customWidth="1"/>
    <col min="271" max="271" width="38.85546875" style="78" customWidth="1"/>
    <col min="272" max="273" width="4.85546875" style="78" customWidth="1"/>
    <col min="274" max="274" width="11.85546875" style="78" customWidth="1"/>
    <col min="275" max="275" width="9.140625" style="78" customWidth="1"/>
    <col min="276" max="276" width="13.42578125" style="78" customWidth="1"/>
    <col min="277" max="277" width="15.28515625" style="78" customWidth="1"/>
    <col min="278" max="278" width="15.42578125" style="78" customWidth="1"/>
    <col min="279" max="280" width="14.42578125" style="78" customWidth="1"/>
    <col min="281" max="281" width="7.140625" style="78" customWidth="1"/>
    <col min="282" max="284" width="15.140625" style="78" customWidth="1"/>
    <col min="285" max="285" width="6.7109375" style="78" customWidth="1"/>
    <col min="286" max="286" width="16" style="78" customWidth="1"/>
    <col min="287" max="287" width="14.85546875" style="78" customWidth="1"/>
    <col min="288" max="288" width="12.85546875" style="78" customWidth="1"/>
    <col min="289" max="289" width="4.85546875" style="78" customWidth="1"/>
    <col min="290" max="290" width="14.140625" style="78" customWidth="1"/>
    <col min="291" max="291" width="13.85546875" style="78" customWidth="1"/>
    <col min="292" max="292" width="14.140625" style="78" customWidth="1"/>
    <col min="293" max="293" width="8.5703125" style="78" bestFit="1" customWidth="1"/>
    <col min="294" max="294" width="12.85546875" style="78" customWidth="1"/>
    <col min="295" max="295" width="14" style="78" customWidth="1"/>
    <col min="296" max="296" width="13.140625" style="78" customWidth="1"/>
    <col min="297" max="297" width="8.5703125" style="78" bestFit="1" customWidth="1"/>
    <col min="298" max="298" width="15" style="78" customWidth="1"/>
    <col min="299" max="299" width="14.7109375" style="78" customWidth="1"/>
    <col min="300" max="300" width="15" style="78" customWidth="1"/>
    <col min="301" max="301" width="59.7109375" style="78" customWidth="1"/>
    <col min="302" max="302" width="81.7109375" style="78" bestFit="1" customWidth="1"/>
    <col min="303" max="303" width="19.42578125" style="78" customWidth="1"/>
    <col min="304" max="304" width="14.5703125" style="78" customWidth="1"/>
    <col min="305" max="305" width="12.28515625" style="78" customWidth="1"/>
    <col min="306" max="306" width="14.5703125" style="78" customWidth="1"/>
    <col min="307" max="307" width="11.7109375" style="78" customWidth="1"/>
    <col min="308" max="308" width="14" style="78" customWidth="1"/>
    <col min="309" max="309" width="20.5703125" style="78" customWidth="1"/>
    <col min="310" max="310" width="11.7109375" style="78" customWidth="1"/>
    <col min="311" max="311" width="10.85546875" style="78" customWidth="1"/>
    <col min="312" max="513" width="9.140625" style="78"/>
    <col min="514" max="514" width="7.42578125" style="78" customWidth="1"/>
    <col min="515" max="515" width="20.7109375" style="78" customWidth="1"/>
    <col min="516" max="516" width="44.28515625" style="78" customWidth="1"/>
    <col min="517" max="517" width="48.85546875" style="78" customWidth="1"/>
    <col min="518" max="518" width="8.5703125" style="78" customWidth="1"/>
    <col min="519" max="520" width="5.28515625" style="78" customWidth="1"/>
    <col min="521" max="521" width="7" style="78" customWidth="1"/>
    <col min="522" max="522" width="12.28515625" style="78" customWidth="1"/>
    <col min="523" max="523" width="10.7109375" style="78" customWidth="1"/>
    <col min="524" max="524" width="11.140625" style="78" customWidth="1"/>
    <col min="525" max="525" width="8.85546875" style="78" customWidth="1"/>
    <col min="526" max="526" width="13.85546875" style="78" customWidth="1"/>
    <col min="527" max="527" width="38.85546875" style="78" customWidth="1"/>
    <col min="528" max="529" width="4.85546875" style="78" customWidth="1"/>
    <col min="530" max="530" width="11.85546875" style="78" customWidth="1"/>
    <col min="531" max="531" width="9.140625" style="78" customWidth="1"/>
    <col min="532" max="532" width="13.42578125" style="78" customWidth="1"/>
    <col min="533" max="533" width="15.28515625" style="78" customWidth="1"/>
    <col min="534" max="534" width="15.42578125" style="78" customWidth="1"/>
    <col min="535" max="536" width="14.42578125" style="78" customWidth="1"/>
    <col min="537" max="537" width="7.140625" style="78" customWidth="1"/>
    <col min="538" max="540" width="15.140625" style="78" customWidth="1"/>
    <col min="541" max="541" width="6.7109375" style="78" customWidth="1"/>
    <col min="542" max="542" width="16" style="78" customWidth="1"/>
    <col min="543" max="543" width="14.85546875" style="78" customWidth="1"/>
    <col min="544" max="544" width="12.85546875" style="78" customWidth="1"/>
    <col min="545" max="545" width="4.85546875" style="78" customWidth="1"/>
    <col min="546" max="546" width="14.140625" style="78" customWidth="1"/>
    <col min="547" max="547" width="13.85546875" style="78" customWidth="1"/>
    <col min="548" max="548" width="14.140625" style="78" customWidth="1"/>
    <col min="549" max="549" width="8.5703125" style="78" bestFit="1" customWidth="1"/>
    <col min="550" max="550" width="12.85546875" style="78" customWidth="1"/>
    <col min="551" max="551" width="14" style="78" customWidth="1"/>
    <col min="552" max="552" width="13.140625" style="78" customWidth="1"/>
    <col min="553" max="553" width="8.5703125" style="78" bestFit="1" customWidth="1"/>
    <col min="554" max="554" width="15" style="78" customWidth="1"/>
    <col min="555" max="555" width="14.7109375" style="78" customWidth="1"/>
    <col min="556" max="556" width="15" style="78" customWidth="1"/>
    <col min="557" max="557" width="59.7109375" style="78" customWidth="1"/>
    <col min="558" max="558" width="81.7109375" style="78" bestFit="1" customWidth="1"/>
    <col min="559" max="559" width="19.42578125" style="78" customWidth="1"/>
    <col min="560" max="560" width="14.5703125" style="78" customWidth="1"/>
    <col min="561" max="561" width="12.28515625" style="78" customWidth="1"/>
    <col min="562" max="562" width="14.5703125" style="78" customWidth="1"/>
    <col min="563" max="563" width="11.7109375" style="78" customWidth="1"/>
    <col min="564" max="564" width="14" style="78" customWidth="1"/>
    <col min="565" max="565" width="20.5703125" style="78" customWidth="1"/>
    <col min="566" max="566" width="11.7109375" style="78" customWidth="1"/>
    <col min="567" max="567" width="10.85546875" style="78" customWidth="1"/>
    <col min="568" max="769" width="9.140625" style="78"/>
    <col min="770" max="770" width="7.42578125" style="78" customWidth="1"/>
    <col min="771" max="771" width="20.7109375" style="78" customWidth="1"/>
    <col min="772" max="772" width="44.28515625" style="78" customWidth="1"/>
    <col min="773" max="773" width="48.85546875" style="78" customWidth="1"/>
    <col min="774" max="774" width="8.5703125" style="78" customWidth="1"/>
    <col min="775" max="776" width="5.28515625" style="78" customWidth="1"/>
    <col min="777" max="777" width="7" style="78" customWidth="1"/>
    <col min="778" max="778" width="12.28515625" style="78" customWidth="1"/>
    <col min="779" max="779" width="10.7109375" style="78" customWidth="1"/>
    <col min="780" max="780" width="11.140625" style="78" customWidth="1"/>
    <col min="781" max="781" width="8.85546875" style="78" customWidth="1"/>
    <col min="782" max="782" width="13.85546875" style="78" customWidth="1"/>
    <col min="783" max="783" width="38.85546875" style="78" customWidth="1"/>
    <col min="784" max="785" width="4.85546875" style="78" customWidth="1"/>
    <col min="786" max="786" width="11.85546875" style="78" customWidth="1"/>
    <col min="787" max="787" width="9.140625" style="78" customWidth="1"/>
    <col min="788" max="788" width="13.42578125" style="78" customWidth="1"/>
    <col min="789" max="789" width="15.28515625" style="78" customWidth="1"/>
    <col min="790" max="790" width="15.42578125" style="78" customWidth="1"/>
    <col min="791" max="792" width="14.42578125" style="78" customWidth="1"/>
    <col min="793" max="793" width="7.140625" style="78" customWidth="1"/>
    <col min="794" max="796" width="15.140625" style="78" customWidth="1"/>
    <col min="797" max="797" width="6.7109375" style="78" customWidth="1"/>
    <col min="798" max="798" width="16" style="78" customWidth="1"/>
    <col min="799" max="799" width="14.85546875" style="78" customWidth="1"/>
    <col min="800" max="800" width="12.85546875" style="78" customWidth="1"/>
    <col min="801" max="801" width="4.85546875" style="78" customWidth="1"/>
    <col min="802" max="802" width="14.140625" style="78" customWidth="1"/>
    <col min="803" max="803" width="13.85546875" style="78" customWidth="1"/>
    <col min="804" max="804" width="14.140625" style="78" customWidth="1"/>
    <col min="805" max="805" width="8.5703125" style="78" bestFit="1" customWidth="1"/>
    <col min="806" max="806" width="12.85546875" style="78" customWidth="1"/>
    <col min="807" max="807" width="14" style="78" customWidth="1"/>
    <col min="808" max="808" width="13.140625" style="78" customWidth="1"/>
    <col min="809" max="809" width="8.5703125" style="78" bestFit="1" customWidth="1"/>
    <col min="810" max="810" width="15" style="78" customWidth="1"/>
    <col min="811" max="811" width="14.7109375" style="78" customWidth="1"/>
    <col min="812" max="812" width="15" style="78" customWidth="1"/>
    <col min="813" max="813" width="59.7109375" style="78" customWidth="1"/>
    <col min="814" max="814" width="81.7109375" style="78" bestFit="1" customWidth="1"/>
    <col min="815" max="815" width="19.42578125" style="78" customWidth="1"/>
    <col min="816" max="816" width="14.5703125" style="78" customWidth="1"/>
    <col min="817" max="817" width="12.28515625" style="78" customWidth="1"/>
    <col min="818" max="818" width="14.5703125" style="78" customWidth="1"/>
    <col min="819" max="819" width="11.7109375" style="78" customWidth="1"/>
    <col min="820" max="820" width="14" style="78" customWidth="1"/>
    <col min="821" max="821" width="20.5703125" style="78" customWidth="1"/>
    <col min="822" max="822" width="11.7109375" style="78" customWidth="1"/>
    <col min="823" max="823" width="10.85546875" style="78" customWidth="1"/>
    <col min="824" max="1025" width="9.140625" style="78"/>
    <col min="1026" max="1026" width="7.42578125" style="78" customWidth="1"/>
    <col min="1027" max="1027" width="20.7109375" style="78" customWidth="1"/>
    <col min="1028" max="1028" width="44.28515625" style="78" customWidth="1"/>
    <col min="1029" max="1029" width="48.85546875" style="78" customWidth="1"/>
    <col min="1030" max="1030" width="8.5703125" style="78" customWidth="1"/>
    <col min="1031" max="1032" width="5.28515625" style="78" customWidth="1"/>
    <col min="1033" max="1033" width="7" style="78" customWidth="1"/>
    <col min="1034" max="1034" width="12.28515625" style="78" customWidth="1"/>
    <col min="1035" max="1035" width="10.7109375" style="78" customWidth="1"/>
    <col min="1036" max="1036" width="11.140625" style="78" customWidth="1"/>
    <col min="1037" max="1037" width="8.85546875" style="78" customWidth="1"/>
    <col min="1038" max="1038" width="13.85546875" style="78" customWidth="1"/>
    <col min="1039" max="1039" width="38.85546875" style="78" customWidth="1"/>
    <col min="1040" max="1041" width="4.85546875" style="78" customWidth="1"/>
    <col min="1042" max="1042" width="11.85546875" style="78" customWidth="1"/>
    <col min="1043" max="1043" width="9.140625" style="78" customWidth="1"/>
    <col min="1044" max="1044" width="13.42578125" style="78" customWidth="1"/>
    <col min="1045" max="1045" width="15.28515625" style="78" customWidth="1"/>
    <col min="1046" max="1046" width="15.42578125" style="78" customWidth="1"/>
    <col min="1047" max="1048" width="14.42578125" style="78" customWidth="1"/>
    <col min="1049" max="1049" width="7.140625" style="78" customWidth="1"/>
    <col min="1050" max="1052" width="15.140625" style="78" customWidth="1"/>
    <col min="1053" max="1053" width="6.7109375" style="78" customWidth="1"/>
    <col min="1054" max="1054" width="16" style="78" customWidth="1"/>
    <col min="1055" max="1055" width="14.85546875" style="78" customWidth="1"/>
    <col min="1056" max="1056" width="12.85546875" style="78" customWidth="1"/>
    <col min="1057" max="1057" width="4.85546875" style="78" customWidth="1"/>
    <col min="1058" max="1058" width="14.140625" style="78" customWidth="1"/>
    <col min="1059" max="1059" width="13.85546875" style="78" customWidth="1"/>
    <col min="1060" max="1060" width="14.140625" style="78" customWidth="1"/>
    <col min="1061" max="1061" width="8.5703125" style="78" bestFit="1" customWidth="1"/>
    <col min="1062" max="1062" width="12.85546875" style="78" customWidth="1"/>
    <col min="1063" max="1063" width="14" style="78" customWidth="1"/>
    <col min="1064" max="1064" width="13.140625" style="78" customWidth="1"/>
    <col min="1065" max="1065" width="8.5703125" style="78" bestFit="1" customWidth="1"/>
    <col min="1066" max="1066" width="15" style="78" customWidth="1"/>
    <col min="1067" max="1067" width="14.7109375" style="78" customWidth="1"/>
    <col min="1068" max="1068" width="15" style="78" customWidth="1"/>
    <col min="1069" max="1069" width="59.7109375" style="78" customWidth="1"/>
    <col min="1070" max="1070" width="81.7109375" style="78" bestFit="1" customWidth="1"/>
    <col min="1071" max="1071" width="19.42578125" style="78" customWidth="1"/>
    <col min="1072" max="1072" width="14.5703125" style="78" customWidth="1"/>
    <col min="1073" max="1073" width="12.28515625" style="78" customWidth="1"/>
    <col min="1074" max="1074" width="14.5703125" style="78" customWidth="1"/>
    <col min="1075" max="1075" width="11.7109375" style="78" customWidth="1"/>
    <col min="1076" max="1076" width="14" style="78" customWidth="1"/>
    <col min="1077" max="1077" width="20.5703125" style="78" customWidth="1"/>
    <col min="1078" max="1078" width="11.7109375" style="78" customWidth="1"/>
    <col min="1079" max="1079" width="10.85546875" style="78" customWidth="1"/>
    <col min="1080" max="1281" width="9.140625" style="78"/>
    <col min="1282" max="1282" width="7.42578125" style="78" customWidth="1"/>
    <col min="1283" max="1283" width="20.7109375" style="78" customWidth="1"/>
    <col min="1284" max="1284" width="44.28515625" style="78" customWidth="1"/>
    <col min="1285" max="1285" width="48.85546875" style="78" customWidth="1"/>
    <col min="1286" max="1286" width="8.5703125" style="78" customWidth="1"/>
    <col min="1287" max="1288" width="5.28515625" style="78" customWidth="1"/>
    <col min="1289" max="1289" width="7" style="78" customWidth="1"/>
    <col min="1290" max="1290" width="12.28515625" style="78" customWidth="1"/>
    <col min="1291" max="1291" width="10.7109375" style="78" customWidth="1"/>
    <col min="1292" max="1292" width="11.140625" style="78" customWidth="1"/>
    <col min="1293" max="1293" width="8.85546875" style="78" customWidth="1"/>
    <col min="1294" max="1294" width="13.85546875" style="78" customWidth="1"/>
    <col min="1295" max="1295" width="38.85546875" style="78" customWidth="1"/>
    <col min="1296" max="1297" width="4.85546875" style="78" customWidth="1"/>
    <col min="1298" max="1298" width="11.85546875" style="78" customWidth="1"/>
    <col min="1299" max="1299" width="9.140625" style="78" customWidth="1"/>
    <col min="1300" max="1300" width="13.42578125" style="78" customWidth="1"/>
    <col min="1301" max="1301" width="15.28515625" style="78" customWidth="1"/>
    <col min="1302" max="1302" width="15.42578125" style="78" customWidth="1"/>
    <col min="1303" max="1304" width="14.42578125" style="78" customWidth="1"/>
    <col min="1305" max="1305" width="7.140625" style="78" customWidth="1"/>
    <col min="1306" max="1308" width="15.140625" style="78" customWidth="1"/>
    <col min="1309" max="1309" width="6.7109375" style="78" customWidth="1"/>
    <col min="1310" max="1310" width="16" style="78" customWidth="1"/>
    <col min="1311" max="1311" width="14.85546875" style="78" customWidth="1"/>
    <col min="1312" max="1312" width="12.85546875" style="78" customWidth="1"/>
    <col min="1313" max="1313" width="4.85546875" style="78" customWidth="1"/>
    <col min="1314" max="1314" width="14.140625" style="78" customWidth="1"/>
    <col min="1315" max="1315" width="13.85546875" style="78" customWidth="1"/>
    <col min="1316" max="1316" width="14.140625" style="78" customWidth="1"/>
    <col min="1317" max="1317" width="8.5703125" style="78" bestFit="1" customWidth="1"/>
    <col min="1318" max="1318" width="12.85546875" style="78" customWidth="1"/>
    <col min="1319" max="1319" width="14" style="78" customWidth="1"/>
    <col min="1320" max="1320" width="13.140625" style="78" customWidth="1"/>
    <col min="1321" max="1321" width="8.5703125" style="78" bestFit="1" customWidth="1"/>
    <col min="1322" max="1322" width="15" style="78" customWidth="1"/>
    <col min="1323" max="1323" width="14.7109375" style="78" customWidth="1"/>
    <col min="1324" max="1324" width="15" style="78" customWidth="1"/>
    <col min="1325" max="1325" width="59.7109375" style="78" customWidth="1"/>
    <col min="1326" max="1326" width="81.7109375" style="78" bestFit="1" customWidth="1"/>
    <col min="1327" max="1327" width="19.42578125" style="78" customWidth="1"/>
    <col min="1328" max="1328" width="14.5703125" style="78" customWidth="1"/>
    <col min="1329" max="1329" width="12.28515625" style="78" customWidth="1"/>
    <col min="1330" max="1330" width="14.5703125" style="78" customWidth="1"/>
    <col min="1331" max="1331" width="11.7109375" style="78" customWidth="1"/>
    <col min="1332" max="1332" width="14" style="78" customWidth="1"/>
    <col min="1333" max="1333" width="20.5703125" style="78" customWidth="1"/>
    <col min="1334" max="1334" width="11.7109375" style="78" customWidth="1"/>
    <col min="1335" max="1335" width="10.85546875" style="78" customWidth="1"/>
    <col min="1336" max="1537" width="9.140625" style="78"/>
    <col min="1538" max="1538" width="7.42578125" style="78" customWidth="1"/>
    <col min="1539" max="1539" width="20.7109375" style="78" customWidth="1"/>
    <col min="1540" max="1540" width="44.28515625" style="78" customWidth="1"/>
    <col min="1541" max="1541" width="48.85546875" style="78" customWidth="1"/>
    <col min="1542" max="1542" width="8.5703125" style="78" customWidth="1"/>
    <col min="1543" max="1544" width="5.28515625" style="78" customWidth="1"/>
    <col min="1545" max="1545" width="7" style="78" customWidth="1"/>
    <col min="1546" max="1546" width="12.28515625" style="78" customWidth="1"/>
    <col min="1547" max="1547" width="10.7109375" style="78" customWidth="1"/>
    <col min="1548" max="1548" width="11.140625" style="78" customWidth="1"/>
    <col min="1549" max="1549" width="8.85546875" style="78" customWidth="1"/>
    <col min="1550" max="1550" width="13.85546875" style="78" customWidth="1"/>
    <col min="1551" max="1551" width="38.85546875" style="78" customWidth="1"/>
    <col min="1552" max="1553" width="4.85546875" style="78" customWidth="1"/>
    <col min="1554" max="1554" width="11.85546875" style="78" customWidth="1"/>
    <col min="1555" max="1555" width="9.140625" style="78" customWidth="1"/>
    <col min="1556" max="1556" width="13.42578125" style="78" customWidth="1"/>
    <col min="1557" max="1557" width="15.28515625" style="78" customWidth="1"/>
    <col min="1558" max="1558" width="15.42578125" style="78" customWidth="1"/>
    <col min="1559" max="1560" width="14.42578125" style="78" customWidth="1"/>
    <col min="1561" max="1561" width="7.140625" style="78" customWidth="1"/>
    <col min="1562" max="1564" width="15.140625" style="78" customWidth="1"/>
    <col min="1565" max="1565" width="6.7109375" style="78" customWidth="1"/>
    <col min="1566" max="1566" width="16" style="78" customWidth="1"/>
    <col min="1567" max="1567" width="14.85546875" style="78" customWidth="1"/>
    <col min="1568" max="1568" width="12.85546875" style="78" customWidth="1"/>
    <col min="1569" max="1569" width="4.85546875" style="78" customWidth="1"/>
    <col min="1570" max="1570" width="14.140625" style="78" customWidth="1"/>
    <col min="1571" max="1571" width="13.85546875" style="78" customWidth="1"/>
    <col min="1572" max="1572" width="14.140625" style="78" customWidth="1"/>
    <col min="1573" max="1573" width="8.5703125" style="78" bestFit="1" customWidth="1"/>
    <col min="1574" max="1574" width="12.85546875" style="78" customWidth="1"/>
    <col min="1575" max="1575" width="14" style="78" customWidth="1"/>
    <col min="1576" max="1576" width="13.140625" style="78" customWidth="1"/>
    <col min="1577" max="1577" width="8.5703125" style="78" bestFit="1" customWidth="1"/>
    <col min="1578" max="1578" width="15" style="78" customWidth="1"/>
    <col min="1579" max="1579" width="14.7109375" style="78" customWidth="1"/>
    <col min="1580" max="1580" width="15" style="78" customWidth="1"/>
    <col min="1581" max="1581" width="59.7109375" style="78" customWidth="1"/>
    <col min="1582" max="1582" width="81.7109375" style="78" bestFit="1" customWidth="1"/>
    <col min="1583" max="1583" width="19.42578125" style="78" customWidth="1"/>
    <col min="1584" max="1584" width="14.5703125" style="78" customWidth="1"/>
    <col min="1585" max="1585" width="12.28515625" style="78" customWidth="1"/>
    <col min="1586" max="1586" width="14.5703125" style="78" customWidth="1"/>
    <col min="1587" max="1587" width="11.7109375" style="78" customWidth="1"/>
    <col min="1588" max="1588" width="14" style="78" customWidth="1"/>
    <col min="1589" max="1589" width="20.5703125" style="78" customWidth="1"/>
    <col min="1590" max="1590" width="11.7109375" style="78" customWidth="1"/>
    <col min="1591" max="1591" width="10.85546875" style="78" customWidth="1"/>
    <col min="1592" max="1793" width="9.140625" style="78"/>
    <col min="1794" max="1794" width="7.42578125" style="78" customWidth="1"/>
    <col min="1795" max="1795" width="20.7109375" style="78" customWidth="1"/>
    <col min="1796" max="1796" width="44.28515625" style="78" customWidth="1"/>
    <col min="1797" max="1797" width="48.85546875" style="78" customWidth="1"/>
    <col min="1798" max="1798" width="8.5703125" style="78" customWidth="1"/>
    <col min="1799" max="1800" width="5.28515625" style="78" customWidth="1"/>
    <col min="1801" max="1801" width="7" style="78" customWidth="1"/>
    <col min="1802" max="1802" width="12.28515625" style="78" customWidth="1"/>
    <col min="1803" max="1803" width="10.7109375" style="78" customWidth="1"/>
    <col min="1804" max="1804" width="11.140625" style="78" customWidth="1"/>
    <col min="1805" max="1805" width="8.85546875" style="78" customWidth="1"/>
    <col min="1806" max="1806" width="13.85546875" style="78" customWidth="1"/>
    <col min="1807" max="1807" width="38.85546875" style="78" customWidth="1"/>
    <col min="1808" max="1809" width="4.85546875" style="78" customWidth="1"/>
    <col min="1810" max="1810" width="11.85546875" style="78" customWidth="1"/>
    <col min="1811" max="1811" width="9.140625" style="78" customWidth="1"/>
    <col min="1812" max="1812" width="13.42578125" style="78" customWidth="1"/>
    <col min="1813" max="1813" width="15.28515625" style="78" customWidth="1"/>
    <col min="1814" max="1814" width="15.42578125" style="78" customWidth="1"/>
    <col min="1815" max="1816" width="14.42578125" style="78" customWidth="1"/>
    <col min="1817" max="1817" width="7.140625" style="78" customWidth="1"/>
    <col min="1818" max="1820" width="15.140625" style="78" customWidth="1"/>
    <col min="1821" max="1821" width="6.7109375" style="78" customWidth="1"/>
    <col min="1822" max="1822" width="16" style="78" customWidth="1"/>
    <col min="1823" max="1823" width="14.85546875" style="78" customWidth="1"/>
    <col min="1824" max="1824" width="12.85546875" style="78" customWidth="1"/>
    <col min="1825" max="1825" width="4.85546875" style="78" customWidth="1"/>
    <col min="1826" max="1826" width="14.140625" style="78" customWidth="1"/>
    <col min="1827" max="1827" width="13.85546875" style="78" customWidth="1"/>
    <col min="1828" max="1828" width="14.140625" style="78" customWidth="1"/>
    <col min="1829" max="1829" width="8.5703125" style="78" bestFit="1" customWidth="1"/>
    <col min="1830" max="1830" width="12.85546875" style="78" customWidth="1"/>
    <col min="1831" max="1831" width="14" style="78" customWidth="1"/>
    <col min="1832" max="1832" width="13.140625" style="78" customWidth="1"/>
    <col min="1833" max="1833" width="8.5703125" style="78" bestFit="1" customWidth="1"/>
    <col min="1834" max="1834" width="15" style="78" customWidth="1"/>
    <col min="1835" max="1835" width="14.7109375" style="78" customWidth="1"/>
    <col min="1836" max="1836" width="15" style="78" customWidth="1"/>
    <col min="1837" max="1837" width="59.7109375" style="78" customWidth="1"/>
    <col min="1838" max="1838" width="81.7109375" style="78" bestFit="1" customWidth="1"/>
    <col min="1839" max="1839" width="19.42578125" style="78" customWidth="1"/>
    <col min="1840" max="1840" width="14.5703125" style="78" customWidth="1"/>
    <col min="1841" max="1841" width="12.28515625" style="78" customWidth="1"/>
    <col min="1842" max="1842" width="14.5703125" style="78" customWidth="1"/>
    <col min="1843" max="1843" width="11.7109375" style="78" customWidth="1"/>
    <col min="1844" max="1844" width="14" style="78" customWidth="1"/>
    <col min="1845" max="1845" width="20.5703125" style="78" customWidth="1"/>
    <col min="1846" max="1846" width="11.7109375" style="78" customWidth="1"/>
    <col min="1847" max="1847" width="10.85546875" style="78" customWidth="1"/>
    <col min="1848" max="2049" width="9.140625" style="78"/>
    <col min="2050" max="2050" width="7.42578125" style="78" customWidth="1"/>
    <col min="2051" max="2051" width="20.7109375" style="78" customWidth="1"/>
    <col min="2052" max="2052" width="44.28515625" style="78" customWidth="1"/>
    <col min="2053" max="2053" width="48.85546875" style="78" customWidth="1"/>
    <col min="2054" max="2054" width="8.5703125" style="78" customWidth="1"/>
    <col min="2055" max="2056" width="5.28515625" style="78" customWidth="1"/>
    <col min="2057" max="2057" width="7" style="78" customWidth="1"/>
    <col min="2058" max="2058" width="12.28515625" style="78" customWidth="1"/>
    <col min="2059" max="2059" width="10.7109375" style="78" customWidth="1"/>
    <col min="2060" max="2060" width="11.140625" style="78" customWidth="1"/>
    <col min="2061" max="2061" width="8.85546875" style="78" customWidth="1"/>
    <col min="2062" max="2062" width="13.85546875" style="78" customWidth="1"/>
    <col min="2063" max="2063" width="38.85546875" style="78" customWidth="1"/>
    <col min="2064" max="2065" width="4.85546875" style="78" customWidth="1"/>
    <col min="2066" max="2066" width="11.85546875" style="78" customWidth="1"/>
    <col min="2067" max="2067" width="9.140625" style="78" customWidth="1"/>
    <col min="2068" max="2068" width="13.42578125" style="78" customWidth="1"/>
    <col min="2069" max="2069" width="15.28515625" style="78" customWidth="1"/>
    <col min="2070" max="2070" width="15.42578125" style="78" customWidth="1"/>
    <col min="2071" max="2072" width="14.42578125" style="78" customWidth="1"/>
    <col min="2073" max="2073" width="7.140625" style="78" customWidth="1"/>
    <col min="2074" max="2076" width="15.140625" style="78" customWidth="1"/>
    <col min="2077" max="2077" width="6.7109375" style="78" customWidth="1"/>
    <col min="2078" max="2078" width="16" style="78" customWidth="1"/>
    <col min="2079" max="2079" width="14.85546875" style="78" customWidth="1"/>
    <col min="2080" max="2080" width="12.85546875" style="78" customWidth="1"/>
    <col min="2081" max="2081" width="4.85546875" style="78" customWidth="1"/>
    <col min="2082" max="2082" width="14.140625" style="78" customWidth="1"/>
    <col min="2083" max="2083" width="13.85546875" style="78" customWidth="1"/>
    <col min="2084" max="2084" width="14.140625" style="78" customWidth="1"/>
    <col min="2085" max="2085" width="8.5703125" style="78" bestFit="1" customWidth="1"/>
    <col min="2086" max="2086" width="12.85546875" style="78" customWidth="1"/>
    <col min="2087" max="2087" width="14" style="78" customWidth="1"/>
    <col min="2088" max="2088" width="13.140625" style="78" customWidth="1"/>
    <col min="2089" max="2089" width="8.5703125" style="78" bestFit="1" customWidth="1"/>
    <col min="2090" max="2090" width="15" style="78" customWidth="1"/>
    <col min="2091" max="2091" width="14.7109375" style="78" customWidth="1"/>
    <col min="2092" max="2092" width="15" style="78" customWidth="1"/>
    <col min="2093" max="2093" width="59.7109375" style="78" customWidth="1"/>
    <col min="2094" max="2094" width="81.7109375" style="78" bestFit="1" customWidth="1"/>
    <col min="2095" max="2095" width="19.42578125" style="78" customWidth="1"/>
    <col min="2096" max="2096" width="14.5703125" style="78" customWidth="1"/>
    <col min="2097" max="2097" width="12.28515625" style="78" customWidth="1"/>
    <col min="2098" max="2098" width="14.5703125" style="78" customWidth="1"/>
    <col min="2099" max="2099" width="11.7109375" style="78" customWidth="1"/>
    <col min="2100" max="2100" width="14" style="78" customWidth="1"/>
    <col min="2101" max="2101" width="20.5703125" style="78" customWidth="1"/>
    <col min="2102" max="2102" width="11.7109375" style="78" customWidth="1"/>
    <col min="2103" max="2103" width="10.85546875" style="78" customWidth="1"/>
    <col min="2104" max="2305" width="9.140625" style="78"/>
    <col min="2306" max="2306" width="7.42578125" style="78" customWidth="1"/>
    <col min="2307" max="2307" width="20.7109375" style="78" customWidth="1"/>
    <col min="2308" max="2308" width="44.28515625" style="78" customWidth="1"/>
    <col min="2309" max="2309" width="48.85546875" style="78" customWidth="1"/>
    <col min="2310" max="2310" width="8.5703125" style="78" customWidth="1"/>
    <col min="2311" max="2312" width="5.28515625" style="78" customWidth="1"/>
    <col min="2313" max="2313" width="7" style="78" customWidth="1"/>
    <col min="2314" max="2314" width="12.28515625" style="78" customWidth="1"/>
    <col min="2315" max="2315" width="10.7109375" style="78" customWidth="1"/>
    <col min="2316" max="2316" width="11.140625" style="78" customWidth="1"/>
    <col min="2317" max="2317" width="8.85546875" style="78" customWidth="1"/>
    <col min="2318" max="2318" width="13.85546875" style="78" customWidth="1"/>
    <col min="2319" max="2319" width="38.85546875" style="78" customWidth="1"/>
    <col min="2320" max="2321" width="4.85546875" style="78" customWidth="1"/>
    <col min="2322" max="2322" width="11.85546875" style="78" customWidth="1"/>
    <col min="2323" max="2323" width="9.140625" style="78" customWidth="1"/>
    <col min="2324" max="2324" width="13.42578125" style="78" customWidth="1"/>
    <col min="2325" max="2325" width="15.28515625" style="78" customWidth="1"/>
    <col min="2326" max="2326" width="15.42578125" style="78" customWidth="1"/>
    <col min="2327" max="2328" width="14.42578125" style="78" customWidth="1"/>
    <col min="2329" max="2329" width="7.140625" style="78" customWidth="1"/>
    <col min="2330" max="2332" width="15.140625" style="78" customWidth="1"/>
    <col min="2333" max="2333" width="6.7109375" style="78" customWidth="1"/>
    <col min="2334" max="2334" width="16" style="78" customWidth="1"/>
    <col min="2335" max="2335" width="14.85546875" style="78" customWidth="1"/>
    <col min="2336" max="2336" width="12.85546875" style="78" customWidth="1"/>
    <col min="2337" max="2337" width="4.85546875" style="78" customWidth="1"/>
    <col min="2338" max="2338" width="14.140625" style="78" customWidth="1"/>
    <col min="2339" max="2339" width="13.85546875" style="78" customWidth="1"/>
    <col min="2340" max="2340" width="14.140625" style="78" customWidth="1"/>
    <col min="2341" max="2341" width="8.5703125" style="78" bestFit="1" customWidth="1"/>
    <col min="2342" max="2342" width="12.85546875" style="78" customWidth="1"/>
    <col min="2343" max="2343" width="14" style="78" customWidth="1"/>
    <col min="2344" max="2344" width="13.140625" style="78" customWidth="1"/>
    <col min="2345" max="2345" width="8.5703125" style="78" bestFit="1" customWidth="1"/>
    <col min="2346" max="2346" width="15" style="78" customWidth="1"/>
    <col min="2347" max="2347" width="14.7109375" style="78" customWidth="1"/>
    <col min="2348" max="2348" width="15" style="78" customWidth="1"/>
    <col min="2349" max="2349" width="59.7109375" style="78" customWidth="1"/>
    <col min="2350" max="2350" width="81.7109375" style="78" bestFit="1" customWidth="1"/>
    <col min="2351" max="2351" width="19.42578125" style="78" customWidth="1"/>
    <col min="2352" max="2352" width="14.5703125" style="78" customWidth="1"/>
    <col min="2353" max="2353" width="12.28515625" style="78" customWidth="1"/>
    <col min="2354" max="2354" width="14.5703125" style="78" customWidth="1"/>
    <col min="2355" max="2355" width="11.7109375" style="78" customWidth="1"/>
    <col min="2356" max="2356" width="14" style="78" customWidth="1"/>
    <col min="2357" max="2357" width="20.5703125" style="78" customWidth="1"/>
    <col min="2358" max="2358" width="11.7109375" style="78" customWidth="1"/>
    <col min="2359" max="2359" width="10.85546875" style="78" customWidth="1"/>
    <col min="2360" max="2561" width="9.140625" style="78"/>
    <col min="2562" max="2562" width="7.42578125" style="78" customWidth="1"/>
    <col min="2563" max="2563" width="20.7109375" style="78" customWidth="1"/>
    <col min="2564" max="2564" width="44.28515625" style="78" customWidth="1"/>
    <col min="2565" max="2565" width="48.85546875" style="78" customWidth="1"/>
    <col min="2566" max="2566" width="8.5703125" style="78" customWidth="1"/>
    <col min="2567" max="2568" width="5.28515625" style="78" customWidth="1"/>
    <col min="2569" max="2569" width="7" style="78" customWidth="1"/>
    <col min="2570" max="2570" width="12.28515625" style="78" customWidth="1"/>
    <col min="2571" max="2571" width="10.7109375" style="78" customWidth="1"/>
    <col min="2572" max="2572" width="11.140625" style="78" customWidth="1"/>
    <col min="2573" max="2573" width="8.85546875" style="78" customWidth="1"/>
    <col min="2574" max="2574" width="13.85546875" style="78" customWidth="1"/>
    <col min="2575" max="2575" width="38.85546875" style="78" customWidth="1"/>
    <col min="2576" max="2577" width="4.85546875" style="78" customWidth="1"/>
    <col min="2578" max="2578" width="11.85546875" style="78" customWidth="1"/>
    <col min="2579" max="2579" width="9.140625" style="78" customWidth="1"/>
    <col min="2580" max="2580" width="13.42578125" style="78" customWidth="1"/>
    <col min="2581" max="2581" width="15.28515625" style="78" customWidth="1"/>
    <col min="2582" max="2582" width="15.42578125" style="78" customWidth="1"/>
    <col min="2583" max="2584" width="14.42578125" style="78" customWidth="1"/>
    <col min="2585" max="2585" width="7.140625" style="78" customWidth="1"/>
    <col min="2586" max="2588" width="15.140625" style="78" customWidth="1"/>
    <col min="2589" max="2589" width="6.7109375" style="78" customWidth="1"/>
    <col min="2590" max="2590" width="16" style="78" customWidth="1"/>
    <col min="2591" max="2591" width="14.85546875" style="78" customWidth="1"/>
    <col min="2592" max="2592" width="12.85546875" style="78" customWidth="1"/>
    <col min="2593" max="2593" width="4.85546875" style="78" customWidth="1"/>
    <col min="2594" max="2594" width="14.140625" style="78" customWidth="1"/>
    <col min="2595" max="2595" width="13.85546875" style="78" customWidth="1"/>
    <col min="2596" max="2596" width="14.140625" style="78" customWidth="1"/>
    <col min="2597" max="2597" width="8.5703125" style="78" bestFit="1" customWidth="1"/>
    <col min="2598" max="2598" width="12.85546875" style="78" customWidth="1"/>
    <col min="2599" max="2599" width="14" style="78" customWidth="1"/>
    <col min="2600" max="2600" width="13.140625" style="78" customWidth="1"/>
    <col min="2601" max="2601" width="8.5703125" style="78" bestFit="1" customWidth="1"/>
    <col min="2602" max="2602" width="15" style="78" customWidth="1"/>
    <col min="2603" max="2603" width="14.7109375" style="78" customWidth="1"/>
    <col min="2604" max="2604" width="15" style="78" customWidth="1"/>
    <col min="2605" max="2605" width="59.7109375" style="78" customWidth="1"/>
    <col min="2606" max="2606" width="81.7109375" style="78" bestFit="1" customWidth="1"/>
    <col min="2607" max="2607" width="19.42578125" style="78" customWidth="1"/>
    <col min="2608" max="2608" width="14.5703125" style="78" customWidth="1"/>
    <col min="2609" max="2609" width="12.28515625" style="78" customWidth="1"/>
    <col min="2610" max="2610" width="14.5703125" style="78" customWidth="1"/>
    <col min="2611" max="2611" width="11.7109375" style="78" customWidth="1"/>
    <col min="2612" max="2612" width="14" style="78" customWidth="1"/>
    <col min="2613" max="2613" width="20.5703125" style="78" customWidth="1"/>
    <col min="2614" max="2614" width="11.7109375" style="78" customWidth="1"/>
    <col min="2615" max="2615" width="10.85546875" style="78" customWidth="1"/>
    <col min="2616" max="2817" width="9.140625" style="78"/>
    <col min="2818" max="2818" width="7.42578125" style="78" customWidth="1"/>
    <col min="2819" max="2819" width="20.7109375" style="78" customWidth="1"/>
    <col min="2820" max="2820" width="44.28515625" style="78" customWidth="1"/>
    <col min="2821" max="2821" width="48.85546875" style="78" customWidth="1"/>
    <col min="2822" max="2822" width="8.5703125" style="78" customWidth="1"/>
    <col min="2823" max="2824" width="5.28515625" style="78" customWidth="1"/>
    <col min="2825" max="2825" width="7" style="78" customWidth="1"/>
    <col min="2826" max="2826" width="12.28515625" style="78" customWidth="1"/>
    <col min="2827" max="2827" width="10.7109375" style="78" customWidth="1"/>
    <col min="2828" max="2828" width="11.140625" style="78" customWidth="1"/>
    <col min="2829" max="2829" width="8.85546875" style="78" customWidth="1"/>
    <col min="2830" max="2830" width="13.85546875" style="78" customWidth="1"/>
    <col min="2831" max="2831" width="38.85546875" style="78" customWidth="1"/>
    <col min="2832" max="2833" width="4.85546875" style="78" customWidth="1"/>
    <col min="2834" max="2834" width="11.85546875" style="78" customWidth="1"/>
    <col min="2835" max="2835" width="9.140625" style="78" customWidth="1"/>
    <col min="2836" max="2836" width="13.42578125" style="78" customWidth="1"/>
    <col min="2837" max="2837" width="15.28515625" style="78" customWidth="1"/>
    <col min="2838" max="2838" width="15.42578125" style="78" customWidth="1"/>
    <col min="2839" max="2840" width="14.42578125" style="78" customWidth="1"/>
    <col min="2841" max="2841" width="7.140625" style="78" customWidth="1"/>
    <col min="2842" max="2844" width="15.140625" style="78" customWidth="1"/>
    <col min="2845" max="2845" width="6.7109375" style="78" customWidth="1"/>
    <col min="2846" max="2846" width="16" style="78" customWidth="1"/>
    <col min="2847" max="2847" width="14.85546875" style="78" customWidth="1"/>
    <col min="2848" max="2848" width="12.85546875" style="78" customWidth="1"/>
    <col min="2849" max="2849" width="4.85546875" style="78" customWidth="1"/>
    <col min="2850" max="2850" width="14.140625" style="78" customWidth="1"/>
    <col min="2851" max="2851" width="13.85546875" style="78" customWidth="1"/>
    <col min="2852" max="2852" width="14.140625" style="78" customWidth="1"/>
    <col min="2853" max="2853" width="8.5703125" style="78" bestFit="1" customWidth="1"/>
    <col min="2854" max="2854" width="12.85546875" style="78" customWidth="1"/>
    <col min="2855" max="2855" width="14" style="78" customWidth="1"/>
    <col min="2856" max="2856" width="13.140625" style="78" customWidth="1"/>
    <col min="2857" max="2857" width="8.5703125" style="78" bestFit="1" customWidth="1"/>
    <col min="2858" max="2858" width="15" style="78" customWidth="1"/>
    <col min="2859" max="2859" width="14.7109375" style="78" customWidth="1"/>
    <col min="2860" max="2860" width="15" style="78" customWidth="1"/>
    <col min="2861" max="2861" width="59.7109375" style="78" customWidth="1"/>
    <col min="2862" max="2862" width="81.7109375" style="78" bestFit="1" customWidth="1"/>
    <col min="2863" max="2863" width="19.42578125" style="78" customWidth="1"/>
    <col min="2864" max="2864" width="14.5703125" style="78" customWidth="1"/>
    <col min="2865" max="2865" width="12.28515625" style="78" customWidth="1"/>
    <col min="2866" max="2866" width="14.5703125" style="78" customWidth="1"/>
    <col min="2867" max="2867" width="11.7109375" style="78" customWidth="1"/>
    <col min="2868" max="2868" width="14" style="78" customWidth="1"/>
    <col min="2869" max="2869" width="20.5703125" style="78" customWidth="1"/>
    <col min="2870" max="2870" width="11.7109375" style="78" customWidth="1"/>
    <col min="2871" max="2871" width="10.85546875" style="78" customWidth="1"/>
    <col min="2872" max="3073" width="9.140625" style="78"/>
    <col min="3074" max="3074" width="7.42578125" style="78" customWidth="1"/>
    <col min="3075" max="3075" width="20.7109375" style="78" customWidth="1"/>
    <col min="3076" max="3076" width="44.28515625" style="78" customWidth="1"/>
    <col min="3077" max="3077" width="48.85546875" style="78" customWidth="1"/>
    <col min="3078" max="3078" width="8.5703125" style="78" customWidth="1"/>
    <col min="3079" max="3080" width="5.28515625" style="78" customWidth="1"/>
    <col min="3081" max="3081" width="7" style="78" customWidth="1"/>
    <col min="3082" max="3082" width="12.28515625" style="78" customWidth="1"/>
    <col min="3083" max="3083" width="10.7109375" style="78" customWidth="1"/>
    <col min="3084" max="3084" width="11.140625" style="78" customWidth="1"/>
    <col min="3085" max="3085" width="8.85546875" style="78" customWidth="1"/>
    <col min="3086" max="3086" width="13.85546875" style="78" customWidth="1"/>
    <col min="3087" max="3087" width="38.85546875" style="78" customWidth="1"/>
    <col min="3088" max="3089" width="4.85546875" style="78" customWidth="1"/>
    <col min="3090" max="3090" width="11.85546875" style="78" customWidth="1"/>
    <col min="3091" max="3091" width="9.140625" style="78" customWidth="1"/>
    <col min="3092" max="3092" width="13.42578125" style="78" customWidth="1"/>
    <col min="3093" max="3093" width="15.28515625" style="78" customWidth="1"/>
    <col min="3094" max="3094" width="15.42578125" style="78" customWidth="1"/>
    <col min="3095" max="3096" width="14.42578125" style="78" customWidth="1"/>
    <col min="3097" max="3097" width="7.140625" style="78" customWidth="1"/>
    <col min="3098" max="3100" width="15.140625" style="78" customWidth="1"/>
    <col min="3101" max="3101" width="6.7109375" style="78" customWidth="1"/>
    <col min="3102" max="3102" width="16" style="78" customWidth="1"/>
    <col min="3103" max="3103" width="14.85546875" style="78" customWidth="1"/>
    <col min="3104" max="3104" width="12.85546875" style="78" customWidth="1"/>
    <col min="3105" max="3105" width="4.85546875" style="78" customWidth="1"/>
    <col min="3106" max="3106" width="14.140625" style="78" customWidth="1"/>
    <col min="3107" max="3107" width="13.85546875" style="78" customWidth="1"/>
    <col min="3108" max="3108" width="14.140625" style="78" customWidth="1"/>
    <col min="3109" max="3109" width="8.5703125" style="78" bestFit="1" customWidth="1"/>
    <col min="3110" max="3110" width="12.85546875" style="78" customWidth="1"/>
    <col min="3111" max="3111" width="14" style="78" customWidth="1"/>
    <col min="3112" max="3112" width="13.140625" style="78" customWidth="1"/>
    <col min="3113" max="3113" width="8.5703125" style="78" bestFit="1" customWidth="1"/>
    <col min="3114" max="3114" width="15" style="78" customWidth="1"/>
    <col min="3115" max="3115" width="14.7109375" style="78" customWidth="1"/>
    <col min="3116" max="3116" width="15" style="78" customWidth="1"/>
    <col min="3117" max="3117" width="59.7109375" style="78" customWidth="1"/>
    <col min="3118" max="3118" width="81.7109375" style="78" bestFit="1" customWidth="1"/>
    <col min="3119" max="3119" width="19.42578125" style="78" customWidth="1"/>
    <col min="3120" max="3120" width="14.5703125" style="78" customWidth="1"/>
    <col min="3121" max="3121" width="12.28515625" style="78" customWidth="1"/>
    <col min="3122" max="3122" width="14.5703125" style="78" customWidth="1"/>
    <col min="3123" max="3123" width="11.7109375" style="78" customWidth="1"/>
    <col min="3124" max="3124" width="14" style="78" customWidth="1"/>
    <col min="3125" max="3125" width="20.5703125" style="78" customWidth="1"/>
    <col min="3126" max="3126" width="11.7109375" style="78" customWidth="1"/>
    <col min="3127" max="3127" width="10.85546875" style="78" customWidth="1"/>
    <col min="3128" max="3329" width="9.140625" style="78"/>
    <col min="3330" max="3330" width="7.42578125" style="78" customWidth="1"/>
    <col min="3331" max="3331" width="20.7109375" style="78" customWidth="1"/>
    <col min="3332" max="3332" width="44.28515625" style="78" customWidth="1"/>
    <col min="3333" max="3333" width="48.85546875" style="78" customWidth="1"/>
    <col min="3334" max="3334" width="8.5703125" style="78" customWidth="1"/>
    <col min="3335" max="3336" width="5.28515625" style="78" customWidth="1"/>
    <col min="3337" max="3337" width="7" style="78" customWidth="1"/>
    <col min="3338" max="3338" width="12.28515625" style="78" customWidth="1"/>
    <col min="3339" max="3339" width="10.7109375" style="78" customWidth="1"/>
    <col min="3340" max="3340" width="11.140625" style="78" customWidth="1"/>
    <col min="3341" max="3341" width="8.85546875" style="78" customWidth="1"/>
    <col min="3342" max="3342" width="13.85546875" style="78" customWidth="1"/>
    <col min="3343" max="3343" width="38.85546875" style="78" customWidth="1"/>
    <col min="3344" max="3345" width="4.85546875" style="78" customWidth="1"/>
    <col min="3346" max="3346" width="11.85546875" style="78" customWidth="1"/>
    <col min="3347" max="3347" width="9.140625" style="78" customWidth="1"/>
    <col min="3348" max="3348" width="13.42578125" style="78" customWidth="1"/>
    <col min="3349" max="3349" width="15.28515625" style="78" customWidth="1"/>
    <col min="3350" max="3350" width="15.42578125" style="78" customWidth="1"/>
    <col min="3351" max="3352" width="14.42578125" style="78" customWidth="1"/>
    <col min="3353" max="3353" width="7.140625" style="78" customWidth="1"/>
    <col min="3354" max="3356" width="15.140625" style="78" customWidth="1"/>
    <col min="3357" max="3357" width="6.7109375" style="78" customWidth="1"/>
    <col min="3358" max="3358" width="16" style="78" customWidth="1"/>
    <col min="3359" max="3359" width="14.85546875" style="78" customWidth="1"/>
    <col min="3360" max="3360" width="12.85546875" style="78" customWidth="1"/>
    <col min="3361" max="3361" width="4.85546875" style="78" customWidth="1"/>
    <col min="3362" max="3362" width="14.140625" style="78" customWidth="1"/>
    <col min="3363" max="3363" width="13.85546875" style="78" customWidth="1"/>
    <col min="3364" max="3364" width="14.140625" style="78" customWidth="1"/>
    <col min="3365" max="3365" width="8.5703125" style="78" bestFit="1" customWidth="1"/>
    <col min="3366" max="3366" width="12.85546875" style="78" customWidth="1"/>
    <col min="3367" max="3367" width="14" style="78" customWidth="1"/>
    <col min="3368" max="3368" width="13.140625" style="78" customWidth="1"/>
    <col min="3369" max="3369" width="8.5703125" style="78" bestFit="1" customWidth="1"/>
    <col min="3370" max="3370" width="15" style="78" customWidth="1"/>
    <col min="3371" max="3371" width="14.7109375" style="78" customWidth="1"/>
    <col min="3372" max="3372" width="15" style="78" customWidth="1"/>
    <col min="3373" max="3373" width="59.7109375" style="78" customWidth="1"/>
    <col min="3374" max="3374" width="81.7109375" style="78" bestFit="1" customWidth="1"/>
    <col min="3375" max="3375" width="19.42578125" style="78" customWidth="1"/>
    <col min="3376" max="3376" width="14.5703125" style="78" customWidth="1"/>
    <col min="3377" max="3377" width="12.28515625" style="78" customWidth="1"/>
    <col min="3378" max="3378" width="14.5703125" style="78" customWidth="1"/>
    <col min="3379" max="3379" width="11.7109375" style="78" customWidth="1"/>
    <col min="3380" max="3380" width="14" style="78" customWidth="1"/>
    <col min="3381" max="3381" width="20.5703125" style="78" customWidth="1"/>
    <col min="3382" max="3382" width="11.7109375" style="78" customWidth="1"/>
    <col min="3383" max="3383" width="10.85546875" style="78" customWidth="1"/>
    <col min="3384" max="3585" width="9.140625" style="78"/>
    <col min="3586" max="3586" width="7.42578125" style="78" customWidth="1"/>
    <col min="3587" max="3587" width="20.7109375" style="78" customWidth="1"/>
    <col min="3588" max="3588" width="44.28515625" style="78" customWidth="1"/>
    <col min="3589" max="3589" width="48.85546875" style="78" customWidth="1"/>
    <col min="3590" max="3590" width="8.5703125" style="78" customWidth="1"/>
    <col min="3591" max="3592" width="5.28515625" style="78" customWidth="1"/>
    <col min="3593" max="3593" width="7" style="78" customWidth="1"/>
    <col min="3594" max="3594" width="12.28515625" style="78" customWidth="1"/>
    <col min="3595" max="3595" width="10.7109375" style="78" customWidth="1"/>
    <col min="3596" max="3596" width="11.140625" style="78" customWidth="1"/>
    <col min="3597" max="3597" width="8.85546875" style="78" customWidth="1"/>
    <col min="3598" max="3598" width="13.85546875" style="78" customWidth="1"/>
    <col min="3599" max="3599" width="38.85546875" style="78" customWidth="1"/>
    <col min="3600" max="3601" width="4.85546875" style="78" customWidth="1"/>
    <col min="3602" max="3602" width="11.85546875" style="78" customWidth="1"/>
    <col min="3603" max="3603" width="9.140625" style="78" customWidth="1"/>
    <col min="3604" max="3604" width="13.42578125" style="78" customWidth="1"/>
    <col min="3605" max="3605" width="15.28515625" style="78" customWidth="1"/>
    <col min="3606" max="3606" width="15.42578125" style="78" customWidth="1"/>
    <col min="3607" max="3608" width="14.42578125" style="78" customWidth="1"/>
    <col min="3609" max="3609" width="7.140625" style="78" customWidth="1"/>
    <col min="3610" max="3612" width="15.140625" style="78" customWidth="1"/>
    <col min="3613" max="3613" width="6.7109375" style="78" customWidth="1"/>
    <col min="3614" max="3614" width="16" style="78" customWidth="1"/>
    <col min="3615" max="3615" width="14.85546875" style="78" customWidth="1"/>
    <col min="3616" max="3616" width="12.85546875" style="78" customWidth="1"/>
    <col min="3617" max="3617" width="4.85546875" style="78" customWidth="1"/>
    <col min="3618" max="3618" width="14.140625" style="78" customWidth="1"/>
    <col min="3619" max="3619" width="13.85546875" style="78" customWidth="1"/>
    <col min="3620" max="3620" width="14.140625" style="78" customWidth="1"/>
    <col min="3621" max="3621" width="8.5703125" style="78" bestFit="1" customWidth="1"/>
    <col min="3622" max="3622" width="12.85546875" style="78" customWidth="1"/>
    <col min="3623" max="3623" width="14" style="78" customWidth="1"/>
    <col min="3624" max="3624" width="13.140625" style="78" customWidth="1"/>
    <col min="3625" max="3625" width="8.5703125" style="78" bestFit="1" customWidth="1"/>
    <col min="3626" max="3626" width="15" style="78" customWidth="1"/>
    <col min="3627" max="3627" width="14.7109375" style="78" customWidth="1"/>
    <col min="3628" max="3628" width="15" style="78" customWidth="1"/>
    <col min="3629" max="3629" width="59.7109375" style="78" customWidth="1"/>
    <col min="3630" max="3630" width="81.7109375" style="78" bestFit="1" customWidth="1"/>
    <col min="3631" max="3631" width="19.42578125" style="78" customWidth="1"/>
    <col min="3632" max="3632" width="14.5703125" style="78" customWidth="1"/>
    <col min="3633" max="3633" width="12.28515625" style="78" customWidth="1"/>
    <col min="3634" max="3634" width="14.5703125" style="78" customWidth="1"/>
    <col min="3635" max="3635" width="11.7109375" style="78" customWidth="1"/>
    <col min="3636" max="3636" width="14" style="78" customWidth="1"/>
    <col min="3637" max="3637" width="20.5703125" style="78" customWidth="1"/>
    <col min="3638" max="3638" width="11.7109375" style="78" customWidth="1"/>
    <col min="3639" max="3639" width="10.85546875" style="78" customWidth="1"/>
    <col min="3640" max="3841" width="9.140625" style="78"/>
    <col min="3842" max="3842" width="7.42578125" style="78" customWidth="1"/>
    <col min="3843" max="3843" width="20.7109375" style="78" customWidth="1"/>
    <col min="3844" max="3844" width="44.28515625" style="78" customWidth="1"/>
    <col min="3845" max="3845" width="48.85546875" style="78" customWidth="1"/>
    <col min="3846" max="3846" width="8.5703125" style="78" customWidth="1"/>
    <col min="3847" max="3848" width="5.28515625" style="78" customWidth="1"/>
    <col min="3849" max="3849" width="7" style="78" customWidth="1"/>
    <col min="3850" max="3850" width="12.28515625" style="78" customWidth="1"/>
    <col min="3851" max="3851" width="10.7109375" style="78" customWidth="1"/>
    <col min="3852" max="3852" width="11.140625" style="78" customWidth="1"/>
    <col min="3853" max="3853" width="8.85546875" style="78" customWidth="1"/>
    <col min="3854" max="3854" width="13.85546875" style="78" customWidth="1"/>
    <col min="3855" max="3855" width="38.85546875" style="78" customWidth="1"/>
    <col min="3856" max="3857" width="4.85546875" style="78" customWidth="1"/>
    <col min="3858" max="3858" width="11.85546875" style="78" customWidth="1"/>
    <col min="3859" max="3859" width="9.140625" style="78" customWidth="1"/>
    <col min="3860" max="3860" width="13.42578125" style="78" customWidth="1"/>
    <col min="3861" max="3861" width="15.28515625" style="78" customWidth="1"/>
    <col min="3862" max="3862" width="15.42578125" style="78" customWidth="1"/>
    <col min="3863" max="3864" width="14.42578125" style="78" customWidth="1"/>
    <col min="3865" max="3865" width="7.140625" style="78" customWidth="1"/>
    <col min="3866" max="3868" width="15.140625" style="78" customWidth="1"/>
    <col min="3869" max="3869" width="6.7109375" style="78" customWidth="1"/>
    <col min="3870" max="3870" width="16" style="78" customWidth="1"/>
    <col min="3871" max="3871" width="14.85546875" style="78" customWidth="1"/>
    <col min="3872" max="3872" width="12.85546875" style="78" customWidth="1"/>
    <col min="3873" max="3873" width="4.85546875" style="78" customWidth="1"/>
    <col min="3874" max="3874" width="14.140625" style="78" customWidth="1"/>
    <col min="3875" max="3875" width="13.85546875" style="78" customWidth="1"/>
    <col min="3876" max="3876" width="14.140625" style="78" customWidth="1"/>
    <col min="3877" max="3877" width="8.5703125" style="78" bestFit="1" customWidth="1"/>
    <col min="3878" max="3878" width="12.85546875" style="78" customWidth="1"/>
    <col min="3879" max="3879" width="14" style="78" customWidth="1"/>
    <col min="3880" max="3880" width="13.140625" style="78" customWidth="1"/>
    <col min="3881" max="3881" width="8.5703125" style="78" bestFit="1" customWidth="1"/>
    <col min="3882" max="3882" width="15" style="78" customWidth="1"/>
    <col min="3883" max="3883" width="14.7109375" style="78" customWidth="1"/>
    <col min="3884" max="3884" width="15" style="78" customWidth="1"/>
    <col min="3885" max="3885" width="59.7109375" style="78" customWidth="1"/>
    <col min="3886" max="3886" width="81.7109375" style="78" bestFit="1" customWidth="1"/>
    <col min="3887" max="3887" width="19.42578125" style="78" customWidth="1"/>
    <col min="3888" max="3888" width="14.5703125" style="78" customWidth="1"/>
    <col min="3889" max="3889" width="12.28515625" style="78" customWidth="1"/>
    <col min="3890" max="3890" width="14.5703125" style="78" customWidth="1"/>
    <col min="3891" max="3891" width="11.7109375" style="78" customWidth="1"/>
    <col min="3892" max="3892" width="14" style="78" customWidth="1"/>
    <col min="3893" max="3893" width="20.5703125" style="78" customWidth="1"/>
    <col min="3894" max="3894" width="11.7109375" style="78" customWidth="1"/>
    <col min="3895" max="3895" width="10.85546875" style="78" customWidth="1"/>
    <col min="3896" max="4097" width="9.140625" style="78"/>
    <col min="4098" max="4098" width="7.42578125" style="78" customWidth="1"/>
    <col min="4099" max="4099" width="20.7109375" style="78" customWidth="1"/>
    <col min="4100" max="4100" width="44.28515625" style="78" customWidth="1"/>
    <col min="4101" max="4101" width="48.85546875" style="78" customWidth="1"/>
    <col min="4102" max="4102" width="8.5703125" style="78" customWidth="1"/>
    <col min="4103" max="4104" width="5.28515625" style="78" customWidth="1"/>
    <col min="4105" max="4105" width="7" style="78" customWidth="1"/>
    <col min="4106" max="4106" width="12.28515625" style="78" customWidth="1"/>
    <col min="4107" max="4107" width="10.7109375" style="78" customWidth="1"/>
    <col min="4108" max="4108" width="11.140625" style="78" customWidth="1"/>
    <col min="4109" max="4109" width="8.85546875" style="78" customWidth="1"/>
    <col min="4110" max="4110" width="13.85546875" style="78" customWidth="1"/>
    <col min="4111" max="4111" width="38.85546875" style="78" customWidth="1"/>
    <col min="4112" max="4113" width="4.85546875" style="78" customWidth="1"/>
    <col min="4114" max="4114" width="11.85546875" style="78" customWidth="1"/>
    <col min="4115" max="4115" width="9.140625" style="78" customWidth="1"/>
    <col min="4116" max="4116" width="13.42578125" style="78" customWidth="1"/>
    <col min="4117" max="4117" width="15.28515625" style="78" customWidth="1"/>
    <col min="4118" max="4118" width="15.42578125" style="78" customWidth="1"/>
    <col min="4119" max="4120" width="14.42578125" style="78" customWidth="1"/>
    <col min="4121" max="4121" width="7.140625" style="78" customWidth="1"/>
    <col min="4122" max="4124" width="15.140625" style="78" customWidth="1"/>
    <col min="4125" max="4125" width="6.7109375" style="78" customWidth="1"/>
    <col min="4126" max="4126" width="16" style="78" customWidth="1"/>
    <col min="4127" max="4127" width="14.85546875" style="78" customWidth="1"/>
    <col min="4128" max="4128" width="12.85546875" style="78" customWidth="1"/>
    <col min="4129" max="4129" width="4.85546875" style="78" customWidth="1"/>
    <col min="4130" max="4130" width="14.140625" style="78" customWidth="1"/>
    <col min="4131" max="4131" width="13.85546875" style="78" customWidth="1"/>
    <col min="4132" max="4132" width="14.140625" style="78" customWidth="1"/>
    <col min="4133" max="4133" width="8.5703125" style="78" bestFit="1" customWidth="1"/>
    <col min="4134" max="4134" width="12.85546875" style="78" customWidth="1"/>
    <col min="4135" max="4135" width="14" style="78" customWidth="1"/>
    <col min="4136" max="4136" width="13.140625" style="78" customWidth="1"/>
    <col min="4137" max="4137" width="8.5703125" style="78" bestFit="1" customWidth="1"/>
    <col min="4138" max="4138" width="15" style="78" customWidth="1"/>
    <col min="4139" max="4139" width="14.7109375" style="78" customWidth="1"/>
    <col min="4140" max="4140" width="15" style="78" customWidth="1"/>
    <col min="4141" max="4141" width="59.7109375" style="78" customWidth="1"/>
    <col min="4142" max="4142" width="81.7109375" style="78" bestFit="1" customWidth="1"/>
    <col min="4143" max="4143" width="19.42578125" style="78" customWidth="1"/>
    <col min="4144" max="4144" width="14.5703125" style="78" customWidth="1"/>
    <col min="4145" max="4145" width="12.28515625" style="78" customWidth="1"/>
    <col min="4146" max="4146" width="14.5703125" style="78" customWidth="1"/>
    <col min="4147" max="4147" width="11.7109375" style="78" customWidth="1"/>
    <col min="4148" max="4148" width="14" style="78" customWidth="1"/>
    <col min="4149" max="4149" width="20.5703125" style="78" customWidth="1"/>
    <col min="4150" max="4150" width="11.7109375" style="78" customWidth="1"/>
    <col min="4151" max="4151" width="10.85546875" style="78" customWidth="1"/>
    <col min="4152" max="4353" width="9.140625" style="78"/>
    <col min="4354" max="4354" width="7.42578125" style="78" customWidth="1"/>
    <col min="4355" max="4355" width="20.7109375" style="78" customWidth="1"/>
    <col min="4356" max="4356" width="44.28515625" style="78" customWidth="1"/>
    <col min="4357" max="4357" width="48.85546875" style="78" customWidth="1"/>
    <col min="4358" max="4358" width="8.5703125" style="78" customWidth="1"/>
    <col min="4359" max="4360" width="5.28515625" style="78" customWidth="1"/>
    <col min="4361" max="4361" width="7" style="78" customWidth="1"/>
    <col min="4362" max="4362" width="12.28515625" style="78" customWidth="1"/>
    <col min="4363" max="4363" width="10.7109375" style="78" customWidth="1"/>
    <col min="4364" max="4364" width="11.140625" style="78" customWidth="1"/>
    <col min="4365" max="4365" width="8.85546875" style="78" customWidth="1"/>
    <col min="4366" max="4366" width="13.85546875" style="78" customWidth="1"/>
    <col min="4367" max="4367" width="38.85546875" style="78" customWidth="1"/>
    <col min="4368" max="4369" width="4.85546875" style="78" customWidth="1"/>
    <col min="4370" max="4370" width="11.85546875" style="78" customWidth="1"/>
    <col min="4371" max="4371" width="9.140625" style="78" customWidth="1"/>
    <col min="4372" max="4372" width="13.42578125" style="78" customWidth="1"/>
    <col min="4373" max="4373" width="15.28515625" style="78" customWidth="1"/>
    <col min="4374" max="4374" width="15.42578125" style="78" customWidth="1"/>
    <col min="4375" max="4376" width="14.42578125" style="78" customWidth="1"/>
    <col min="4377" max="4377" width="7.140625" style="78" customWidth="1"/>
    <col min="4378" max="4380" width="15.140625" style="78" customWidth="1"/>
    <col min="4381" max="4381" width="6.7109375" style="78" customWidth="1"/>
    <col min="4382" max="4382" width="16" style="78" customWidth="1"/>
    <col min="4383" max="4383" width="14.85546875" style="78" customWidth="1"/>
    <col min="4384" max="4384" width="12.85546875" style="78" customWidth="1"/>
    <col min="4385" max="4385" width="4.85546875" style="78" customWidth="1"/>
    <col min="4386" max="4386" width="14.140625" style="78" customWidth="1"/>
    <col min="4387" max="4387" width="13.85546875" style="78" customWidth="1"/>
    <col min="4388" max="4388" width="14.140625" style="78" customWidth="1"/>
    <col min="4389" max="4389" width="8.5703125" style="78" bestFit="1" customWidth="1"/>
    <col min="4390" max="4390" width="12.85546875" style="78" customWidth="1"/>
    <col min="4391" max="4391" width="14" style="78" customWidth="1"/>
    <col min="4392" max="4392" width="13.140625" style="78" customWidth="1"/>
    <col min="4393" max="4393" width="8.5703125" style="78" bestFit="1" customWidth="1"/>
    <col min="4394" max="4394" width="15" style="78" customWidth="1"/>
    <col min="4395" max="4395" width="14.7109375" style="78" customWidth="1"/>
    <col min="4396" max="4396" width="15" style="78" customWidth="1"/>
    <col min="4397" max="4397" width="59.7109375" style="78" customWidth="1"/>
    <col min="4398" max="4398" width="81.7109375" style="78" bestFit="1" customWidth="1"/>
    <col min="4399" max="4399" width="19.42578125" style="78" customWidth="1"/>
    <col min="4400" max="4400" width="14.5703125" style="78" customWidth="1"/>
    <col min="4401" max="4401" width="12.28515625" style="78" customWidth="1"/>
    <col min="4402" max="4402" width="14.5703125" style="78" customWidth="1"/>
    <col min="4403" max="4403" width="11.7109375" style="78" customWidth="1"/>
    <col min="4404" max="4404" width="14" style="78" customWidth="1"/>
    <col min="4405" max="4405" width="20.5703125" style="78" customWidth="1"/>
    <col min="4406" max="4406" width="11.7109375" style="78" customWidth="1"/>
    <col min="4407" max="4407" width="10.85546875" style="78" customWidth="1"/>
    <col min="4408" max="4609" width="9.140625" style="78"/>
    <col min="4610" max="4610" width="7.42578125" style="78" customWidth="1"/>
    <col min="4611" max="4611" width="20.7109375" style="78" customWidth="1"/>
    <col min="4612" max="4612" width="44.28515625" style="78" customWidth="1"/>
    <col min="4613" max="4613" width="48.85546875" style="78" customWidth="1"/>
    <col min="4614" max="4614" width="8.5703125" style="78" customWidth="1"/>
    <col min="4615" max="4616" width="5.28515625" style="78" customWidth="1"/>
    <col min="4617" max="4617" width="7" style="78" customWidth="1"/>
    <col min="4618" max="4618" width="12.28515625" style="78" customWidth="1"/>
    <col min="4619" max="4619" width="10.7109375" style="78" customWidth="1"/>
    <col min="4620" max="4620" width="11.140625" style="78" customWidth="1"/>
    <col min="4621" max="4621" width="8.85546875" style="78" customWidth="1"/>
    <col min="4622" max="4622" width="13.85546875" style="78" customWidth="1"/>
    <col min="4623" max="4623" width="38.85546875" style="78" customWidth="1"/>
    <col min="4624" max="4625" width="4.85546875" style="78" customWidth="1"/>
    <col min="4626" max="4626" width="11.85546875" style="78" customWidth="1"/>
    <col min="4627" max="4627" width="9.140625" style="78" customWidth="1"/>
    <col min="4628" max="4628" width="13.42578125" style="78" customWidth="1"/>
    <col min="4629" max="4629" width="15.28515625" style="78" customWidth="1"/>
    <col min="4630" max="4630" width="15.42578125" style="78" customWidth="1"/>
    <col min="4631" max="4632" width="14.42578125" style="78" customWidth="1"/>
    <col min="4633" max="4633" width="7.140625" style="78" customWidth="1"/>
    <col min="4634" max="4636" width="15.140625" style="78" customWidth="1"/>
    <col min="4637" max="4637" width="6.7109375" style="78" customWidth="1"/>
    <col min="4638" max="4638" width="16" style="78" customWidth="1"/>
    <col min="4639" max="4639" width="14.85546875" style="78" customWidth="1"/>
    <col min="4640" max="4640" width="12.85546875" style="78" customWidth="1"/>
    <col min="4641" max="4641" width="4.85546875" style="78" customWidth="1"/>
    <col min="4642" max="4642" width="14.140625" style="78" customWidth="1"/>
    <col min="4643" max="4643" width="13.85546875" style="78" customWidth="1"/>
    <col min="4644" max="4644" width="14.140625" style="78" customWidth="1"/>
    <col min="4645" max="4645" width="8.5703125" style="78" bestFit="1" customWidth="1"/>
    <col min="4646" max="4646" width="12.85546875" style="78" customWidth="1"/>
    <col min="4647" max="4647" width="14" style="78" customWidth="1"/>
    <col min="4648" max="4648" width="13.140625" style="78" customWidth="1"/>
    <col min="4649" max="4649" width="8.5703125" style="78" bestFit="1" customWidth="1"/>
    <col min="4650" max="4650" width="15" style="78" customWidth="1"/>
    <col min="4651" max="4651" width="14.7109375" style="78" customWidth="1"/>
    <col min="4652" max="4652" width="15" style="78" customWidth="1"/>
    <col min="4653" max="4653" width="59.7109375" style="78" customWidth="1"/>
    <col min="4654" max="4654" width="81.7109375" style="78" bestFit="1" customWidth="1"/>
    <col min="4655" max="4655" width="19.42578125" style="78" customWidth="1"/>
    <col min="4656" max="4656" width="14.5703125" style="78" customWidth="1"/>
    <col min="4657" max="4657" width="12.28515625" style="78" customWidth="1"/>
    <col min="4658" max="4658" width="14.5703125" style="78" customWidth="1"/>
    <col min="4659" max="4659" width="11.7109375" style="78" customWidth="1"/>
    <col min="4660" max="4660" width="14" style="78" customWidth="1"/>
    <col min="4661" max="4661" width="20.5703125" style="78" customWidth="1"/>
    <col min="4662" max="4662" width="11.7109375" style="78" customWidth="1"/>
    <col min="4663" max="4663" width="10.85546875" style="78" customWidth="1"/>
    <col min="4664" max="4865" width="9.140625" style="78"/>
    <col min="4866" max="4866" width="7.42578125" style="78" customWidth="1"/>
    <col min="4867" max="4867" width="20.7109375" style="78" customWidth="1"/>
    <col min="4868" max="4868" width="44.28515625" style="78" customWidth="1"/>
    <col min="4869" max="4869" width="48.85546875" style="78" customWidth="1"/>
    <col min="4870" max="4870" width="8.5703125" style="78" customWidth="1"/>
    <col min="4871" max="4872" width="5.28515625" style="78" customWidth="1"/>
    <col min="4873" max="4873" width="7" style="78" customWidth="1"/>
    <col min="4874" max="4874" width="12.28515625" style="78" customWidth="1"/>
    <col min="4875" max="4875" width="10.7109375" style="78" customWidth="1"/>
    <col min="4876" max="4876" width="11.140625" style="78" customWidth="1"/>
    <col min="4877" max="4877" width="8.85546875" style="78" customWidth="1"/>
    <col min="4878" max="4878" width="13.85546875" style="78" customWidth="1"/>
    <col min="4879" max="4879" width="38.85546875" style="78" customWidth="1"/>
    <col min="4880" max="4881" width="4.85546875" style="78" customWidth="1"/>
    <col min="4882" max="4882" width="11.85546875" style="78" customWidth="1"/>
    <col min="4883" max="4883" width="9.140625" style="78" customWidth="1"/>
    <col min="4884" max="4884" width="13.42578125" style="78" customWidth="1"/>
    <col min="4885" max="4885" width="15.28515625" style="78" customWidth="1"/>
    <col min="4886" max="4886" width="15.42578125" style="78" customWidth="1"/>
    <col min="4887" max="4888" width="14.42578125" style="78" customWidth="1"/>
    <col min="4889" max="4889" width="7.140625" style="78" customWidth="1"/>
    <col min="4890" max="4892" width="15.140625" style="78" customWidth="1"/>
    <col min="4893" max="4893" width="6.7109375" style="78" customWidth="1"/>
    <col min="4894" max="4894" width="16" style="78" customWidth="1"/>
    <col min="4895" max="4895" width="14.85546875" style="78" customWidth="1"/>
    <col min="4896" max="4896" width="12.85546875" style="78" customWidth="1"/>
    <col min="4897" max="4897" width="4.85546875" style="78" customWidth="1"/>
    <col min="4898" max="4898" width="14.140625" style="78" customWidth="1"/>
    <col min="4899" max="4899" width="13.85546875" style="78" customWidth="1"/>
    <col min="4900" max="4900" width="14.140625" style="78" customWidth="1"/>
    <col min="4901" max="4901" width="8.5703125" style="78" bestFit="1" customWidth="1"/>
    <col min="4902" max="4902" width="12.85546875" style="78" customWidth="1"/>
    <col min="4903" max="4903" width="14" style="78" customWidth="1"/>
    <col min="4904" max="4904" width="13.140625" style="78" customWidth="1"/>
    <col min="4905" max="4905" width="8.5703125" style="78" bestFit="1" customWidth="1"/>
    <col min="4906" max="4906" width="15" style="78" customWidth="1"/>
    <col min="4907" max="4907" width="14.7109375" style="78" customWidth="1"/>
    <col min="4908" max="4908" width="15" style="78" customWidth="1"/>
    <col min="4909" max="4909" width="59.7109375" style="78" customWidth="1"/>
    <col min="4910" max="4910" width="81.7109375" style="78" bestFit="1" customWidth="1"/>
    <col min="4911" max="4911" width="19.42578125" style="78" customWidth="1"/>
    <col min="4912" max="4912" width="14.5703125" style="78" customWidth="1"/>
    <col min="4913" max="4913" width="12.28515625" style="78" customWidth="1"/>
    <col min="4914" max="4914" width="14.5703125" style="78" customWidth="1"/>
    <col min="4915" max="4915" width="11.7109375" style="78" customWidth="1"/>
    <col min="4916" max="4916" width="14" style="78" customWidth="1"/>
    <col min="4917" max="4917" width="20.5703125" style="78" customWidth="1"/>
    <col min="4918" max="4918" width="11.7109375" style="78" customWidth="1"/>
    <col min="4919" max="4919" width="10.85546875" style="78" customWidth="1"/>
    <col min="4920" max="5121" width="9.140625" style="78"/>
    <col min="5122" max="5122" width="7.42578125" style="78" customWidth="1"/>
    <col min="5123" max="5123" width="20.7109375" style="78" customWidth="1"/>
    <col min="5124" max="5124" width="44.28515625" style="78" customWidth="1"/>
    <col min="5125" max="5125" width="48.85546875" style="78" customWidth="1"/>
    <col min="5126" max="5126" width="8.5703125" style="78" customWidth="1"/>
    <col min="5127" max="5128" width="5.28515625" style="78" customWidth="1"/>
    <col min="5129" max="5129" width="7" style="78" customWidth="1"/>
    <col min="5130" max="5130" width="12.28515625" style="78" customWidth="1"/>
    <col min="5131" max="5131" width="10.7109375" style="78" customWidth="1"/>
    <col min="5132" max="5132" width="11.140625" style="78" customWidth="1"/>
    <col min="5133" max="5133" width="8.85546875" style="78" customWidth="1"/>
    <col min="5134" max="5134" width="13.85546875" style="78" customWidth="1"/>
    <col min="5135" max="5135" width="38.85546875" style="78" customWidth="1"/>
    <col min="5136" max="5137" width="4.85546875" style="78" customWidth="1"/>
    <col min="5138" max="5138" width="11.85546875" style="78" customWidth="1"/>
    <col min="5139" max="5139" width="9.140625" style="78" customWidth="1"/>
    <col min="5140" max="5140" width="13.42578125" style="78" customWidth="1"/>
    <col min="5141" max="5141" width="15.28515625" style="78" customWidth="1"/>
    <col min="5142" max="5142" width="15.42578125" style="78" customWidth="1"/>
    <col min="5143" max="5144" width="14.42578125" style="78" customWidth="1"/>
    <col min="5145" max="5145" width="7.140625" style="78" customWidth="1"/>
    <col min="5146" max="5148" width="15.140625" style="78" customWidth="1"/>
    <col min="5149" max="5149" width="6.7109375" style="78" customWidth="1"/>
    <col min="5150" max="5150" width="16" style="78" customWidth="1"/>
    <col min="5151" max="5151" width="14.85546875" style="78" customWidth="1"/>
    <col min="5152" max="5152" width="12.85546875" style="78" customWidth="1"/>
    <col min="5153" max="5153" width="4.85546875" style="78" customWidth="1"/>
    <col min="5154" max="5154" width="14.140625" style="78" customWidth="1"/>
    <col min="5155" max="5155" width="13.85546875" style="78" customWidth="1"/>
    <col min="5156" max="5156" width="14.140625" style="78" customWidth="1"/>
    <col min="5157" max="5157" width="8.5703125" style="78" bestFit="1" customWidth="1"/>
    <col min="5158" max="5158" width="12.85546875" style="78" customWidth="1"/>
    <col min="5159" max="5159" width="14" style="78" customWidth="1"/>
    <col min="5160" max="5160" width="13.140625" style="78" customWidth="1"/>
    <col min="5161" max="5161" width="8.5703125" style="78" bestFit="1" customWidth="1"/>
    <col min="5162" max="5162" width="15" style="78" customWidth="1"/>
    <col min="5163" max="5163" width="14.7109375" style="78" customWidth="1"/>
    <col min="5164" max="5164" width="15" style="78" customWidth="1"/>
    <col min="5165" max="5165" width="59.7109375" style="78" customWidth="1"/>
    <col min="5166" max="5166" width="81.7109375" style="78" bestFit="1" customWidth="1"/>
    <col min="5167" max="5167" width="19.42578125" style="78" customWidth="1"/>
    <col min="5168" max="5168" width="14.5703125" style="78" customWidth="1"/>
    <col min="5169" max="5169" width="12.28515625" style="78" customWidth="1"/>
    <col min="5170" max="5170" width="14.5703125" style="78" customWidth="1"/>
    <col min="5171" max="5171" width="11.7109375" style="78" customWidth="1"/>
    <col min="5172" max="5172" width="14" style="78" customWidth="1"/>
    <col min="5173" max="5173" width="20.5703125" style="78" customWidth="1"/>
    <col min="5174" max="5174" width="11.7109375" style="78" customWidth="1"/>
    <col min="5175" max="5175" width="10.85546875" style="78" customWidth="1"/>
    <col min="5176" max="5377" width="9.140625" style="78"/>
    <col min="5378" max="5378" width="7.42578125" style="78" customWidth="1"/>
    <col min="5379" max="5379" width="20.7109375" style="78" customWidth="1"/>
    <col min="5380" max="5380" width="44.28515625" style="78" customWidth="1"/>
    <col min="5381" max="5381" width="48.85546875" style="78" customWidth="1"/>
    <col min="5382" max="5382" width="8.5703125" style="78" customWidth="1"/>
    <col min="5383" max="5384" width="5.28515625" style="78" customWidth="1"/>
    <col min="5385" max="5385" width="7" style="78" customWidth="1"/>
    <col min="5386" max="5386" width="12.28515625" style="78" customWidth="1"/>
    <col min="5387" max="5387" width="10.7109375" style="78" customWidth="1"/>
    <col min="5388" max="5388" width="11.140625" style="78" customWidth="1"/>
    <col min="5389" max="5389" width="8.85546875" style="78" customWidth="1"/>
    <col min="5390" max="5390" width="13.85546875" style="78" customWidth="1"/>
    <col min="5391" max="5391" width="38.85546875" style="78" customWidth="1"/>
    <col min="5392" max="5393" width="4.85546875" style="78" customWidth="1"/>
    <col min="5394" max="5394" width="11.85546875" style="78" customWidth="1"/>
    <col min="5395" max="5395" width="9.140625" style="78" customWidth="1"/>
    <col min="5396" max="5396" width="13.42578125" style="78" customWidth="1"/>
    <col min="5397" max="5397" width="15.28515625" style="78" customWidth="1"/>
    <col min="5398" max="5398" width="15.42578125" style="78" customWidth="1"/>
    <col min="5399" max="5400" width="14.42578125" style="78" customWidth="1"/>
    <col min="5401" max="5401" width="7.140625" style="78" customWidth="1"/>
    <col min="5402" max="5404" width="15.140625" style="78" customWidth="1"/>
    <col min="5405" max="5405" width="6.7109375" style="78" customWidth="1"/>
    <col min="5406" max="5406" width="16" style="78" customWidth="1"/>
    <col min="5407" max="5407" width="14.85546875" style="78" customWidth="1"/>
    <col min="5408" max="5408" width="12.85546875" style="78" customWidth="1"/>
    <col min="5409" max="5409" width="4.85546875" style="78" customWidth="1"/>
    <col min="5410" max="5410" width="14.140625" style="78" customWidth="1"/>
    <col min="5411" max="5411" width="13.85546875" style="78" customWidth="1"/>
    <col min="5412" max="5412" width="14.140625" style="78" customWidth="1"/>
    <col min="5413" max="5413" width="8.5703125" style="78" bestFit="1" customWidth="1"/>
    <col min="5414" max="5414" width="12.85546875" style="78" customWidth="1"/>
    <col min="5415" max="5415" width="14" style="78" customWidth="1"/>
    <col min="5416" max="5416" width="13.140625" style="78" customWidth="1"/>
    <col min="5417" max="5417" width="8.5703125" style="78" bestFit="1" customWidth="1"/>
    <col min="5418" max="5418" width="15" style="78" customWidth="1"/>
    <col min="5419" max="5419" width="14.7109375" style="78" customWidth="1"/>
    <col min="5420" max="5420" width="15" style="78" customWidth="1"/>
    <col min="5421" max="5421" width="59.7109375" style="78" customWidth="1"/>
    <col min="5422" max="5422" width="81.7109375" style="78" bestFit="1" customWidth="1"/>
    <col min="5423" max="5423" width="19.42578125" style="78" customWidth="1"/>
    <col min="5424" max="5424" width="14.5703125" style="78" customWidth="1"/>
    <col min="5425" max="5425" width="12.28515625" style="78" customWidth="1"/>
    <col min="5426" max="5426" width="14.5703125" style="78" customWidth="1"/>
    <col min="5427" max="5427" width="11.7109375" style="78" customWidth="1"/>
    <col min="5428" max="5428" width="14" style="78" customWidth="1"/>
    <col min="5429" max="5429" width="20.5703125" style="78" customWidth="1"/>
    <col min="5430" max="5430" width="11.7109375" style="78" customWidth="1"/>
    <col min="5431" max="5431" width="10.85546875" style="78" customWidth="1"/>
    <col min="5432" max="5633" width="9.140625" style="78"/>
    <col min="5634" max="5634" width="7.42578125" style="78" customWidth="1"/>
    <col min="5635" max="5635" width="20.7109375" style="78" customWidth="1"/>
    <col min="5636" max="5636" width="44.28515625" style="78" customWidth="1"/>
    <col min="5637" max="5637" width="48.85546875" style="78" customWidth="1"/>
    <col min="5638" max="5638" width="8.5703125" style="78" customWidth="1"/>
    <col min="5639" max="5640" width="5.28515625" style="78" customWidth="1"/>
    <col min="5641" max="5641" width="7" style="78" customWidth="1"/>
    <col min="5642" max="5642" width="12.28515625" style="78" customWidth="1"/>
    <col min="5643" max="5643" width="10.7109375" style="78" customWidth="1"/>
    <col min="5644" max="5644" width="11.140625" style="78" customWidth="1"/>
    <col min="5645" max="5645" width="8.85546875" style="78" customWidth="1"/>
    <col min="5646" max="5646" width="13.85546875" style="78" customWidth="1"/>
    <col min="5647" max="5647" width="38.85546875" style="78" customWidth="1"/>
    <col min="5648" max="5649" width="4.85546875" style="78" customWidth="1"/>
    <col min="5650" max="5650" width="11.85546875" style="78" customWidth="1"/>
    <col min="5651" max="5651" width="9.140625" style="78" customWidth="1"/>
    <col min="5652" max="5652" width="13.42578125" style="78" customWidth="1"/>
    <col min="5653" max="5653" width="15.28515625" style="78" customWidth="1"/>
    <col min="5654" max="5654" width="15.42578125" style="78" customWidth="1"/>
    <col min="5655" max="5656" width="14.42578125" style="78" customWidth="1"/>
    <col min="5657" max="5657" width="7.140625" style="78" customWidth="1"/>
    <col min="5658" max="5660" width="15.140625" style="78" customWidth="1"/>
    <col min="5661" max="5661" width="6.7109375" style="78" customWidth="1"/>
    <col min="5662" max="5662" width="16" style="78" customWidth="1"/>
    <col min="5663" max="5663" width="14.85546875" style="78" customWidth="1"/>
    <col min="5664" max="5664" width="12.85546875" style="78" customWidth="1"/>
    <col min="5665" max="5665" width="4.85546875" style="78" customWidth="1"/>
    <col min="5666" max="5666" width="14.140625" style="78" customWidth="1"/>
    <col min="5667" max="5667" width="13.85546875" style="78" customWidth="1"/>
    <col min="5668" max="5668" width="14.140625" style="78" customWidth="1"/>
    <col min="5669" max="5669" width="8.5703125" style="78" bestFit="1" customWidth="1"/>
    <col min="5670" max="5670" width="12.85546875" style="78" customWidth="1"/>
    <col min="5671" max="5671" width="14" style="78" customWidth="1"/>
    <col min="5672" max="5672" width="13.140625" style="78" customWidth="1"/>
    <col min="5673" max="5673" width="8.5703125" style="78" bestFit="1" customWidth="1"/>
    <col min="5674" max="5674" width="15" style="78" customWidth="1"/>
    <col min="5675" max="5675" width="14.7109375" style="78" customWidth="1"/>
    <col min="5676" max="5676" width="15" style="78" customWidth="1"/>
    <col min="5677" max="5677" width="59.7109375" style="78" customWidth="1"/>
    <col min="5678" max="5678" width="81.7109375" style="78" bestFit="1" customWidth="1"/>
    <col min="5679" max="5679" width="19.42578125" style="78" customWidth="1"/>
    <col min="5680" max="5680" width="14.5703125" style="78" customWidth="1"/>
    <col min="5681" max="5681" width="12.28515625" style="78" customWidth="1"/>
    <col min="5682" max="5682" width="14.5703125" style="78" customWidth="1"/>
    <col min="5683" max="5683" width="11.7109375" style="78" customWidth="1"/>
    <col min="5684" max="5684" width="14" style="78" customWidth="1"/>
    <col min="5685" max="5685" width="20.5703125" style="78" customWidth="1"/>
    <col min="5686" max="5686" width="11.7109375" style="78" customWidth="1"/>
    <col min="5687" max="5687" width="10.85546875" style="78" customWidth="1"/>
    <col min="5688" max="5889" width="9.140625" style="78"/>
    <col min="5890" max="5890" width="7.42578125" style="78" customWidth="1"/>
    <col min="5891" max="5891" width="20.7109375" style="78" customWidth="1"/>
    <col min="5892" max="5892" width="44.28515625" style="78" customWidth="1"/>
    <col min="5893" max="5893" width="48.85546875" style="78" customWidth="1"/>
    <col min="5894" max="5894" width="8.5703125" style="78" customWidth="1"/>
    <col min="5895" max="5896" width="5.28515625" style="78" customWidth="1"/>
    <col min="5897" max="5897" width="7" style="78" customWidth="1"/>
    <col min="5898" max="5898" width="12.28515625" style="78" customWidth="1"/>
    <col min="5899" max="5899" width="10.7109375" style="78" customWidth="1"/>
    <col min="5900" max="5900" width="11.140625" style="78" customWidth="1"/>
    <col min="5901" max="5901" width="8.85546875" style="78" customWidth="1"/>
    <col min="5902" max="5902" width="13.85546875" style="78" customWidth="1"/>
    <col min="5903" max="5903" width="38.85546875" style="78" customWidth="1"/>
    <col min="5904" max="5905" width="4.85546875" style="78" customWidth="1"/>
    <col min="5906" max="5906" width="11.85546875" style="78" customWidth="1"/>
    <col min="5907" max="5907" width="9.140625" style="78" customWidth="1"/>
    <col min="5908" max="5908" width="13.42578125" style="78" customWidth="1"/>
    <col min="5909" max="5909" width="15.28515625" style="78" customWidth="1"/>
    <col min="5910" max="5910" width="15.42578125" style="78" customWidth="1"/>
    <col min="5911" max="5912" width="14.42578125" style="78" customWidth="1"/>
    <col min="5913" max="5913" width="7.140625" style="78" customWidth="1"/>
    <col min="5914" max="5916" width="15.140625" style="78" customWidth="1"/>
    <col min="5917" max="5917" width="6.7109375" style="78" customWidth="1"/>
    <col min="5918" max="5918" width="16" style="78" customWidth="1"/>
    <col min="5919" max="5919" width="14.85546875" style="78" customWidth="1"/>
    <col min="5920" max="5920" width="12.85546875" style="78" customWidth="1"/>
    <col min="5921" max="5921" width="4.85546875" style="78" customWidth="1"/>
    <col min="5922" max="5922" width="14.140625" style="78" customWidth="1"/>
    <col min="5923" max="5923" width="13.85546875" style="78" customWidth="1"/>
    <col min="5924" max="5924" width="14.140625" style="78" customWidth="1"/>
    <col min="5925" max="5925" width="8.5703125" style="78" bestFit="1" customWidth="1"/>
    <col min="5926" max="5926" width="12.85546875" style="78" customWidth="1"/>
    <col min="5927" max="5927" width="14" style="78" customWidth="1"/>
    <col min="5928" max="5928" width="13.140625" style="78" customWidth="1"/>
    <col min="5929" max="5929" width="8.5703125" style="78" bestFit="1" customWidth="1"/>
    <col min="5930" max="5930" width="15" style="78" customWidth="1"/>
    <col min="5931" max="5931" width="14.7109375" style="78" customWidth="1"/>
    <col min="5932" max="5932" width="15" style="78" customWidth="1"/>
    <col min="5933" max="5933" width="59.7109375" style="78" customWidth="1"/>
    <col min="5934" max="5934" width="81.7109375" style="78" bestFit="1" customWidth="1"/>
    <col min="5935" max="5935" width="19.42578125" style="78" customWidth="1"/>
    <col min="5936" max="5936" width="14.5703125" style="78" customWidth="1"/>
    <col min="5937" max="5937" width="12.28515625" style="78" customWidth="1"/>
    <col min="5938" max="5938" width="14.5703125" style="78" customWidth="1"/>
    <col min="5939" max="5939" width="11.7109375" style="78" customWidth="1"/>
    <col min="5940" max="5940" width="14" style="78" customWidth="1"/>
    <col min="5941" max="5941" width="20.5703125" style="78" customWidth="1"/>
    <col min="5942" max="5942" width="11.7109375" style="78" customWidth="1"/>
    <col min="5943" max="5943" width="10.85546875" style="78" customWidth="1"/>
    <col min="5944" max="6145" width="9.140625" style="78"/>
    <col min="6146" max="6146" width="7.42578125" style="78" customWidth="1"/>
    <col min="6147" max="6147" width="20.7109375" style="78" customWidth="1"/>
    <col min="6148" max="6148" width="44.28515625" style="78" customWidth="1"/>
    <col min="6149" max="6149" width="48.85546875" style="78" customWidth="1"/>
    <col min="6150" max="6150" width="8.5703125" style="78" customWidth="1"/>
    <col min="6151" max="6152" width="5.28515625" style="78" customWidth="1"/>
    <col min="6153" max="6153" width="7" style="78" customWidth="1"/>
    <col min="6154" max="6154" width="12.28515625" style="78" customWidth="1"/>
    <col min="6155" max="6155" width="10.7109375" style="78" customWidth="1"/>
    <col min="6156" max="6156" width="11.140625" style="78" customWidth="1"/>
    <col min="6157" max="6157" width="8.85546875" style="78" customWidth="1"/>
    <col min="6158" max="6158" width="13.85546875" style="78" customWidth="1"/>
    <col min="6159" max="6159" width="38.85546875" style="78" customWidth="1"/>
    <col min="6160" max="6161" width="4.85546875" style="78" customWidth="1"/>
    <col min="6162" max="6162" width="11.85546875" style="78" customWidth="1"/>
    <col min="6163" max="6163" width="9.140625" style="78" customWidth="1"/>
    <col min="6164" max="6164" width="13.42578125" style="78" customWidth="1"/>
    <col min="6165" max="6165" width="15.28515625" style="78" customWidth="1"/>
    <col min="6166" max="6166" width="15.42578125" style="78" customWidth="1"/>
    <col min="6167" max="6168" width="14.42578125" style="78" customWidth="1"/>
    <col min="6169" max="6169" width="7.140625" style="78" customWidth="1"/>
    <col min="6170" max="6172" width="15.140625" style="78" customWidth="1"/>
    <col min="6173" max="6173" width="6.7109375" style="78" customWidth="1"/>
    <col min="6174" max="6174" width="16" style="78" customWidth="1"/>
    <col min="6175" max="6175" width="14.85546875" style="78" customWidth="1"/>
    <col min="6176" max="6176" width="12.85546875" style="78" customWidth="1"/>
    <col min="6177" max="6177" width="4.85546875" style="78" customWidth="1"/>
    <col min="6178" max="6178" width="14.140625" style="78" customWidth="1"/>
    <col min="6179" max="6179" width="13.85546875" style="78" customWidth="1"/>
    <col min="6180" max="6180" width="14.140625" style="78" customWidth="1"/>
    <col min="6181" max="6181" width="8.5703125" style="78" bestFit="1" customWidth="1"/>
    <col min="6182" max="6182" width="12.85546875" style="78" customWidth="1"/>
    <col min="6183" max="6183" width="14" style="78" customWidth="1"/>
    <col min="6184" max="6184" width="13.140625" style="78" customWidth="1"/>
    <col min="6185" max="6185" width="8.5703125" style="78" bestFit="1" customWidth="1"/>
    <col min="6186" max="6186" width="15" style="78" customWidth="1"/>
    <col min="6187" max="6187" width="14.7109375" style="78" customWidth="1"/>
    <col min="6188" max="6188" width="15" style="78" customWidth="1"/>
    <col min="6189" max="6189" width="59.7109375" style="78" customWidth="1"/>
    <col min="6190" max="6190" width="81.7109375" style="78" bestFit="1" customWidth="1"/>
    <col min="6191" max="6191" width="19.42578125" style="78" customWidth="1"/>
    <col min="6192" max="6192" width="14.5703125" style="78" customWidth="1"/>
    <col min="6193" max="6193" width="12.28515625" style="78" customWidth="1"/>
    <col min="6194" max="6194" width="14.5703125" style="78" customWidth="1"/>
    <col min="6195" max="6195" width="11.7109375" style="78" customWidth="1"/>
    <col min="6196" max="6196" width="14" style="78" customWidth="1"/>
    <col min="6197" max="6197" width="20.5703125" style="78" customWidth="1"/>
    <col min="6198" max="6198" width="11.7109375" style="78" customWidth="1"/>
    <col min="6199" max="6199" width="10.85546875" style="78" customWidth="1"/>
    <col min="6200" max="6401" width="9.140625" style="78"/>
    <col min="6402" max="6402" width="7.42578125" style="78" customWidth="1"/>
    <col min="6403" max="6403" width="20.7109375" style="78" customWidth="1"/>
    <col min="6404" max="6404" width="44.28515625" style="78" customWidth="1"/>
    <col min="6405" max="6405" width="48.85546875" style="78" customWidth="1"/>
    <col min="6406" max="6406" width="8.5703125" style="78" customWidth="1"/>
    <col min="6407" max="6408" width="5.28515625" style="78" customWidth="1"/>
    <col min="6409" max="6409" width="7" style="78" customWidth="1"/>
    <col min="6410" max="6410" width="12.28515625" style="78" customWidth="1"/>
    <col min="6411" max="6411" width="10.7109375" style="78" customWidth="1"/>
    <col min="6412" max="6412" width="11.140625" style="78" customWidth="1"/>
    <col min="6413" max="6413" width="8.85546875" style="78" customWidth="1"/>
    <col min="6414" max="6414" width="13.85546875" style="78" customWidth="1"/>
    <col min="6415" max="6415" width="38.85546875" style="78" customWidth="1"/>
    <col min="6416" max="6417" width="4.85546875" style="78" customWidth="1"/>
    <col min="6418" max="6418" width="11.85546875" style="78" customWidth="1"/>
    <col min="6419" max="6419" width="9.140625" style="78" customWidth="1"/>
    <col min="6420" max="6420" width="13.42578125" style="78" customWidth="1"/>
    <col min="6421" max="6421" width="15.28515625" style="78" customWidth="1"/>
    <col min="6422" max="6422" width="15.42578125" style="78" customWidth="1"/>
    <col min="6423" max="6424" width="14.42578125" style="78" customWidth="1"/>
    <col min="6425" max="6425" width="7.140625" style="78" customWidth="1"/>
    <col min="6426" max="6428" width="15.140625" style="78" customWidth="1"/>
    <col min="6429" max="6429" width="6.7109375" style="78" customWidth="1"/>
    <col min="6430" max="6430" width="16" style="78" customWidth="1"/>
    <col min="6431" max="6431" width="14.85546875" style="78" customWidth="1"/>
    <col min="6432" max="6432" width="12.85546875" style="78" customWidth="1"/>
    <col min="6433" max="6433" width="4.85546875" style="78" customWidth="1"/>
    <col min="6434" max="6434" width="14.140625" style="78" customWidth="1"/>
    <col min="6435" max="6435" width="13.85546875" style="78" customWidth="1"/>
    <col min="6436" max="6436" width="14.140625" style="78" customWidth="1"/>
    <col min="6437" max="6437" width="8.5703125" style="78" bestFit="1" customWidth="1"/>
    <col min="6438" max="6438" width="12.85546875" style="78" customWidth="1"/>
    <col min="6439" max="6439" width="14" style="78" customWidth="1"/>
    <col min="6440" max="6440" width="13.140625" style="78" customWidth="1"/>
    <col min="6441" max="6441" width="8.5703125" style="78" bestFit="1" customWidth="1"/>
    <col min="6442" max="6442" width="15" style="78" customWidth="1"/>
    <col min="6443" max="6443" width="14.7109375" style="78" customWidth="1"/>
    <col min="6444" max="6444" width="15" style="78" customWidth="1"/>
    <col min="6445" max="6445" width="59.7109375" style="78" customWidth="1"/>
    <col min="6446" max="6446" width="81.7109375" style="78" bestFit="1" customWidth="1"/>
    <col min="6447" max="6447" width="19.42578125" style="78" customWidth="1"/>
    <col min="6448" max="6448" width="14.5703125" style="78" customWidth="1"/>
    <col min="6449" max="6449" width="12.28515625" style="78" customWidth="1"/>
    <col min="6450" max="6450" width="14.5703125" style="78" customWidth="1"/>
    <col min="6451" max="6451" width="11.7109375" style="78" customWidth="1"/>
    <col min="6452" max="6452" width="14" style="78" customWidth="1"/>
    <col min="6453" max="6453" width="20.5703125" style="78" customWidth="1"/>
    <col min="6454" max="6454" width="11.7109375" style="78" customWidth="1"/>
    <col min="6455" max="6455" width="10.85546875" style="78" customWidth="1"/>
    <col min="6456" max="6657" width="9.140625" style="78"/>
    <col min="6658" max="6658" width="7.42578125" style="78" customWidth="1"/>
    <col min="6659" max="6659" width="20.7109375" style="78" customWidth="1"/>
    <col min="6660" max="6660" width="44.28515625" style="78" customWidth="1"/>
    <col min="6661" max="6661" width="48.85546875" style="78" customWidth="1"/>
    <col min="6662" max="6662" width="8.5703125" style="78" customWidth="1"/>
    <col min="6663" max="6664" width="5.28515625" style="78" customWidth="1"/>
    <col min="6665" max="6665" width="7" style="78" customWidth="1"/>
    <col min="6666" max="6666" width="12.28515625" style="78" customWidth="1"/>
    <col min="6667" max="6667" width="10.7109375" style="78" customWidth="1"/>
    <col min="6668" max="6668" width="11.140625" style="78" customWidth="1"/>
    <col min="6669" max="6669" width="8.85546875" style="78" customWidth="1"/>
    <col min="6670" max="6670" width="13.85546875" style="78" customWidth="1"/>
    <col min="6671" max="6671" width="38.85546875" style="78" customWidth="1"/>
    <col min="6672" max="6673" width="4.85546875" style="78" customWidth="1"/>
    <col min="6674" max="6674" width="11.85546875" style="78" customWidth="1"/>
    <col min="6675" max="6675" width="9.140625" style="78" customWidth="1"/>
    <col min="6676" max="6676" width="13.42578125" style="78" customWidth="1"/>
    <col min="6677" max="6677" width="15.28515625" style="78" customWidth="1"/>
    <col min="6678" max="6678" width="15.42578125" style="78" customWidth="1"/>
    <col min="6679" max="6680" width="14.42578125" style="78" customWidth="1"/>
    <col min="6681" max="6681" width="7.140625" style="78" customWidth="1"/>
    <col min="6682" max="6684" width="15.140625" style="78" customWidth="1"/>
    <col min="6685" max="6685" width="6.7109375" style="78" customWidth="1"/>
    <col min="6686" max="6686" width="16" style="78" customWidth="1"/>
    <col min="6687" max="6687" width="14.85546875" style="78" customWidth="1"/>
    <col min="6688" max="6688" width="12.85546875" style="78" customWidth="1"/>
    <col min="6689" max="6689" width="4.85546875" style="78" customWidth="1"/>
    <col min="6690" max="6690" width="14.140625" style="78" customWidth="1"/>
    <col min="6691" max="6691" width="13.85546875" style="78" customWidth="1"/>
    <col min="6692" max="6692" width="14.140625" style="78" customWidth="1"/>
    <col min="6693" max="6693" width="8.5703125" style="78" bestFit="1" customWidth="1"/>
    <col min="6694" max="6694" width="12.85546875" style="78" customWidth="1"/>
    <col min="6695" max="6695" width="14" style="78" customWidth="1"/>
    <col min="6696" max="6696" width="13.140625" style="78" customWidth="1"/>
    <col min="6697" max="6697" width="8.5703125" style="78" bestFit="1" customWidth="1"/>
    <col min="6698" max="6698" width="15" style="78" customWidth="1"/>
    <col min="6699" max="6699" width="14.7109375" style="78" customWidth="1"/>
    <col min="6700" max="6700" width="15" style="78" customWidth="1"/>
    <col min="6701" max="6701" width="59.7109375" style="78" customWidth="1"/>
    <col min="6702" max="6702" width="81.7109375" style="78" bestFit="1" customWidth="1"/>
    <col min="6703" max="6703" width="19.42578125" style="78" customWidth="1"/>
    <col min="6704" max="6704" width="14.5703125" style="78" customWidth="1"/>
    <col min="6705" max="6705" width="12.28515625" style="78" customWidth="1"/>
    <col min="6706" max="6706" width="14.5703125" style="78" customWidth="1"/>
    <col min="6707" max="6707" width="11.7109375" style="78" customWidth="1"/>
    <col min="6708" max="6708" width="14" style="78" customWidth="1"/>
    <col min="6709" max="6709" width="20.5703125" style="78" customWidth="1"/>
    <col min="6710" max="6710" width="11.7109375" style="78" customWidth="1"/>
    <col min="6711" max="6711" width="10.85546875" style="78" customWidth="1"/>
    <col min="6712" max="6913" width="9.140625" style="78"/>
    <col min="6914" max="6914" width="7.42578125" style="78" customWidth="1"/>
    <col min="6915" max="6915" width="20.7109375" style="78" customWidth="1"/>
    <col min="6916" max="6916" width="44.28515625" style="78" customWidth="1"/>
    <col min="6917" max="6917" width="48.85546875" style="78" customWidth="1"/>
    <col min="6918" max="6918" width="8.5703125" style="78" customWidth="1"/>
    <col min="6919" max="6920" width="5.28515625" style="78" customWidth="1"/>
    <col min="6921" max="6921" width="7" style="78" customWidth="1"/>
    <col min="6922" max="6922" width="12.28515625" style="78" customWidth="1"/>
    <col min="6923" max="6923" width="10.7109375" style="78" customWidth="1"/>
    <col min="6924" max="6924" width="11.140625" style="78" customWidth="1"/>
    <col min="6925" max="6925" width="8.85546875" style="78" customWidth="1"/>
    <col min="6926" max="6926" width="13.85546875" style="78" customWidth="1"/>
    <col min="6927" max="6927" width="38.85546875" style="78" customWidth="1"/>
    <col min="6928" max="6929" width="4.85546875" style="78" customWidth="1"/>
    <col min="6930" max="6930" width="11.85546875" style="78" customWidth="1"/>
    <col min="6931" max="6931" width="9.140625" style="78" customWidth="1"/>
    <col min="6932" max="6932" width="13.42578125" style="78" customWidth="1"/>
    <col min="6933" max="6933" width="15.28515625" style="78" customWidth="1"/>
    <col min="6934" max="6934" width="15.42578125" style="78" customWidth="1"/>
    <col min="6935" max="6936" width="14.42578125" style="78" customWidth="1"/>
    <col min="6937" max="6937" width="7.140625" style="78" customWidth="1"/>
    <col min="6938" max="6940" width="15.140625" style="78" customWidth="1"/>
    <col min="6941" max="6941" width="6.7109375" style="78" customWidth="1"/>
    <col min="6942" max="6942" width="16" style="78" customWidth="1"/>
    <col min="6943" max="6943" width="14.85546875" style="78" customWidth="1"/>
    <col min="6944" max="6944" width="12.85546875" style="78" customWidth="1"/>
    <col min="6945" max="6945" width="4.85546875" style="78" customWidth="1"/>
    <col min="6946" max="6946" width="14.140625" style="78" customWidth="1"/>
    <col min="6947" max="6947" width="13.85546875" style="78" customWidth="1"/>
    <col min="6948" max="6948" width="14.140625" style="78" customWidth="1"/>
    <col min="6949" max="6949" width="8.5703125" style="78" bestFit="1" customWidth="1"/>
    <col min="6950" max="6950" width="12.85546875" style="78" customWidth="1"/>
    <col min="6951" max="6951" width="14" style="78" customWidth="1"/>
    <col min="6952" max="6952" width="13.140625" style="78" customWidth="1"/>
    <col min="6953" max="6953" width="8.5703125" style="78" bestFit="1" customWidth="1"/>
    <col min="6954" max="6954" width="15" style="78" customWidth="1"/>
    <col min="6955" max="6955" width="14.7109375" style="78" customWidth="1"/>
    <col min="6956" max="6956" width="15" style="78" customWidth="1"/>
    <col min="6957" max="6957" width="59.7109375" style="78" customWidth="1"/>
    <col min="6958" max="6958" width="81.7109375" style="78" bestFit="1" customWidth="1"/>
    <col min="6959" max="6959" width="19.42578125" style="78" customWidth="1"/>
    <col min="6960" max="6960" width="14.5703125" style="78" customWidth="1"/>
    <col min="6961" max="6961" width="12.28515625" style="78" customWidth="1"/>
    <col min="6962" max="6962" width="14.5703125" style="78" customWidth="1"/>
    <col min="6963" max="6963" width="11.7109375" style="78" customWidth="1"/>
    <col min="6964" max="6964" width="14" style="78" customWidth="1"/>
    <col min="6965" max="6965" width="20.5703125" style="78" customWidth="1"/>
    <col min="6966" max="6966" width="11.7109375" style="78" customWidth="1"/>
    <col min="6967" max="6967" width="10.85546875" style="78" customWidth="1"/>
    <col min="6968" max="7169" width="9.140625" style="78"/>
    <col min="7170" max="7170" width="7.42578125" style="78" customWidth="1"/>
    <col min="7171" max="7171" width="20.7109375" style="78" customWidth="1"/>
    <col min="7172" max="7172" width="44.28515625" style="78" customWidth="1"/>
    <col min="7173" max="7173" width="48.85546875" style="78" customWidth="1"/>
    <col min="7174" max="7174" width="8.5703125" style="78" customWidth="1"/>
    <col min="7175" max="7176" width="5.28515625" style="78" customWidth="1"/>
    <col min="7177" max="7177" width="7" style="78" customWidth="1"/>
    <col min="7178" max="7178" width="12.28515625" style="78" customWidth="1"/>
    <col min="7179" max="7179" width="10.7109375" style="78" customWidth="1"/>
    <col min="7180" max="7180" width="11.140625" style="78" customWidth="1"/>
    <col min="7181" max="7181" width="8.85546875" style="78" customWidth="1"/>
    <col min="7182" max="7182" width="13.85546875" style="78" customWidth="1"/>
    <col min="7183" max="7183" width="38.85546875" style="78" customWidth="1"/>
    <col min="7184" max="7185" width="4.85546875" style="78" customWidth="1"/>
    <col min="7186" max="7186" width="11.85546875" style="78" customWidth="1"/>
    <col min="7187" max="7187" width="9.140625" style="78" customWidth="1"/>
    <col min="7188" max="7188" width="13.42578125" style="78" customWidth="1"/>
    <col min="7189" max="7189" width="15.28515625" style="78" customWidth="1"/>
    <col min="7190" max="7190" width="15.42578125" style="78" customWidth="1"/>
    <col min="7191" max="7192" width="14.42578125" style="78" customWidth="1"/>
    <col min="7193" max="7193" width="7.140625" style="78" customWidth="1"/>
    <col min="7194" max="7196" width="15.140625" style="78" customWidth="1"/>
    <col min="7197" max="7197" width="6.7109375" style="78" customWidth="1"/>
    <col min="7198" max="7198" width="16" style="78" customWidth="1"/>
    <col min="7199" max="7199" width="14.85546875" style="78" customWidth="1"/>
    <col min="7200" max="7200" width="12.85546875" style="78" customWidth="1"/>
    <col min="7201" max="7201" width="4.85546875" style="78" customWidth="1"/>
    <col min="7202" max="7202" width="14.140625" style="78" customWidth="1"/>
    <col min="7203" max="7203" width="13.85546875" style="78" customWidth="1"/>
    <col min="7204" max="7204" width="14.140625" style="78" customWidth="1"/>
    <col min="7205" max="7205" width="8.5703125" style="78" bestFit="1" customWidth="1"/>
    <col min="7206" max="7206" width="12.85546875" style="78" customWidth="1"/>
    <col min="7207" max="7207" width="14" style="78" customWidth="1"/>
    <col min="7208" max="7208" width="13.140625" style="78" customWidth="1"/>
    <col min="7209" max="7209" width="8.5703125" style="78" bestFit="1" customWidth="1"/>
    <col min="7210" max="7210" width="15" style="78" customWidth="1"/>
    <col min="7211" max="7211" width="14.7109375" style="78" customWidth="1"/>
    <col min="7212" max="7212" width="15" style="78" customWidth="1"/>
    <col min="7213" max="7213" width="59.7109375" style="78" customWidth="1"/>
    <col min="7214" max="7214" width="81.7109375" style="78" bestFit="1" customWidth="1"/>
    <col min="7215" max="7215" width="19.42578125" style="78" customWidth="1"/>
    <col min="7216" max="7216" width="14.5703125" style="78" customWidth="1"/>
    <col min="7217" max="7217" width="12.28515625" style="78" customWidth="1"/>
    <col min="7218" max="7218" width="14.5703125" style="78" customWidth="1"/>
    <col min="7219" max="7219" width="11.7109375" style="78" customWidth="1"/>
    <col min="7220" max="7220" width="14" style="78" customWidth="1"/>
    <col min="7221" max="7221" width="20.5703125" style="78" customWidth="1"/>
    <col min="7222" max="7222" width="11.7109375" style="78" customWidth="1"/>
    <col min="7223" max="7223" width="10.85546875" style="78" customWidth="1"/>
    <col min="7224" max="7425" width="9.140625" style="78"/>
    <col min="7426" max="7426" width="7.42578125" style="78" customWidth="1"/>
    <col min="7427" max="7427" width="20.7109375" style="78" customWidth="1"/>
    <col min="7428" max="7428" width="44.28515625" style="78" customWidth="1"/>
    <col min="7429" max="7429" width="48.85546875" style="78" customWidth="1"/>
    <col min="7430" max="7430" width="8.5703125" style="78" customWidth="1"/>
    <col min="7431" max="7432" width="5.28515625" style="78" customWidth="1"/>
    <col min="7433" max="7433" width="7" style="78" customWidth="1"/>
    <col min="7434" max="7434" width="12.28515625" style="78" customWidth="1"/>
    <col min="7435" max="7435" width="10.7109375" style="78" customWidth="1"/>
    <col min="7436" max="7436" width="11.140625" style="78" customWidth="1"/>
    <col min="7437" max="7437" width="8.85546875" style="78" customWidth="1"/>
    <col min="7438" max="7438" width="13.85546875" style="78" customWidth="1"/>
    <col min="7439" max="7439" width="38.85546875" style="78" customWidth="1"/>
    <col min="7440" max="7441" width="4.85546875" style="78" customWidth="1"/>
    <col min="7442" max="7442" width="11.85546875" style="78" customWidth="1"/>
    <col min="7443" max="7443" width="9.140625" style="78" customWidth="1"/>
    <col min="7444" max="7444" width="13.42578125" style="78" customWidth="1"/>
    <col min="7445" max="7445" width="15.28515625" style="78" customWidth="1"/>
    <col min="7446" max="7446" width="15.42578125" style="78" customWidth="1"/>
    <col min="7447" max="7448" width="14.42578125" style="78" customWidth="1"/>
    <col min="7449" max="7449" width="7.140625" style="78" customWidth="1"/>
    <col min="7450" max="7452" width="15.140625" style="78" customWidth="1"/>
    <col min="7453" max="7453" width="6.7109375" style="78" customWidth="1"/>
    <col min="7454" max="7454" width="16" style="78" customWidth="1"/>
    <col min="7455" max="7455" width="14.85546875" style="78" customWidth="1"/>
    <col min="7456" max="7456" width="12.85546875" style="78" customWidth="1"/>
    <col min="7457" max="7457" width="4.85546875" style="78" customWidth="1"/>
    <col min="7458" max="7458" width="14.140625" style="78" customWidth="1"/>
    <col min="7459" max="7459" width="13.85546875" style="78" customWidth="1"/>
    <col min="7460" max="7460" width="14.140625" style="78" customWidth="1"/>
    <col min="7461" max="7461" width="8.5703125" style="78" bestFit="1" customWidth="1"/>
    <col min="7462" max="7462" width="12.85546875" style="78" customWidth="1"/>
    <col min="7463" max="7463" width="14" style="78" customWidth="1"/>
    <col min="7464" max="7464" width="13.140625" style="78" customWidth="1"/>
    <col min="7465" max="7465" width="8.5703125" style="78" bestFit="1" customWidth="1"/>
    <col min="7466" max="7466" width="15" style="78" customWidth="1"/>
    <col min="7467" max="7467" width="14.7109375" style="78" customWidth="1"/>
    <col min="7468" max="7468" width="15" style="78" customWidth="1"/>
    <col min="7469" max="7469" width="59.7109375" style="78" customWidth="1"/>
    <col min="7470" max="7470" width="81.7109375" style="78" bestFit="1" customWidth="1"/>
    <col min="7471" max="7471" width="19.42578125" style="78" customWidth="1"/>
    <col min="7472" max="7472" width="14.5703125" style="78" customWidth="1"/>
    <col min="7473" max="7473" width="12.28515625" style="78" customWidth="1"/>
    <col min="7474" max="7474" width="14.5703125" style="78" customWidth="1"/>
    <col min="7475" max="7475" width="11.7109375" style="78" customWidth="1"/>
    <col min="7476" max="7476" width="14" style="78" customWidth="1"/>
    <col min="7477" max="7477" width="20.5703125" style="78" customWidth="1"/>
    <col min="7478" max="7478" width="11.7109375" style="78" customWidth="1"/>
    <col min="7479" max="7479" width="10.85546875" style="78" customWidth="1"/>
    <col min="7480" max="7681" width="9.140625" style="78"/>
    <col min="7682" max="7682" width="7.42578125" style="78" customWidth="1"/>
    <col min="7683" max="7683" width="20.7109375" style="78" customWidth="1"/>
    <col min="7684" max="7684" width="44.28515625" style="78" customWidth="1"/>
    <col min="7685" max="7685" width="48.85546875" style="78" customWidth="1"/>
    <col min="7686" max="7686" width="8.5703125" style="78" customWidth="1"/>
    <col min="7687" max="7688" width="5.28515625" style="78" customWidth="1"/>
    <col min="7689" max="7689" width="7" style="78" customWidth="1"/>
    <col min="7690" max="7690" width="12.28515625" style="78" customWidth="1"/>
    <col min="7691" max="7691" width="10.7109375" style="78" customWidth="1"/>
    <col min="7692" max="7692" width="11.140625" style="78" customWidth="1"/>
    <col min="7693" max="7693" width="8.85546875" style="78" customWidth="1"/>
    <col min="7694" max="7694" width="13.85546875" style="78" customWidth="1"/>
    <col min="7695" max="7695" width="38.85546875" style="78" customWidth="1"/>
    <col min="7696" max="7697" width="4.85546875" style="78" customWidth="1"/>
    <col min="7698" max="7698" width="11.85546875" style="78" customWidth="1"/>
    <col min="7699" max="7699" width="9.140625" style="78" customWidth="1"/>
    <col min="7700" max="7700" width="13.42578125" style="78" customWidth="1"/>
    <col min="7701" max="7701" width="15.28515625" style="78" customWidth="1"/>
    <col min="7702" max="7702" width="15.42578125" style="78" customWidth="1"/>
    <col min="7703" max="7704" width="14.42578125" style="78" customWidth="1"/>
    <col min="7705" max="7705" width="7.140625" style="78" customWidth="1"/>
    <col min="7706" max="7708" width="15.140625" style="78" customWidth="1"/>
    <col min="7709" max="7709" width="6.7109375" style="78" customWidth="1"/>
    <col min="7710" max="7710" width="16" style="78" customWidth="1"/>
    <col min="7711" max="7711" width="14.85546875" style="78" customWidth="1"/>
    <col min="7712" max="7712" width="12.85546875" style="78" customWidth="1"/>
    <col min="7713" max="7713" width="4.85546875" style="78" customWidth="1"/>
    <col min="7714" max="7714" width="14.140625" style="78" customWidth="1"/>
    <col min="7715" max="7715" width="13.85546875" style="78" customWidth="1"/>
    <col min="7716" max="7716" width="14.140625" style="78" customWidth="1"/>
    <col min="7717" max="7717" width="8.5703125" style="78" bestFit="1" customWidth="1"/>
    <col min="7718" max="7718" width="12.85546875" style="78" customWidth="1"/>
    <col min="7719" max="7719" width="14" style="78" customWidth="1"/>
    <col min="7720" max="7720" width="13.140625" style="78" customWidth="1"/>
    <col min="7721" max="7721" width="8.5703125" style="78" bestFit="1" customWidth="1"/>
    <col min="7722" max="7722" width="15" style="78" customWidth="1"/>
    <col min="7723" max="7723" width="14.7109375" style="78" customWidth="1"/>
    <col min="7724" max="7724" width="15" style="78" customWidth="1"/>
    <col min="7725" max="7725" width="59.7109375" style="78" customWidth="1"/>
    <col min="7726" max="7726" width="81.7109375" style="78" bestFit="1" customWidth="1"/>
    <col min="7727" max="7727" width="19.42578125" style="78" customWidth="1"/>
    <col min="7728" max="7728" width="14.5703125" style="78" customWidth="1"/>
    <col min="7729" max="7729" width="12.28515625" style="78" customWidth="1"/>
    <col min="7730" max="7730" width="14.5703125" style="78" customWidth="1"/>
    <col min="7731" max="7731" width="11.7109375" style="78" customWidth="1"/>
    <col min="7732" max="7732" width="14" style="78" customWidth="1"/>
    <col min="7733" max="7733" width="20.5703125" style="78" customWidth="1"/>
    <col min="7734" max="7734" width="11.7109375" style="78" customWidth="1"/>
    <col min="7735" max="7735" width="10.85546875" style="78" customWidth="1"/>
    <col min="7736" max="7937" width="9.140625" style="78"/>
    <col min="7938" max="7938" width="7.42578125" style="78" customWidth="1"/>
    <col min="7939" max="7939" width="20.7109375" style="78" customWidth="1"/>
    <col min="7940" max="7940" width="44.28515625" style="78" customWidth="1"/>
    <col min="7941" max="7941" width="48.85546875" style="78" customWidth="1"/>
    <col min="7942" max="7942" width="8.5703125" style="78" customWidth="1"/>
    <col min="7943" max="7944" width="5.28515625" style="78" customWidth="1"/>
    <col min="7945" max="7945" width="7" style="78" customWidth="1"/>
    <col min="7946" max="7946" width="12.28515625" style="78" customWidth="1"/>
    <col min="7947" max="7947" width="10.7109375" style="78" customWidth="1"/>
    <col min="7948" max="7948" width="11.140625" style="78" customWidth="1"/>
    <col min="7949" max="7949" width="8.85546875" style="78" customWidth="1"/>
    <col min="7950" max="7950" width="13.85546875" style="78" customWidth="1"/>
    <col min="7951" max="7951" width="38.85546875" style="78" customWidth="1"/>
    <col min="7952" max="7953" width="4.85546875" style="78" customWidth="1"/>
    <col min="7954" max="7954" width="11.85546875" style="78" customWidth="1"/>
    <col min="7955" max="7955" width="9.140625" style="78" customWidth="1"/>
    <col min="7956" max="7956" width="13.42578125" style="78" customWidth="1"/>
    <col min="7957" max="7957" width="15.28515625" style="78" customWidth="1"/>
    <col min="7958" max="7958" width="15.42578125" style="78" customWidth="1"/>
    <col min="7959" max="7960" width="14.42578125" style="78" customWidth="1"/>
    <col min="7961" max="7961" width="7.140625" style="78" customWidth="1"/>
    <col min="7962" max="7964" width="15.140625" style="78" customWidth="1"/>
    <col min="7965" max="7965" width="6.7109375" style="78" customWidth="1"/>
    <col min="7966" max="7966" width="16" style="78" customWidth="1"/>
    <col min="7967" max="7967" width="14.85546875" style="78" customWidth="1"/>
    <col min="7968" max="7968" width="12.85546875" style="78" customWidth="1"/>
    <col min="7969" max="7969" width="4.85546875" style="78" customWidth="1"/>
    <col min="7970" max="7970" width="14.140625" style="78" customWidth="1"/>
    <col min="7971" max="7971" width="13.85546875" style="78" customWidth="1"/>
    <col min="7972" max="7972" width="14.140625" style="78" customWidth="1"/>
    <col min="7973" max="7973" width="8.5703125" style="78" bestFit="1" customWidth="1"/>
    <col min="7974" max="7974" width="12.85546875" style="78" customWidth="1"/>
    <col min="7975" max="7975" width="14" style="78" customWidth="1"/>
    <col min="7976" max="7976" width="13.140625" style="78" customWidth="1"/>
    <col min="7977" max="7977" width="8.5703125" style="78" bestFit="1" customWidth="1"/>
    <col min="7978" max="7978" width="15" style="78" customWidth="1"/>
    <col min="7979" max="7979" width="14.7109375" style="78" customWidth="1"/>
    <col min="7980" max="7980" width="15" style="78" customWidth="1"/>
    <col min="7981" max="7981" width="59.7109375" style="78" customWidth="1"/>
    <col min="7982" max="7982" width="81.7109375" style="78" bestFit="1" customWidth="1"/>
    <col min="7983" max="7983" width="19.42578125" style="78" customWidth="1"/>
    <col min="7984" max="7984" width="14.5703125" style="78" customWidth="1"/>
    <col min="7985" max="7985" width="12.28515625" style="78" customWidth="1"/>
    <col min="7986" max="7986" width="14.5703125" style="78" customWidth="1"/>
    <col min="7987" max="7987" width="11.7109375" style="78" customWidth="1"/>
    <col min="7988" max="7988" width="14" style="78" customWidth="1"/>
    <col min="7989" max="7989" width="20.5703125" style="78" customWidth="1"/>
    <col min="7990" max="7990" width="11.7109375" style="78" customWidth="1"/>
    <col min="7991" max="7991" width="10.85546875" style="78" customWidth="1"/>
    <col min="7992" max="8193" width="9.140625" style="78"/>
    <col min="8194" max="8194" width="7.42578125" style="78" customWidth="1"/>
    <col min="8195" max="8195" width="20.7109375" style="78" customWidth="1"/>
    <col min="8196" max="8196" width="44.28515625" style="78" customWidth="1"/>
    <col min="8197" max="8197" width="48.85546875" style="78" customWidth="1"/>
    <col min="8198" max="8198" width="8.5703125" style="78" customWidth="1"/>
    <col min="8199" max="8200" width="5.28515625" style="78" customWidth="1"/>
    <col min="8201" max="8201" width="7" style="78" customWidth="1"/>
    <col min="8202" max="8202" width="12.28515625" style="78" customWidth="1"/>
    <col min="8203" max="8203" width="10.7109375" style="78" customWidth="1"/>
    <col min="8204" max="8204" width="11.140625" style="78" customWidth="1"/>
    <col min="8205" max="8205" width="8.85546875" style="78" customWidth="1"/>
    <col min="8206" max="8206" width="13.85546875" style="78" customWidth="1"/>
    <col min="8207" max="8207" width="38.85546875" style="78" customWidth="1"/>
    <col min="8208" max="8209" width="4.85546875" style="78" customWidth="1"/>
    <col min="8210" max="8210" width="11.85546875" style="78" customWidth="1"/>
    <col min="8211" max="8211" width="9.140625" style="78" customWidth="1"/>
    <col min="8212" max="8212" width="13.42578125" style="78" customWidth="1"/>
    <col min="8213" max="8213" width="15.28515625" style="78" customWidth="1"/>
    <col min="8214" max="8214" width="15.42578125" style="78" customWidth="1"/>
    <col min="8215" max="8216" width="14.42578125" style="78" customWidth="1"/>
    <col min="8217" max="8217" width="7.140625" style="78" customWidth="1"/>
    <col min="8218" max="8220" width="15.140625" style="78" customWidth="1"/>
    <col min="8221" max="8221" width="6.7109375" style="78" customWidth="1"/>
    <col min="8222" max="8222" width="16" style="78" customWidth="1"/>
    <col min="8223" max="8223" width="14.85546875" style="78" customWidth="1"/>
    <col min="8224" max="8224" width="12.85546875" style="78" customWidth="1"/>
    <col min="8225" max="8225" width="4.85546875" style="78" customWidth="1"/>
    <col min="8226" max="8226" width="14.140625" style="78" customWidth="1"/>
    <col min="8227" max="8227" width="13.85546875" style="78" customWidth="1"/>
    <col min="8228" max="8228" width="14.140625" style="78" customWidth="1"/>
    <col min="8229" max="8229" width="8.5703125" style="78" bestFit="1" customWidth="1"/>
    <col min="8230" max="8230" width="12.85546875" style="78" customWidth="1"/>
    <col min="8231" max="8231" width="14" style="78" customWidth="1"/>
    <col min="8232" max="8232" width="13.140625" style="78" customWidth="1"/>
    <col min="8233" max="8233" width="8.5703125" style="78" bestFit="1" customWidth="1"/>
    <col min="8234" max="8234" width="15" style="78" customWidth="1"/>
    <col min="8235" max="8235" width="14.7109375" style="78" customWidth="1"/>
    <col min="8236" max="8236" width="15" style="78" customWidth="1"/>
    <col min="8237" max="8237" width="59.7109375" style="78" customWidth="1"/>
    <col min="8238" max="8238" width="81.7109375" style="78" bestFit="1" customWidth="1"/>
    <col min="8239" max="8239" width="19.42578125" style="78" customWidth="1"/>
    <col min="8240" max="8240" width="14.5703125" style="78" customWidth="1"/>
    <col min="8241" max="8241" width="12.28515625" style="78" customWidth="1"/>
    <col min="8242" max="8242" width="14.5703125" style="78" customWidth="1"/>
    <col min="8243" max="8243" width="11.7109375" style="78" customWidth="1"/>
    <col min="8244" max="8244" width="14" style="78" customWidth="1"/>
    <col min="8245" max="8245" width="20.5703125" style="78" customWidth="1"/>
    <col min="8246" max="8246" width="11.7109375" style="78" customWidth="1"/>
    <col min="8247" max="8247" width="10.85546875" style="78" customWidth="1"/>
    <col min="8248" max="8449" width="9.140625" style="78"/>
    <col min="8450" max="8450" width="7.42578125" style="78" customWidth="1"/>
    <col min="8451" max="8451" width="20.7109375" style="78" customWidth="1"/>
    <col min="8452" max="8452" width="44.28515625" style="78" customWidth="1"/>
    <col min="8453" max="8453" width="48.85546875" style="78" customWidth="1"/>
    <col min="8454" max="8454" width="8.5703125" style="78" customWidth="1"/>
    <col min="8455" max="8456" width="5.28515625" style="78" customWidth="1"/>
    <col min="8457" max="8457" width="7" style="78" customWidth="1"/>
    <col min="8458" max="8458" width="12.28515625" style="78" customWidth="1"/>
    <col min="8459" max="8459" width="10.7109375" style="78" customWidth="1"/>
    <col min="8460" max="8460" width="11.140625" style="78" customWidth="1"/>
    <col min="8461" max="8461" width="8.85546875" style="78" customWidth="1"/>
    <col min="8462" max="8462" width="13.85546875" style="78" customWidth="1"/>
    <col min="8463" max="8463" width="38.85546875" style="78" customWidth="1"/>
    <col min="8464" max="8465" width="4.85546875" style="78" customWidth="1"/>
    <col min="8466" max="8466" width="11.85546875" style="78" customWidth="1"/>
    <col min="8467" max="8467" width="9.140625" style="78" customWidth="1"/>
    <col min="8468" max="8468" width="13.42578125" style="78" customWidth="1"/>
    <col min="8469" max="8469" width="15.28515625" style="78" customWidth="1"/>
    <col min="8470" max="8470" width="15.42578125" style="78" customWidth="1"/>
    <col min="8471" max="8472" width="14.42578125" style="78" customWidth="1"/>
    <col min="8473" max="8473" width="7.140625" style="78" customWidth="1"/>
    <col min="8474" max="8476" width="15.140625" style="78" customWidth="1"/>
    <col min="8477" max="8477" width="6.7109375" style="78" customWidth="1"/>
    <col min="8478" max="8478" width="16" style="78" customWidth="1"/>
    <col min="8479" max="8479" width="14.85546875" style="78" customWidth="1"/>
    <col min="8480" max="8480" width="12.85546875" style="78" customWidth="1"/>
    <col min="8481" max="8481" width="4.85546875" style="78" customWidth="1"/>
    <col min="8482" max="8482" width="14.140625" style="78" customWidth="1"/>
    <col min="8483" max="8483" width="13.85546875" style="78" customWidth="1"/>
    <col min="8484" max="8484" width="14.140625" style="78" customWidth="1"/>
    <col min="8485" max="8485" width="8.5703125" style="78" bestFit="1" customWidth="1"/>
    <col min="8486" max="8486" width="12.85546875" style="78" customWidth="1"/>
    <col min="8487" max="8487" width="14" style="78" customWidth="1"/>
    <col min="8488" max="8488" width="13.140625" style="78" customWidth="1"/>
    <col min="8489" max="8489" width="8.5703125" style="78" bestFit="1" customWidth="1"/>
    <col min="8490" max="8490" width="15" style="78" customWidth="1"/>
    <col min="8491" max="8491" width="14.7109375" style="78" customWidth="1"/>
    <col min="8492" max="8492" width="15" style="78" customWidth="1"/>
    <col min="8493" max="8493" width="59.7109375" style="78" customWidth="1"/>
    <col min="8494" max="8494" width="81.7109375" style="78" bestFit="1" customWidth="1"/>
    <col min="8495" max="8495" width="19.42578125" style="78" customWidth="1"/>
    <col min="8496" max="8496" width="14.5703125" style="78" customWidth="1"/>
    <col min="8497" max="8497" width="12.28515625" style="78" customWidth="1"/>
    <col min="8498" max="8498" width="14.5703125" style="78" customWidth="1"/>
    <col min="8499" max="8499" width="11.7109375" style="78" customWidth="1"/>
    <col min="8500" max="8500" width="14" style="78" customWidth="1"/>
    <col min="8501" max="8501" width="20.5703125" style="78" customWidth="1"/>
    <col min="8502" max="8502" width="11.7109375" style="78" customWidth="1"/>
    <col min="8503" max="8503" width="10.85546875" style="78" customWidth="1"/>
    <col min="8504" max="8705" width="9.140625" style="78"/>
    <col min="8706" max="8706" width="7.42578125" style="78" customWidth="1"/>
    <col min="8707" max="8707" width="20.7109375" style="78" customWidth="1"/>
    <col min="8708" max="8708" width="44.28515625" style="78" customWidth="1"/>
    <col min="8709" max="8709" width="48.85546875" style="78" customWidth="1"/>
    <col min="8710" max="8710" width="8.5703125" style="78" customWidth="1"/>
    <col min="8711" max="8712" width="5.28515625" style="78" customWidth="1"/>
    <col min="8713" max="8713" width="7" style="78" customWidth="1"/>
    <col min="8714" max="8714" width="12.28515625" style="78" customWidth="1"/>
    <col min="8715" max="8715" width="10.7109375" style="78" customWidth="1"/>
    <col min="8716" max="8716" width="11.140625" style="78" customWidth="1"/>
    <col min="8717" max="8717" width="8.85546875" style="78" customWidth="1"/>
    <col min="8718" max="8718" width="13.85546875" style="78" customWidth="1"/>
    <col min="8719" max="8719" width="38.85546875" style="78" customWidth="1"/>
    <col min="8720" max="8721" width="4.85546875" style="78" customWidth="1"/>
    <col min="8722" max="8722" width="11.85546875" style="78" customWidth="1"/>
    <col min="8723" max="8723" width="9.140625" style="78" customWidth="1"/>
    <col min="8724" max="8724" width="13.42578125" style="78" customWidth="1"/>
    <col min="8725" max="8725" width="15.28515625" style="78" customWidth="1"/>
    <col min="8726" max="8726" width="15.42578125" style="78" customWidth="1"/>
    <col min="8727" max="8728" width="14.42578125" style="78" customWidth="1"/>
    <col min="8729" max="8729" width="7.140625" style="78" customWidth="1"/>
    <col min="8730" max="8732" width="15.140625" style="78" customWidth="1"/>
    <col min="8733" max="8733" width="6.7109375" style="78" customWidth="1"/>
    <col min="8734" max="8734" width="16" style="78" customWidth="1"/>
    <col min="8735" max="8735" width="14.85546875" style="78" customWidth="1"/>
    <col min="8736" max="8736" width="12.85546875" style="78" customWidth="1"/>
    <col min="8737" max="8737" width="4.85546875" style="78" customWidth="1"/>
    <col min="8738" max="8738" width="14.140625" style="78" customWidth="1"/>
    <col min="8739" max="8739" width="13.85546875" style="78" customWidth="1"/>
    <col min="8740" max="8740" width="14.140625" style="78" customWidth="1"/>
    <col min="8741" max="8741" width="8.5703125" style="78" bestFit="1" customWidth="1"/>
    <col min="8742" max="8742" width="12.85546875" style="78" customWidth="1"/>
    <col min="8743" max="8743" width="14" style="78" customWidth="1"/>
    <col min="8744" max="8744" width="13.140625" style="78" customWidth="1"/>
    <col min="8745" max="8745" width="8.5703125" style="78" bestFit="1" customWidth="1"/>
    <col min="8746" max="8746" width="15" style="78" customWidth="1"/>
    <col min="8747" max="8747" width="14.7109375" style="78" customWidth="1"/>
    <col min="8748" max="8748" width="15" style="78" customWidth="1"/>
    <col min="8749" max="8749" width="59.7109375" style="78" customWidth="1"/>
    <col min="8750" max="8750" width="81.7109375" style="78" bestFit="1" customWidth="1"/>
    <col min="8751" max="8751" width="19.42578125" style="78" customWidth="1"/>
    <col min="8752" max="8752" width="14.5703125" style="78" customWidth="1"/>
    <col min="8753" max="8753" width="12.28515625" style="78" customWidth="1"/>
    <col min="8754" max="8754" width="14.5703125" style="78" customWidth="1"/>
    <col min="8755" max="8755" width="11.7109375" style="78" customWidth="1"/>
    <col min="8756" max="8756" width="14" style="78" customWidth="1"/>
    <col min="8757" max="8757" width="20.5703125" style="78" customWidth="1"/>
    <col min="8758" max="8758" width="11.7109375" style="78" customWidth="1"/>
    <col min="8759" max="8759" width="10.85546875" style="78" customWidth="1"/>
    <col min="8760" max="8961" width="9.140625" style="78"/>
    <col min="8962" max="8962" width="7.42578125" style="78" customWidth="1"/>
    <col min="8963" max="8963" width="20.7109375" style="78" customWidth="1"/>
    <col min="8964" max="8964" width="44.28515625" style="78" customWidth="1"/>
    <col min="8965" max="8965" width="48.85546875" style="78" customWidth="1"/>
    <col min="8966" max="8966" width="8.5703125" style="78" customWidth="1"/>
    <col min="8967" max="8968" width="5.28515625" style="78" customWidth="1"/>
    <col min="8969" max="8969" width="7" style="78" customWidth="1"/>
    <col min="8970" max="8970" width="12.28515625" style="78" customWidth="1"/>
    <col min="8971" max="8971" width="10.7109375" style="78" customWidth="1"/>
    <col min="8972" max="8972" width="11.140625" style="78" customWidth="1"/>
    <col min="8973" max="8973" width="8.85546875" style="78" customWidth="1"/>
    <col min="8974" max="8974" width="13.85546875" style="78" customWidth="1"/>
    <col min="8975" max="8975" width="38.85546875" style="78" customWidth="1"/>
    <col min="8976" max="8977" width="4.85546875" style="78" customWidth="1"/>
    <col min="8978" max="8978" width="11.85546875" style="78" customWidth="1"/>
    <col min="8979" max="8979" width="9.140625" style="78" customWidth="1"/>
    <col min="8980" max="8980" width="13.42578125" style="78" customWidth="1"/>
    <col min="8981" max="8981" width="15.28515625" style="78" customWidth="1"/>
    <col min="8982" max="8982" width="15.42578125" style="78" customWidth="1"/>
    <col min="8983" max="8984" width="14.42578125" style="78" customWidth="1"/>
    <col min="8985" max="8985" width="7.140625" style="78" customWidth="1"/>
    <col min="8986" max="8988" width="15.140625" style="78" customWidth="1"/>
    <col min="8989" max="8989" width="6.7109375" style="78" customWidth="1"/>
    <col min="8990" max="8990" width="16" style="78" customWidth="1"/>
    <col min="8991" max="8991" width="14.85546875" style="78" customWidth="1"/>
    <col min="8992" max="8992" width="12.85546875" style="78" customWidth="1"/>
    <col min="8993" max="8993" width="4.85546875" style="78" customWidth="1"/>
    <col min="8994" max="8994" width="14.140625" style="78" customWidth="1"/>
    <col min="8995" max="8995" width="13.85546875" style="78" customWidth="1"/>
    <col min="8996" max="8996" width="14.140625" style="78" customWidth="1"/>
    <col min="8997" max="8997" width="8.5703125" style="78" bestFit="1" customWidth="1"/>
    <col min="8998" max="8998" width="12.85546875" style="78" customWidth="1"/>
    <col min="8999" max="8999" width="14" style="78" customWidth="1"/>
    <col min="9000" max="9000" width="13.140625" style="78" customWidth="1"/>
    <col min="9001" max="9001" width="8.5703125" style="78" bestFit="1" customWidth="1"/>
    <col min="9002" max="9002" width="15" style="78" customWidth="1"/>
    <col min="9003" max="9003" width="14.7109375" style="78" customWidth="1"/>
    <col min="9004" max="9004" width="15" style="78" customWidth="1"/>
    <col min="9005" max="9005" width="59.7109375" style="78" customWidth="1"/>
    <col min="9006" max="9006" width="81.7109375" style="78" bestFit="1" customWidth="1"/>
    <col min="9007" max="9007" width="19.42578125" style="78" customWidth="1"/>
    <col min="9008" max="9008" width="14.5703125" style="78" customWidth="1"/>
    <col min="9009" max="9009" width="12.28515625" style="78" customWidth="1"/>
    <col min="9010" max="9010" width="14.5703125" style="78" customWidth="1"/>
    <col min="9011" max="9011" width="11.7109375" style="78" customWidth="1"/>
    <col min="9012" max="9012" width="14" style="78" customWidth="1"/>
    <col min="9013" max="9013" width="20.5703125" style="78" customWidth="1"/>
    <col min="9014" max="9014" width="11.7109375" style="78" customWidth="1"/>
    <col min="9015" max="9015" width="10.85546875" style="78" customWidth="1"/>
    <col min="9016" max="9217" width="9.140625" style="78"/>
    <col min="9218" max="9218" width="7.42578125" style="78" customWidth="1"/>
    <col min="9219" max="9219" width="20.7109375" style="78" customWidth="1"/>
    <col min="9220" max="9220" width="44.28515625" style="78" customWidth="1"/>
    <col min="9221" max="9221" width="48.85546875" style="78" customWidth="1"/>
    <col min="9222" max="9222" width="8.5703125" style="78" customWidth="1"/>
    <col min="9223" max="9224" width="5.28515625" style="78" customWidth="1"/>
    <col min="9225" max="9225" width="7" style="78" customWidth="1"/>
    <col min="9226" max="9226" width="12.28515625" style="78" customWidth="1"/>
    <col min="9227" max="9227" width="10.7109375" style="78" customWidth="1"/>
    <col min="9228" max="9228" width="11.140625" style="78" customWidth="1"/>
    <col min="9229" max="9229" width="8.85546875" style="78" customWidth="1"/>
    <col min="9230" max="9230" width="13.85546875" style="78" customWidth="1"/>
    <col min="9231" max="9231" width="38.85546875" style="78" customWidth="1"/>
    <col min="9232" max="9233" width="4.85546875" style="78" customWidth="1"/>
    <col min="9234" max="9234" width="11.85546875" style="78" customWidth="1"/>
    <col min="9235" max="9235" width="9.140625" style="78" customWidth="1"/>
    <col min="9236" max="9236" width="13.42578125" style="78" customWidth="1"/>
    <col min="9237" max="9237" width="15.28515625" style="78" customWidth="1"/>
    <col min="9238" max="9238" width="15.42578125" style="78" customWidth="1"/>
    <col min="9239" max="9240" width="14.42578125" style="78" customWidth="1"/>
    <col min="9241" max="9241" width="7.140625" style="78" customWidth="1"/>
    <col min="9242" max="9244" width="15.140625" style="78" customWidth="1"/>
    <col min="9245" max="9245" width="6.7109375" style="78" customWidth="1"/>
    <col min="9246" max="9246" width="16" style="78" customWidth="1"/>
    <col min="9247" max="9247" width="14.85546875" style="78" customWidth="1"/>
    <col min="9248" max="9248" width="12.85546875" style="78" customWidth="1"/>
    <col min="9249" max="9249" width="4.85546875" style="78" customWidth="1"/>
    <col min="9250" max="9250" width="14.140625" style="78" customWidth="1"/>
    <col min="9251" max="9251" width="13.85546875" style="78" customWidth="1"/>
    <col min="9252" max="9252" width="14.140625" style="78" customWidth="1"/>
    <col min="9253" max="9253" width="8.5703125" style="78" bestFit="1" customWidth="1"/>
    <col min="9254" max="9254" width="12.85546875" style="78" customWidth="1"/>
    <col min="9255" max="9255" width="14" style="78" customWidth="1"/>
    <col min="9256" max="9256" width="13.140625" style="78" customWidth="1"/>
    <col min="9257" max="9257" width="8.5703125" style="78" bestFit="1" customWidth="1"/>
    <col min="9258" max="9258" width="15" style="78" customWidth="1"/>
    <col min="9259" max="9259" width="14.7109375" style="78" customWidth="1"/>
    <col min="9260" max="9260" width="15" style="78" customWidth="1"/>
    <col min="9261" max="9261" width="59.7109375" style="78" customWidth="1"/>
    <col min="9262" max="9262" width="81.7109375" style="78" bestFit="1" customWidth="1"/>
    <col min="9263" max="9263" width="19.42578125" style="78" customWidth="1"/>
    <col min="9264" max="9264" width="14.5703125" style="78" customWidth="1"/>
    <col min="9265" max="9265" width="12.28515625" style="78" customWidth="1"/>
    <col min="9266" max="9266" width="14.5703125" style="78" customWidth="1"/>
    <col min="9267" max="9267" width="11.7109375" style="78" customWidth="1"/>
    <col min="9268" max="9268" width="14" style="78" customWidth="1"/>
    <col min="9269" max="9269" width="20.5703125" style="78" customWidth="1"/>
    <col min="9270" max="9270" width="11.7109375" style="78" customWidth="1"/>
    <col min="9271" max="9271" width="10.85546875" style="78" customWidth="1"/>
    <col min="9272" max="9473" width="9.140625" style="78"/>
    <col min="9474" max="9474" width="7.42578125" style="78" customWidth="1"/>
    <col min="9475" max="9475" width="20.7109375" style="78" customWidth="1"/>
    <col min="9476" max="9476" width="44.28515625" style="78" customWidth="1"/>
    <col min="9477" max="9477" width="48.85546875" style="78" customWidth="1"/>
    <col min="9478" max="9478" width="8.5703125" style="78" customWidth="1"/>
    <col min="9479" max="9480" width="5.28515625" style="78" customWidth="1"/>
    <col min="9481" max="9481" width="7" style="78" customWidth="1"/>
    <col min="9482" max="9482" width="12.28515625" style="78" customWidth="1"/>
    <col min="9483" max="9483" width="10.7109375" style="78" customWidth="1"/>
    <col min="9484" max="9484" width="11.140625" style="78" customWidth="1"/>
    <col min="9485" max="9485" width="8.85546875" style="78" customWidth="1"/>
    <col min="9486" max="9486" width="13.85546875" style="78" customWidth="1"/>
    <col min="9487" max="9487" width="38.85546875" style="78" customWidth="1"/>
    <col min="9488" max="9489" width="4.85546875" style="78" customWidth="1"/>
    <col min="9490" max="9490" width="11.85546875" style="78" customWidth="1"/>
    <col min="9491" max="9491" width="9.140625" style="78" customWidth="1"/>
    <col min="9492" max="9492" width="13.42578125" style="78" customWidth="1"/>
    <col min="9493" max="9493" width="15.28515625" style="78" customWidth="1"/>
    <col min="9494" max="9494" width="15.42578125" style="78" customWidth="1"/>
    <col min="9495" max="9496" width="14.42578125" style="78" customWidth="1"/>
    <col min="9497" max="9497" width="7.140625" style="78" customWidth="1"/>
    <col min="9498" max="9500" width="15.140625" style="78" customWidth="1"/>
    <col min="9501" max="9501" width="6.7109375" style="78" customWidth="1"/>
    <col min="9502" max="9502" width="16" style="78" customWidth="1"/>
    <col min="9503" max="9503" width="14.85546875" style="78" customWidth="1"/>
    <col min="9504" max="9504" width="12.85546875" style="78" customWidth="1"/>
    <col min="9505" max="9505" width="4.85546875" style="78" customWidth="1"/>
    <col min="9506" max="9506" width="14.140625" style="78" customWidth="1"/>
    <col min="9507" max="9507" width="13.85546875" style="78" customWidth="1"/>
    <col min="9508" max="9508" width="14.140625" style="78" customWidth="1"/>
    <col min="9509" max="9509" width="8.5703125" style="78" bestFit="1" customWidth="1"/>
    <col min="9510" max="9510" width="12.85546875" style="78" customWidth="1"/>
    <col min="9511" max="9511" width="14" style="78" customWidth="1"/>
    <col min="9512" max="9512" width="13.140625" style="78" customWidth="1"/>
    <col min="9513" max="9513" width="8.5703125" style="78" bestFit="1" customWidth="1"/>
    <col min="9514" max="9514" width="15" style="78" customWidth="1"/>
    <col min="9515" max="9515" width="14.7109375" style="78" customWidth="1"/>
    <col min="9516" max="9516" width="15" style="78" customWidth="1"/>
    <col min="9517" max="9517" width="59.7109375" style="78" customWidth="1"/>
    <col min="9518" max="9518" width="81.7109375" style="78" bestFit="1" customWidth="1"/>
    <col min="9519" max="9519" width="19.42578125" style="78" customWidth="1"/>
    <col min="9520" max="9520" width="14.5703125" style="78" customWidth="1"/>
    <col min="9521" max="9521" width="12.28515625" style="78" customWidth="1"/>
    <col min="9522" max="9522" width="14.5703125" style="78" customWidth="1"/>
    <col min="9523" max="9523" width="11.7109375" style="78" customWidth="1"/>
    <col min="9524" max="9524" width="14" style="78" customWidth="1"/>
    <col min="9525" max="9525" width="20.5703125" style="78" customWidth="1"/>
    <col min="9526" max="9526" width="11.7109375" style="78" customWidth="1"/>
    <col min="9527" max="9527" width="10.85546875" style="78" customWidth="1"/>
    <col min="9528" max="9729" width="9.140625" style="78"/>
    <col min="9730" max="9730" width="7.42578125" style="78" customWidth="1"/>
    <col min="9731" max="9731" width="20.7109375" style="78" customWidth="1"/>
    <col min="9732" max="9732" width="44.28515625" style="78" customWidth="1"/>
    <col min="9733" max="9733" width="48.85546875" style="78" customWidth="1"/>
    <col min="9734" max="9734" width="8.5703125" style="78" customWidth="1"/>
    <col min="9735" max="9736" width="5.28515625" style="78" customWidth="1"/>
    <col min="9737" max="9737" width="7" style="78" customWidth="1"/>
    <col min="9738" max="9738" width="12.28515625" style="78" customWidth="1"/>
    <col min="9739" max="9739" width="10.7109375" style="78" customWidth="1"/>
    <col min="9740" max="9740" width="11.140625" style="78" customWidth="1"/>
    <col min="9741" max="9741" width="8.85546875" style="78" customWidth="1"/>
    <col min="9742" max="9742" width="13.85546875" style="78" customWidth="1"/>
    <col min="9743" max="9743" width="38.85546875" style="78" customWidth="1"/>
    <col min="9744" max="9745" width="4.85546875" style="78" customWidth="1"/>
    <col min="9746" max="9746" width="11.85546875" style="78" customWidth="1"/>
    <col min="9747" max="9747" width="9.140625" style="78" customWidth="1"/>
    <col min="9748" max="9748" width="13.42578125" style="78" customWidth="1"/>
    <col min="9749" max="9749" width="15.28515625" style="78" customWidth="1"/>
    <col min="9750" max="9750" width="15.42578125" style="78" customWidth="1"/>
    <col min="9751" max="9752" width="14.42578125" style="78" customWidth="1"/>
    <col min="9753" max="9753" width="7.140625" style="78" customWidth="1"/>
    <col min="9754" max="9756" width="15.140625" style="78" customWidth="1"/>
    <col min="9757" max="9757" width="6.7109375" style="78" customWidth="1"/>
    <col min="9758" max="9758" width="16" style="78" customWidth="1"/>
    <col min="9759" max="9759" width="14.85546875" style="78" customWidth="1"/>
    <col min="9760" max="9760" width="12.85546875" style="78" customWidth="1"/>
    <col min="9761" max="9761" width="4.85546875" style="78" customWidth="1"/>
    <col min="9762" max="9762" width="14.140625" style="78" customWidth="1"/>
    <col min="9763" max="9763" width="13.85546875" style="78" customWidth="1"/>
    <col min="9764" max="9764" width="14.140625" style="78" customWidth="1"/>
    <col min="9765" max="9765" width="8.5703125" style="78" bestFit="1" customWidth="1"/>
    <col min="9766" max="9766" width="12.85546875" style="78" customWidth="1"/>
    <col min="9767" max="9767" width="14" style="78" customWidth="1"/>
    <col min="9768" max="9768" width="13.140625" style="78" customWidth="1"/>
    <col min="9769" max="9769" width="8.5703125" style="78" bestFit="1" customWidth="1"/>
    <col min="9770" max="9770" width="15" style="78" customWidth="1"/>
    <col min="9771" max="9771" width="14.7109375" style="78" customWidth="1"/>
    <col min="9772" max="9772" width="15" style="78" customWidth="1"/>
    <col min="9773" max="9773" width="59.7109375" style="78" customWidth="1"/>
    <col min="9774" max="9774" width="81.7109375" style="78" bestFit="1" customWidth="1"/>
    <col min="9775" max="9775" width="19.42578125" style="78" customWidth="1"/>
    <col min="9776" max="9776" width="14.5703125" style="78" customWidth="1"/>
    <col min="9777" max="9777" width="12.28515625" style="78" customWidth="1"/>
    <col min="9778" max="9778" width="14.5703125" style="78" customWidth="1"/>
    <col min="9779" max="9779" width="11.7109375" style="78" customWidth="1"/>
    <col min="9780" max="9780" width="14" style="78" customWidth="1"/>
    <col min="9781" max="9781" width="20.5703125" style="78" customWidth="1"/>
    <col min="9782" max="9782" width="11.7109375" style="78" customWidth="1"/>
    <col min="9783" max="9783" width="10.85546875" style="78" customWidth="1"/>
    <col min="9784" max="9985" width="9.140625" style="78"/>
    <col min="9986" max="9986" width="7.42578125" style="78" customWidth="1"/>
    <col min="9987" max="9987" width="20.7109375" style="78" customWidth="1"/>
    <col min="9988" max="9988" width="44.28515625" style="78" customWidth="1"/>
    <col min="9989" max="9989" width="48.85546875" style="78" customWidth="1"/>
    <col min="9990" max="9990" width="8.5703125" style="78" customWidth="1"/>
    <col min="9991" max="9992" width="5.28515625" style="78" customWidth="1"/>
    <col min="9993" max="9993" width="7" style="78" customWidth="1"/>
    <col min="9994" max="9994" width="12.28515625" style="78" customWidth="1"/>
    <col min="9995" max="9995" width="10.7109375" style="78" customWidth="1"/>
    <col min="9996" max="9996" width="11.140625" style="78" customWidth="1"/>
    <col min="9997" max="9997" width="8.85546875" style="78" customWidth="1"/>
    <col min="9998" max="9998" width="13.85546875" style="78" customWidth="1"/>
    <col min="9999" max="9999" width="38.85546875" style="78" customWidth="1"/>
    <col min="10000" max="10001" width="4.85546875" style="78" customWidth="1"/>
    <col min="10002" max="10002" width="11.85546875" style="78" customWidth="1"/>
    <col min="10003" max="10003" width="9.140625" style="78" customWidth="1"/>
    <col min="10004" max="10004" width="13.42578125" style="78" customWidth="1"/>
    <col min="10005" max="10005" width="15.28515625" style="78" customWidth="1"/>
    <col min="10006" max="10006" width="15.42578125" style="78" customWidth="1"/>
    <col min="10007" max="10008" width="14.42578125" style="78" customWidth="1"/>
    <col min="10009" max="10009" width="7.140625" style="78" customWidth="1"/>
    <col min="10010" max="10012" width="15.140625" style="78" customWidth="1"/>
    <col min="10013" max="10013" width="6.7109375" style="78" customWidth="1"/>
    <col min="10014" max="10014" width="16" style="78" customWidth="1"/>
    <col min="10015" max="10015" width="14.85546875" style="78" customWidth="1"/>
    <col min="10016" max="10016" width="12.85546875" style="78" customWidth="1"/>
    <col min="10017" max="10017" width="4.85546875" style="78" customWidth="1"/>
    <col min="10018" max="10018" width="14.140625" style="78" customWidth="1"/>
    <col min="10019" max="10019" width="13.85546875" style="78" customWidth="1"/>
    <col min="10020" max="10020" width="14.140625" style="78" customWidth="1"/>
    <col min="10021" max="10021" width="8.5703125" style="78" bestFit="1" customWidth="1"/>
    <col min="10022" max="10022" width="12.85546875" style="78" customWidth="1"/>
    <col min="10023" max="10023" width="14" style="78" customWidth="1"/>
    <col min="10024" max="10024" width="13.140625" style="78" customWidth="1"/>
    <col min="10025" max="10025" width="8.5703125" style="78" bestFit="1" customWidth="1"/>
    <col min="10026" max="10026" width="15" style="78" customWidth="1"/>
    <col min="10027" max="10027" width="14.7109375" style="78" customWidth="1"/>
    <col min="10028" max="10028" width="15" style="78" customWidth="1"/>
    <col min="10029" max="10029" width="59.7109375" style="78" customWidth="1"/>
    <col min="10030" max="10030" width="81.7109375" style="78" bestFit="1" customWidth="1"/>
    <col min="10031" max="10031" width="19.42578125" style="78" customWidth="1"/>
    <col min="10032" max="10032" width="14.5703125" style="78" customWidth="1"/>
    <col min="10033" max="10033" width="12.28515625" style="78" customWidth="1"/>
    <col min="10034" max="10034" width="14.5703125" style="78" customWidth="1"/>
    <col min="10035" max="10035" width="11.7109375" style="78" customWidth="1"/>
    <col min="10036" max="10036" width="14" style="78" customWidth="1"/>
    <col min="10037" max="10037" width="20.5703125" style="78" customWidth="1"/>
    <col min="10038" max="10038" width="11.7109375" style="78" customWidth="1"/>
    <col min="10039" max="10039" width="10.85546875" style="78" customWidth="1"/>
    <col min="10040" max="10241" width="9.140625" style="78"/>
    <col min="10242" max="10242" width="7.42578125" style="78" customWidth="1"/>
    <col min="10243" max="10243" width="20.7109375" style="78" customWidth="1"/>
    <col min="10244" max="10244" width="44.28515625" style="78" customWidth="1"/>
    <col min="10245" max="10245" width="48.85546875" style="78" customWidth="1"/>
    <col min="10246" max="10246" width="8.5703125" style="78" customWidth="1"/>
    <col min="10247" max="10248" width="5.28515625" style="78" customWidth="1"/>
    <col min="10249" max="10249" width="7" style="78" customWidth="1"/>
    <col min="10250" max="10250" width="12.28515625" style="78" customWidth="1"/>
    <col min="10251" max="10251" width="10.7109375" style="78" customWidth="1"/>
    <col min="10252" max="10252" width="11.140625" style="78" customWidth="1"/>
    <col min="10253" max="10253" width="8.85546875" style="78" customWidth="1"/>
    <col min="10254" max="10254" width="13.85546875" style="78" customWidth="1"/>
    <col min="10255" max="10255" width="38.85546875" style="78" customWidth="1"/>
    <col min="10256" max="10257" width="4.85546875" style="78" customWidth="1"/>
    <col min="10258" max="10258" width="11.85546875" style="78" customWidth="1"/>
    <col min="10259" max="10259" width="9.140625" style="78" customWidth="1"/>
    <col min="10260" max="10260" width="13.42578125" style="78" customWidth="1"/>
    <col min="10261" max="10261" width="15.28515625" style="78" customWidth="1"/>
    <col min="10262" max="10262" width="15.42578125" style="78" customWidth="1"/>
    <col min="10263" max="10264" width="14.42578125" style="78" customWidth="1"/>
    <col min="10265" max="10265" width="7.140625" style="78" customWidth="1"/>
    <col min="10266" max="10268" width="15.140625" style="78" customWidth="1"/>
    <col min="10269" max="10269" width="6.7109375" style="78" customWidth="1"/>
    <col min="10270" max="10270" width="16" style="78" customWidth="1"/>
    <col min="10271" max="10271" width="14.85546875" style="78" customWidth="1"/>
    <col min="10272" max="10272" width="12.85546875" style="78" customWidth="1"/>
    <col min="10273" max="10273" width="4.85546875" style="78" customWidth="1"/>
    <col min="10274" max="10274" width="14.140625" style="78" customWidth="1"/>
    <col min="10275" max="10275" width="13.85546875" style="78" customWidth="1"/>
    <col min="10276" max="10276" width="14.140625" style="78" customWidth="1"/>
    <col min="10277" max="10277" width="8.5703125" style="78" bestFit="1" customWidth="1"/>
    <col min="10278" max="10278" width="12.85546875" style="78" customWidth="1"/>
    <col min="10279" max="10279" width="14" style="78" customWidth="1"/>
    <col min="10280" max="10280" width="13.140625" style="78" customWidth="1"/>
    <col min="10281" max="10281" width="8.5703125" style="78" bestFit="1" customWidth="1"/>
    <col min="10282" max="10282" width="15" style="78" customWidth="1"/>
    <col min="10283" max="10283" width="14.7109375" style="78" customWidth="1"/>
    <col min="10284" max="10284" width="15" style="78" customWidth="1"/>
    <col min="10285" max="10285" width="59.7109375" style="78" customWidth="1"/>
    <col min="10286" max="10286" width="81.7109375" style="78" bestFit="1" customWidth="1"/>
    <col min="10287" max="10287" width="19.42578125" style="78" customWidth="1"/>
    <col min="10288" max="10288" width="14.5703125" style="78" customWidth="1"/>
    <col min="10289" max="10289" width="12.28515625" style="78" customWidth="1"/>
    <col min="10290" max="10290" width="14.5703125" style="78" customWidth="1"/>
    <col min="10291" max="10291" width="11.7109375" style="78" customWidth="1"/>
    <col min="10292" max="10292" width="14" style="78" customWidth="1"/>
    <col min="10293" max="10293" width="20.5703125" style="78" customWidth="1"/>
    <col min="10294" max="10294" width="11.7109375" style="78" customWidth="1"/>
    <col min="10295" max="10295" width="10.85546875" style="78" customWidth="1"/>
    <col min="10296" max="10497" width="9.140625" style="78"/>
    <col min="10498" max="10498" width="7.42578125" style="78" customWidth="1"/>
    <col min="10499" max="10499" width="20.7109375" style="78" customWidth="1"/>
    <col min="10500" max="10500" width="44.28515625" style="78" customWidth="1"/>
    <col min="10501" max="10501" width="48.85546875" style="78" customWidth="1"/>
    <col min="10502" max="10502" width="8.5703125" style="78" customWidth="1"/>
    <col min="10503" max="10504" width="5.28515625" style="78" customWidth="1"/>
    <col min="10505" max="10505" width="7" style="78" customWidth="1"/>
    <col min="10506" max="10506" width="12.28515625" style="78" customWidth="1"/>
    <col min="10507" max="10507" width="10.7109375" style="78" customWidth="1"/>
    <col min="10508" max="10508" width="11.140625" style="78" customWidth="1"/>
    <col min="10509" max="10509" width="8.85546875" style="78" customWidth="1"/>
    <col min="10510" max="10510" width="13.85546875" style="78" customWidth="1"/>
    <col min="10511" max="10511" width="38.85546875" style="78" customWidth="1"/>
    <col min="10512" max="10513" width="4.85546875" style="78" customWidth="1"/>
    <col min="10514" max="10514" width="11.85546875" style="78" customWidth="1"/>
    <col min="10515" max="10515" width="9.140625" style="78" customWidth="1"/>
    <col min="10516" max="10516" width="13.42578125" style="78" customWidth="1"/>
    <col min="10517" max="10517" width="15.28515625" style="78" customWidth="1"/>
    <col min="10518" max="10518" width="15.42578125" style="78" customWidth="1"/>
    <col min="10519" max="10520" width="14.42578125" style="78" customWidth="1"/>
    <col min="10521" max="10521" width="7.140625" style="78" customWidth="1"/>
    <col min="10522" max="10524" width="15.140625" style="78" customWidth="1"/>
    <col min="10525" max="10525" width="6.7109375" style="78" customWidth="1"/>
    <col min="10526" max="10526" width="16" style="78" customWidth="1"/>
    <col min="10527" max="10527" width="14.85546875" style="78" customWidth="1"/>
    <col min="10528" max="10528" width="12.85546875" style="78" customWidth="1"/>
    <col min="10529" max="10529" width="4.85546875" style="78" customWidth="1"/>
    <col min="10530" max="10530" width="14.140625" style="78" customWidth="1"/>
    <col min="10531" max="10531" width="13.85546875" style="78" customWidth="1"/>
    <col min="10532" max="10532" width="14.140625" style="78" customWidth="1"/>
    <col min="10533" max="10533" width="8.5703125" style="78" bestFit="1" customWidth="1"/>
    <col min="10534" max="10534" width="12.85546875" style="78" customWidth="1"/>
    <col min="10535" max="10535" width="14" style="78" customWidth="1"/>
    <col min="10536" max="10536" width="13.140625" style="78" customWidth="1"/>
    <col min="10537" max="10537" width="8.5703125" style="78" bestFit="1" customWidth="1"/>
    <col min="10538" max="10538" width="15" style="78" customWidth="1"/>
    <col min="10539" max="10539" width="14.7109375" style="78" customWidth="1"/>
    <col min="10540" max="10540" width="15" style="78" customWidth="1"/>
    <col min="10541" max="10541" width="59.7109375" style="78" customWidth="1"/>
    <col min="10542" max="10542" width="81.7109375" style="78" bestFit="1" customWidth="1"/>
    <col min="10543" max="10543" width="19.42578125" style="78" customWidth="1"/>
    <col min="10544" max="10544" width="14.5703125" style="78" customWidth="1"/>
    <col min="10545" max="10545" width="12.28515625" style="78" customWidth="1"/>
    <col min="10546" max="10546" width="14.5703125" style="78" customWidth="1"/>
    <col min="10547" max="10547" width="11.7109375" style="78" customWidth="1"/>
    <col min="10548" max="10548" width="14" style="78" customWidth="1"/>
    <col min="10549" max="10549" width="20.5703125" style="78" customWidth="1"/>
    <col min="10550" max="10550" width="11.7109375" style="78" customWidth="1"/>
    <col min="10551" max="10551" width="10.85546875" style="78" customWidth="1"/>
    <col min="10552" max="10753" width="9.140625" style="78"/>
    <col min="10754" max="10754" width="7.42578125" style="78" customWidth="1"/>
    <col min="10755" max="10755" width="20.7109375" style="78" customWidth="1"/>
    <col min="10756" max="10756" width="44.28515625" style="78" customWidth="1"/>
    <col min="10757" max="10757" width="48.85546875" style="78" customWidth="1"/>
    <col min="10758" max="10758" width="8.5703125" style="78" customWidth="1"/>
    <col min="10759" max="10760" width="5.28515625" style="78" customWidth="1"/>
    <col min="10761" max="10761" width="7" style="78" customWidth="1"/>
    <col min="10762" max="10762" width="12.28515625" style="78" customWidth="1"/>
    <col min="10763" max="10763" width="10.7109375" style="78" customWidth="1"/>
    <col min="10764" max="10764" width="11.140625" style="78" customWidth="1"/>
    <col min="10765" max="10765" width="8.85546875" style="78" customWidth="1"/>
    <col min="10766" max="10766" width="13.85546875" style="78" customWidth="1"/>
    <col min="10767" max="10767" width="38.85546875" style="78" customWidth="1"/>
    <col min="10768" max="10769" width="4.85546875" style="78" customWidth="1"/>
    <col min="10770" max="10770" width="11.85546875" style="78" customWidth="1"/>
    <col min="10771" max="10771" width="9.140625" style="78" customWidth="1"/>
    <col min="10772" max="10772" width="13.42578125" style="78" customWidth="1"/>
    <col min="10773" max="10773" width="15.28515625" style="78" customWidth="1"/>
    <col min="10774" max="10774" width="15.42578125" style="78" customWidth="1"/>
    <col min="10775" max="10776" width="14.42578125" style="78" customWidth="1"/>
    <col min="10777" max="10777" width="7.140625" style="78" customWidth="1"/>
    <col min="10778" max="10780" width="15.140625" style="78" customWidth="1"/>
    <col min="10781" max="10781" width="6.7109375" style="78" customWidth="1"/>
    <col min="10782" max="10782" width="16" style="78" customWidth="1"/>
    <col min="10783" max="10783" width="14.85546875" style="78" customWidth="1"/>
    <col min="10784" max="10784" width="12.85546875" style="78" customWidth="1"/>
    <col min="10785" max="10785" width="4.85546875" style="78" customWidth="1"/>
    <col min="10786" max="10786" width="14.140625" style="78" customWidth="1"/>
    <col min="10787" max="10787" width="13.85546875" style="78" customWidth="1"/>
    <col min="10788" max="10788" width="14.140625" style="78" customWidth="1"/>
    <col min="10789" max="10789" width="8.5703125" style="78" bestFit="1" customWidth="1"/>
    <col min="10790" max="10790" width="12.85546875" style="78" customWidth="1"/>
    <col min="10791" max="10791" width="14" style="78" customWidth="1"/>
    <col min="10792" max="10792" width="13.140625" style="78" customWidth="1"/>
    <col min="10793" max="10793" width="8.5703125" style="78" bestFit="1" customWidth="1"/>
    <col min="10794" max="10794" width="15" style="78" customWidth="1"/>
    <col min="10795" max="10795" width="14.7109375" style="78" customWidth="1"/>
    <col min="10796" max="10796" width="15" style="78" customWidth="1"/>
    <col min="10797" max="10797" width="59.7109375" style="78" customWidth="1"/>
    <col min="10798" max="10798" width="81.7109375" style="78" bestFit="1" customWidth="1"/>
    <col min="10799" max="10799" width="19.42578125" style="78" customWidth="1"/>
    <col min="10800" max="10800" width="14.5703125" style="78" customWidth="1"/>
    <col min="10801" max="10801" width="12.28515625" style="78" customWidth="1"/>
    <col min="10802" max="10802" width="14.5703125" style="78" customWidth="1"/>
    <col min="10803" max="10803" width="11.7109375" style="78" customWidth="1"/>
    <col min="10804" max="10804" width="14" style="78" customWidth="1"/>
    <col min="10805" max="10805" width="20.5703125" style="78" customWidth="1"/>
    <col min="10806" max="10806" width="11.7109375" style="78" customWidth="1"/>
    <col min="10807" max="10807" width="10.85546875" style="78" customWidth="1"/>
    <col min="10808" max="11009" width="9.140625" style="78"/>
    <col min="11010" max="11010" width="7.42578125" style="78" customWidth="1"/>
    <col min="11011" max="11011" width="20.7109375" style="78" customWidth="1"/>
    <col min="11012" max="11012" width="44.28515625" style="78" customWidth="1"/>
    <col min="11013" max="11013" width="48.85546875" style="78" customWidth="1"/>
    <col min="11014" max="11014" width="8.5703125" style="78" customWidth="1"/>
    <col min="11015" max="11016" width="5.28515625" style="78" customWidth="1"/>
    <col min="11017" max="11017" width="7" style="78" customWidth="1"/>
    <col min="11018" max="11018" width="12.28515625" style="78" customWidth="1"/>
    <col min="11019" max="11019" width="10.7109375" style="78" customWidth="1"/>
    <col min="11020" max="11020" width="11.140625" style="78" customWidth="1"/>
    <col min="11021" max="11021" width="8.85546875" style="78" customWidth="1"/>
    <col min="11022" max="11022" width="13.85546875" style="78" customWidth="1"/>
    <col min="11023" max="11023" width="38.85546875" style="78" customWidth="1"/>
    <col min="11024" max="11025" width="4.85546875" style="78" customWidth="1"/>
    <col min="11026" max="11026" width="11.85546875" style="78" customWidth="1"/>
    <col min="11027" max="11027" width="9.140625" style="78" customWidth="1"/>
    <col min="11028" max="11028" width="13.42578125" style="78" customWidth="1"/>
    <col min="11029" max="11029" width="15.28515625" style="78" customWidth="1"/>
    <col min="11030" max="11030" width="15.42578125" style="78" customWidth="1"/>
    <col min="11031" max="11032" width="14.42578125" style="78" customWidth="1"/>
    <col min="11033" max="11033" width="7.140625" style="78" customWidth="1"/>
    <col min="11034" max="11036" width="15.140625" style="78" customWidth="1"/>
    <col min="11037" max="11037" width="6.7109375" style="78" customWidth="1"/>
    <col min="11038" max="11038" width="16" style="78" customWidth="1"/>
    <col min="11039" max="11039" width="14.85546875" style="78" customWidth="1"/>
    <col min="11040" max="11040" width="12.85546875" style="78" customWidth="1"/>
    <col min="11041" max="11041" width="4.85546875" style="78" customWidth="1"/>
    <col min="11042" max="11042" width="14.140625" style="78" customWidth="1"/>
    <col min="11043" max="11043" width="13.85546875" style="78" customWidth="1"/>
    <col min="11044" max="11044" width="14.140625" style="78" customWidth="1"/>
    <col min="11045" max="11045" width="8.5703125" style="78" bestFit="1" customWidth="1"/>
    <col min="11046" max="11046" width="12.85546875" style="78" customWidth="1"/>
    <col min="11047" max="11047" width="14" style="78" customWidth="1"/>
    <col min="11048" max="11048" width="13.140625" style="78" customWidth="1"/>
    <col min="11049" max="11049" width="8.5703125" style="78" bestFit="1" customWidth="1"/>
    <col min="11050" max="11050" width="15" style="78" customWidth="1"/>
    <col min="11051" max="11051" width="14.7109375" style="78" customWidth="1"/>
    <col min="11052" max="11052" width="15" style="78" customWidth="1"/>
    <col min="11053" max="11053" width="59.7109375" style="78" customWidth="1"/>
    <col min="11054" max="11054" width="81.7109375" style="78" bestFit="1" customWidth="1"/>
    <col min="11055" max="11055" width="19.42578125" style="78" customWidth="1"/>
    <col min="11056" max="11056" width="14.5703125" style="78" customWidth="1"/>
    <col min="11057" max="11057" width="12.28515625" style="78" customWidth="1"/>
    <col min="11058" max="11058" width="14.5703125" style="78" customWidth="1"/>
    <col min="11059" max="11059" width="11.7109375" style="78" customWidth="1"/>
    <col min="11060" max="11060" width="14" style="78" customWidth="1"/>
    <col min="11061" max="11061" width="20.5703125" style="78" customWidth="1"/>
    <col min="11062" max="11062" width="11.7109375" style="78" customWidth="1"/>
    <col min="11063" max="11063" width="10.85546875" style="78" customWidth="1"/>
    <col min="11064" max="11265" width="9.140625" style="78"/>
    <col min="11266" max="11266" width="7.42578125" style="78" customWidth="1"/>
    <col min="11267" max="11267" width="20.7109375" style="78" customWidth="1"/>
    <col min="11268" max="11268" width="44.28515625" style="78" customWidth="1"/>
    <col min="11269" max="11269" width="48.85546875" style="78" customWidth="1"/>
    <col min="11270" max="11270" width="8.5703125" style="78" customWidth="1"/>
    <col min="11271" max="11272" width="5.28515625" style="78" customWidth="1"/>
    <col min="11273" max="11273" width="7" style="78" customWidth="1"/>
    <col min="11274" max="11274" width="12.28515625" style="78" customWidth="1"/>
    <col min="11275" max="11275" width="10.7109375" style="78" customWidth="1"/>
    <col min="11276" max="11276" width="11.140625" style="78" customWidth="1"/>
    <col min="11277" max="11277" width="8.85546875" style="78" customWidth="1"/>
    <col min="11278" max="11278" width="13.85546875" style="78" customWidth="1"/>
    <col min="11279" max="11279" width="38.85546875" style="78" customWidth="1"/>
    <col min="11280" max="11281" width="4.85546875" style="78" customWidth="1"/>
    <col min="11282" max="11282" width="11.85546875" style="78" customWidth="1"/>
    <col min="11283" max="11283" width="9.140625" style="78" customWidth="1"/>
    <col min="11284" max="11284" width="13.42578125" style="78" customWidth="1"/>
    <col min="11285" max="11285" width="15.28515625" style="78" customWidth="1"/>
    <col min="11286" max="11286" width="15.42578125" style="78" customWidth="1"/>
    <col min="11287" max="11288" width="14.42578125" style="78" customWidth="1"/>
    <col min="11289" max="11289" width="7.140625" style="78" customWidth="1"/>
    <col min="11290" max="11292" width="15.140625" style="78" customWidth="1"/>
    <col min="11293" max="11293" width="6.7109375" style="78" customWidth="1"/>
    <col min="11294" max="11294" width="16" style="78" customWidth="1"/>
    <col min="11295" max="11295" width="14.85546875" style="78" customWidth="1"/>
    <col min="11296" max="11296" width="12.85546875" style="78" customWidth="1"/>
    <col min="11297" max="11297" width="4.85546875" style="78" customWidth="1"/>
    <col min="11298" max="11298" width="14.140625" style="78" customWidth="1"/>
    <col min="11299" max="11299" width="13.85546875" style="78" customWidth="1"/>
    <col min="11300" max="11300" width="14.140625" style="78" customWidth="1"/>
    <col min="11301" max="11301" width="8.5703125" style="78" bestFit="1" customWidth="1"/>
    <col min="11302" max="11302" width="12.85546875" style="78" customWidth="1"/>
    <col min="11303" max="11303" width="14" style="78" customWidth="1"/>
    <col min="11304" max="11304" width="13.140625" style="78" customWidth="1"/>
    <col min="11305" max="11305" width="8.5703125" style="78" bestFit="1" customWidth="1"/>
    <col min="11306" max="11306" width="15" style="78" customWidth="1"/>
    <col min="11307" max="11307" width="14.7109375" style="78" customWidth="1"/>
    <col min="11308" max="11308" width="15" style="78" customWidth="1"/>
    <col min="11309" max="11309" width="59.7109375" style="78" customWidth="1"/>
    <col min="11310" max="11310" width="81.7109375" style="78" bestFit="1" customWidth="1"/>
    <col min="11311" max="11311" width="19.42578125" style="78" customWidth="1"/>
    <col min="11312" max="11312" width="14.5703125" style="78" customWidth="1"/>
    <col min="11313" max="11313" width="12.28515625" style="78" customWidth="1"/>
    <col min="11314" max="11314" width="14.5703125" style="78" customWidth="1"/>
    <col min="11315" max="11315" width="11.7109375" style="78" customWidth="1"/>
    <col min="11316" max="11316" width="14" style="78" customWidth="1"/>
    <col min="11317" max="11317" width="20.5703125" style="78" customWidth="1"/>
    <col min="11318" max="11318" width="11.7109375" style="78" customWidth="1"/>
    <col min="11319" max="11319" width="10.85546875" style="78" customWidth="1"/>
    <col min="11320" max="11521" width="9.140625" style="78"/>
    <col min="11522" max="11522" width="7.42578125" style="78" customWidth="1"/>
    <col min="11523" max="11523" width="20.7109375" style="78" customWidth="1"/>
    <col min="11524" max="11524" width="44.28515625" style="78" customWidth="1"/>
    <col min="11525" max="11525" width="48.85546875" style="78" customWidth="1"/>
    <col min="11526" max="11526" width="8.5703125" style="78" customWidth="1"/>
    <col min="11527" max="11528" width="5.28515625" style="78" customWidth="1"/>
    <col min="11529" max="11529" width="7" style="78" customWidth="1"/>
    <col min="11530" max="11530" width="12.28515625" style="78" customWidth="1"/>
    <col min="11531" max="11531" width="10.7109375" style="78" customWidth="1"/>
    <col min="11532" max="11532" width="11.140625" style="78" customWidth="1"/>
    <col min="11533" max="11533" width="8.85546875" style="78" customWidth="1"/>
    <col min="11534" max="11534" width="13.85546875" style="78" customWidth="1"/>
    <col min="11535" max="11535" width="38.85546875" style="78" customWidth="1"/>
    <col min="11536" max="11537" width="4.85546875" style="78" customWidth="1"/>
    <col min="11538" max="11538" width="11.85546875" style="78" customWidth="1"/>
    <col min="11539" max="11539" width="9.140625" style="78" customWidth="1"/>
    <col min="11540" max="11540" width="13.42578125" style="78" customWidth="1"/>
    <col min="11541" max="11541" width="15.28515625" style="78" customWidth="1"/>
    <col min="11542" max="11542" width="15.42578125" style="78" customWidth="1"/>
    <col min="11543" max="11544" width="14.42578125" style="78" customWidth="1"/>
    <col min="11545" max="11545" width="7.140625" style="78" customWidth="1"/>
    <col min="11546" max="11548" width="15.140625" style="78" customWidth="1"/>
    <col min="11549" max="11549" width="6.7109375" style="78" customWidth="1"/>
    <col min="11550" max="11550" width="16" style="78" customWidth="1"/>
    <col min="11551" max="11551" width="14.85546875" style="78" customWidth="1"/>
    <col min="11552" max="11552" width="12.85546875" style="78" customWidth="1"/>
    <col min="11553" max="11553" width="4.85546875" style="78" customWidth="1"/>
    <col min="11554" max="11554" width="14.140625" style="78" customWidth="1"/>
    <col min="11555" max="11555" width="13.85546875" style="78" customWidth="1"/>
    <col min="11556" max="11556" width="14.140625" style="78" customWidth="1"/>
    <col min="11557" max="11557" width="8.5703125" style="78" bestFit="1" customWidth="1"/>
    <col min="11558" max="11558" width="12.85546875" style="78" customWidth="1"/>
    <col min="11559" max="11559" width="14" style="78" customWidth="1"/>
    <col min="11560" max="11560" width="13.140625" style="78" customWidth="1"/>
    <col min="11561" max="11561" width="8.5703125" style="78" bestFit="1" customWidth="1"/>
    <col min="11562" max="11562" width="15" style="78" customWidth="1"/>
    <col min="11563" max="11563" width="14.7109375" style="78" customWidth="1"/>
    <col min="11564" max="11564" width="15" style="78" customWidth="1"/>
    <col min="11565" max="11565" width="59.7109375" style="78" customWidth="1"/>
    <col min="11566" max="11566" width="81.7109375" style="78" bestFit="1" customWidth="1"/>
    <col min="11567" max="11567" width="19.42578125" style="78" customWidth="1"/>
    <col min="11568" max="11568" width="14.5703125" style="78" customWidth="1"/>
    <col min="11569" max="11569" width="12.28515625" style="78" customWidth="1"/>
    <col min="11570" max="11570" width="14.5703125" style="78" customWidth="1"/>
    <col min="11571" max="11571" width="11.7109375" style="78" customWidth="1"/>
    <col min="11572" max="11572" width="14" style="78" customWidth="1"/>
    <col min="11573" max="11573" width="20.5703125" style="78" customWidth="1"/>
    <col min="11574" max="11574" width="11.7109375" style="78" customWidth="1"/>
    <col min="11575" max="11575" width="10.85546875" style="78" customWidth="1"/>
    <col min="11576" max="11777" width="9.140625" style="78"/>
    <col min="11778" max="11778" width="7.42578125" style="78" customWidth="1"/>
    <col min="11779" max="11779" width="20.7109375" style="78" customWidth="1"/>
    <col min="11780" max="11780" width="44.28515625" style="78" customWidth="1"/>
    <col min="11781" max="11781" width="48.85546875" style="78" customWidth="1"/>
    <col min="11782" max="11782" width="8.5703125" style="78" customWidth="1"/>
    <col min="11783" max="11784" width="5.28515625" style="78" customWidth="1"/>
    <col min="11785" max="11785" width="7" style="78" customWidth="1"/>
    <col min="11786" max="11786" width="12.28515625" style="78" customWidth="1"/>
    <col min="11787" max="11787" width="10.7109375" style="78" customWidth="1"/>
    <col min="11788" max="11788" width="11.140625" style="78" customWidth="1"/>
    <col min="11789" max="11789" width="8.85546875" style="78" customWidth="1"/>
    <col min="11790" max="11790" width="13.85546875" style="78" customWidth="1"/>
    <col min="11791" max="11791" width="38.85546875" style="78" customWidth="1"/>
    <col min="11792" max="11793" width="4.85546875" style="78" customWidth="1"/>
    <col min="11794" max="11794" width="11.85546875" style="78" customWidth="1"/>
    <col min="11795" max="11795" width="9.140625" style="78" customWidth="1"/>
    <col min="11796" max="11796" width="13.42578125" style="78" customWidth="1"/>
    <col min="11797" max="11797" width="15.28515625" style="78" customWidth="1"/>
    <col min="11798" max="11798" width="15.42578125" style="78" customWidth="1"/>
    <col min="11799" max="11800" width="14.42578125" style="78" customWidth="1"/>
    <col min="11801" max="11801" width="7.140625" style="78" customWidth="1"/>
    <col min="11802" max="11804" width="15.140625" style="78" customWidth="1"/>
    <col min="11805" max="11805" width="6.7109375" style="78" customWidth="1"/>
    <col min="11806" max="11806" width="16" style="78" customWidth="1"/>
    <col min="11807" max="11807" width="14.85546875" style="78" customWidth="1"/>
    <col min="11808" max="11808" width="12.85546875" style="78" customWidth="1"/>
    <col min="11809" max="11809" width="4.85546875" style="78" customWidth="1"/>
    <col min="11810" max="11810" width="14.140625" style="78" customWidth="1"/>
    <col min="11811" max="11811" width="13.85546875" style="78" customWidth="1"/>
    <col min="11812" max="11812" width="14.140625" style="78" customWidth="1"/>
    <col min="11813" max="11813" width="8.5703125" style="78" bestFit="1" customWidth="1"/>
    <col min="11814" max="11814" width="12.85546875" style="78" customWidth="1"/>
    <col min="11815" max="11815" width="14" style="78" customWidth="1"/>
    <col min="11816" max="11816" width="13.140625" style="78" customWidth="1"/>
    <col min="11817" max="11817" width="8.5703125" style="78" bestFit="1" customWidth="1"/>
    <col min="11818" max="11818" width="15" style="78" customWidth="1"/>
    <col min="11819" max="11819" width="14.7109375" style="78" customWidth="1"/>
    <col min="11820" max="11820" width="15" style="78" customWidth="1"/>
    <col min="11821" max="11821" width="59.7109375" style="78" customWidth="1"/>
    <col min="11822" max="11822" width="81.7109375" style="78" bestFit="1" customWidth="1"/>
    <col min="11823" max="11823" width="19.42578125" style="78" customWidth="1"/>
    <col min="11824" max="11824" width="14.5703125" style="78" customWidth="1"/>
    <col min="11825" max="11825" width="12.28515625" style="78" customWidth="1"/>
    <col min="11826" max="11826" width="14.5703125" style="78" customWidth="1"/>
    <col min="11827" max="11827" width="11.7109375" style="78" customWidth="1"/>
    <col min="11828" max="11828" width="14" style="78" customWidth="1"/>
    <col min="11829" max="11829" width="20.5703125" style="78" customWidth="1"/>
    <col min="11830" max="11830" width="11.7109375" style="78" customWidth="1"/>
    <col min="11831" max="11831" width="10.85546875" style="78" customWidth="1"/>
    <col min="11832" max="12033" width="9.140625" style="78"/>
    <col min="12034" max="12034" width="7.42578125" style="78" customWidth="1"/>
    <col min="12035" max="12035" width="20.7109375" style="78" customWidth="1"/>
    <col min="12036" max="12036" width="44.28515625" style="78" customWidth="1"/>
    <col min="12037" max="12037" width="48.85546875" style="78" customWidth="1"/>
    <col min="12038" max="12038" width="8.5703125" style="78" customWidth="1"/>
    <col min="12039" max="12040" width="5.28515625" style="78" customWidth="1"/>
    <col min="12041" max="12041" width="7" style="78" customWidth="1"/>
    <col min="12042" max="12042" width="12.28515625" style="78" customWidth="1"/>
    <col min="12043" max="12043" width="10.7109375" style="78" customWidth="1"/>
    <col min="12044" max="12044" width="11.140625" style="78" customWidth="1"/>
    <col min="12045" max="12045" width="8.85546875" style="78" customWidth="1"/>
    <col min="12046" max="12046" width="13.85546875" style="78" customWidth="1"/>
    <col min="12047" max="12047" width="38.85546875" style="78" customWidth="1"/>
    <col min="12048" max="12049" width="4.85546875" style="78" customWidth="1"/>
    <col min="12050" max="12050" width="11.85546875" style="78" customWidth="1"/>
    <col min="12051" max="12051" width="9.140625" style="78" customWidth="1"/>
    <col min="12052" max="12052" width="13.42578125" style="78" customWidth="1"/>
    <col min="12053" max="12053" width="15.28515625" style="78" customWidth="1"/>
    <col min="12054" max="12054" width="15.42578125" style="78" customWidth="1"/>
    <col min="12055" max="12056" width="14.42578125" style="78" customWidth="1"/>
    <col min="12057" max="12057" width="7.140625" style="78" customWidth="1"/>
    <col min="12058" max="12060" width="15.140625" style="78" customWidth="1"/>
    <col min="12061" max="12061" width="6.7109375" style="78" customWidth="1"/>
    <col min="12062" max="12062" width="16" style="78" customWidth="1"/>
    <col min="12063" max="12063" width="14.85546875" style="78" customWidth="1"/>
    <col min="12064" max="12064" width="12.85546875" style="78" customWidth="1"/>
    <col min="12065" max="12065" width="4.85546875" style="78" customWidth="1"/>
    <col min="12066" max="12066" width="14.140625" style="78" customWidth="1"/>
    <col min="12067" max="12067" width="13.85546875" style="78" customWidth="1"/>
    <col min="12068" max="12068" width="14.140625" style="78" customWidth="1"/>
    <col min="12069" max="12069" width="8.5703125" style="78" bestFit="1" customWidth="1"/>
    <col min="12070" max="12070" width="12.85546875" style="78" customWidth="1"/>
    <col min="12071" max="12071" width="14" style="78" customWidth="1"/>
    <col min="12072" max="12072" width="13.140625" style="78" customWidth="1"/>
    <col min="12073" max="12073" width="8.5703125" style="78" bestFit="1" customWidth="1"/>
    <col min="12074" max="12074" width="15" style="78" customWidth="1"/>
    <col min="12075" max="12075" width="14.7109375" style="78" customWidth="1"/>
    <col min="12076" max="12076" width="15" style="78" customWidth="1"/>
    <col min="12077" max="12077" width="59.7109375" style="78" customWidth="1"/>
    <col min="12078" max="12078" width="81.7109375" style="78" bestFit="1" customWidth="1"/>
    <col min="12079" max="12079" width="19.42578125" style="78" customWidth="1"/>
    <col min="12080" max="12080" width="14.5703125" style="78" customWidth="1"/>
    <col min="12081" max="12081" width="12.28515625" style="78" customWidth="1"/>
    <col min="12082" max="12082" width="14.5703125" style="78" customWidth="1"/>
    <col min="12083" max="12083" width="11.7109375" style="78" customWidth="1"/>
    <col min="12084" max="12084" width="14" style="78" customWidth="1"/>
    <col min="12085" max="12085" width="20.5703125" style="78" customWidth="1"/>
    <col min="12086" max="12086" width="11.7109375" style="78" customWidth="1"/>
    <col min="12087" max="12087" width="10.85546875" style="78" customWidth="1"/>
    <col min="12088" max="12289" width="9.140625" style="78"/>
    <col min="12290" max="12290" width="7.42578125" style="78" customWidth="1"/>
    <col min="12291" max="12291" width="20.7109375" style="78" customWidth="1"/>
    <col min="12292" max="12292" width="44.28515625" style="78" customWidth="1"/>
    <col min="12293" max="12293" width="48.85546875" style="78" customWidth="1"/>
    <col min="12294" max="12294" width="8.5703125" style="78" customWidth="1"/>
    <col min="12295" max="12296" width="5.28515625" style="78" customWidth="1"/>
    <col min="12297" max="12297" width="7" style="78" customWidth="1"/>
    <col min="12298" max="12298" width="12.28515625" style="78" customWidth="1"/>
    <col min="12299" max="12299" width="10.7109375" style="78" customWidth="1"/>
    <col min="12300" max="12300" width="11.140625" style="78" customWidth="1"/>
    <col min="12301" max="12301" width="8.85546875" style="78" customWidth="1"/>
    <col min="12302" max="12302" width="13.85546875" style="78" customWidth="1"/>
    <col min="12303" max="12303" width="38.85546875" style="78" customWidth="1"/>
    <col min="12304" max="12305" width="4.85546875" style="78" customWidth="1"/>
    <col min="12306" max="12306" width="11.85546875" style="78" customWidth="1"/>
    <col min="12307" max="12307" width="9.140625" style="78" customWidth="1"/>
    <col min="12308" max="12308" width="13.42578125" style="78" customWidth="1"/>
    <col min="12309" max="12309" width="15.28515625" style="78" customWidth="1"/>
    <col min="12310" max="12310" width="15.42578125" style="78" customWidth="1"/>
    <col min="12311" max="12312" width="14.42578125" style="78" customWidth="1"/>
    <col min="12313" max="12313" width="7.140625" style="78" customWidth="1"/>
    <col min="12314" max="12316" width="15.140625" style="78" customWidth="1"/>
    <col min="12317" max="12317" width="6.7109375" style="78" customWidth="1"/>
    <col min="12318" max="12318" width="16" style="78" customWidth="1"/>
    <col min="12319" max="12319" width="14.85546875" style="78" customWidth="1"/>
    <col min="12320" max="12320" width="12.85546875" style="78" customWidth="1"/>
    <col min="12321" max="12321" width="4.85546875" style="78" customWidth="1"/>
    <col min="12322" max="12322" width="14.140625" style="78" customWidth="1"/>
    <col min="12323" max="12323" width="13.85546875" style="78" customWidth="1"/>
    <col min="12324" max="12324" width="14.140625" style="78" customWidth="1"/>
    <col min="12325" max="12325" width="8.5703125" style="78" bestFit="1" customWidth="1"/>
    <col min="12326" max="12326" width="12.85546875" style="78" customWidth="1"/>
    <col min="12327" max="12327" width="14" style="78" customWidth="1"/>
    <col min="12328" max="12328" width="13.140625" style="78" customWidth="1"/>
    <col min="12329" max="12329" width="8.5703125" style="78" bestFit="1" customWidth="1"/>
    <col min="12330" max="12330" width="15" style="78" customWidth="1"/>
    <col min="12331" max="12331" width="14.7109375" style="78" customWidth="1"/>
    <col min="12332" max="12332" width="15" style="78" customWidth="1"/>
    <col min="12333" max="12333" width="59.7109375" style="78" customWidth="1"/>
    <col min="12334" max="12334" width="81.7109375" style="78" bestFit="1" customWidth="1"/>
    <col min="12335" max="12335" width="19.42578125" style="78" customWidth="1"/>
    <col min="12336" max="12336" width="14.5703125" style="78" customWidth="1"/>
    <col min="12337" max="12337" width="12.28515625" style="78" customWidth="1"/>
    <col min="12338" max="12338" width="14.5703125" style="78" customWidth="1"/>
    <col min="12339" max="12339" width="11.7109375" style="78" customWidth="1"/>
    <col min="12340" max="12340" width="14" style="78" customWidth="1"/>
    <col min="12341" max="12341" width="20.5703125" style="78" customWidth="1"/>
    <col min="12342" max="12342" width="11.7109375" style="78" customWidth="1"/>
    <col min="12343" max="12343" width="10.85546875" style="78" customWidth="1"/>
    <col min="12344" max="12545" width="9.140625" style="78"/>
    <col min="12546" max="12546" width="7.42578125" style="78" customWidth="1"/>
    <col min="12547" max="12547" width="20.7109375" style="78" customWidth="1"/>
    <col min="12548" max="12548" width="44.28515625" style="78" customWidth="1"/>
    <col min="12549" max="12549" width="48.85546875" style="78" customWidth="1"/>
    <col min="12550" max="12550" width="8.5703125" style="78" customWidth="1"/>
    <col min="12551" max="12552" width="5.28515625" style="78" customWidth="1"/>
    <col min="12553" max="12553" width="7" style="78" customWidth="1"/>
    <col min="12554" max="12554" width="12.28515625" style="78" customWidth="1"/>
    <col min="12555" max="12555" width="10.7109375" style="78" customWidth="1"/>
    <col min="12556" max="12556" width="11.140625" style="78" customWidth="1"/>
    <col min="12557" max="12557" width="8.85546875" style="78" customWidth="1"/>
    <col min="12558" max="12558" width="13.85546875" style="78" customWidth="1"/>
    <col min="12559" max="12559" width="38.85546875" style="78" customWidth="1"/>
    <col min="12560" max="12561" width="4.85546875" style="78" customWidth="1"/>
    <col min="12562" max="12562" width="11.85546875" style="78" customWidth="1"/>
    <col min="12563" max="12563" width="9.140625" style="78" customWidth="1"/>
    <col min="12564" max="12564" width="13.42578125" style="78" customWidth="1"/>
    <col min="12565" max="12565" width="15.28515625" style="78" customWidth="1"/>
    <col min="12566" max="12566" width="15.42578125" style="78" customWidth="1"/>
    <col min="12567" max="12568" width="14.42578125" style="78" customWidth="1"/>
    <col min="12569" max="12569" width="7.140625" style="78" customWidth="1"/>
    <col min="12570" max="12572" width="15.140625" style="78" customWidth="1"/>
    <col min="12573" max="12573" width="6.7109375" style="78" customWidth="1"/>
    <col min="12574" max="12574" width="16" style="78" customWidth="1"/>
    <col min="12575" max="12575" width="14.85546875" style="78" customWidth="1"/>
    <col min="12576" max="12576" width="12.85546875" style="78" customWidth="1"/>
    <col min="12577" max="12577" width="4.85546875" style="78" customWidth="1"/>
    <col min="12578" max="12578" width="14.140625" style="78" customWidth="1"/>
    <col min="12579" max="12579" width="13.85546875" style="78" customWidth="1"/>
    <col min="12580" max="12580" width="14.140625" style="78" customWidth="1"/>
    <col min="12581" max="12581" width="8.5703125" style="78" bestFit="1" customWidth="1"/>
    <col min="12582" max="12582" width="12.85546875" style="78" customWidth="1"/>
    <col min="12583" max="12583" width="14" style="78" customWidth="1"/>
    <col min="12584" max="12584" width="13.140625" style="78" customWidth="1"/>
    <col min="12585" max="12585" width="8.5703125" style="78" bestFit="1" customWidth="1"/>
    <col min="12586" max="12586" width="15" style="78" customWidth="1"/>
    <col min="12587" max="12587" width="14.7109375" style="78" customWidth="1"/>
    <col min="12588" max="12588" width="15" style="78" customWidth="1"/>
    <col min="12589" max="12589" width="59.7109375" style="78" customWidth="1"/>
    <col min="12590" max="12590" width="81.7109375" style="78" bestFit="1" customWidth="1"/>
    <col min="12591" max="12591" width="19.42578125" style="78" customWidth="1"/>
    <col min="12592" max="12592" width="14.5703125" style="78" customWidth="1"/>
    <col min="12593" max="12593" width="12.28515625" style="78" customWidth="1"/>
    <col min="12594" max="12594" width="14.5703125" style="78" customWidth="1"/>
    <col min="12595" max="12595" width="11.7109375" style="78" customWidth="1"/>
    <col min="12596" max="12596" width="14" style="78" customWidth="1"/>
    <col min="12597" max="12597" width="20.5703125" style="78" customWidth="1"/>
    <col min="12598" max="12598" width="11.7109375" style="78" customWidth="1"/>
    <col min="12599" max="12599" width="10.85546875" style="78" customWidth="1"/>
    <col min="12600" max="12801" width="9.140625" style="78"/>
    <col min="12802" max="12802" width="7.42578125" style="78" customWidth="1"/>
    <col min="12803" max="12803" width="20.7109375" style="78" customWidth="1"/>
    <col min="12804" max="12804" width="44.28515625" style="78" customWidth="1"/>
    <col min="12805" max="12805" width="48.85546875" style="78" customWidth="1"/>
    <col min="12806" max="12806" width="8.5703125" style="78" customWidth="1"/>
    <col min="12807" max="12808" width="5.28515625" style="78" customWidth="1"/>
    <col min="12809" max="12809" width="7" style="78" customWidth="1"/>
    <col min="12810" max="12810" width="12.28515625" style="78" customWidth="1"/>
    <col min="12811" max="12811" width="10.7109375" style="78" customWidth="1"/>
    <col min="12812" max="12812" width="11.140625" style="78" customWidth="1"/>
    <col min="12813" max="12813" width="8.85546875" style="78" customWidth="1"/>
    <col min="12814" max="12814" width="13.85546875" style="78" customWidth="1"/>
    <col min="12815" max="12815" width="38.85546875" style="78" customWidth="1"/>
    <col min="12816" max="12817" width="4.85546875" style="78" customWidth="1"/>
    <col min="12818" max="12818" width="11.85546875" style="78" customWidth="1"/>
    <col min="12819" max="12819" width="9.140625" style="78" customWidth="1"/>
    <col min="12820" max="12820" width="13.42578125" style="78" customWidth="1"/>
    <col min="12821" max="12821" width="15.28515625" style="78" customWidth="1"/>
    <col min="12822" max="12822" width="15.42578125" style="78" customWidth="1"/>
    <col min="12823" max="12824" width="14.42578125" style="78" customWidth="1"/>
    <col min="12825" max="12825" width="7.140625" style="78" customWidth="1"/>
    <col min="12826" max="12828" width="15.140625" style="78" customWidth="1"/>
    <col min="12829" max="12829" width="6.7109375" style="78" customWidth="1"/>
    <col min="12830" max="12830" width="16" style="78" customWidth="1"/>
    <col min="12831" max="12831" width="14.85546875" style="78" customWidth="1"/>
    <col min="12832" max="12832" width="12.85546875" style="78" customWidth="1"/>
    <col min="12833" max="12833" width="4.85546875" style="78" customWidth="1"/>
    <col min="12834" max="12834" width="14.140625" style="78" customWidth="1"/>
    <col min="12835" max="12835" width="13.85546875" style="78" customWidth="1"/>
    <col min="12836" max="12836" width="14.140625" style="78" customWidth="1"/>
    <col min="12837" max="12837" width="8.5703125" style="78" bestFit="1" customWidth="1"/>
    <col min="12838" max="12838" width="12.85546875" style="78" customWidth="1"/>
    <col min="12839" max="12839" width="14" style="78" customWidth="1"/>
    <col min="12840" max="12840" width="13.140625" style="78" customWidth="1"/>
    <col min="12841" max="12841" width="8.5703125" style="78" bestFit="1" customWidth="1"/>
    <col min="12842" max="12842" width="15" style="78" customWidth="1"/>
    <col min="12843" max="12843" width="14.7109375" style="78" customWidth="1"/>
    <col min="12844" max="12844" width="15" style="78" customWidth="1"/>
    <col min="12845" max="12845" width="59.7109375" style="78" customWidth="1"/>
    <col min="12846" max="12846" width="81.7109375" style="78" bestFit="1" customWidth="1"/>
    <col min="12847" max="12847" width="19.42578125" style="78" customWidth="1"/>
    <col min="12848" max="12848" width="14.5703125" style="78" customWidth="1"/>
    <col min="12849" max="12849" width="12.28515625" style="78" customWidth="1"/>
    <col min="12850" max="12850" width="14.5703125" style="78" customWidth="1"/>
    <col min="12851" max="12851" width="11.7109375" style="78" customWidth="1"/>
    <col min="12852" max="12852" width="14" style="78" customWidth="1"/>
    <col min="12853" max="12853" width="20.5703125" style="78" customWidth="1"/>
    <col min="12854" max="12854" width="11.7109375" style="78" customWidth="1"/>
    <col min="12855" max="12855" width="10.85546875" style="78" customWidth="1"/>
    <col min="12856" max="13057" width="9.140625" style="78"/>
    <col min="13058" max="13058" width="7.42578125" style="78" customWidth="1"/>
    <col min="13059" max="13059" width="20.7109375" style="78" customWidth="1"/>
    <col min="13060" max="13060" width="44.28515625" style="78" customWidth="1"/>
    <col min="13061" max="13061" width="48.85546875" style="78" customWidth="1"/>
    <col min="13062" max="13062" width="8.5703125" style="78" customWidth="1"/>
    <col min="13063" max="13064" width="5.28515625" style="78" customWidth="1"/>
    <col min="13065" max="13065" width="7" style="78" customWidth="1"/>
    <col min="13066" max="13066" width="12.28515625" style="78" customWidth="1"/>
    <col min="13067" max="13067" width="10.7109375" style="78" customWidth="1"/>
    <col min="13068" max="13068" width="11.140625" style="78" customWidth="1"/>
    <col min="13069" max="13069" width="8.85546875" style="78" customWidth="1"/>
    <col min="13070" max="13070" width="13.85546875" style="78" customWidth="1"/>
    <col min="13071" max="13071" width="38.85546875" style="78" customWidth="1"/>
    <col min="13072" max="13073" width="4.85546875" style="78" customWidth="1"/>
    <col min="13074" max="13074" width="11.85546875" style="78" customWidth="1"/>
    <col min="13075" max="13075" width="9.140625" style="78" customWidth="1"/>
    <col min="13076" max="13076" width="13.42578125" style="78" customWidth="1"/>
    <col min="13077" max="13077" width="15.28515625" style="78" customWidth="1"/>
    <col min="13078" max="13078" width="15.42578125" style="78" customWidth="1"/>
    <col min="13079" max="13080" width="14.42578125" style="78" customWidth="1"/>
    <col min="13081" max="13081" width="7.140625" style="78" customWidth="1"/>
    <col min="13082" max="13084" width="15.140625" style="78" customWidth="1"/>
    <col min="13085" max="13085" width="6.7109375" style="78" customWidth="1"/>
    <col min="13086" max="13086" width="16" style="78" customWidth="1"/>
    <col min="13087" max="13087" width="14.85546875" style="78" customWidth="1"/>
    <col min="13088" max="13088" width="12.85546875" style="78" customWidth="1"/>
    <col min="13089" max="13089" width="4.85546875" style="78" customWidth="1"/>
    <col min="13090" max="13090" width="14.140625" style="78" customWidth="1"/>
    <col min="13091" max="13091" width="13.85546875" style="78" customWidth="1"/>
    <col min="13092" max="13092" width="14.140625" style="78" customWidth="1"/>
    <col min="13093" max="13093" width="8.5703125" style="78" bestFit="1" customWidth="1"/>
    <col min="13094" max="13094" width="12.85546875" style="78" customWidth="1"/>
    <col min="13095" max="13095" width="14" style="78" customWidth="1"/>
    <col min="13096" max="13096" width="13.140625" style="78" customWidth="1"/>
    <col min="13097" max="13097" width="8.5703125" style="78" bestFit="1" customWidth="1"/>
    <col min="13098" max="13098" width="15" style="78" customWidth="1"/>
    <col min="13099" max="13099" width="14.7109375" style="78" customWidth="1"/>
    <col min="13100" max="13100" width="15" style="78" customWidth="1"/>
    <col min="13101" max="13101" width="59.7109375" style="78" customWidth="1"/>
    <col min="13102" max="13102" width="81.7109375" style="78" bestFit="1" customWidth="1"/>
    <col min="13103" max="13103" width="19.42578125" style="78" customWidth="1"/>
    <col min="13104" max="13104" width="14.5703125" style="78" customWidth="1"/>
    <col min="13105" max="13105" width="12.28515625" style="78" customWidth="1"/>
    <col min="13106" max="13106" width="14.5703125" style="78" customWidth="1"/>
    <col min="13107" max="13107" width="11.7109375" style="78" customWidth="1"/>
    <col min="13108" max="13108" width="14" style="78" customWidth="1"/>
    <col min="13109" max="13109" width="20.5703125" style="78" customWidth="1"/>
    <col min="13110" max="13110" width="11.7109375" style="78" customWidth="1"/>
    <col min="13111" max="13111" width="10.85546875" style="78" customWidth="1"/>
    <col min="13112" max="13313" width="9.140625" style="78"/>
    <col min="13314" max="13314" width="7.42578125" style="78" customWidth="1"/>
    <col min="13315" max="13315" width="20.7109375" style="78" customWidth="1"/>
    <col min="13316" max="13316" width="44.28515625" style="78" customWidth="1"/>
    <col min="13317" max="13317" width="48.85546875" style="78" customWidth="1"/>
    <col min="13318" max="13318" width="8.5703125" style="78" customWidth="1"/>
    <col min="13319" max="13320" width="5.28515625" style="78" customWidth="1"/>
    <col min="13321" max="13321" width="7" style="78" customWidth="1"/>
    <col min="13322" max="13322" width="12.28515625" style="78" customWidth="1"/>
    <col min="13323" max="13323" width="10.7109375" style="78" customWidth="1"/>
    <col min="13324" max="13324" width="11.140625" style="78" customWidth="1"/>
    <col min="13325" max="13325" width="8.85546875" style="78" customWidth="1"/>
    <col min="13326" max="13326" width="13.85546875" style="78" customWidth="1"/>
    <col min="13327" max="13327" width="38.85546875" style="78" customWidth="1"/>
    <col min="13328" max="13329" width="4.85546875" style="78" customWidth="1"/>
    <col min="13330" max="13330" width="11.85546875" style="78" customWidth="1"/>
    <col min="13331" max="13331" width="9.140625" style="78" customWidth="1"/>
    <col min="13332" max="13332" width="13.42578125" style="78" customWidth="1"/>
    <col min="13333" max="13333" width="15.28515625" style="78" customWidth="1"/>
    <col min="13334" max="13334" width="15.42578125" style="78" customWidth="1"/>
    <col min="13335" max="13336" width="14.42578125" style="78" customWidth="1"/>
    <col min="13337" max="13337" width="7.140625" style="78" customWidth="1"/>
    <col min="13338" max="13340" width="15.140625" style="78" customWidth="1"/>
    <col min="13341" max="13341" width="6.7109375" style="78" customWidth="1"/>
    <col min="13342" max="13342" width="16" style="78" customWidth="1"/>
    <col min="13343" max="13343" width="14.85546875" style="78" customWidth="1"/>
    <col min="13344" max="13344" width="12.85546875" style="78" customWidth="1"/>
    <col min="13345" max="13345" width="4.85546875" style="78" customWidth="1"/>
    <col min="13346" max="13346" width="14.140625" style="78" customWidth="1"/>
    <col min="13347" max="13347" width="13.85546875" style="78" customWidth="1"/>
    <col min="13348" max="13348" width="14.140625" style="78" customWidth="1"/>
    <col min="13349" max="13349" width="8.5703125" style="78" bestFit="1" customWidth="1"/>
    <col min="13350" max="13350" width="12.85546875" style="78" customWidth="1"/>
    <col min="13351" max="13351" width="14" style="78" customWidth="1"/>
    <col min="13352" max="13352" width="13.140625" style="78" customWidth="1"/>
    <col min="13353" max="13353" width="8.5703125" style="78" bestFit="1" customWidth="1"/>
    <col min="13354" max="13354" width="15" style="78" customWidth="1"/>
    <col min="13355" max="13355" width="14.7109375" style="78" customWidth="1"/>
    <col min="13356" max="13356" width="15" style="78" customWidth="1"/>
    <col min="13357" max="13357" width="59.7109375" style="78" customWidth="1"/>
    <col min="13358" max="13358" width="81.7109375" style="78" bestFit="1" customWidth="1"/>
    <col min="13359" max="13359" width="19.42578125" style="78" customWidth="1"/>
    <col min="13360" max="13360" width="14.5703125" style="78" customWidth="1"/>
    <col min="13361" max="13361" width="12.28515625" style="78" customWidth="1"/>
    <col min="13362" max="13362" width="14.5703125" style="78" customWidth="1"/>
    <col min="13363" max="13363" width="11.7109375" style="78" customWidth="1"/>
    <col min="13364" max="13364" width="14" style="78" customWidth="1"/>
    <col min="13365" max="13365" width="20.5703125" style="78" customWidth="1"/>
    <col min="13366" max="13366" width="11.7109375" style="78" customWidth="1"/>
    <col min="13367" max="13367" width="10.85546875" style="78" customWidth="1"/>
    <col min="13368" max="13569" width="9.140625" style="78"/>
    <col min="13570" max="13570" width="7.42578125" style="78" customWidth="1"/>
    <col min="13571" max="13571" width="20.7109375" style="78" customWidth="1"/>
    <col min="13572" max="13572" width="44.28515625" style="78" customWidth="1"/>
    <col min="13573" max="13573" width="48.85546875" style="78" customWidth="1"/>
    <col min="13574" max="13574" width="8.5703125" style="78" customWidth="1"/>
    <col min="13575" max="13576" width="5.28515625" style="78" customWidth="1"/>
    <col min="13577" max="13577" width="7" style="78" customWidth="1"/>
    <col min="13578" max="13578" width="12.28515625" style="78" customWidth="1"/>
    <col min="13579" max="13579" width="10.7109375" style="78" customWidth="1"/>
    <col min="13580" max="13580" width="11.140625" style="78" customWidth="1"/>
    <col min="13581" max="13581" width="8.85546875" style="78" customWidth="1"/>
    <col min="13582" max="13582" width="13.85546875" style="78" customWidth="1"/>
    <col min="13583" max="13583" width="38.85546875" style="78" customWidth="1"/>
    <col min="13584" max="13585" width="4.85546875" style="78" customWidth="1"/>
    <col min="13586" max="13586" width="11.85546875" style="78" customWidth="1"/>
    <col min="13587" max="13587" width="9.140625" style="78" customWidth="1"/>
    <col min="13588" max="13588" width="13.42578125" style="78" customWidth="1"/>
    <col min="13589" max="13589" width="15.28515625" style="78" customWidth="1"/>
    <col min="13590" max="13590" width="15.42578125" style="78" customWidth="1"/>
    <col min="13591" max="13592" width="14.42578125" style="78" customWidth="1"/>
    <col min="13593" max="13593" width="7.140625" style="78" customWidth="1"/>
    <col min="13594" max="13596" width="15.140625" style="78" customWidth="1"/>
    <col min="13597" max="13597" width="6.7109375" style="78" customWidth="1"/>
    <col min="13598" max="13598" width="16" style="78" customWidth="1"/>
    <col min="13599" max="13599" width="14.85546875" style="78" customWidth="1"/>
    <col min="13600" max="13600" width="12.85546875" style="78" customWidth="1"/>
    <col min="13601" max="13601" width="4.85546875" style="78" customWidth="1"/>
    <col min="13602" max="13602" width="14.140625" style="78" customWidth="1"/>
    <col min="13603" max="13603" width="13.85546875" style="78" customWidth="1"/>
    <col min="13604" max="13604" width="14.140625" style="78" customWidth="1"/>
    <col min="13605" max="13605" width="8.5703125" style="78" bestFit="1" customWidth="1"/>
    <col min="13606" max="13606" width="12.85546875" style="78" customWidth="1"/>
    <col min="13607" max="13607" width="14" style="78" customWidth="1"/>
    <col min="13608" max="13608" width="13.140625" style="78" customWidth="1"/>
    <col min="13609" max="13609" width="8.5703125" style="78" bestFit="1" customWidth="1"/>
    <col min="13610" max="13610" width="15" style="78" customWidth="1"/>
    <col min="13611" max="13611" width="14.7109375" style="78" customWidth="1"/>
    <col min="13612" max="13612" width="15" style="78" customWidth="1"/>
    <col min="13613" max="13613" width="59.7109375" style="78" customWidth="1"/>
    <col min="13614" max="13614" width="81.7109375" style="78" bestFit="1" customWidth="1"/>
    <col min="13615" max="13615" width="19.42578125" style="78" customWidth="1"/>
    <col min="13616" max="13616" width="14.5703125" style="78" customWidth="1"/>
    <col min="13617" max="13617" width="12.28515625" style="78" customWidth="1"/>
    <col min="13618" max="13618" width="14.5703125" style="78" customWidth="1"/>
    <col min="13619" max="13619" width="11.7109375" style="78" customWidth="1"/>
    <col min="13620" max="13620" width="14" style="78" customWidth="1"/>
    <col min="13621" max="13621" width="20.5703125" style="78" customWidth="1"/>
    <col min="13622" max="13622" width="11.7109375" style="78" customWidth="1"/>
    <col min="13623" max="13623" width="10.85546875" style="78" customWidth="1"/>
    <col min="13624" max="13825" width="9.140625" style="78"/>
    <col min="13826" max="13826" width="7.42578125" style="78" customWidth="1"/>
    <col min="13827" max="13827" width="20.7109375" style="78" customWidth="1"/>
    <col min="13828" max="13828" width="44.28515625" style="78" customWidth="1"/>
    <col min="13829" max="13829" width="48.85546875" style="78" customWidth="1"/>
    <col min="13830" max="13830" width="8.5703125" style="78" customWidth="1"/>
    <col min="13831" max="13832" width="5.28515625" style="78" customWidth="1"/>
    <col min="13833" max="13833" width="7" style="78" customWidth="1"/>
    <col min="13834" max="13834" width="12.28515625" style="78" customWidth="1"/>
    <col min="13835" max="13835" width="10.7109375" style="78" customWidth="1"/>
    <col min="13836" max="13836" width="11.140625" style="78" customWidth="1"/>
    <col min="13837" max="13837" width="8.85546875" style="78" customWidth="1"/>
    <col min="13838" max="13838" width="13.85546875" style="78" customWidth="1"/>
    <col min="13839" max="13839" width="38.85546875" style="78" customWidth="1"/>
    <col min="13840" max="13841" width="4.85546875" style="78" customWidth="1"/>
    <col min="13842" max="13842" width="11.85546875" style="78" customWidth="1"/>
    <col min="13843" max="13843" width="9.140625" style="78" customWidth="1"/>
    <col min="13844" max="13844" width="13.42578125" style="78" customWidth="1"/>
    <col min="13845" max="13845" width="15.28515625" style="78" customWidth="1"/>
    <col min="13846" max="13846" width="15.42578125" style="78" customWidth="1"/>
    <col min="13847" max="13848" width="14.42578125" style="78" customWidth="1"/>
    <col min="13849" max="13849" width="7.140625" style="78" customWidth="1"/>
    <col min="13850" max="13852" width="15.140625" style="78" customWidth="1"/>
    <col min="13853" max="13853" width="6.7109375" style="78" customWidth="1"/>
    <col min="13854" max="13854" width="16" style="78" customWidth="1"/>
    <col min="13855" max="13855" width="14.85546875" style="78" customWidth="1"/>
    <col min="13856" max="13856" width="12.85546875" style="78" customWidth="1"/>
    <col min="13857" max="13857" width="4.85546875" style="78" customWidth="1"/>
    <col min="13858" max="13858" width="14.140625" style="78" customWidth="1"/>
    <col min="13859" max="13859" width="13.85546875" style="78" customWidth="1"/>
    <col min="13860" max="13860" width="14.140625" style="78" customWidth="1"/>
    <col min="13861" max="13861" width="8.5703125" style="78" bestFit="1" customWidth="1"/>
    <col min="13862" max="13862" width="12.85546875" style="78" customWidth="1"/>
    <col min="13863" max="13863" width="14" style="78" customWidth="1"/>
    <col min="13864" max="13864" width="13.140625" style="78" customWidth="1"/>
    <col min="13865" max="13865" width="8.5703125" style="78" bestFit="1" customWidth="1"/>
    <col min="13866" max="13866" width="15" style="78" customWidth="1"/>
    <col min="13867" max="13867" width="14.7109375" style="78" customWidth="1"/>
    <col min="13868" max="13868" width="15" style="78" customWidth="1"/>
    <col min="13869" max="13869" width="59.7109375" style="78" customWidth="1"/>
    <col min="13870" max="13870" width="81.7109375" style="78" bestFit="1" customWidth="1"/>
    <col min="13871" max="13871" width="19.42578125" style="78" customWidth="1"/>
    <col min="13872" max="13872" width="14.5703125" style="78" customWidth="1"/>
    <col min="13873" max="13873" width="12.28515625" style="78" customWidth="1"/>
    <col min="13874" max="13874" width="14.5703125" style="78" customWidth="1"/>
    <col min="13875" max="13875" width="11.7109375" style="78" customWidth="1"/>
    <col min="13876" max="13876" width="14" style="78" customWidth="1"/>
    <col min="13877" max="13877" width="20.5703125" style="78" customWidth="1"/>
    <col min="13878" max="13878" width="11.7109375" style="78" customWidth="1"/>
    <col min="13879" max="13879" width="10.85546875" style="78" customWidth="1"/>
    <col min="13880" max="14081" width="9.140625" style="78"/>
    <col min="14082" max="14082" width="7.42578125" style="78" customWidth="1"/>
    <col min="14083" max="14083" width="20.7109375" style="78" customWidth="1"/>
    <col min="14084" max="14084" width="44.28515625" style="78" customWidth="1"/>
    <col min="14085" max="14085" width="48.85546875" style="78" customWidth="1"/>
    <col min="14086" max="14086" width="8.5703125" style="78" customWidth="1"/>
    <col min="14087" max="14088" width="5.28515625" style="78" customWidth="1"/>
    <col min="14089" max="14089" width="7" style="78" customWidth="1"/>
    <col min="14090" max="14090" width="12.28515625" style="78" customWidth="1"/>
    <col min="14091" max="14091" width="10.7109375" style="78" customWidth="1"/>
    <col min="14092" max="14092" width="11.140625" style="78" customWidth="1"/>
    <col min="14093" max="14093" width="8.85546875" style="78" customWidth="1"/>
    <col min="14094" max="14094" width="13.85546875" style="78" customWidth="1"/>
    <col min="14095" max="14095" width="38.85546875" style="78" customWidth="1"/>
    <col min="14096" max="14097" width="4.85546875" style="78" customWidth="1"/>
    <col min="14098" max="14098" width="11.85546875" style="78" customWidth="1"/>
    <col min="14099" max="14099" width="9.140625" style="78" customWidth="1"/>
    <col min="14100" max="14100" width="13.42578125" style="78" customWidth="1"/>
    <col min="14101" max="14101" width="15.28515625" style="78" customWidth="1"/>
    <col min="14102" max="14102" width="15.42578125" style="78" customWidth="1"/>
    <col min="14103" max="14104" width="14.42578125" style="78" customWidth="1"/>
    <col min="14105" max="14105" width="7.140625" style="78" customWidth="1"/>
    <col min="14106" max="14108" width="15.140625" style="78" customWidth="1"/>
    <col min="14109" max="14109" width="6.7109375" style="78" customWidth="1"/>
    <col min="14110" max="14110" width="16" style="78" customWidth="1"/>
    <col min="14111" max="14111" width="14.85546875" style="78" customWidth="1"/>
    <col min="14112" max="14112" width="12.85546875" style="78" customWidth="1"/>
    <col min="14113" max="14113" width="4.85546875" style="78" customWidth="1"/>
    <col min="14114" max="14114" width="14.140625" style="78" customWidth="1"/>
    <col min="14115" max="14115" width="13.85546875" style="78" customWidth="1"/>
    <col min="14116" max="14116" width="14.140625" style="78" customWidth="1"/>
    <col min="14117" max="14117" width="8.5703125" style="78" bestFit="1" customWidth="1"/>
    <col min="14118" max="14118" width="12.85546875" style="78" customWidth="1"/>
    <col min="14119" max="14119" width="14" style="78" customWidth="1"/>
    <col min="14120" max="14120" width="13.140625" style="78" customWidth="1"/>
    <col min="14121" max="14121" width="8.5703125" style="78" bestFit="1" customWidth="1"/>
    <col min="14122" max="14122" width="15" style="78" customWidth="1"/>
    <col min="14123" max="14123" width="14.7109375" style="78" customWidth="1"/>
    <col min="14124" max="14124" width="15" style="78" customWidth="1"/>
    <col min="14125" max="14125" width="59.7109375" style="78" customWidth="1"/>
    <col min="14126" max="14126" width="81.7109375" style="78" bestFit="1" customWidth="1"/>
    <col min="14127" max="14127" width="19.42578125" style="78" customWidth="1"/>
    <col min="14128" max="14128" width="14.5703125" style="78" customWidth="1"/>
    <col min="14129" max="14129" width="12.28515625" style="78" customWidth="1"/>
    <col min="14130" max="14130" width="14.5703125" style="78" customWidth="1"/>
    <col min="14131" max="14131" width="11.7109375" style="78" customWidth="1"/>
    <col min="14132" max="14132" width="14" style="78" customWidth="1"/>
    <col min="14133" max="14133" width="20.5703125" style="78" customWidth="1"/>
    <col min="14134" max="14134" width="11.7109375" style="78" customWidth="1"/>
    <col min="14135" max="14135" width="10.85546875" style="78" customWidth="1"/>
    <col min="14136" max="14337" width="9.140625" style="78"/>
    <col min="14338" max="14338" width="7.42578125" style="78" customWidth="1"/>
    <col min="14339" max="14339" width="20.7109375" style="78" customWidth="1"/>
    <col min="14340" max="14340" width="44.28515625" style="78" customWidth="1"/>
    <col min="14341" max="14341" width="48.85546875" style="78" customWidth="1"/>
    <col min="14342" max="14342" width="8.5703125" style="78" customWidth="1"/>
    <col min="14343" max="14344" width="5.28515625" style="78" customWidth="1"/>
    <col min="14345" max="14345" width="7" style="78" customWidth="1"/>
    <col min="14346" max="14346" width="12.28515625" style="78" customWidth="1"/>
    <col min="14347" max="14347" width="10.7109375" style="78" customWidth="1"/>
    <col min="14348" max="14348" width="11.140625" style="78" customWidth="1"/>
    <col min="14349" max="14349" width="8.85546875" style="78" customWidth="1"/>
    <col min="14350" max="14350" width="13.85546875" style="78" customWidth="1"/>
    <col min="14351" max="14351" width="38.85546875" style="78" customWidth="1"/>
    <col min="14352" max="14353" width="4.85546875" style="78" customWidth="1"/>
    <col min="14354" max="14354" width="11.85546875" style="78" customWidth="1"/>
    <col min="14355" max="14355" width="9.140625" style="78" customWidth="1"/>
    <col min="14356" max="14356" width="13.42578125" style="78" customWidth="1"/>
    <col min="14357" max="14357" width="15.28515625" style="78" customWidth="1"/>
    <col min="14358" max="14358" width="15.42578125" style="78" customWidth="1"/>
    <col min="14359" max="14360" width="14.42578125" style="78" customWidth="1"/>
    <col min="14361" max="14361" width="7.140625" style="78" customWidth="1"/>
    <col min="14362" max="14364" width="15.140625" style="78" customWidth="1"/>
    <col min="14365" max="14365" width="6.7109375" style="78" customWidth="1"/>
    <col min="14366" max="14366" width="16" style="78" customWidth="1"/>
    <col min="14367" max="14367" width="14.85546875" style="78" customWidth="1"/>
    <col min="14368" max="14368" width="12.85546875" style="78" customWidth="1"/>
    <col min="14369" max="14369" width="4.85546875" style="78" customWidth="1"/>
    <col min="14370" max="14370" width="14.140625" style="78" customWidth="1"/>
    <col min="14371" max="14371" width="13.85546875" style="78" customWidth="1"/>
    <col min="14372" max="14372" width="14.140625" style="78" customWidth="1"/>
    <col min="14373" max="14373" width="8.5703125" style="78" bestFit="1" customWidth="1"/>
    <col min="14374" max="14374" width="12.85546875" style="78" customWidth="1"/>
    <col min="14375" max="14375" width="14" style="78" customWidth="1"/>
    <col min="14376" max="14376" width="13.140625" style="78" customWidth="1"/>
    <col min="14377" max="14377" width="8.5703125" style="78" bestFit="1" customWidth="1"/>
    <col min="14378" max="14378" width="15" style="78" customWidth="1"/>
    <col min="14379" max="14379" width="14.7109375" style="78" customWidth="1"/>
    <col min="14380" max="14380" width="15" style="78" customWidth="1"/>
    <col min="14381" max="14381" width="59.7109375" style="78" customWidth="1"/>
    <col min="14382" max="14382" width="81.7109375" style="78" bestFit="1" customWidth="1"/>
    <col min="14383" max="14383" width="19.42578125" style="78" customWidth="1"/>
    <col min="14384" max="14384" width="14.5703125" style="78" customWidth="1"/>
    <col min="14385" max="14385" width="12.28515625" style="78" customWidth="1"/>
    <col min="14386" max="14386" width="14.5703125" style="78" customWidth="1"/>
    <col min="14387" max="14387" width="11.7109375" style="78" customWidth="1"/>
    <col min="14388" max="14388" width="14" style="78" customWidth="1"/>
    <col min="14389" max="14389" width="20.5703125" style="78" customWidth="1"/>
    <col min="14390" max="14390" width="11.7109375" style="78" customWidth="1"/>
    <col min="14391" max="14391" width="10.85546875" style="78" customWidth="1"/>
    <col min="14392" max="14593" width="9.140625" style="78"/>
    <col min="14594" max="14594" width="7.42578125" style="78" customWidth="1"/>
    <col min="14595" max="14595" width="20.7109375" style="78" customWidth="1"/>
    <col min="14596" max="14596" width="44.28515625" style="78" customWidth="1"/>
    <col min="14597" max="14597" width="48.85546875" style="78" customWidth="1"/>
    <col min="14598" max="14598" width="8.5703125" style="78" customWidth="1"/>
    <col min="14599" max="14600" width="5.28515625" style="78" customWidth="1"/>
    <col min="14601" max="14601" width="7" style="78" customWidth="1"/>
    <col min="14602" max="14602" width="12.28515625" style="78" customWidth="1"/>
    <col min="14603" max="14603" width="10.7109375" style="78" customWidth="1"/>
    <col min="14604" max="14604" width="11.140625" style="78" customWidth="1"/>
    <col min="14605" max="14605" width="8.85546875" style="78" customWidth="1"/>
    <col min="14606" max="14606" width="13.85546875" style="78" customWidth="1"/>
    <col min="14607" max="14607" width="38.85546875" style="78" customWidth="1"/>
    <col min="14608" max="14609" width="4.85546875" style="78" customWidth="1"/>
    <col min="14610" max="14610" width="11.85546875" style="78" customWidth="1"/>
    <col min="14611" max="14611" width="9.140625" style="78" customWidth="1"/>
    <col min="14612" max="14612" width="13.42578125" style="78" customWidth="1"/>
    <col min="14613" max="14613" width="15.28515625" style="78" customWidth="1"/>
    <col min="14614" max="14614" width="15.42578125" style="78" customWidth="1"/>
    <col min="14615" max="14616" width="14.42578125" style="78" customWidth="1"/>
    <col min="14617" max="14617" width="7.140625" style="78" customWidth="1"/>
    <col min="14618" max="14620" width="15.140625" style="78" customWidth="1"/>
    <col min="14621" max="14621" width="6.7109375" style="78" customWidth="1"/>
    <col min="14622" max="14622" width="16" style="78" customWidth="1"/>
    <col min="14623" max="14623" width="14.85546875" style="78" customWidth="1"/>
    <col min="14624" max="14624" width="12.85546875" style="78" customWidth="1"/>
    <col min="14625" max="14625" width="4.85546875" style="78" customWidth="1"/>
    <col min="14626" max="14626" width="14.140625" style="78" customWidth="1"/>
    <col min="14627" max="14627" width="13.85546875" style="78" customWidth="1"/>
    <col min="14628" max="14628" width="14.140625" style="78" customWidth="1"/>
    <col min="14629" max="14629" width="8.5703125" style="78" bestFit="1" customWidth="1"/>
    <col min="14630" max="14630" width="12.85546875" style="78" customWidth="1"/>
    <col min="14631" max="14631" width="14" style="78" customWidth="1"/>
    <col min="14632" max="14632" width="13.140625" style="78" customWidth="1"/>
    <col min="14633" max="14633" width="8.5703125" style="78" bestFit="1" customWidth="1"/>
    <col min="14634" max="14634" width="15" style="78" customWidth="1"/>
    <col min="14635" max="14635" width="14.7109375" style="78" customWidth="1"/>
    <col min="14636" max="14636" width="15" style="78" customWidth="1"/>
    <col min="14637" max="14637" width="59.7109375" style="78" customWidth="1"/>
    <col min="14638" max="14638" width="81.7109375" style="78" bestFit="1" customWidth="1"/>
    <col min="14639" max="14639" width="19.42578125" style="78" customWidth="1"/>
    <col min="14640" max="14640" width="14.5703125" style="78" customWidth="1"/>
    <col min="14641" max="14641" width="12.28515625" style="78" customWidth="1"/>
    <col min="14642" max="14642" width="14.5703125" style="78" customWidth="1"/>
    <col min="14643" max="14643" width="11.7109375" style="78" customWidth="1"/>
    <col min="14644" max="14644" width="14" style="78" customWidth="1"/>
    <col min="14645" max="14645" width="20.5703125" style="78" customWidth="1"/>
    <col min="14646" max="14646" width="11.7109375" style="78" customWidth="1"/>
    <col min="14647" max="14647" width="10.85546875" style="78" customWidth="1"/>
    <col min="14648" max="14849" width="9.140625" style="78"/>
    <col min="14850" max="14850" width="7.42578125" style="78" customWidth="1"/>
    <col min="14851" max="14851" width="20.7109375" style="78" customWidth="1"/>
    <col min="14852" max="14852" width="44.28515625" style="78" customWidth="1"/>
    <col min="14853" max="14853" width="48.85546875" style="78" customWidth="1"/>
    <col min="14854" max="14854" width="8.5703125" style="78" customWidth="1"/>
    <col min="14855" max="14856" width="5.28515625" style="78" customWidth="1"/>
    <col min="14857" max="14857" width="7" style="78" customWidth="1"/>
    <col min="14858" max="14858" width="12.28515625" style="78" customWidth="1"/>
    <col min="14859" max="14859" width="10.7109375" style="78" customWidth="1"/>
    <col min="14860" max="14860" width="11.140625" style="78" customWidth="1"/>
    <col min="14861" max="14861" width="8.85546875" style="78" customWidth="1"/>
    <col min="14862" max="14862" width="13.85546875" style="78" customWidth="1"/>
    <col min="14863" max="14863" width="38.85546875" style="78" customWidth="1"/>
    <col min="14864" max="14865" width="4.85546875" style="78" customWidth="1"/>
    <col min="14866" max="14866" width="11.85546875" style="78" customWidth="1"/>
    <col min="14867" max="14867" width="9.140625" style="78" customWidth="1"/>
    <col min="14868" max="14868" width="13.42578125" style="78" customWidth="1"/>
    <col min="14869" max="14869" width="15.28515625" style="78" customWidth="1"/>
    <col min="14870" max="14870" width="15.42578125" style="78" customWidth="1"/>
    <col min="14871" max="14872" width="14.42578125" style="78" customWidth="1"/>
    <col min="14873" max="14873" width="7.140625" style="78" customWidth="1"/>
    <col min="14874" max="14876" width="15.140625" style="78" customWidth="1"/>
    <col min="14877" max="14877" width="6.7109375" style="78" customWidth="1"/>
    <col min="14878" max="14878" width="16" style="78" customWidth="1"/>
    <col min="14879" max="14879" width="14.85546875" style="78" customWidth="1"/>
    <col min="14880" max="14880" width="12.85546875" style="78" customWidth="1"/>
    <col min="14881" max="14881" width="4.85546875" style="78" customWidth="1"/>
    <col min="14882" max="14882" width="14.140625" style="78" customWidth="1"/>
    <col min="14883" max="14883" width="13.85546875" style="78" customWidth="1"/>
    <col min="14884" max="14884" width="14.140625" style="78" customWidth="1"/>
    <col min="14885" max="14885" width="8.5703125" style="78" bestFit="1" customWidth="1"/>
    <col min="14886" max="14886" width="12.85546875" style="78" customWidth="1"/>
    <col min="14887" max="14887" width="14" style="78" customWidth="1"/>
    <col min="14888" max="14888" width="13.140625" style="78" customWidth="1"/>
    <col min="14889" max="14889" width="8.5703125" style="78" bestFit="1" customWidth="1"/>
    <col min="14890" max="14890" width="15" style="78" customWidth="1"/>
    <col min="14891" max="14891" width="14.7109375" style="78" customWidth="1"/>
    <col min="14892" max="14892" width="15" style="78" customWidth="1"/>
    <col min="14893" max="14893" width="59.7109375" style="78" customWidth="1"/>
    <col min="14894" max="14894" width="81.7109375" style="78" bestFit="1" customWidth="1"/>
    <col min="14895" max="14895" width="19.42578125" style="78" customWidth="1"/>
    <col min="14896" max="14896" width="14.5703125" style="78" customWidth="1"/>
    <col min="14897" max="14897" width="12.28515625" style="78" customWidth="1"/>
    <col min="14898" max="14898" width="14.5703125" style="78" customWidth="1"/>
    <col min="14899" max="14899" width="11.7109375" style="78" customWidth="1"/>
    <col min="14900" max="14900" width="14" style="78" customWidth="1"/>
    <col min="14901" max="14901" width="20.5703125" style="78" customWidth="1"/>
    <col min="14902" max="14902" width="11.7109375" style="78" customWidth="1"/>
    <col min="14903" max="14903" width="10.85546875" style="78" customWidth="1"/>
    <col min="14904" max="15105" width="9.140625" style="78"/>
    <col min="15106" max="15106" width="7.42578125" style="78" customWidth="1"/>
    <col min="15107" max="15107" width="20.7109375" style="78" customWidth="1"/>
    <col min="15108" max="15108" width="44.28515625" style="78" customWidth="1"/>
    <col min="15109" max="15109" width="48.85546875" style="78" customWidth="1"/>
    <col min="15110" max="15110" width="8.5703125" style="78" customWidth="1"/>
    <col min="15111" max="15112" width="5.28515625" style="78" customWidth="1"/>
    <col min="15113" max="15113" width="7" style="78" customWidth="1"/>
    <col min="15114" max="15114" width="12.28515625" style="78" customWidth="1"/>
    <col min="15115" max="15115" width="10.7109375" style="78" customWidth="1"/>
    <col min="15116" max="15116" width="11.140625" style="78" customWidth="1"/>
    <col min="15117" max="15117" width="8.85546875" style="78" customWidth="1"/>
    <col min="15118" max="15118" width="13.85546875" style="78" customWidth="1"/>
    <col min="15119" max="15119" width="38.85546875" style="78" customWidth="1"/>
    <col min="15120" max="15121" width="4.85546875" style="78" customWidth="1"/>
    <col min="15122" max="15122" width="11.85546875" style="78" customWidth="1"/>
    <col min="15123" max="15123" width="9.140625" style="78" customWidth="1"/>
    <col min="15124" max="15124" width="13.42578125" style="78" customWidth="1"/>
    <col min="15125" max="15125" width="15.28515625" style="78" customWidth="1"/>
    <col min="15126" max="15126" width="15.42578125" style="78" customWidth="1"/>
    <col min="15127" max="15128" width="14.42578125" style="78" customWidth="1"/>
    <col min="15129" max="15129" width="7.140625" style="78" customWidth="1"/>
    <col min="15130" max="15132" width="15.140625" style="78" customWidth="1"/>
    <col min="15133" max="15133" width="6.7109375" style="78" customWidth="1"/>
    <col min="15134" max="15134" width="16" style="78" customWidth="1"/>
    <col min="15135" max="15135" width="14.85546875" style="78" customWidth="1"/>
    <col min="15136" max="15136" width="12.85546875" style="78" customWidth="1"/>
    <col min="15137" max="15137" width="4.85546875" style="78" customWidth="1"/>
    <col min="15138" max="15138" width="14.140625" style="78" customWidth="1"/>
    <col min="15139" max="15139" width="13.85546875" style="78" customWidth="1"/>
    <col min="15140" max="15140" width="14.140625" style="78" customWidth="1"/>
    <col min="15141" max="15141" width="8.5703125" style="78" bestFit="1" customWidth="1"/>
    <col min="15142" max="15142" width="12.85546875" style="78" customWidth="1"/>
    <col min="15143" max="15143" width="14" style="78" customWidth="1"/>
    <col min="15144" max="15144" width="13.140625" style="78" customWidth="1"/>
    <col min="15145" max="15145" width="8.5703125" style="78" bestFit="1" customWidth="1"/>
    <col min="15146" max="15146" width="15" style="78" customWidth="1"/>
    <col min="15147" max="15147" width="14.7109375" style="78" customWidth="1"/>
    <col min="15148" max="15148" width="15" style="78" customWidth="1"/>
    <col min="15149" max="15149" width="59.7109375" style="78" customWidth="1"/>
    <col min="15150" max="15150" width="81.7109375" style="78" bestFit="1" customWidth="1"/>
    <col min="15151" max="15151" width="19.42578125" style="78" customWidth="1"/>
    <col min="15152" max="15152" width="14.5703125" style="78" customWidth="1"/>
    <col min="15153" max="15153" width="12.28515625" style="78" customWidth="1"/>
    <col min="15154" max="15154" width="14.5703125" style="78" customWidth="1"/>
    <col min="15155" max="15155" width="11.7109375" style="78" customWidth="1"/>
    <col min="15156" max="15156" width="14" style="78" customWidth="1"/>
    <col min="15157" max="15157" width="20.5703125" style="78" customWidth="1"/>
    <col min="15158" max="15158" width="11.7109375" style="78" customWidth="1"/>
    <col min="15159" max="15159" width="10.85546875" style="78" customWidth="1"/>
    <col min="15160" max="15361" width="9.140625" style="78"/>
    <col min="15362" max="15362" width="7.42578125" style="78" customWidth="1"/>
    <col min="15363" max="15363" width="20.7109375" style="78" customWidth="1"/>
    <col min="15364" max="15364" width="44.28515625" style="78" customWidth="1"/>
    <col min="15365" max="15365" width="48.85546875" style="78" customWidth="1"/>
    <col min="15366" max="15366" width="8.5703125" style="78" customWidth="1"/>
    <col min="15367" max="15368" width="5.28515625" style="78" customWidth="1"/>
    <col min="15369" max="15369" width="7" style="78" customWidth="1"/>
    <col min="15370" max="15370" width="12.28515625" style="78" customWidth="1"/>
    <col min="15371" max="15371" width="10.7109375" style="78" customWidth="1"/>
    <col min="15372" max="15372" width="11.140625" style="78" customWidth="1"/>
    <col min="15373" max="15373" width="8.85546875" style="78" customWidth="1"/>
    <col min="15374" max="15374" width="13.85546875" style="78" customWidth="1"/>
    <col min="15375" max="15375" width="38.85546875" style="78" customWidth="1"/>
    <col min="15376" max="15377" width="4.85546875" style="78" customWidth="1"/>
    <col min="15378" max="15378" width="11.85546875" style="78" customWidth="1"/>
    <col min="15379" max="15379" width="9.140625" style="78" customWidth="1"/>
    <col min="15380" max="15380" width="13.42578125" style="78" customWidth="1"/>
    <col min="15381" max="15381" width="15.28515625" style="78" customWidth="1"/>
    <col min="15382" max="15382" width="15.42578125" style="78" customWidth="1"/>
    <col min="15383" max="15384" width="14.42578125" style="78" customWidth="1"/>
    <col min="15385" max="15385" width="7.140625" style="78" customWidth="1"/>
    <col min="15386" max="15388" width="15.140625" style="78" customWidth="1"/>
    <col min="15389" max="15389" width="6.7109375" style="78" customWidth="1"/>
    <col min="15390" max="15390" width="16" style="78" customWidth="1"/>
    <col min="15391" max="15391" width="14.85546875" style="78" customWidth="1"/>
    <col min="15392" max="15392" width="12.85546875" style="78" customWidth="1"/>
    <col min="15393" max="15393" width="4.85546875" style="78" customWidth="1"/>
    <col min="15394" max="15394" width="14.140625" style="78" customWidth="1"/>
    <col min="15395" max="15395" width="13.85546875" style="78" customWidth="1"/>
    <col min="15396" max="15396" width="14.140625" style="78" customWidth="1"/>
    <col min="15397" max="15397" width="8.5703125" style="78" bestFit="1" customWidth="1"/>
    <col min="15398" max="15398" width="12.85546875" style="78" customWidth="1"/>
    <col min="15399" max="15399" width="14" style="78" customWidth="1"/>
    <col min="15400" max="15400" width="13.140625" style="78" customWidth="1"/>
    <col min="15401" max="15401" width="8.5703125" style="78" bestFit="1" customWidth="1"/>
    <col min="15402" max="15402" width="15" style="78" customWidth="1"/>
    <col min="15403" max="15403" width="14.7109375" style="78" customWidth="1"/>
    <col min="15404" max="15404" width="15" style="78" customWidth="1"/>
    <col min="15405" max="15405" width="59.7109375" style="78" customWidth="1"/>
    <col min="15406" max="15406" width="81.7109375" style="78" bestFit="1" customWidth="1"/>
    <col min="15407" max="15407" width="19.42578125" style="78" customWidth="1"/>
    <col min="15408" max="15408" width="14.5703125" style="78" customWidth="1"/>
    <col min="15409" max="15409" width="12.28515625" style="78" customWidth="1"/>
    <col min="15410" max="15410" width="14.5703125" style="78" customWidth="1"/>
    <col min="15411" max="15411" width="11.7109375" style="78" customWidth="1"/>
    <col min="15412" max="15412" width="14" style="78" customWidth="1"/>
    <col min="15413" max="15413" width="20.5703125" style="78" customWidth="1"/>
    <col min="15414" max="15414" width="11.7109375" style="78" customWidth="1"/>
    <col min="15415" max="15415" width="10.85546875" style="78" customWidth="1"/>
    <col min="15416" max="15617" width="9.140625" style="78"/>
    <col min="15618" max="15618" width="7.42578125" style="78" customWidth="1"/>
    <col min="15619" max="15619" width="20.7109375" style="78" customWidth="1"/>
    <col min="15620" max="15620" width="44.28515625" style="78" customWidth="1"/>
    <col min="15621" max="15621" width="48.85546875" style="78" customWidth="1"/>
    <col min="15622" max="15622" width="8.5703125" style="78" customWidth="1"/>
    <col min="15623" max="15624" width="5.28515625" style="78" customWidth="1"/>
    <col min="15625" max="15625" width="7" style="78" customWidth="1"/>
    <col min="15626" max="15626" width="12.28515625" style="78" customWidth="1"/>
    <col min="15627" max="15627" width="10.7109375" style="78" customWidth="1"/>
    <col min="15628" max="15628" width="11.140625" style="78" customWidth="1"/>
    <col min="15629" max="15629" width="8.85546875" style="78" customWidth="1"/>
    <col min="15630" max="15630" width="13.85546875" style="78" customWidth="1"/>
    <col min="15631" max="15631" width="38.85546875" style="78" customWidth="1"/>
    <col min="15632" max="15633" width="4.85546875" style="78" customWidth="1"/>
    <col min="15634" max="15634" width="11.85546875" style="78" customWidth="1"/>
    <col min="15635" max="15635" width="9.140625" style="78" customWidth="1"/>
    <col min="15636" max="15636" width="13.42578125" style="78" customWidth="1"/>
    <col min="15637" max="15637" width="15.28515625" style="78" customWidth="1"/>
    <col min="15638" max="15638" width="15.42578125" style="78" customWidth="1"/>
    <col min="15639" max="15640" width="14.42578125" style="78" customWidth="1"/>
    <col min="15641" max="15641" width="7.140625" style="78" customWidth="1"/>
    <col min="15642" max="15644" width="15.140625" style="78" customWidth="1"/>
    <col min="15645" max="15645" width="6.7109375" style="78" customWidth="1"/>
    <col min="15646" max="15646" width="16" style="78" customWidth="1"/>
    <col min="15647" max="15647" width="14.85546875" style="78" customWidth="1"/>
    <col min="15648" max="15648" width="12.85546875" style="78" customWidth="1"/>
    <col min="15649" max="15649" width="4.85546875" style="78" customWidth="1"/>
    <col min="15650" max="15650" width="14.140625" style="78" customWidth="1"/>
    <col min="15651" max="15651" width="13.85546875" style="78" customWidth="1"/>
    <col min="15652" max="15652" width="14.140625" style="78" customWidth="1"/>
    <col min="15653" max="15653" width="8.5703125" style="78" bestFit="1" customWidth="1"/>
    <col min="15654" max="15654" width="12.85546875" style="78" customWidth="1"/>
    <col min="15655" max="15655" width="14" style="78" customWidth="1"/>
    <col min="15656" max="15656" width="13.140625" style="78" customWidth="1"/>
    <col min="15657" max="15657" width="8.5703125" style="78" bestFit="1" customWidth="1"/>
    <col min="15658" max="15658" width="15" style="78" customWidth="1"/>
    <col min="15659" max="15659" width="14.7109375" style="78" customWidth="1"/>
    <col min="15660" max="15660" width="15" style="78" customWidth="1"/>
    <col min="15661" max="15661" width="59.7109375" style="78" customWidth="1"/>
    <col min="15662" max="15662" width="81.7109375" style="78" bestFit="1" customWidth="1"/>
    <col min="15663" max="15663" width="19.42578125" style="78" customWidth="1"/>
    <col min="15664" max="15664" width="14.5703125" style="78" customWidth="1"/>
    <col min="15665" max="15665" width="12.28515625" style="78" customWidth="1"/>
    <col min="15666" max="15666" width="14.5703125" style="78" customWidth="1"/>
    <col min="15667" max="15667" width="11.7109375" style="78" customWidth="1"/>
    <col min="15668" max="15668" width="14" style="78" customWidth="1"/>
    <col min="15669" max="15669" width="20.5703125" style="78" customWidth="1"/>
    <col min="15670" max="15670" width="11.7109375" style="78" customWidth="1"/>
    <col min="15671" max="15671" width="10.85546875" style="78" customWidth="1"/>
    <col min="15672" max="15873" width="9.140625" style="78"/>
    <col min="15874" max="15874" width="7.42578125" style="78" customWidth="1"/>
    <col min="15875" max="15875" width="20.7109375" style="78" customWidth="1"/>
    <col min="15876" max="15876" width="44.28515625" style="78" customWidth="1"/>
    <col min="15877" max="15877" width="48.85546875" style="78" customWidth="1"/>
    <col min="15878" max="15878" width="8.5703125" style="78" customWidth="1"/>
    <col min="15879" max="15880" width="5.28515625" style="78" customWidth="1"/>
    <col min="15881" max="15881" width="7" style="78" customWidth="1"/>
    <col min="15882" max="15882" width="12.28515625" style="78" customWidth="1"/>
    <col min="15883" max="15883" width="10.7109375" style="78" customWidth="1"/>
    <col min="15884" max="15884" width="11.140625" style="78" customWidth="1"/>
    <col min="15885" max="15885" width="8.85546875" style="78" customWidth="1"/>
    <col min="15886" max="15886" width="13.85546875" style="78" customWidth="1"/>
    <col min="15887" max="15887" width="38.85546875" style="78" customWidth="1"/>
    <col min="15888" max="15889" width="4.85546875" style="78" customWidth="1"/>
    <col min="15890" max="15890" width="11.85546875" style="78" customWidth="1"/>
    <col min="15891" max="15891" width="9.140625" style="78" customWidth="1"/>
    <col min="15892" max="15892" width="13.42578125" style="78" customWidth="1"/>
    <col min="15893" max="15893" width="15.28515625" style="78" customWidth="1"/>
    <col min="15894" max="15894" width="15.42578125" style="78" customWidth="1"/>
    <col min="15895" max="15896" width="14.42578125" style="78" customWidth="1"/>
    <col min="15897" max="15897" width="7.140625" style="78" customWidth="1"/>
    <col min="15898" max="15900" width="15.140625" style="78" customWidth="1"/>
    <col min="15901" max="15901" width="6.7109375" style="78" customWidth="1"/>
    <col min="15902" max="15902" width="16" style="78" customWidth="1"/>
    <col min="15903" max="15903" width="14.85546875" style="78" customWidth="1"/>
    <col min="15904" max="15904" width="12.85546875" style="78" customWidth="1"/>
    <col min="15905" max="15905" width="4.85546875" style="78" customWidth="1"/>
    <col min="15906" max="15906" width="14.140625" style="78" customWidth="1"/>
    <col min="15907" max="15907" width="13.85546875" style="78" customWidth="1"/>
    <col min="15908" max="15908" width="14.140625" style="78" customWidth="1"/>
    <col min="15909" max="15909" width="8.5703125" style="78" bestFit="1" customWidth="1"/>
    <col min="15910" max="15910" width="12.85546875" style="78" customWidth="1"/>
    <col min="15911" max="15911" width="14" style="78" customWidth="1"/>
    <col min="15912" max="15912" width="13.140625" style="78" customWidth="1"/>
    <col min="15913" max="15913" width="8.5703125" style="78" bestFit="1" customWidth="1"/>
    <col min="15914" max="15914" width="15" style="78" customWidth="1"/>
    <col min="15915" max="15915" width="14.7109375" style="78" customWidth="1"/>
    <col min="15916" max="15916" width="15" style="78" customWidth="1"/>
    <col min="15917" max="15917" width="59.7109375" style="78" customWidth="1"/>
    <col min="15918" max="15918" width="81.7109375" style="78" bestFit="1" customWidth="1"/>
    <col min="15919" max="15919" width="19.42578125" style="78" customWidth="1"/>
    <col min="15920" max="15920" width="14.5703125" style="78" customWidth="1"/>
    <col min="15921" max="15921" width="12.28515625" style="78" customWidth="1"/>
    <col min="15922" max="15922" width="14.5703125" style="78" customWidth="1"/>
    <col min="15923" max="15923" width="11.7109375" style="78" customWidth="1"/>
    <col min="15924" max="15924" width="14" style="78" customWidth="1"/>
    <col min="15925" max="15925" width="20.5703125" style="78" customWidth="1"/>
    <col min="15926" max="15926" width="11.7109375" style="78" customWidth="1"/>
    <col min="15927" max="15927" width="10.85546875" style="78" customWidth="1"/>
    <col min="15928" max="16129" width="9.140625" style="78"/>
    <col min="16130" max="16130" width="7.42578125" style="78" customWidth="1"/>
    <col min="16131" max="16131" width="20.7109375" style="78" customWidth="1"/>
    <col min="16132" max="16132" width="44.28515625" style="78" customWidth="1"/>
    <col min="16133" max="16133" width="48.85546875" style="78" customWidth="1"/>
    <col min="16134" max="16134" width="8.5703125" style="78" customWidth="1"/>
    <col min="16135" max="16136" width="5.28515625" style="78" customWidth="1"/>
    <col min="16137" max="16137" width="7" style="78" customWidth="1"/>
    <col min="16138" max="16138" width="12.28515625" style="78" customWidth="1"/>
    <col min="16139" max="16139" width="10.7109375" style="78" customWidth="1"/>
    <col min="16140" max="16140" width="11.140625" style="78" customWidth="1"/>
    <col min="16141" max="16141" width="8.85546875" style="78" customWidth="1"/>
    <col min="16142" max="16142" width="13.85546875" style="78" customWidth="1"/>
    <col min="16143" max="16143" width="38.85546875" style="78" customWidth="1"/>
    <col min="16144" max="16145" width="4.85546875" style="78" customWidth="1"/>
    <col min="16146" max="16146" width="11.85546875" style="78" customWidth="1"/>
    <col min="16147" max="16147" width="9.140625" style="78" customWidth="1"/>
    <col min="16148" max="16148" width="13.42578125" style="78" customWidth="1"/>
    <col min="16149" max="16149" width="15.28515625" style="78" customWidth="1"/>
    <col min="16150" max="16150" width="15.42578125" style="78" customWidth="1"/>
    <col min="16151" max="16152" width="14.42578125" style="78" customWidth="1"/>
    <col min="16153" max="16153" width="7.140625" style="78" customWidth="1"/>
    <col min="16154" max="16156" width="15.140625" style="78" customWidth="1"/>
    <col min="16157" max="16157" width="6.7109375" style="78" customWidth="1"/>
    <col min="16158" max="16158" width="16" style="78" customWidth="1"/>
    <col min="16159" max="16159" width="14.85546875" style="78" customWidth="1"/>
    <col min="16160" max="16160" width="12.85546875" style="78" customWidth="1"/>
    <col min="16161" max="16161" width="4.85546875" style="78" customWidth="1"/>
    <col min="16162" max="16162" width="14.140625" style="78" customWidth="1"/>
    <col min="16163" max="16163" width="13.85546875" style="78" customWidth="1"/>
    <col min="16164" max="16164" width="14.140625" style="78" customWidth="1"/>
    <col min="16165" max="16165" width="8.5703125" style="78" bestFit="1" customWidth="1"/>
    <col min="16166" max="16166" width="12.85546875" style="78" customWidth="1"/>
    <col min="16167" max="16167" width="14" style="78" customWidth="1"/>
    <col min="16168" max="16168" width="13.140625" style="78" customWidth="1"/>
    <col min="16169" max="16169" width="8.5703125" style="78" bestFit="1" customWidth="1"/>
    <col min="16170" max="16170" width="15" style="78" customWidth="1"/>
    <col min="16171" max="16171" width="14.7109375" style="78" customWidth="1"/>
    <col min="16172" max="16172" width="15" style="78" customWidth="1"/>
    <col min="16173" max="16173" width="59.7109375" style="78" customWidth="1"/>
    <col min="16174" max="16174" width="81.7109375" style="78" bestFit="1" customWidth="1"/>
    <col min="16175" max="16175" width="19.42578125" style="78" customWidth="1"/>
    <col min="16176" max="16176" width="14.5703125" style="78" customWidth="1"/>
    <col min="16177" max="16177" width="12.28515625" style="78" customWidth="1"/>
    <col min="16178" max="16178" width="14.5703125" style="78" customWidth="1"/>
    <col min="16179" max="16179" width="11.7109375" style="78" customWidth="1"/>
    <col min="16180" max="16180" width="14" style="78" customWidth="1"/>
    <col min="16181" max="16181" width="20.5703125" style="78" customWidth="1"/>
    <col min="16182" max="16182" width="11.7109375" style="78" customWidth="1"/>
    <col min="16183" max="16183" width="10.85546875" style="78" customWidth="1"/>
    <col min="16184" max="16384" width="9.140625" style="78"/>
  </cols>
  <sheetData>
    <row r="1" spans="1:230" s="3" customFormat="1" ht="13.15" customHeight="1" x14ac:dyDescent="0.2">
      <c r="C1" s="22"/>
      <c r="D1" s="22"/>
      <c r="E1" s="22"/>
      <c r="F1" s="22"/>
      <c r="G1" s="22"/>
      <c r="H1" s="22"/>
      <c r="I1" s="22"/>
      <c r="J1" s="25"/>
      <c r="K1" s="26"/>
      <c r="L1" s="25"/>
      <c r="M1" s="25"/>
      <c r="N1" s="25"/>
      <c r="O1" s="25"/>
      <c r="P1" s="25"/>
      <c r="Q1" s="27"/>
      <c r="R1" s="27"/>
      <c r="S1" s="27"/>
      <c r="T1" s="27"/>
      <c r="U1" s="27"/>
      <c r="V1" s="28"/>
      <c r="W1" s="28"/>
      <c r="Y1" s="27"/>
      <c r="Z1" s="27"/>
      <c r="AA1" s="27"/>
      <c r="AB1" s="27"/>
      <c r="AC1" s="27"/>
      <c r="AD1" s="27"/>
      <c r="AE1" s="27"/>
      <c r="AF1" s="27"/>
      <c r="AG1" s="27"/>
      <c r="AH1" s="27"/>
      <c r="AI1" s="27"/>
      <c r="AJ1" s="27"/>
      <c r="AK1" s="27"/>
      <c r="AL1" s="27"/>
      <c r="AM1" s="27"/>
      <c r="AN1" s="27"/>
      <c r="AO1" s="27"/>
      <c r="AP1" s="27"/>
      <c r="AQ1" s="27"/>
      <c r="AR1" s="27"/>
      <c r="AS1" s="29" t="s">
        <v>129</v>
      </c>
      <c r="AT1" s="30"/>
      <c r="AU1" s="30"/>
      <c r="AZ1" s="31"/>
      <c r="BA1" s="31"/>
      <c r="BB1" s="31"/>
      <c r="BC1" s="32"/>
    </row>
    <row r="2" spans="1:230" s="3" customFormat="1" ht="13.15" customHeight="1" x14ac:dyDescent="0.2">
      <c r="C2" s="22"/>
      <c r="D2" s="22"/>
      <c r="E2" s="22"/>
      <c r="F2" s="22"/>
      <c r="G2" s="22"/>
      <c r="H2" s="22"/>
      <c r="I2" s="22"/>
      <c r="J2" s="1"/>
      <c r="K2" s="6" t="s">
        <v>139</v>
      </c>
      <c r="L2" s="25"/>
      <c r="M2" s="25"/>
      <c r="N2" s="25"/>
      <c r="O2" s="25"/>
      <c r="P2" s="25"/>
      <c r="Q2" s="27"/>
      <c r="R2" s="27"/>
      <c r="S2" s="27"/>
      <c r="T2" s="27"/>
      <c r="U2" s="27"/>
      <c r="V2" s="28"/>
      <c r="W2" s="28"/>
      <c r="Y2" s="27"/>
      <c r="Z2" s="27"/>
      <c r="AA2" s="27"/>
      <c r="AB2" s="27"/>
      <c r="AC2" s="27"/>
      <c r="AD2" s="27"/>
      <c r="AE2" s="27"/>
      <c r="AF2" s="27"/>
      <c r="AG2" s="27"/>
      <c r="AH2" s="27"/>
      <c r="AI2" s="27"/>
      <c r="AJ2" s="27"/>
      <c r="AK2" s="27"/>
      <c r="AL2" s="27"/>
      <c r="AM2" s="27"/>
      <c r="AN2" s="27"/>
      <c r="AO2" s="27"/>
      <c r="AP2" s="27"/>
      <c r="AQ2" s="27"/>
      <c r="AR2" s="27"/>
      <c r="AS2" s="29" t="s">
        <v>148</v>
      </c>
      <c r="AT2" s="30"/>
      <c r="AU2" s="30"/>
      <c r="AZ2" s="31"/>
      <c r="BA2" s="31"/>
      <c r="BB2" s="31"/>
      <c r="BC2" s="32"/>
    </row>
    <row r="3" spans="1:230" s="3" customFormat="1" ht="13.15" customHeight="1" thickBot="1" x14ac:dyDescent="0.3">
      <c r="C3" s="33"/>
      <c r="D3" s="60"/>
      <c r="E3" s="2"/>
      <c r="F3" s="60"/>
      <c r="G3" s="60"/>
      <c r="H3" s="60"/>
      <c r="I3" s="60"/>
      <c r="J3" s="60"/>
      <c r="K3" s="60"/>
      <c r="L3" s="60"/>
      <c r="M3" s="60"/>
      <c r="N3" s="60"/>
      <c r="O3" s="60"/>
      <c r="P3" s="60"/>
      <c r="Q3" s="60"/>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5"/>
      <c r="AU3" s="35"/>
      <c r="AV3" s="36"/>
      <c r="AW3" s="36"/>
      <c r="AX3" s="37"/>
      <c r="AY3" s="36"/>
      <c r="AZ3" s="38"/>
      <c r="BA3" s="38"/>
      <c r="BB3" s="38"/>
      <c r="BC3" s="39"/>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row>
    <row r="4" spans="1:230" s="75" customFormat="1" ht="41.25" customHeight="1" x14ac:dyDescent="0.2">
      <c r="A4" s="159" t="s">
        <v>1</v>
      </c>
      <c r="B4" s="153" t="s">
        <v>2</v>
      </c>
      <c r="C4" s="153" t="s">
        <v>151</v>
      </c>
      <c r="D4" s="153" t="s">
        <v>152</v>
      </c>
      <c r="E4" s="153" t="s">
        <v>153</v>
      </c>
      <c r="F4" s="153" t="s">
        <v>8</v>
      </c>
      <c r="G4" s="153" t="s">
        <v>154</v>
      </c>
      <c r="H4" s="153" t="s">
        <v>19</v>
      </c>
      <c r="I4" s="153" t="s">
        <v>9</v>
      </c>
      <c r="J4" s="153" t="s">
        <v>155</v>
      </c>
      <c r="K4" s="153" t="s">
        <v>156</v>
      </c>
      <c r="L4" s="153" t="s">
        <v>157</v>
      </c>
      <c r="M4" s="153" t="s">
        <v>158</v>
      </c>
      <c r="N4" s="153" t="s">
        <v>159</v>
      </c>
      <c r="O4" s="153" t="s">
        <v>160</v>
      </c>
      <c r="P4" s="153" t="s">
        <v>12</v>
      </c>
      <c r="Q4" s="153" t="s">
        <v>161</v>
      </c>
      <c r="R4" s="153"/>
      <c r="S4" s="153"/>
      <c r="T4" s="153" t="s">
        <v>162</v>
      </c>
      <c r="U4" s="153"/>
      <c r="V4" s="153"/>
      <c r="W4" s="153" t="s">
        <v>163</v>
      </c>
      <c r="X4" s="153" t="s">
        <v>164</v>
      </c>
      <c r="Y4" s="157" t="s">
        <v>165</v>
      </c>
      <c r="Z4" s="158"/>
      <c r="AA4" s="158"/>
      <c r="AB4" s="158"/>
      <c r="AC4" s="153" t="s">
        <v>166</v>
      </c>
      <c r="AD4" s="153"/>
      <c r="AE4" s="153"/>
      <c r="AF4" s="153"/>
      <c r="AG4" s="153" t="s">
        <v>167</v>
      </c>
      <c r="AH4" s="153"/>
      <c r="AI4" s="153"/>
      <c r="AJ4" s="153"/>
      <c r="AK4" s="153" t="s">
        <v>168</v>
      </c>
      <c r="AL4" s="153"/>
      <c r="AM4" s="153"/>
      <c r="AN4" s="153"/>
      <c r="AO4" s="153" t="s">
        <v>169</v>
      </c>
      <c r="AP4" s="153"/>
      <c r="AQ4" s="153"/>
      <c r="AR4" s="153" t="s">
        <v>170</v>
      </c>
      <c r="AS4" s="153" t="s">
        <v>171</v>
      </c>
      <c r="AT4" s="153"/>
      <c r="AU4" s="153" t="s">
        <v>172</v>
      </c>
      <c r="AV4" s="153"/>
      <c r="AW4" s="153"/>
      <c r="AX4" s="153"/>
      <c r="AY4" s="153"/>
      <c r="AZ4" s="153"/>
      <c r="BA4" s="153"/>
      <c r="BB4" s="153"/>
      <c r="BC4" s="153"/>
      <c r="BD4" s="154" t="s">
        <v>21</v>
      </c>
    </row>
    <row r="5" spans="1:230" s="75" customFormat="1" ht="30.75" customHeight="1" x14ac:dyDescent="0.2">
      <c r="A5" s="160"/>
      <c r="B5" s="149"/>
      <c r="C5" s="149"/>
      <c r="D5" s="149"/>
      <c r="E5" s="149"/>
      <c r="F5" s="149"/>
      <c r="G5" s="149"/>
      <c r="H5" s="149"/>
      <c r="I5" s="149"/>
      <c r="J5" s="149"/>
      <c r="K5" s="149"/>
      <c r="L5" s="149"/>
      <c r="M5" s="149"/>
      <c r="N5" s="149"/>
      <c r="O5" s="149"/>
      <c r="P5" s="149"/>
      <c r="Q5" s="119" t="s">
        <v>173</v>
      </c>
      <c r="R5" s="149" t="s">
        <v>174</v>
      </c>
      <c r="S5" s="149"/>
      <c r="T5" s="149"/>
      <c r="U5" s="149"/>
      <c r="V5" s="149"/>
      <c r="W5" s="149"/>
      <c r="X5" s="149"/>
      <c r="Y5" s="149" t="s">
        <v>15</v>
      </c>
      <c r="Z5" s="149" t="s">
        <v>16</v>
      </c>
      <c r="AA5" s="149" t="s">
        <v>175</v>
      </c>
      <c r="AB5" s="149" t="s">
        <v>176</v>
      </c>
      <c r="AC5" s="149" t="s">
        <v>15</v>
      </c>
      <c r="AD5" s="149" t="s">
        <v>16</v>
      </c>
      <c r="AE5" s="149" t="s">
        <v>175</v>
      </c>
      <c r="AF5" s="149" t="s">
        <v>176</v>
      </c>
      <c r="AG5" s="149" t="s">
        <v>15</v>
      </c>
      <c r="AH5" s="149" t="s">
        <v>16</v>
      </c>
      <c r="AI5" s="149" t="s">
        <v>175</v>
      </c>
      <c r="AJ5" s="149" t="s">
        <v>176</v>
      </c>
      <c r="AK5" s="149" t="s">
        <v>15</v>
      </c>
      <c r="AL5" s="149" t="s">
        <v>16</v>
      </c>
      <c r="AM5" s="149" t="s">
        <v>175</v>
      </c>
      <c r="AN5" s="149" t="s">
        <v>176</v>
      </c>
      <c r="AO5" s="149" t="s">
        <v>15</v>
      </c>
      <c r="AP5" s="149" t="s">
        <v>175</v>
      </c>
      <c r="AQ5" s="149" t="s">
        <v>176</v>
      </c>
      <c r="AR5" s="149"/>
      <c r="AS5" s="149" t="s">
        <v>177</v>
      </c>
      <c r="AT5" s="149" t="s">
        <v>178</v>
      </c>
      <c r="AU5" s="149" t="s">
        <v>179</v>
      </c>
      <c r="AV5" s="149"/>
      <c r="AW5" s="149"/>
      <c r="AX5" s="149" t="s">
        <v>180</v>
      </c>
      <c r="AY5" s="149"/>
      <c r="AZ5" s="149"/>
      <c r="BA5" s="149" t="s">
        <v>181</v>
      </c>
      <c r="BB5" s="149"/>
      <c r="BC5" s="149"/>
      <c r="BD5" s="155"/>
    </row>
    <row r="6" spans="1:230" s="76" customFormat="1" ht="41.25" customHeight="1" thickBot="1" x14ac:dyDescent="0.25">
      <c r="A6" s="161"/>
      <c r="B6" s="152"/>
      <c r="C6" s="152"/>
      <c r="D6" s="152"/>
      <c r="E6" s="152"/>
      <c r="F6" s="152"/>
      <c r="G6" s="152"/>
      <c r="H6" s="152"/>
      <c r="I6" s="152"/>
      <c r="J6" s="152"/>
      <c r="K6" s="152"/>
      <c r="L6" s="152"/>
      <c r="M6" s="152"/>
      <c r="N6" s="152"/>
      <c r="O6" s="152"/>
      <c r="P6" s="152"/>
      <c r="Q6" s="120" t="s">
        <v>182</v>
      </c>
      <c r="R6" s="120" t="s">
        <v>183</v>
      </c>
      <c r="S6" s="120" t="s">
        <v>182</v>
      </c>
      <c r="T6" s="120" t="s">
        <v>184</v>
      </c>
      <c r="U6" s="120" t="s">
        <v>185</v>
      </c>
      <c r="V6" s="120" t="s">
        <v>186</v>
      </c>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20" t="s">
        <v>187</v>
      </c>
      <c r="AV6" s="120" t="s">
        <v>188</v>
      </c>
      <c r="AW6" s="120" t="s">
        <v>189</v>
      </c>
      <c r="AX6" s="120" t="s">
        <v>187</v>
      </c>
      <c r="AY6" s="120" t="s">
        <v>188</v>
      </c>
      <c r="AZ6" s="120" t="s">
        <v>189</v>
      </c>
      <c r="BA6" s="120" t="s">
        <v>187</v>
      </c>
      <c r="BB6" s="120" t="s">
        <v>188</v>
      </c>
      <c r="BC6" s="120" t="s">
        <v>189</v>
      </c>
      <c r="BD6" s="156"/>
    </row>
    <row r="7" spans="1:230" s="77" customFormat="1" ht="14.25" customHeight="1" thickBot="1" x14ac:dyDescent="0.25">
      <c r="A7" s="121"/>
      <c r="B7" s="122" t="s">
        <v>190</v>
      </c>
      <c r="C7" s="123" t="s">
        <v>191</v>
      </c>
      <c r="D7" s="122" t="s">
        <v>192</v>
      </c>
      <c r="E7" s="123" t="s">
        <v>193</v>
      </c>
      <c r="F7" s="122" t="s">
        <v>194</v>
      </c>
      <c r="G7" s="123" t="s">
        <v>195</v>
      </c>
      <c r="H7" s="122" t="s">
        <v>196</v>
      </c>
      <c r="I7" s="123" t="s">
        <v>197</v>
      </c>
      <c r="J7" s="122" t="s">
        <v>198</v>
      </c>
      <c r="K7" s="123" t="s">
        <v>199</v>
      </c>
      <c r="L7" s="122" t="s">
        <v>200</v>
      </c>
      <c r="M7" s="123" t="s">
        <v>201</v>
      </c>
      <c r="N7" s="122" t="s">
        <v>202</v>
      </c>
      <c r="O7" s="123" t="s">
        <v>203</v>
      </c>
      <c r="P7" s="122" t="s">
        <v>204</v>
      </c>
      <c r="Q7" s="150" t="s">
        <v>205</v>
      </c>
      <c r="R7" s="150"/>
      <c r="S7" s="150"/>
      <c r="T7" s="151" t="s">
        <v>206</v>
      </c>
      <c r="U7" s="151"/>
      <c r="V7" s="151"/>
      <c r="W7" s="123" t="s">
        <v>207</v>
      </c>
      <c r="X7" s="122" t="s">
        <v>208</v>
      </c>
      <c r="Y7" s="123" t="s">
        <v>209</v>
      </c>
      <c r="Z7" s="122" t="s">
        <v>210</v>
      </c>
      <c r="AA7" s="123" t="s">
        <v>211</v>
      </c>
      <c r="AB7" s="122" t="s">
        <v>212</v>
      </c>
      <c r="AC7" s="123" t="s">
        <v>213</v>
      </c>
      <c r="AD7" s="122" t="s">
        <v>214</v>
      </c>
      <c r="AE7" s="123" t="s">
        <v>215</v>
      </c>
      <c r="AF7" s="122" t="s">
        <v>216</v>
      </c>
      <c r="AG7" s="123" t="s">
        <v>217</v>
      </c>
      <c r="AH7" s="122" t="s">
        <v>218</v>
      </c>
      <c r="AI7" s="123" t="s">
        <v>219</v>
      </c>
      <c r="AJ7" s="122" t="s">
        <v>220</v>
      </c>
      <c r="AK7" s="123" t="s">
        <v>221</v>
      </c>
      <c r="AL7" s="122" t="s">
        <v>222</v>
      </c>
      <c r="AM7" s="123" t="s">
        <v>223</v>
      </c>
      <c r="AN7" s="122" t="s">
        <v>224</v>
      </c>
      <c r="AO7" s="123" t="s">
        <v>225</v>
      </c>
      <c r="AP7" s="122" t="s">
        <v>226</v>
      </c>
      <c r="AQ7" s="123" t="s">
        <v>227</v>
      </c>
      <c r="AR7" s="122" t="s">
        <v>228</v>
      </c>
      <c r="AS7" s="123" t="s">
        <v>229</v>
      </c>
      <c r="AT7" s="122" t="s">
        <v>230</v>
      </c>
      <c r="AU7" s="123" t="s">
        <v>231</v>
      </c>
      <c r="AV7" s="122" t="s">
        <v>232</v>
      </c>
      <c r="AW7" s="123" t="s">
        <v>233</v>
      </c>
      <c r="AX7" s="122" t="s">
        <v>234</v>
      </c>
      <c r="AY7" s="123" t="s">
        <v>235</v>
      </c>
      <c r="AZ7" s="122" t="s">
        <v>236</v>
      </c>
      <c r="BA7" s="123" t="s">
        <v>237</v>
      </c>
      <c r="BB7" s="122" t="s">
        <v>238</v>
      </c>
      <c r="BC7" s="123" t="s">
        <v>239</v>
      </c>
      <c r="BD7" s="124"/>
    </row>
    <row r="8" spans="1:230" x14ac:dyDescent="0.2">
      <c r="A8" s="125"/>
      <c r="B8" s="126" t="s">
        <v>54</v>
      </c>
      <c r="C8" s="127"/>
      <c r="D8" s="128"/>
      <c r="E8" s="128"/>
      <c r="F8" s="125"/>
      <c r="G8" s="125"/>
      <c r="H8" s="125"/>
      <c r="I8" s="125"/>
      <c r="J8" s="127"/>
      <c r="K8" s="125"/>
      <c r="L8" s="125"/>
      <c r="M8" s="127"/>
      <c r="N8" s="127"/>
      <c r="O8" s="128"/>
      <c r="P8" s="125"/>
      <c r="Q8" s="125"/>
      <c r="R8" s="125"/>
      <c r="S8" s="125"/>
      <c r="T8" s="125"/>
      <c r="U8" s="125"/>
      <c r="V8" s="125"/>
      <c r="W8" s="125"/>
      <c r="X8" s="125"/>
      <c r="Y8" s="127"/>
      <c r="Z8" s="125"/>
      <c r="AA8" s="125"/>
      <c r="AB8" s="125"/>
      <c r="AC8" s="127"/>
      <c r="AD8" s="125"/>
      <c r="AE8" s="125"/>
      <c r="AF8" s="125"/>
      <c r="AG8" s="127"/>
      <c r="AH8" s="125"/>
      <c r="AI8" s="125"/>
      <c r="AJ8" s="125"/>
      <c r="AK8" s="125"/>
      <c r="AL8" s="125"/>
      <c r="AM8" s="125"/>
      <c r="AN8" s="125"/>
      <c r="AO8" s="125"/>
      <c r="AP8" s="125"/>
      <c r="AQ8" s="125"/>
      <c r="AR8" s="127"/>
      <c r="AS8" s="125"/>
      <c r="AT8" s="125"/>
      <c r="AU8" s="125"/>
      <c r="AV8" s="125"/>
      <c r="AW8" s="125"/>
      <c r="AX8" s="125"/>
      <c r="AY8" s="125"/>
      <c r="AZ8" s="125"/>
      <c r="BA8" s="125"/>
      <c r="BB8" s="125"/>
      <c r="BC8" s="125"/>
      <c r="BD8" s="125"/>
    </row>
    <row r="9" spans="1:230" x14ac:dyDescent="0.2">
      <c r="A9" s="129"/>
      <c r="B9" s="103" t="s">
        <v>131</v>
      </c>
      <c r="C9" s="130"/>
      <c r="D9" s="131"/>
      <c r="E9" s="131"/>
      <c r="F9" s="129"/>
      <c r="G9" s="129"/>
      <c r="H9" s="129"/>
      <c r="I9" s="129"/>
      <c r="J9" s="130"/>
      <c r="K9" s="129"/>
      <c r="L9" s="129"/>
      <c r="M9" s="130"/>
      <c r="N9" s="130"/>
      <c r="O9" s="131"/>
      <c r="P9" s="129"/>
      <c r="Q9" s="129"/>
      <c r="R9" s="129"/>
      <c r="S9" s="129"/>
      <c r="T9" s="129"/>
      <c r="U9" s="129"/>
      <c r="V9" s="129"/>
      <c r="W9" s="129"/>
      <c r="X9" s="129"/>
      <c r="Y9" s="130"/>
      <c r="Z9" s="129"/>
      <c r="AA9" s="129"/>
      <c r="AB9" s="129"/>
      <c r="AC9" s="130"/>
      <c r="AD9" s="129"/>
      <c r="AE9" s="129"/>
      <c r="AF9" s="129"/>
      <c r="AG9" s="130"/>
      <c r="AH9" s="129"/>
      <c r="AI9" s="129"/>
      <c r="AJ9" s="129"/>
      <c r="AK9" s="129"/>
      <c r="AL9" s="129"/>
      <c r="AM9" s="129"/>
      <c r="AN9" s="129"/>
      <c r="AO9" s="129"/>
      <c r="AP9" s="129"/>
      <c r="AQ9" s="129"/>
      <c r="AR9" s="130"/>
      <c r="AS9" s="129"/>
      <c r="AT9" s="129"/>
      <c r="AU9" s="129"/>
      <c r="AV9" s="129"/>
      <c r="AW9" s="129"/>
      <c r="AX9" s="129"/>
      <c r="AY9" s="129"/>
      <c r="AZ9" s="129"/>
      <c r="BA9" s="129"/>
      <c r="BB9" s="129"/>
      <c r="BC9" s="129"/>
      <c r="BD9" s="129"/>
    </row>
    <row r="10" spans="1:230" s="85" customFormat="1" x14ac:dyDescent="0.2">
      <c r="A10" s="132"/>
      <c r="B10" s="103" t="s">
        <v>133</v>
      </c>
      <c r="C10" s="132"/>
      <c r="D10" s="132"/>
      <c r="E10" s="132"/>
      <c r="F10" s="133"/>
      <c r="G10" s="133"/>
      <c r="H10" s="133"/>
      <c r="I10" s="132"/>
      <c r="J10" s="134"/>
      <c r="K10" s="135"/>
      <c r="L10" s="132"/>
      <c r="M10" s="132"/>
      <c r="N10" s="134"/>
      <c r="O10" s="132"/>
      <c r="P10" s="133"/>
      <c r="Q10" s="133"/>
      <c r="R10" s="133"/>
      <c r="S10" s="133"/>
      <c r="T10" s="133"/>
      <c r="U10" s="133"/>
      <c r="V10" s="133"/>
      <c r="W10" s="133"/>
      <c r="X10" s="133"/>
      <c r="Y10" s="136"/>
      <c r="Z10" s="137"/>
      <c r="AA10" s="137"/>
      <c r="AB10" s="137"/>
      <c r="AC10" s="137"/>
      <c r="AD10" s="137"/>
      <c r="AE10" s="137"/>
      <c r="AF10" s="137"/>
      <c r="AG10" s="137"/>
      <c r="AH10" s="137"/>
      <c r="AI10" s="137"/>
      <c r="AJ10" s="137"/>
      <c r="AK10" s="137"/>
      <c r="AL10" s="137"/>
      <c r="AM10" s="137"/>
      <c r="AN10" s="137"/>
      <c r="AO10" s="137"/>
      <c r="AP10" s="137"/>
      <c r="AQ10" s="137"/>
      <c r="AR10" s="142"/>
      <c r="AS10" s="132"/>
      <c r="AT10" s="132"/>
      <c r="AU10" s="133"/>
      <c r="AV10" s="133"/>
      <c r="AW10" s="133"/>
      <c r="AX10" s="133"/>
      <c r="AY10" s="133"/>
      <c r="AZ10" s="133"/>
      <c r="BA10" s="133"/>
      <c r="BB10" s="133"/>
      <c r="BC10" s="133"/>
      <c r="BD10" s="133"/>
    </row>
    <row r="11" spans="1:230" s="86" customFormat="1" x14ac:dyDescent="0.2">
      <c r="A11" s="138"/>
      <c r="B11" s="139" t="s">
        <v>134</v>
      </c>
      <c r="C11" s="138"/>
      <c r="D11" s="139"/>
      <c r="E11" s="138"/>
      <c r="F11" s="139"/>
      <c r="G11" s="138"/>
      <c r="H11" s="139"/>
      <c r="I11" s="138"/>
      <c r="J11" s="139"/>
      <c r="K11" s="138"/>
      <c r="L11" s="139"/>
      <c r="M11" s="138"/>
      <c r="N11" s="139"/>
      <c r="O11" s="138"/>
      <c r="P11" s="139"/>
      <c r="Q11" s="138"/>
      <c r="R11" s="138"/>
      <c r="S11" s="138"/>
      <c r="T11" s="139"/>
      <c r="U11" s="139"/>
      <c r="V11" s="139"/>
      <c r="W11" s="138"/>
      <c r="X11" s="139"/>
      <c r="Y11" s="138"/>
      <c r="Z11" s="137"/>
      <c r="AA11" s="141"/>
      <c r="AB11" s="137"/>
      <c r="AC11" s="141"/>
      <c r="AD11" s="137"/>
      <c r="AE11" s="141"/>
      <c r="AF11" s="137"/>
      <c r="AG11" s="141"/>
      <c r="AH11" s="137"/>
      <c r="AI11" s="141"/>
      <c r="AJ11" s="137"/>
      <c r="AK11" s="141"/>
      <c r="AL11" s="137"/>
      <c r="AM11" s="141"/>
      <c r="AN11" s="137"/>
      <c r="AO11" s="141"/>
      <c r="AP11" s="137"/>
      <c r="AQ11" s="141"/>
      <c r="AR11" s="139"/>
      <c r="AS11" s="138"/>
      <c r="AT11" s="139"/>
      <c r="AU11" s="138"/>
      <c r="AV11" s="139"/>
      <c r="AW11" s="138"/>
      <c r="AX11" s="139"/>
      <c r="AY11" s="138"/>
      <c r="AZ11" s="139"/>
      <c r="BA11" s="138"/>
      <c r="BB11" s="139"/>
      <c r="BC11" s="138"/>
      <c r="BD11" s="138"/>
    </row>
    <row r="12" spans="1:230" s="86" customFormat="1" x14ac:dyDescent="0.2">
      <c r="A12" s="138"/>
      <c r="B12" s="139" t="s">
        <v>131</v>
      </c>
      <c r="C12" s="138"/>
      <c r="D12" s="139"/>
      <c r="E12" s="138"/>
      <c r="F12" s="139"/>
      <c r="G12" s="138"/>
      <c r="H12" s="139"/>
      <c r="I12" s="138"/>
      <c r="J12" s="139"/>
      <c r="K12" s="138"/>
      <c r="L12" s="139"/>
      <c r="M12" s="138"/>
      <c r="N12" s="139"/>
      <c r="O12" s="138"/>
      <c r="P12" s="139"/>
      <c r="Q12" s="138"/>
      <c r="R12" s="138"/>
      <c r="S12" s="138"/>
      <c r="T12" s="139"/>
      <c r="U12" s="139"/>
      <c r="V12" s="139"/>
      <c r="W12" s="138"/>
      <c r="X12" s="139"/>
      <c r="Y12" s="138"/>
      <c r="Z12" s="137"/>
      <c r="AA12" s="141"/>
      <c r="AB12" s="137"/>
      <c r="AC12" s="141"/>
      <c r="AD12" s="137"/>
      <c r="AE12" s="141"/>
      <c r="AF12" s="137"/>
      <c r="AG12" s="141"/>
      <c r="AH12" s="137"/>
      <c r="AI12" s="141"/>
      <c r="AJ12" s="137"/>
      <c r="AK12" s="141"/>
      <c r="AL12" s="137"/>
      <c r="AM12" s="141"/>
      <c r="AN12" s="137"/>
      <c r="AO12" s="141"/>
      <c r="AP12" s="137"/>
      <c r="AQ12" s="141"/>
      <c r="AR12" s="139"/>
      <c r="AS12" s="138"/>
      <c r="AT12" s="139"/>
      <c r="AU12" s="138"/>
      <c r="AV12" s="139"/>
      <c r="AW12" s="138"/>
      <c r="AX12" s="139"/>
      <c r="AY12" s="138"/>
      <c r="AZ12" s="139"/>
      <c r="BA12" s="138"/>
      <c r="BB12" s="139"/>
      <c r="BC12" s="138"/>
      <c r="BD12" s="138"/>
    </row>
    <row r="13" spans="1:230" s="85" customFormat="1" x14ac:dyDescent="0.2">
      <c r="A13" s="79" t="s">
        <v>240</v>
      </c>
      <c r="B13" s="87" t="s">
        <v>241</v>
      </c>
      <c r="C13" s="79" t="s">
        <v>242</v>
      </c>
      <c r="D13" s="79" t="s">
        <v>243</v>
      </c>
      <c r="E13" s="79" t="s">
        <v>243</v>
      </c>
      <c r="F13" s="80" t="s">
        <v>244</v>
      </c>
      <c r="G13" s="80" t="s">
        <v>245</v>
      </c>
      <c r="H13" s="17"/>
      <c r="I13" s="79">
        <v>100</v>
      </c>
      <c r="J13" s="81" t="s">
        <v>246</v>
      </c>
      <c r="K13" s="17" t="s">
        <v>247</v>
      </c>
      <c r="L13" s="82" t="s">
        <v>248</v>
      </c>
      <c r="M13" s="79" t="s">
        <v>249</v>
      </c>
      <c r="N13" s="81" t="s">
        <v>246</v>
      </c>
      <c r="O13" s="79" t="s">
        <v>250</v>
      </c>
      <c r="P13" s="80"/>
      <c r="Q13" s="83"/>
      <c r="R13" s="80" t="s">
        <v>251</v>
      </c>
      <c r="S13" s="80" t="s">
        <v>252</v>
      </c>
      <c r="T13" s="83"/>
      <c r="U13" s="83">
        <v>100</v>
      </c>
      <c r="V13" s="83"/>
      <c r="W13" s="83"/>
      <c r="X13" s="83" t="s">
        <v>253</v>
      </c>
      <c r="Y13" s="88"/>
      <c r="Z13" s="89"/>
      <c r="AA13" s="90">
        <f>(1121995.41+1395303+451944.64)+(121643.5+192335)+(121643.5+192335)</f>
        <v>3597200.0500000003</v>
      </c>
      <c r="AB13" s="91">
        <f t="shared" ref="AB13:AB27" si="0">IF(X13="С НДС",AA13*1.12,AA13)</f>
        <v>4028864.0560000008</v>
      </c>
      <c r="AC13" s="92"/>
      <c r="AD13" s="89"/>
      <c r="AE13" s="92">
        <v>3699351.21</v>
      </c>
      <c r="AF13" s="92">
        <f>IF(X13="С НДС",AE13*1.12,AE13)</f>
        <v>4143273.3552000006</v>
      </c>
      <c r="AG13" s="92"/>
      <c r="AH13" s="89"/>
      <c r="AI13" s="92">
        <v>3720099.21</v>
      </c>
      <c r="AJ13" s="92">
        <f>IF(X13="С НДС",AI13*1.12,AI13)</f>
        <v>4166511.1152000003</v>
      </c>
      <c r="AK13" s="92"/>
      <c r="AL13" s="92"/>
      <c r="AM13" s="90"/>
      <c r="AN13" s="90"/>
      <c r="AO13" s="90"/>
      <c r="AP13" s="90">
        <f t="shared" ref="AP13:AP27" si="1">SUM(AA13,AE13,AI13,AM13)</f>
        <v>11016650.469999999</v>
      </c>
      <c r="AQ13" s="91">
        <f t="shared" ref="AQ13:AQ27" si="2">IF(X13="С НДС",AP13*1.12,AP13)</f>
        <v>12338648.5264</v>
      </c>
      <c r="AR13" s="84">
        <v>120240021112</v>
      </c>
      <c r="AS13" s="79" t="s">
        <v>254</v>
      </c>
      <c r="AT13" s="79" t="s">
        <v>255</v>
      </c>
      <c r="AU13" s="80"/>
      <c r="AV13" s="80"/>
      <c r="AW13" s="80"/>
      <c r="AX13" s="80"/>
      <c r="AY13" s="80"/>
      <c r="AZ13" s="80"/>
      <c r="BA13" s="80"/>
      <c r="BB13" s="80"/>
      <c r="BC13" s="80"/>
      <c r="BD13" s="80"/>
    </row>
    <row r="14" spans="1:230" s="85" customFormat="1" x14ac:dyDescent="0.2">
      <c r="A14" s="79" t="s">
        <v>240</v>
      </c>
      <c r="B14" s="87" t="s">
        <v>256</v>
      </c>
      <c r="C14" s="79" t="s">
        <v>242</v>
      </c>
      <c r="D14" s="79" t="s">
        <v>243</v>
      </c>
      <c r="E14" s="79" t="s">
        <v>243</v>
      </c>
      <c r="F14" s="80" t="s">
        <v>244</v>
      </c>
      <c r="G14" s="80" t="s">
        <v>245</v>
      </c>
      <c r="H14" s="17"/>
      <c r="I14" s="79">
        <v>100</v>
      </c>
      <c r="J14" s="81" t="s">
        <v>246</v>
      </c>
      <c r="K14" s="17" t="s">
        <v>247</v>
      </c>
      <c r="L14" s="82" t="s">
        <v>248</v>
      </c>
      <c r="M14" s="79" t="s">
        <v>249</v>
      </c>
      <c r="N14" s="81" t="s">
        <v>246</v>
      </c>
      <c r="O14" s="79" t="s">
        <v>257</v>
      </c>
      <c r="P14" s="80"/>
      <c r="Q14" s="83"/>
      <c r="R14" s="80" t="s">
        <v>251</v>
      </c>
      <c r="S14" s="80" t="s">
        <v>252</v>
      </c>
      <c r="T14" s="83"/>
      <c r="U14" s="83">
        <v>100</v>
      </c>
      <c r="V14" s="83"/>
      <c r="W14" s="83"/>
      <c r="X14" s="83" t="s">
        <v>253</v>
      </c>
      <c r="Y14" s="88"/>
      <c r="Z14" s="89"/>
      <c r="AA14" s="90">
        <v>3845469.6</v>
      </c>
      <c r="AB14" s="91">
        <f t="shared" si="0"/>
        <v>4306925.9520000005</v>
      </c>
      <c r="AC14" s="92"/>
      <c r="AD14" s="89"/>
      <c r="AE14" s="92">
        <v>3845469.6</v>
      </c>
      <c r="AF14" s="92">
        <f t="shared" ref="AF14:AF27" si="3">IF(X14="С НДС",AE14*1.12,AE14)</f>
        <v>4306925.9520000005</v>
      </c>
      <c r="AG14" s="92"/>
      <c r="AH14" s="89"/>
      <c r="AI14" s="92">
        <v>3845469.6</v>
      </c>
      <c r="AJ14" s="92">
        <f t="shared" ref="AJ14:AJ27" si="4">IF(X14="С НДС",AI14*1.12,AI14)</f>
        <v>4306925.9520000005</v>
      </c>
      <c r="AK14" s="92"/>
      <c r="AL14" s="92"/>
      <c r="AM14" s="90"/>
      <c r="AN14" s="90"/>
      <c r="AO14" s="90"/>
      <c r="AP14" s="90">
        <f t="shared" si="1"/>
        <v>11536408.800000001</v>
      </c>
      <c r="AQ14" s="91">
        <f t="shared" si="2"/>
        <v>12920777.856000002</v>
      </c>
      <c r="AR14" s="84">
        <v>120240021112</v>
      </c>
      <c r="AS14" s="79" t="s">
        <v>258</v>
      </c>
      <c r="AT14" s="79" t="s">
        <v>259</v>
      </c>
      <c r="AU14" s="80"/>
      <c r="AV14" s="80"/>
      <c r="AW14" s="80"/>
      <c r="AX14" s="80"/>
      <c r="AY14" s="80"/>
      <c r="AZ14" s="80"/>
      <c r="BA14" s="80"/>
      <c r="BB14" s="80"/>
      <c r="BC14" s="80"/>
      <c r="BD14" s="80"/>
    </row>
    <row r="15" spans="1:230" s="85" customFormat="1" x14ac:dyDescent="0.2">
      <c r="A15" s="79" t="s">
        <v>240</v>
      </c>
      <c r="B15" s="87" t="s">
        <v>260</v>
      </c>
      <c r="C15" s="79" t="s">
        <v>242</v>
      </c>
      <c r="D15" s="79" t="s">
        <v>243</v>
      </c>
      <c r="E15" s="79" t="s">
        <v>243</v>
      </c>
      <c r="F15" s="80" t="s">
        <v>244</v>
      </c>
      <c r="G15" s="80" t="s">
        <v>245</v>
      </c>
      <c r="H15" s="17"/>
      <c r="I15" s="79">
        <v>100</v>
      </c>
      <c r="J15" s="81" t="s">
        <v>246</v>
      </c>
      <c r="K15" s="17" t="s">
        <v>247</v>
      </c>
      <c r="L15" s="82" t="s">
        <v>248</v>
      </c>
      <c r="M15" s="79" t="s">
        <v>249</v>
      </c>
      <c r="N15" s="81" t="s">
        <v>246</v>
      </c>
      <c r="O15" s="79" t="s">
        <v>261</v>
      </c>
      <c r="P15" s="80"/>
      <c r="Q15" s="83"/>
      <c r="R15" s="80" t="s">
        <v>251</v>
      </c>
      <c r="S15" s="80" t="s">
        <v>252</v>
      </c>
      <c r="T15" s="83"/>
      <c r="U15" s="83">
        <v>100</v>
      </c>
      <c r="V15" s="83"/>
      <c r="W15" s="83"/>
      <c r="X15" s="83" t="s">
        <v>253</v>
      </c>
      <c r="Y15" s="88"/>
      <c r="Z15" s="89"/>
      <c r="AA15" s="90">
        <v>20074963.989999998</v>
      </c>
      <c r="AB15" s="91">
        <f t="shared" si="0"/>
        <v>22483959.6688</v>
      </c>
      <c r="AC15" s="92"/>
      <c r="AD15" s="89"/>
      <c r="AE15" s="92">
        <v>20074963.989999998</v>
      </c>
      <c r="AF15" s="92">
        <f t="shared" si="3"/>
        <v>22483959.6688</v>
      </c>
      <c r="AG15" s="92"/>
      <c r="AH15" s="89"/>
      <c r="AI15" s="92">
        <v>20074963.989999998</v>
      </c>
      <c r="AJ15" s="92">
        <f t="shared" si="4"/>
        <v>22483959.6688</v>
      </c>
      <c r="AK15" s="92"/>
      <c r="AL15" s="92"/>
      <c r="AM15" s="90"/>
      <c r="AN15" s="90"/>
      <c r="AO15" s="90"/>
      <c r="AP15" s="90">
        <f t="shared" si="1"/>
        <v>60224891.969999999</v>
      </c>
      <c r="AQ15" s="91">
        <f t="shared" si="2"/>
        <v>67451879.006400004</v>
      </c>
      <c r="AR15" s="84">
        <v>120240021112</v>
      </c>
      <c r="AS15" s="79" t="s">
        <v>262</v>
      </c>
      <c r="AT15" s="79" t="s">
        <v>263</v>
      </c>
      <c r="AU15" s="80"/>
      <c r="AV15" s="80"/>
      <c r="AW15" s="80"/>
      <c r="AX15" s="80"/>
      <c r="AY15" s="80"/>
      <c r="AZ15" s="80"/>
      <c r="BA15" s="80"/>
      <c r="BB15" s="80"/>
      <c r="BC15" s="80"/>
      <c r="BD15" s="80"/>
    </row>
    <row r="16" spans="1:230" s="85" customFormat="1" x14ac:dyDescent="0.2">
      <c r="A16" s="79" t="s">
        <v>240</v>
      </c>
      <c r="B16" s="87" t="s">
        <v>264</v>
      </c>
      <c r="C16" s="79" t="s">
        <v>242</v>
      </c>
      <c r="D16" s="79" t="s">
        <v>243</v>
      </c>
      <c r="E16" s="79" t="s">
        <v>243</v>
      </c>
      <c r="F16" s="80" t="s">
        <v>244</v>
      </c>
      <c r="G16" s="80" t="s">
        <v>245</v>
      </c>
      <c r="H16" s="17"/>
      <c r="I16" s="79">
        <v>100</v>
      </c>
      <c r="J16" s="81" t="s">
        <v>246</v>
      </c>
      <c r="K16" s="17" t="s">
        <v>247</v>
      </c>
      <c r="L16" s="82" t="s">
        <v>248</v>
      </c>
      <c r="M16" s="79" t="s">
        <v>249</v>
      </c>
      <c r="N16" s="81" t="s">
        <v>246</v>
      </c>
      <c r="O16" s="79" t="s">
        <v>265</v>
      </c>
      <c r="P16" s="80"/>
      <c r="Q16" s="83"/>
      <c r="R16" s="80" t="s">
        <v>251</v>
      </c>
      <c r="S16" s="80" t="s">
        <v>252</v>
      </c>
      <c r="T16" s="83"/>
      <c r="U16" s="83">
        <v>100</v>
      </c>
      <c r="V16" s="83"/>
      <c r="W16" s="83"/>
      <c r="X16" s="83" t="s">
        <v>253</v>
      </c>
      <c r="Y16" s="88"/>
      <c r="Z16" s="89"/>
      <c r="AA16" s="90">
        <f>(1094256+2280384)+17419600+(3367367.04+158360)</f>
        <v>24319967.039999999</v>
      </c>
      <c r="AB16" s="91">
        <f t="shared" si="0"/>
        <v>27238363.084800001</v>
      </c>
      <c r="AC16" s="92"/>
      <c r="AD16" s="89"/>
      <c r="AE16" s="92">
        <f>(1094256+2280384)+17419600+(3367367.04+158360)</f>
        <v>24319967.039999999</v>
      </c>
      <c r="AF16" s="92">
        <f t="shared" si="3"/>
        <v>27238363.084800001</v>
      </c>
      <c r="AG16" s="92"/>
      <c r="AH16" s="89"/>
      <c r="AI16" s="92">
        <f>(1094256+2280384)+17419600+(3367367.04+158360)</f>
        <v>24319967.039999999</v>
      </c>
      <c r="AJ16" s="92">
        <f t="shared" si="4"/>
        <v>27238363.084800001</v>
      </c>
      <c r="AK16" s="92"/>
      <c r="AL16" s="92"/>
      <c r="AM16" s="90"/>
      <c r="AN16" s="90"/>
      <c r="AO16" s="90"/>
      <c r="AP16" s="90">
        <f t="shared" si="1"/>
        <v>72959901.120000005</v>
      </c>
      <c r="AQ16" s="91">
        <f t="shared" si="2"/>
        <v>81715089.254400015</v>
      </c>
      <c r="AR16" s="84">
        <v>120240021112</v>
      </c>
      <c r="AS16" s="79" t="s">
        <v>266</v>
      </c>
      <c r="AT16" s="79" t="s">
        <v>267</v>
      </c>
      <c r="AU16" s="80"/>
      <c r="AV16" s="80"/>
      <c r="AW16" s="80"/>
      <c r="AX16" s="80"/>
      <c r="AY16" s="80"/>
      <c r="AZ16" s="80"/>
      <c r="BA16" s="80"/>
      <c r="BB16" s="80"/>
      <c r="BC16" s="80"/>
      <c r="BD16" s="80"/>
    </row>
    <row r="17" spans="1:56" s="85" customFormat="1" x14ac:dyDescent="0.2">
      <c r="A17" s="79" t="s">
        <v>240</v>
      </c>
      <c r="B17" s="87" t="s">
        <v>268</v>
      </c>
      <c r="C17" s="79" t="s">
        <v>269</v>
      </c>
      <c r="D17" s="79" t="s">
        <v>270</v>
      </c>
      <c r="E17" s="79" t="s">
        <v>270</v>
      </c>
      <c r="F17" s="80" t="s">
        <v>271</v>
      </c>
      <c r="G17" s="80"/>
      <c r="H17" s="17"/>
      <c r="I17" s="79">
        <v>100</v>
      </c>
      <c r="J17" s="81" t="s">
        <v>246</v>
      </c>
      <c r="K17" s="17" t="s">
        <v>247</v>
      </c>
      <c r="L17" s="82" t="s">
        <v>251</v>
      </c>
      <c r="M17" s="79" t="s">
        <v>249</v>
      </c>
      <c r="N17" s="81" t="s">
        <v>246</v>
      </c>
      <c r="O17" s="79" t="s">
        <v>257</v>
      </c>
      <c r="P17" s="80"/>
      <c r="Q17" s="83"/>
      <c r="R17" s="80" t="s">
        <v>272</v>
      </c>
      <c r="S17" s="80" t="s">
        <v>252</v>
      </c>
      <c r="T17" s="83"/>
      <c r="U17" s="83">
        <v>100</v>
      </c>
      <c r="V17" s="83"/>
      <c r="W17" s="83"/>
      <c r="X17" s="83" t="s">
        <v>253</v>
      </c>
      <c r="Y17" s="88"/>
      <c r="Z17" s="89"/>
      <c r="AA17" s="90">
        <v>6363000</v>
      </c>
      <c r="AB17" s="91">
        <f t="shared" si="0"/>
        <v>7126560.0000000009</v>
      </c>
      <c r="AC17" s="92"/>
      <c r="AD17" s="89"/>
      <c r="AE17" s="92">
        <f>8330000+154000</f>
        <v>8484000</v>
      </c>
      <c r="AF17" s="92">
        <f t="shared" si="3"/>
        <v>9502080</v>
      </c>
      <c r="AG17" s="92"/>
      <c r="AH17" s="89"/>
      <c r="AI17" s="92">
        <f>8330000+154000</f>
        <v>8484000</v>
      </c>
      <c r="AJ17" s="92">
        <f t="shared" si="4"/>
        <v>9502080</v>
      </c>
      <c r="AK17" s="92"/>
      <c r="AL17" s="92"/>
      <c r="AM17" s="90"/>
      <c r="AN17" s="90"/>
      <c r="AO17" s="90"/>
      <c r="AP17" s="90">
        <f t="shared" si="1"/>
        <v>23331000</v>
      </c>
      <c r="AQ17" s="91">
        <f t="shared" si="2"/>
        <v>26130720.000000004</v>
      </c>
      <c r="AR17" s="84">
        <v>120240021112</v>
      </c>
      <c r="AS17" s="79" t="s">
        <v>273</v>
      </c>
      <c r="AT17" s="79" t="s">
        <v>274</v>
      </c>
      <c r="AU17" s="80"/>
      <c r="AV17" s="80"/>
      <c r="AW17" s="80"/>
      <c r="AX17" s="80"/>
      <c r="AY17" s="80"/>
      <c r="AZ17" s="80"/>
      <c r="BA17" s="80"/>
      <c r="BB17" s="80"/>
      <c r="BC17" s="80"/>
      <c r="BD17" s="80"/>
    </row>
    <row r="18" spans="1:56" s="85" customFormat="1" x14ac:dyDescent="0.2">
      <c r="A18" s="79" t="s">
        <v>240</v>
      </c>
      <c r="B18" s="87" t="s">
        <v>275</v>
      </c>
      <c r="C18" s="79" t="s">
        <v>269</v>
      </c>
      <c r="D18" s="79" t="s">
        <v>270</v>
      </c>
      <c r="E18" s="79" t="s">
        <v>270</v>
      </c>
      <c r="F18" s="80" t="s">
        <v>271</v>
      </c>
      <c r="G18" s="80"/>
      <c r="H18" s="17"/>
      <c r="I18" s="79">
        <v>100</v>
      </c>
      <c r="J18" s="81" t="s">
        <v>246</v>
      </c>
      <c r="K18" s="17" t="s">
        <v>247</v>
      </c>
      <c r="L18" s="82" t="s">
        <v>251</v>
      </c>
      <c r="M18" s="79" t="s">
        <v>249</v>
      </c>
      <c r="N18" s="81" t="s">
        <v>246</v>
      </c>
      <c r="O18" s="79" t="s">
        <v>276</v>
      </c>
      <c r="P18" s="80"/>
      <c r="Q18" s="83"/>
      <c r="R18" s="80" t="s">
        <v>272</v>
      </c>
      <c r="S18" s="80" t="s">
        <v>252</v>
      </c>
      <c r="T18" s="83"/>
      <c r="U18" s="83">
        <v>100</v>
      </c>
      <c r="V18" s="83"/>
      <c r="W18" s="83"/>
      <c r="X18" s="83" t="s">
        <v>253</v>
      </c>
      <c r="Y18" s="88"/>
      <c r="Z18" s="89"/>
      <c r="AA18" s="90">
        <v>27140400</v>
      </c>
      <c r="AB18" s="91">
        <f t="shared" si="0"/>
        <v>30397248.000000004</v>
      </c>
      <c r="AC18" s="92"/>
      <c r="AD18" s="89"/>
      <c r="AE18" s="92">
        <f>35438400+748800</f>
        <v>36187200</v>
      </c>
      <c r="AF18" s="92">
        <f t="shared" si="3"/>
        <v>40529664.000000007</v>
      </c>
      <c r="AG18" s="92"/>
      <c r="AH18" s="89"/>
      <c r="AI18" s="92">
        <f>35438400+748800</f>
        <v>36187200</v>
      </c>
      <c r="AJ18" s="92">
        <f t="shared" si="4"/>
        <v>40529664.000000007</v>
      </c>
      <c r="AK18" s="92"/>
      <c r="AL18" s="92"/>
      <c r="AM18" s="90"/>
      <c r="AN18" s="90"/>
      <c r="AO18" s="90"/>
      <c r="AP18" s="90">
        <f t="shared" si="1"/>
        <v>99514800</v>
      </c>
      <c r="AQ18" s="91">
        <f t="shared" si="2"/>
        <v>111456576.00000001</v>
      </c>
      <c r="AR18" s="84">
        <v>120240021112</v>
      </c>
      <c r="AS18" s="79" t="s">
        <v>277</v>
      </c>
      <c r="AT18" s="79" t="s">
        <v>278</v>
      </c>
      <c r="AU18" s="80"/>
      <c r="AV18" s="80"/>
      <c r="AW18" s="80"/>
      <c r="AX18" s="80"/>
      <c r="AY18" s="80"/>
      <c r="AZ18" s="80"/>
      <c r="BA18" s="80"/>
      <c r="BB18" s="80"/>
      <c r="BC18" s="80"/>
      <c r="BD18" s="80"/>
    </row>
    <row r="19" spans="1:56" s="85" customFormat="1" x14ac:dyDescent="0.2">
      <c r="A19" s="79" t="s">
        <v>240</v>
      </c>
      <c r="B19" s="87" t="s">
        <v>279</v>
      </c>
      <c r="C19" s="79" t="s">
        <v>269</v>
      </c>
      <c r="D19" s="79" t="s">
        <v>270</v>
      </c>
      <c r="E19" s="79" t="s">
        <v>270</v>
      </c>
      <c r="F19" s="80" t="s">
        <v>271</v>
      </c>
      <c r="G19" s="80"/>
      <c r="H19" s="17"/>
      <c r="I19" s="79">
        <v>100</v>
      </c>
      <c r="J19" s="81" t="s">
        <v>246</v>
      </c>
      <c r="K19" s="17" t="s">
        <v>247</v>
      </c>
      <c r="L19" s="82" t="s">
        <v>251</v>
      </c>
      <c r="M19" s="79" t="s">
        <v>249</v>
      </c>
      <c r="N19" s="81" t="s">
        <v>246</v>
      </c>
      <c r="O19" s="79" t="s">
        <v>250</v>
      </c>
      <c r="P19" s="80"/>
      <c r="Q19" s="83"/>
      <c r="R19" s="80" t="s">
        <v>272</v>
      </c>
      <c r="S19" s="80" t="s">
        <v>252</v>
      </c>
      <c r="T19" s="83"/>
      <c r="U19" s="83">
        <v>100</v>
      </c>
      <c r="V19" s="83"/>
      <c r="W19" s="83"/>
      <c r="X19" s="83" t="s">
        <v>253</v>
      </c>
      <c r="Y19" s="88"/>
      <c r="Z19" s="89"/>
      <c r="AA19" s="90">
        <v>12520200</v>
      </c>
      <c r="AB19" s="91">
        <f t="shared" si="0"/>
        <v>14022624.000000002</v>
      </c>
      <c r="AC19" s="92"/>
      <c r="AD19" s="89"/>
      <c r="AE19" s="92">
        <f>15142400+1114400+436800</f>
        <v>16693600</v>
      </c>
      <c r="AF19" s="92">
        <f t="shared" si="3"/>
        <v>18696832</v>
      </c>
      <c r="AG19" s="92"/>
      <c r="AH19" s="89"/>
      <c r="AI19" s="92">
        <f>15142400+1114400+436800</f>
        <v>16693600</v>
      </c>
      <c r="AJ19" s="92">
        <f t="shared" si="4"/>
        <v>18696832</v>
      </c>
      <c r="AK19" s="92"/>
      <c r="AL19" s="92"/>
      <c r="AM19" s="90"/>
      <c r="AN19" s="90"/>
      <c r="AO19" s="90"/>
      <c r="AP19" s="90">
        <f t="shared" si="1"/>
        <v>45907400</v>
      </c>
      <c r="AQ19" s="91">
        <f t="shared" si="2"/>
        <v>51416288.000000007</v>
      </c>
      <c r="AR19" s="84">
        <v>120240021112</v>
      </c>
      <c r="AS19" s="79" t="s">
        <v>280</v>
      </c>
      <c r="AT19" s="79" t="s">
        <v>281</v>
      </c>
      <c r="AU19" s="80"/>
      <c r="AV19" s="80"/>
      <c r="AW19" s="80"/>
      <c r="AX19" s="80"/>
      <c r="AY19" s="80"/>
      <c r="AZ19" s="80"/>
      <c r="BA19" s="80"/>
      <c r="BB19" s="80"/>
      <c r="BC19" s="80"/>
      <c r="BD19" s="80"/>
    </row>
    <row r="20" spans="1:56" s="85" customFormat="1" x14ac:dyDescent="0.2">
      <c r="A20" s="79" t="s">
        <v>240</v>
      </c>
      <c r="B20" s="87" t="s">
        <v>282</v>
      </c>
      <c r="C20" s="79" t="s">
        <v>269</v>
      </c>
      <c r="D20" s="79" t="s">
        <v>270</v>
      </c>
      <c r="E20" s="79" t="s">
        <v>270</v>
      </c>
      <c r="F20" s="80" t="s">
        <v>271</v>
      </c>
      <c r="G20" s="80"/>
      <c r="H20" s="17"/>
      <c r="I20" s="79">
        <v>100</v>
      </c>
      <c r="J20" s="81" t="s">
        <v>246</v>
      </c>
      <c r="K20" s="17" t="s">
        <v>247</v>
      </c>
      <c r="L20" s="82" t="s">
        <v>251</v>
      </c>
      <c r="M20" s="79" t="s">
        <v>249</v>
      </c>
      <c r="N20" s="81" t="s">
        <v>246</v>
      </c>
      <c r="O20" s="79" t="s">
        <v>261</v>
      </c>
      <c r="P20" s="80"/>
      <c r="Q20" s="83"/>
      <c r="R20" s="80" t="s">
        <v>272</v>
      </c>
      <c r="S20" s="80" t="s">
        <v>252</v>
      </c>
      <c r="T20" s="83"/>
      <c r="U20" s="83">
        <v>100</v>
      </c>
      <c r="V20" s="83"/>
      <c r="W20" s="83"/>
      <c r="X20" s="83" t="s">
        <v>253</v>
      </c>
      <c r="Y20" s="88"/>
      <c r="Z20" s="89"/>
      <c r="AA20" s="90">
        <v>10174125</v>
      </c>
      <c r="AB20" s="91">
        <f t="shared" si="0"/>
        <v>11395020.000000002</v>
      </c>
      <c r="AC20" s="92"/>
      <c r="AD20" s="89"/>
      <c r="AE20" s="92">
        <f>12720500+845000</f>
        <v>13565500</v>
      </c>
      <c r="AF20" s="92">
        <f t="shared" si="3"/>
        <v>15193360.000000002</v>
      </c>
      <c r="AG20" s="92"/>
      <c r="AH20" s="89"/>
      <c r="AI20" s="92">
        <f>12720500+845000</f>
        <v>13565500</v>
      </c>
      <c r="AJ20" s="92">
        <f t="shared" si="4"/>
        <v>15193360.000000002</v>
      </c>
      <c r="AK20" s="92"/>
      <c r="AL20" s="92"/>
      <c r="AM20" s="90"/>
      <c r="AN20" s="90"/>
      <c r="AO20" s="90"/>
      <c r="AP20" s="90">
        <f t="shared" si="1"/>
        <v>37305125</v>
      </c>
      <c r="AQ20" s="91">
        <f t="shared" si="2"/>
        <v>41781740.000000007</v>
      </c>
      <c r="AR20" s="84">
        <v>120240021112</v>
      </c>
      <c r="AS20" s="79" t="s">
        <v>283</v>
      </c>
      <c r="AT20" s="79" t="s">
        <v>284</v>
      </c>
      <c r="AU20" s="80"/>
      <c r="AV20" s="80"/>
      <c r="AW20" s="80"/>
      <c r="AX20" s="80"/>
      <c r="AY20" s="80"/>
      <c r="AZ20" s="80"/>
      <c r="BA20" s="80"/>
      <c r="BB20" s="80"/>
      <c r="BC20" s="80"/>
      <c r="BD20" s="80"/>
    </row>
    <row r="21" spans="1:56" s="85" customFormat="1" x14ac:dyDescent="0.2">
      <c r="A21" s="79" t="s">
        <v>240</v>
      </c>
      <c r="B21" s="87" t="s">
        <v>285</v>
      </c>
      <c r="C21" s="79" t="s">
        <v>269</v>
      </c>
      <c r="D21" s="79" t="s">
        <v>270</v>
      </c>
      <c r="E21" s="79" t="s">
        <v>270</v>
      </c>
      <c r="F21" s="80" t="s">
        <v>271</v>
      </c>
      <c r="G21" s="80"/>
      <c r="H21" s="17"/>
      <c r="I21" s="79">
        <v>100</v>
      </c>
      <c r="J21" s="81" t="s">
        <v>246</v>
      </c>
      <c r="K21" s="17" t="s">
        <v>247</v>
      </c>
      <c r="L21" s="82" t="s">
        <v>251</v>
      </c>
      <c r="M21" s="79" t="s">
        <v>249</v>
      </c>
      <c r="N21" s="81" t="s">
        <v>246</v>
      </c>
      <c r="O21" s="79" t="s">
        <v>286</v>
      </c>
      <c r="P21" s="80"/>
      <c r="Q21" s="83"/>
      <c r="R21" s="80" t="s">
        <v>272</v>
      </c>
      <c r="S21" s="80" t="s">
        <v>252</v>
      </c>
      <c r="T21" s="83"/>
      <c r="U21" s="83">
        <v>100</v>
      </c>
      <c r="V21" s="83"/>
      <c r="W21" s="83"/>
      <c r="X21" s="83" t="s">
        <v>253</v>
      </c>
      <c r="Y21" s="88"/>
      <c r="Z21" s="89"/>
      <c r="AA21" s="90">
        <v>4391625</v>
      </c>
      <c r="AB21" s="91">
        <f t="shared" si="0"/>
        <v>4918620.0000000009</v>
      </c>
      <c r="AC21" s="92"/>
      <c r="AD21" s="89"/>
      <c r="AE21" s="92">
        <f>2544500+1855000+1456000</f>
        <v>5855500</v>
      </c>
      <c r="AF21" s="92">
        <f t="shared" si="3"/>
        <v>6558160.0000000009</v>
      </c>
      <c r="AG21" s="92"/>
      <c r="AH21" s="89"/>
      <c r="AI21" s="92">
        <f>2544500+1855000+1456000</f>
        <v>5855500</v>
      </c>
      <c r="AJ21" s="92">
        <f t="shared" si="4"/>
        <v>6558160.0000000009</v>
      </c>
      <c r="AK21" s="92"/>
      <c r="AL21" s="92"/>
      <c r="AM21" s="90"/>
      <c r="AN21" s="90"/>
      <c r="AO21" s="90"/>
      <c r="AP21" s="90">
        <f t="shared" si="1"/>
        <v>16102625</v>
      </c>
      <c r="AQ21" s="91">
        <f t="shared" si="2"/>
        <v>18034940</v>
      </c>
      <c r="AR21" s="84">
        <v>120240021112</v>
      </c>
      <c r="AS21" s="79" t="s">
        <v>287</v>
      </c>
      <c r="AT21" s="79" t="s">
        <v>288</v>
      </c>
      <c r="AU21" s="80"/>
      <c r="AV21" s="80"/>
      <c r="AW21" s="80"/>
      <c r="AX21" s="80"/>
      <c r="AY21" s="80"/>
      <c r="AZ21" s="80"/>
      <c r="BA21" s="80"/>
      <c r="BB21" s="80"/>
      <c r="BC21" s="80"/>
      <c r="BD21" s="80"/>
    </row>
    <row r="22" spans="1:56" s="85" customFormat="1" x14ac:dyDescent="0.2">
      <c r="A22" s="79" t="s">
        <v>240</v>
      </c>
      <c r="B22" s="87" t="s">
        <v>289</v>
      </c>
      <c r="C22" s="79" t="s">
        <v>290</v>
      </c>
      <c r="D22" s="79" t="s">
        <v>291</v>
      </c>
      <c r="E22" s="79" t="s">
        <v>291</v>
      </c>
      <c r="F22" s="80" t="s">
        <v>271</v>
      </c>
      <c r="G22" s="80"/>
      <c r="H22" s="17"/>
      <c r="I22" s="79">
        <v>80</v>
      </c>
      <c r="J22" s="81" t="s">
        <v>246</v>
      </c>
      <c r="K22" s="17" t="s">
        <v>247</v>
      </c>
      <c r="L22" s="82" t="s">
        <v>248</v>
      </c>
      <c r="M22" s="79" t="s">
        <v>249</v>
      </c>
      <c r="N22" s="81" t="s">
        <v>246</v>
      </c>
      <c r="O22" s="79" t="s">
        <v>276</v>
      </c>
      <c r="P22" s="80"/>
      <c r="Q22" s="83"/>
      <c r="R22" s="80" t="s">
        <v>272</v>
      </c>
      <c r="S22" s="80" t="s">
        <v>252</v>
      </c>
      <c r="T22" s="83"/>
      <c r="U22" s="83">
        <v>100</v>
      </c>
      <c r="V22" s="83"/>
      <c r="W22" s="83"/>
      <c r="X22" s="83" t="s">
        <v>253</v>
      </c>
      <c r="Y22" s="88"/>
      <c r="Z22" s="89"/>
      <c r="AA22" s="90">
        <v>12182040</v>
      </c>
      <c r="AB22" s="91">
        <f t="shared" si="0"/>
        <v>13643884.800000001</v>
      </c>
      <c r="AC22" s="92"/>
      <c r="AD22" s="89"/>
      <c r="AE22" s="92">
        <f>15756000+1341600</f>
        <v>17097600</v>
      </c>
      <c r="AF22" s="92">
        <f t="shared" si="3"/>
        <v>19149312</v>
      </c>
      <c r="AG22" s="92"/>
      <c r="AH22" s="89"/>
      <c r="AI22" s="92">
        <f>15756000+1341600</f>
        <v>17097600</v>
      </c>
      <c r="AJ22" s="92">
        <f t="shared" si="4"/>
        <v>19149312</v>
      </c>
      <c r="AK22" s="92"/>
      <c r="AL22" s="92"/>
      <c r="AM22" s="90"/>
      <c r="AN22" s="90"/>
      <c r="AO22" s="90"/>
      <c r="AP22" s="90">
        <f t="shared" si="1"/>
        <v>46377240</v>
      </c>
      <c r="AQ22" s="91">
        <f t="shared" si="2"/>
        <v>51942508.800000004</v>
      </c>
      <c r="AR22" s="84">
        <v>120240021112</v>
      </c>
      <c r="AS22" s="79" t="s">
        <v>292</v>
      </c>
      <c r="AT22" s="79" t="s">
        <v>293</v>
      </c>
      <c r="AU22" s="80"/>
      <c r="AV22" s="80"/>
      <c r="AW22" s="80"/>
      <c r="AX22" s="80"/>
      <c r="AY22" s="80"/>
      <c r="AZ22" s="80"/>
      <c r="BA22" s="80"/>
      <c r="BB22" s="80"/>
      <c r="BC22" s="80"/>
      <c r="BD22" s="80"/>
    </row>
    <row r="23" spans="1:56" s="85" customFormat="1" x14ac:dyDescent="0.2">
      <c r="A23" s="79" t="s">
        <v>240</v>
      </c>
      <c r="B23" s="87" t="s">
        <v>294</v>
      </c>
      <c r="C23" s="79" t="s">
        <v>290</v>
      </c>
      <c r="D23" s="79" t="s">
        <v>291</v>
      </c>
      <c r="E23" s="79" t="s">
        <v>291</v>
      </c>
      <c r="F23" s="80" t="s">
        <v>271</v>
      </c>
      <c r="G23" s="80"/>
      <c r="H23" s="17"/>
      <c r="I23" s="79">
        <v>80</v>
      </c>
      <c r="J23" s="81" t="s">
        <v>246</v>
      </c>
      <c r="K23" s="17" t="s">
        <v>247</v>
      </c>
      <c r="L23" s="82" t="s">
        <v>248</v>
      </c>
      <c r="M23" s="79" t="s">
        <v>249</v>
      </c>
      <c r="N23" s="81" t="s">
        <v>246</v>
      </c>
      <c r="O23" s="79" t="s">
        <v>261</v>
      </c>
      <c r="P23" s="80"/>
      <c r="Q23" s="83"/>
      <c r="R23" s="80" t="s">
        <v>272</v>
      </c>
      <c r="S23" s="80" t="s">
        <v>252</v>
      </c>
      <c r="T23" s="83"/>
      <c r="U23" s="83">
        <v>100</v>
      </c>
      <c r="V23" s="83"/>
      <c r="W23" s="83"/>
      <c r="X23" s="83" t="s">
        <v>253</v>
      </c>
      <c r="Y23" s="88"/>
      <c r="Z23" s="89"/>
      <c r="AA23" s="90">
        <v>10570365</v>
      </c>
      <c r="AB23" s="91">
        <f t="shared" si="0"/>
        <v>11838808.800000001</v>
      </c>
      <c r="AC23" s="92"/>
      <c r="AD23" s="89"/>
      <c r="AE23" s="92">
        <f>13665600+1170000</f>
        <v>14835600</v>
      </c>
      <c r="AF23" s="92">
        <f t="shared" si="3"/>
        <v>16615872.000000002</v>
      </c>
      <c r="AG23" s="92"/>
      <c r="AH23" s="89"/>
      <c r="AI23" s="92">
        <f>13665600+1170000</f>
        <v>14835600</v>
      </c>
      <c r="AJ23" s="92">
        <f t="shared" si="4"/>
        <v>16615872.000000002</v>
      </c>
      <c r="AK23" s="92"/>
      <c r="AL23" s="92"/>
      <c r="AM23" s="90"/>
      <c r="AN23" s="90"/>
      <c r="AO23" s="90"/>
      <c r="AP23" s="90">
        <f t="shared" si="1"/>
        <v>40241565</v>
      </c>
      <c r="AQ23" s="91">
        <f t="shared" si="2"/>
        <v>45070552.800000004</v>
      </c>
      <c r="AR23" s="84">
        <v>120240021112</v>
      </c>
      <c r="AS23" s="79" t="s">
        <v>295</v>
      </c>
      <c r="AT23" s="79" t="s">
        <v>296</v>
      </c>
      <c r="AU23" s="80"/>
      <c r="AV23" s="80"/>
      <c r="AW23" s="80"/>
      <c r="AX23" s="80"/>
      <c r="AY23" s="80"/>
      <c r="AZ23" s="80"/>
      <c r="BA23" s="80"/>
      <c r="BB23" s="80"/>
      <c r="BC23" s="80"/>
      <c r="BD23" s="80"/>
    </row>
    <row r="24" spans="1:56" s="85" customFormat="1" x14ac:dyDescent="0.2">
      <c r="A24" s="79" t="s">
        <v>240</v>
      </c>
      <c r="B24" s="87" t="s">
        <v>297</v>
      </c>
      <c r="C24" s="79" t="s">
        <v>290</v>
      </c>
      <c r="D24" s="79" t="s">
        <v>291</v>
      </c>
      <c r="E24" s="79" t="s">
        <v>291</v>
      </c>
      <c r="F24" s="80" t="s">
        <v>271</v>
      </c>
      <c r="G24" s="80"/>
      <c r="H24" s="17"/>
      <c r="I24" s="79">
        <v>80</v>
      </c>
      <c r="J24" s="81" t="s">
        <v>246</v>
      </c>
      <c r="K24" s="17" t="s">
        <v>247</v>
      </c>
      <c r="L24" s="82" t="s">
        <v>248</v>
      </c>
      <c r="M24" s="79" t="s">
        <v>249</v>
      </c>
      <c r="N24" s="81" t="s">
        <v>246</v>
      </c>
      <c r="O24" s="79" t="s">
        <v>250</v>
      </c>
      <c r="P24" s="80"/>
      <c r="Q24" s="83"/>
      <c r="R24" s="80" t="s">
        <v>272</v>
      </c>
      <c r="S24" s="80" t="s">
        <v>252</v>
      </c>
      <c r="T24" s="83"/>
      <c r="U24" s="83">
        <v>100</v>
      </c>
      <c r="V24" s="83"/>
      <c r="W24" s="83"/>
      <c r="X24" s="83" t="s">
        <v>253</v>
      </c>
      <c r="Y24" s="88"/>
      <c r="Z24" s="89"/>
      <c r="AA24" s="90">
        <v>14694030</v>
      </c>
      <c r="AB24" s="91">
        <f t="shared" si="0"/>
        <v>16457313.600000001</v>
      </c>
      <c r="AC24" s="92"/>
      <c r="AD24" s="89"/>
      <c r="AE24" s="92">
        <f>18423600+1825200+374400</f>
        <v>20623200</v>
      </c>
      <c r="AF24" s="92">
        <f t="shared" si="3"/>
        <v>23097984.000000004</v>
      </c>
      <c r="AG24" s="92"/>
      <c r="AH24" s="89"/>
      <c r="AI24" s="92">
        <f>18423600+1825200+374400</f>
        <v>20623200</v>
      </c>
      <c r="AJ24" s="92">
        <f t="shared" si="4"/>
        <v>23097984.000000004</v>
      </c>
      <c r="AK24" s="92"/>
      <c r="AL24" s="92"/>
      <c r="AM24" s="90"/>
      <c r="AN24" s="90"/>
      <c r="AO24" s="90"/>
      <c r="AP24" s="90">
        <f t="shared" si="1"/>
        <v>55940430</v>
      </c>
      <c r="AQ24" s="91">
        <f t="shared" si="2"/>
        <v>62653281.600000009</v>
      </c>
      <c r="AR24" s="84">
        <v>120240021112</v>
      </c>
      <c r="AS24" s="79" t="s">
        <v>298</v>
      </c>
      <c r="AT24" s="79" t="s">
        <v>299</v>
      </c>
      <c r="AU24" s="80"/>
      <c r="AV24" s="80"/>
      <c r="AW24" s="80"/>
      <c r="AX24" s="80"/>
      <c r="AY24" s="80"/>
      <c r="AZ24" s="80"/>
      <c r="BA24" s="80"/>
      <c r="BB24" s="80"/>
      <c r="BC24" s="80"/>
      <c r="BD24" s="80"/>
    </row>
    <row r="25" spans="1:56" s="85" customFormat="1" x14ac:dyDescent="0.2">
      <c r="A25" s="79" t="s">
        <v>240</v>
      </c>
      <c r="B25" s="87" t="s">
        <v>300</v>
      </c>
      <c r="C25" s="79" t="s">
        <v>290</v>
      </c>
      <c r="D25" s="79" t="s">
        <v>291</v>
      </c>
      <c r="E25" s="79" t="s">
        <v>291</v>
      </c>
      <c r="F25" s="80" t="s">
        <v>271</v>
      </c>
      <c r="G25" s="80"/>
      <c r="H25" s="17"/>
      <c r="I25" s="79">
        <v>80</v>
      </c>
      <c r="J25" s="81" t="s">
        <v>246</v>
      </c>
      <c r="K25" s="17" t="s">
        <v>247</v>
      </c>
      <c r="L25" s="82" t="s">
        <v>248</v>
      </c>
      <c r="M25" s="79" t="s">
        <v>249</v>
      </c>
      <c r="N25" s="81" t="s">
        <v>246</v>
      </c>
      <c r="O25" s="79" t="s">
        <v>257</v>
      </c>
      <c r="P25" s="80"/>
      <c r="Q25" s="83"/>
      <c r="R25" s="80" t="s">
        <v>272</v>
      </c>
      <c r="S25" s="80" t="s">
        <v>252</v>
      </c>
      <c r="T25" s="83"/>
      <c r="U25" s="83">
        <v>100</v>
      </c>
      <c r="V25" s="83"/>
      <c r="W25" s="83"/>
      <c r="X25" s="83" t="s">
        <v>253</v>
      </c>
      <c r="Y25" s="88"/>
      <c r="Z25" s="89"/>
      <c r="AA25" s="90">
        <v>9725625</v>
      </c>
      <c r="AB25" s="91">
        <f t="shared" si="0"/>
        <v>10892700.000000002</v>
      </c>
      <c r="AC25" s="92"/>
      <c r="AD25" s="89"/>
      <c r="AE25" s="92">
        <f>12480000+1170000</f>
        <v>13650000</v>
      </c>
      <c r="AF25" s="92">
        <f t="shared" si="3"/>
        <v>15288000.000000002</v>
      </c>
      <c r="AG25" s="92"/>
      <c r="AH25" s="89"/>
      <c r="AI25" s="92">
        <f>12480000+1170000</f>
        <v>13650000</v>
      </c>
      <c r="AJ25" s="92">
        <f t="shared" si="4"/>
        <v>15288000.000000002</v>
      </c>
      <c r="AK25" s="92"/>
      <c r="AL25" s="92"/>
      <c r="AM25" s="90"/>
      <c r="AN25" s="90"/>
      <c r="AO25" s="90"/>
      <c r="AP25" s="90">
        <f t="shared" si="1"/>
        <v>37025625</v>
      </c>
      <c r="AQ25" s="91">
        <f t="shared" si="2"/>
        <v>41468700.000000007</v>
      </c>
      <c r="AR25" s="84">
        <v>120240021112</v>
      </c>
      <c r="AS25" s="79" t="s">
        <v>301</v>
      </c>
      <c r="AT25" s="79" t="s">
        <v>302</v>
      </c>
      <c r="AU25" s="80"/>
      <c r="AV25" s="80"/>
      <c r="AW25" s="80"/>
      <c r="AX25" s="80"/>
      <c r="AY25" s="80"/>
      <c r="AZ25" s="80"/>
      <c r="BA25" s="80"/>
      <c r="BB25" s="80"/>
      <c r="BC25" s="80"/>
      <c r="BD25" s="80"/>
    </row>
    <row r="26" spans="1:56" s="85" customFormat="1" x14ac:dyDescent="0.2">
      <c r="A26" s="79" t="s">
        <v>240</v>
      </c>
      <c r="B26" s="87" t="s">
        <v>303</v>
      </c>
      <c r="C26" s="79" t="s">
        <v>290</v>
      </c>
      <c r="D26" s="79" t="s">
        <v>291</v>
      </c>
      <c r="E26" s="79" t="s">
        <v>291</v>
      </c>
      <c r="F26" s="80" t="s">
        <v>271</v>
      </c>
      <c r="G26" s="80"/>
      <c r="H26" s="17"/>
      <c r="I26" s="79">
        <v>80</v>
      </c>
      <c r="J26" s="81" t="s">
        <v>246</v>
      </c>
      <c r="K26" s="17" t="s">
        <v>247</v>
      </c>
      <c r="L26" s="82" t="s">
        <v>248</v>
      </c>
      <c r="M26" s="79" t="s">
        <v>249</v>
      </c>
      <c r="N26" s="81" t="s">
        <v>246</v>
      </c>
      <c r="O26" s="79" t="s">
        <v>286</v>
      </c>
      <c r="P26" s="80"/>
      <c r="Q26" s="83"/>
      <c r="R26" s="80" t="s">
        <v>272</v>
      </c>
      <c r="S26" s="80" t="s">
        <v>252</v>
      </c>
      <c r="T26" s="83"/>
      <c r="U26" s="83">
        <v>100</v>
      </c>
      <c r="V26" s="83"/>
      <c r="W26" s="83"/>
      <c r="X26" s="83" t="s">
        <v>253</v>
      </c>
      <c r="Y26" s="88"/>
      <c r="Z26" s="89"/>
      <c r="AA26" s="90">
        <v>2289690</v>
      </c>
      <c r="AB26" s="91">
        <f t="shared" si="0"/>
        <v>2564452.8000000003</v>
      </c>
      <c r="AC26" s="92"/>
      <c r="AD26" s="89"/>
      <c r="AE26" s="92">
        <f>2152800+1060800</f>
        <v>3213600</v>
      </c>
      <c r="AF26" s="92">
        <f t="shared" si="3"/>
        <v>3599232.0000000005</v>
      </c>
      <c r="AG26" s="92"/>
      <c r="AH26" s="89"/>
      <c r="AI26" s="92">
        <f>2152800+1060800</f>
        <v>3213600</v>
      </c>
      <c r="AJ26" s="92">
        <f t="shared" si="4"/>
        <v>3599232.0000000005</v>
      </c>
      <c r="AK26" s="92"/>
      <c r="AL26" s="92"/>
      <c r="AM26" s="90"/>
      <c r="AN26" s="90"/>
      <c r="AO26" s="90"/>
      <c r="AP26" s="90">
        <f t="shared" si="1"/>
        <v>8716890</v>
      </c>
      <c r="AQ26" s="91">
        <f t="shared" si="2"/>
        <v>9762916.8000000007</v>
      </c>
      <c r="AR26" s="84">
        <v>120240021112</v>
      </c>
      <c r="AS26" s="79" t="s">
        <v>304</v>
      </c>
      <c r="AT26" s="79" t="s">
        <v>305</v>
      </c>
      <c r="AU26" s="80"/>
      <c r="AV26" s="80"/>
      <c r="AW26" s="80"/>
      <c r="AX26" s="80"/>
      <c r="AY26" s="80"/>
      <c r="AZ26" s="80"/>
      <c r="BA26" s="80"/>
      <c r="BB26" s="80"/>
      <c r="BC26" s="80"/>
      <c r="BD26" s="80"/>
    </row>
    <row r="27" spans="1:56" s="85" customFormat="1" x14ac:dyDescent="0.2">
      <c r="A27" s="79" t="s">
        <v>240</v>
      </c>
      <c r="B27" s="87" t="s">
        <v>306</v>
      </c>
      <c r="C27" s="79" t="s">
        <v>307</v>
      </c>
      <c r="D27" s="79" t="s">
        <v>308</v>
      </c>
      <c r="E27" s="79" t="s">
        <v>308</v>
      </c>
      <c r="F27" s="80" t="s">
        <v>244</v>
      </c>
      <c r="G27" s="80" t="s">
        <v>309</v>
      </c>
      <c r="H27" s="17"/>
      <c r="I27" s="79">
        <v>100</v>
      </c>
      <c r="J27" s="81" t="s">
        <v>246</v>
      </c>
      <c r="K27" s="17" t="s">
        <v>247</v>
      </c>
      <c r="L27" s="82" t="s">
        <v>248</v>
      </c>
      <c r="M27" s="79" t="s">
        <v>249</v>
      </c>
      <c r="N27" s="81" t="s">
        <v>246</v>
      </c>
      <c r="O27" s="79" t="s">
        <v>265</v>
      </c>
      <c r="P27" s="80"/>
      <c r="Q27" s="83"/>
      <c r="R27" s="80" t="s">
        <v>251</v>
      </c>
      <c r="S27" s="80" t="s">
        <v>252</v>
      </c>
      <c r="T27" s="83"/>
      <c r="U27" s="83">
        <v>100</v>
      </c>
      <c r="V27" s="83"/>
      <c r="W27" s="83"/>
      <c r="X27" s="83" t="s">
        <v>253</v>
      </c>
      <c r="Y27" s="88"/>
      <c r="Z27" s="89"/>
      <c r="AA27" s="90">
        <v>12084660</v>
      </c>
      <c r="AB27" s="91">
        <f t="shared" si="0"/>
        <v>13534819.200000001</v>
      </c>
      <c r="AC27" s="92"/>
      <c r="AD27" s="89"/>
      <c r="AE27" s="92">
        <v>12084660</v>
      </c>
      <c r="AF27" s="92">
        <f t="shared" si="3"/>
        <v>13534819.200000001</v>
      </c>
      <c r="AG27" s="92"/>
      <c r="AH27" s="89"/>
      <c r="AI27" s="92">
        <v>12258540</v>
      </c>
      <c r="AJ27" s="92">
        <f t="shared" si="4"/>
        <v>13729564.800000001</v>
      </c>
      <c r="AK27" s="92"/>
      <c r="AL27" s="92"/>
      <c r="AM27" s="90"/>
      <c r="AN27" s="90"/>
      <c r="AO27" s="90"/>
      <c r="AP27" s="90">
        <f t="shared" si="1"/>
        <v>36427860</v>
      </c>
      <c r="AQ27" s="91">
        <f t="shared" si="2"/>
        <v>40799203.200000003</v>
      </c>
      <c r="AR27" s="84">
        <v>120240021112</v>
      </c>
      <c r="AS27" s="79" t="s">
        <v>310</v>
      </c>
      <c r="AT27" s="79" t="s">
        <v>311</v>
      </c>
      <c r="AU27" s="80"/>
      <c r="AV27" s="80"/>
      <c r="AW27" s="80"/>
      <c r="AX27" s="80"/>
      <c r="AY27" s="80"/>
      <c r="AZ27" s="80"/>
      <c r="BA27" s="80"/>
      <c r="BB27" s="80"/>
      <c r="BC27" s="80"/>
      <c r="BD27" s="80"/>
    </row>
    <row r="28" spans="1:56" x14ac:dyDescent="0.2">
      <c r="A28" s="129"/>
      <c r="B28" s="103" t="s">
        <v>136</v>
      </c>
      <c r="C28" s="130"/>
      <c r="D28" s="131"/>
      <c r="E28" s="131"/>
      <c r="F28" s="129"/>
      <c r="G28" s="130"/>
      <c r="H28" s="129"/>
      <c r="I28" s="129"/>
      <c r="J28" s="130"/>
      <c r="K28" s="129"/>
      <c r="L28" s="129"/>
      <c r="M28" s="130"/>
      <c r="N28" s="130"/>
      <c r="O28" s="131"/>
      <c r="P28" s="129"/>
      <c r="Q28" s="129"/>
      <c r="R28" s="129"/>
      <c r="S28" s="129"/>
      <c r="T28" s="140"/>
      <c r="U28" s="129"/>
      <c r="V28" s="129"/>
      <c r="W28" s="129"/>
      <c r="X28" s="129"/>
      <c r="Y28" s="130"/>
      <c r="Z28" s="137"/>
      <c r="AA28" s="137">
        <f>SUM(AA13:AA27)</f>
        <v>173973360.68000001</v>
      </c>
      <c r="AB28" s="137">
        <f>SUM(AB13:AB27)</f>
        <v>194850163.96160001</v>
      </c>
      <c r="AC28" s="137"/>
      <c r="AD28" s="137"/>
      <c r="AE28" s="137">
        <f>SUM(AE13:AE27)</f>
        <v>214230211.84</v>
      </c>
      <c r="AF28" s="137">
        <f>SUM(AF13:AF27)</f>
        <v>239937837.2608</v>
      </c>
      <c r="AG28" s="137"/>
      <c r="AH28" s="137"/>
      <c r="AI28" s="137">
        <f>SUM(AI13:AI27)</f>
        <v>214424839.84</v>
      </c>
      <c r="AJ28" s="137">
        <f>SUM(AJ13:AJ27)</f>
        <v>240155820.62080002</v>
      </c>
      <c r="AK28" s="137"/>
      <c r="AL28" s="137"/>
      <c r="AM28" s="137"/>
      <c r="AN28" s="137"/>
      <c r="AO28" s="137"/>
      <c r="AP28" s="137">
        <f>SUM(AP13:AP27)</f>
        <v>602628412.36000001</v>
      </c>
      <c r="AQ28" s="137">
        <f>SUM(AQ13:AQ27)</f>
        <v>674943821.84320009</v>
      </c>
      <c r="AR28" s="130"/>
      <c r="AS28" s="129"/>
      <c r="AT28" s="129"/>
      <c r="AU28" s="131"/>
      <c r="AV28" s="129"/>
      <c r="AW28" s="129"/>
      <c r="AX28" s="131"/>
      <c r="AY28" s="129"/>
      <c r="AZ28" s="129"/>
      <c r="BA28" s="131"/>
      <c r="BB28" s="129"/>
      <c r="BC28" s="129"/>
      <c r="BD28" s="129"/>
    </row>
    <row r="29" spans="1:56" x14ac:dyDescent="0.2">
      <c r="G29" s="93"/>
      <c r="T29" s="95"/>
      <c r="AU29" s="94"/>
      <c r="AX29" s="94"/>
      <c r="BA29" s="94"/>
    </row>
    <row r="30" spans="1:56" x14ac:dyDescent="0.2">
      <c r="G30" s="93"/>
      <c r="T30" s="95"/>
      <c r="AU30" s="94"/>
      <c r="AX30" s="94"/>
      <c r="BA30" s="94"/>
    </row>
    <row r="31" spans="1:56" x14ac:dyDescent="0.2">
      <c r="G31" s="93"/>
      <c r="T31" s="95"/>
      <c r="AU31" s="94"/>
      <c r="AX31" s="94"/>
      <c r="BA31" s="94"/>
    </row>
    <row r="32" spans="1:56" x14ac:dyDescent="0.2">
      <c r="G32" s="93"/>
      <c r="T32" s="95"/>
      <c r="AU32" s="94"/>
      <c r="AX32" s="94"/>
      <c r="BA32" s="94"/>
    </row>
    <row r="33" spans="7:53" x14ac:dyDescent="0.2">
      <c r="G33" s="93"/>
      <c r="T33" s="95"/>
      <c r="AU33" s="94"/>
      <c r="AX33" s="94"/>
      <c r="BA33" s="94"/>
    </row>
    <row r="34" spans="7:53" x14ac:dyDescent="0.2">
      <c r="G34" s="93"/>
      <c r="T34" s="95"/>
      <c r="AU34" s="94"/>
      <c r="AX34" s="94"/>
      <c r="BA34" s="94"/>
    </row>
    <row r="35" spans="7:53" x14ac:dyDescent="0.2">
      <c r="G35" s="93"/>
      <c r="T35" s="95"/>
      <c r="AU35" s="94"/>
      <c r="AX35" s="94"/>
      <c r="BA35" s="94"/>
    </row>
    <row r="36" spans="7:53" x14ac:dyDescent="0.2">
      <c r="G36" s="93"/>
      <c r="T36" s="95"/>
      <c r="AU36" s="94"/>
      <c r="AX36" s="94"/>
      <c r="BA36" s="94"/>
    </row>
    <row r="37" spans="7:53" x14ac:dyDescent="0.2">
      <c r="G37" s="93"/>
      <c r="T37" s="95"/>
      <c r="AU37" s="94"/>
      <c r="AX37" s="94"/>
      <c r="BA37" s="94"/>
    </row>
    <row r="38" spans="7:53" x14ac:dyDescent="0.2">
      <c r="G38" s="93"/>
      <c r="T38" s="95"/>
      <c r="AU38" s="94"/>
      <c r="AX38" s="94"/>
      <c r="BA38" s="94"/>
    </row>
    <row r="39" spans="7:53" x14ac:dyDescent="0.2">
      <c r="G39" s="93"/>
      <c r="T39" s="95"/>
      <c r="AU39" s="94"/>
      <c r="AX39" s="94"/>
      <c r="BA39" s="94"/>
    </row>
    <row r="40" spans="7:53" x14ac:dyDescent="0.2">
      <c r="G40" s="93"/>
      <c r="T40" s="95"/>
      <c r="AU40" s="94"/>
      <c r="AX40" s="94"/>
      <c r="BA40" s="94"/>
    </row>
    <row r="41" spans="7:53" x14ac:dyDescent="0.2">
      <c r="G41" s="93"/>
      <c r="T41" s="95"/>
      <c r="AU41" s="94"/>
      <c r="AX41" s="94"/>
      <c r="BA41" s="94"/>
    </row>
    <row r="42" spans="7:53" x14ac:dyDescent="0.2">
      <c r="G42" s="93"/>
      <c r="T42" s="95"/>
      <c r="AU42" s="94"/>
      <c r="AX42" s="94"/>
      <c r="BA42" s="94"/>
    </row>
    <row r="43" spans="7:53" x14ac:dyDescent="0.2">
      <c r="G43" s="93"/>
      <c r="T43" s="95"/>
      <c r="AU43" s="94"/>
      <c r="AX43" s="94"/>
      <c r="BA43" s="94"/>
    </row>
    <row r="44" spans="7:53" x14ac:dyDescent="0.2">
      <c r="G44" s="93"/>
      <c r="T44" s="95"/>
      <c r="AU44" s="94"/>
      <c r="AX44" s="94"/>
      <c r="BA44" s="94"/>
    </row>
    <row r="45" spans="7:53" x14ac:dyDescent="0.2">
      <c r="G45" s="93"/>
      <c r="T45" s="95"/>
      <c r="AU45" s="94"/>
      <c r="AX45" s="94"/>
      <c r="BA45" s="94"/>
    </row>
    <row r="46" spans="7:53" x14ac:dyDescent="0.2">
      <c r="G46" s="93"/>
      <c r="T46" s="95"/>
      <c r="AU46" s="94"/>
      <c r="AX46" s="94"/>
      <c r="BA46" s="94"/>
    </row>
    <row r="47" spans="7:53" x14ac:dyDescent="0.2">
      <c r="G47" s="93"/>
      <c r="T47" s="95"/>
      <c r="AU47" s="94"/>
      <c r="AX47" s="94"/>
      <c r="BA47" s="94"/>
    </row>
    <row r="48" spans="7:53" x14ac:dyDescent="0.2">
      <c r="G48" s="93"/>
      <c r="T48" s="95"/>
      <c r="AU48" s="94"/>
      <c r="AX48" s="94"/>
      <c r="BA48" s="94"/>
    </row>
    <row r="49" spans="7:53" x14ac:dyDescent="0.2">
      <c r="G49" s="93"/>
      <c r="T49" s="95"/>
      <c r="AU49" s="94"/>
      <c r="AX49" s="94"/>
      <c r="BA49" s="94"/>
    </row>
    <row r="50" spans="7:53" x14ac:dyDescent="0.2">
      <c r="G50" s="93"/>
      <c r="T50" s="95"/>
      <c r="AU50" s="94"/>
      <c r="AX50" s="94"/>
      <c r="BA50" s="94"/>
    </row>
    <row r="51" spans="7:53" x14ac:dyDescent="0.2">
      <c r="G51" s="93"/>
      <c r="T51" s="95"/>
      <c r="AU51" s="94"/>
      <c r="AX51" s="94"/>
      <c r="BA51" s="94"/>
    </row>
    <row r="52" spans="7:53" x14ac:dyDescent="0.2">
      <c r="G52" s="93"/>
      <c r="T52" s="95"/>
      <c r="AU52" s="94"/>
      <c r="AX52" s="94"/>
      <c r="BA52" s="94"/>
    </row>
    <row r="53" spans="7:53" x14ac:dyDescent="0.2">
      <c r="G53" s="93"/>
      <c r="T53" s="95"/>
      <c r="AU53" s="94"/>
      <c r="AX53" s="94"/>
      <c r="BA53" s="94"/>
    </row>
    <row r="54" spans="7:53" x14ac:dyDescent="0.2">
      <c r="G54" s="93"/>
      <c r="T54" s="95"/>
      <c r="AU54" s="94"/>
      <c r="AX54" s="94"/>
      <c r="BA54" s="94"/>
    </row>
    <row r="55" spans="7:53" x14ac:dyDescent="0.2">
      <c r="G55" s="93"/>
      <c r="T55" s="95"/>
      <c r="AU55" s="94"/>
      <c r="AX55" s="94"/>
      <c r="BA55" s="94"/>
    </row>
    <row r="56" spans="7:53" x14ac:dyDescent="0.2">
      <c r="G56" s="93"/>
      <c r="T56" s="95"/>
      <c r="AU56" s="94"/>
      <c r="AX56" s="94"/>
      <c r="BA56" s="94"/>
    </row>
    <row r="57" spans="7:53" x14ac:dyDescent="0.2">
      <c r="G57" s="93"/>
      <c r="T57" s="95"/>
      <c r="AU57" s="94"/>
      <c r="AX57" s="94"/>
      <c r="BA57" s="94"/>
    </row>
    <row r="58" spans="7:53" x14ac:dyDescent="0.2">
      <c r="G58" s="93"/>
      <c r="T58" s="95"/>
      <c r="AU58" s="94"/>
      <c r="AX58" s="94"/>
      <c r="BA58" s="94"/>
    </row>
    <row r="59" spans="7:53" x14ac:dyDescent="0.2">
      <c r="G59" s="93"/>
      <c r="T59" s="95"/>
      <c r="AU59" s="94"/>
      <c r="AX59" s="94"/>
      <c r="BA59" s="94"/>
    </row>
    <row r="60" spans="7:53" x14ac:dyDescent="0.2">
      <c r="G60" s="93"/>
      <c r="T60" s="95"/>
      <c r="AU60" s="94"/>
      <c r="AX60" s="94"/>
      <c r="BA60" s="94"/>
    </row>
    <row r="61" spans="7:53" x14ac:dyDescent="0.2">
      <c r="G61" s="93"/>
      <c r="T61" s="95"/>
      <c r="AU61" s="94"/>
      <c r="AX61" s="94"/>
      <c r="BA61" s="94"/>
    </row>
    <row r="62" spans="7:53" x14ac:dyDescent="0.2">
      <c r="G62" s="93"/>
      <c r="T62" s="95"/>
      <c r="AU62" s="94"/>
      <c r="AX62" s="94"/>
      <c r="BA62" s="94"/>
    </row>
    <row r="63" spans="7:53" x14ac:dyDescent="0.2">
      <c r="G63" s="93"/>
      <c r="T63" s="95"/>
      <c r="AU63" s="94"/>
      <c r="AX63" s="94"/>
      <c r="BA63" s="94"/>
    </row>
    <row r="64" spans="7:53" x14ac:dyDescent="0.2">
      <c r="G64" s="93"/>
      <c r="T64" s="95"/>
      <c r="AU64" s="94"/>
      <c r="AX64" s="94"/>
      <c r="BA64" s="94"/>
    </row>
    <row r="65" spans="7:53" x14ac:dyDescent="0.2">
      <c r="G65" s="93"/>
      <c r="T65" s="95"/>
      <c r="AU65" s="94"/>
      <c r="AX65" s="94"/>
      <c r="BA65" s="94"/>
    </row>
    <row r="66" spans="7:53" x14ac:dyDescent="0.2">
      <c r="G66" s="93"/>
      <c r="T66" s="95"/>
      <c r="AU66" s="94"/>
      <c r="AX66" s="94"/>
      <c r="BA66" s="94"/>
    </row>
    <row r="67" spans="7:53" x14ac:dyDescent="0.2">
      <c r="G67" s="93"/>
      <c r="T67" s="95"/>
      <c r="AU67" s="94"/>
      <c r="AX67" s="94"/>
      <c r="BA67" s="94"/>
    </row>
    <row r="68" spans="7:53" x14ac:dyDescent="0.2">
      <c r="G68" s="93"/>
      <c r="T68" s="95"/>
      <c r="AU68" s="94"/>
      <c r="AX68" s="94"/>
      <c r="BA68" s="94"/>
    </row>
    <row r="69" spans="7:53" x14ac:dyDescent="0.2">
      <c r="G69" s="93"/>
      <c r="T69" s="95"/>
      <c r="AU69" s="94"/>
      <c r="AX69" s="94"/>
      <c r="BA69" s="94"/>
    </row>
    <row r="70" spans="7:53" x14ac:dyDescent="0.2">
      <c r="G70" s="93"/>
      <c r="T70" s="95"/>
      <c r="AU70" s="94"/>
      <c r="AX70" s="94"/>
      <c r="BA70" s="94"/>
    </row>
    <row r="71" spans="7:53" x14ac:dyDescent="0.2">
      <c r="G71" s="93"/>
      <c r="T71" s="95"/>
      <c r="AU71" s="94"/>
      <c r="AX71" s="94"/>
      <c r="BA71" s="94"/>
    </row>
    <row r="72" spans="7:53" x14ac:dyDescent="0.2">
      <c r="G72" s="93"/>
      <c r="T72" s="95"/>
      <c r="AU72" s="94"/>
      <c r="AX72" s="94"/>
      <c r="BA72" s="94"/>
    </row>
    <row r="73" spans="7:53" x14ac:dyDescent="0.2">
      <c r="G73" s="93"/>
      <c r="T73" s="95"/>
      <c r="AU73" s="94"/>
      <c r="AX73" s="94"/>
      <c r="BA73" s="94"/>
    </row>
    <row r="74" spans="7:53" x14ac:dyDescent="0.2">
      <c r="G74" s="93"/>
      <c r="T74" s="95"/>
      <c r="AU74" s="94"/>
      <c r="AX74" s="94"/>
      <c r="BA74" s="94"/>
    </row>
    <row r="75" spans="7:53" x14ac:dyDescent="0.2">
      <c r="G75" s="93"/>
      <c r="T75" s="95"/>
      <c r="AU75" s="94"/>
      <c r="AX75" s="94"/>
      <c r="BA75" s="94"/>
    </row>
    <row r="76" spans="7:53" x14ac:dyDescent="0.2">
      <c r="G76" s="93"/>
      <c r="T76" s="95"/>
      <c r="AU76" s="94"/>
      <c r="AX76" s="94"/>
      <c r="BA76" s="94"/>
    </row>
    <row r="77" spans="7:53" x14ac:dyDescent="0.2">
      <c r="G77" s="93"/>
      <c r="T77" s="95"/>
      <c r="AU77" s="94"/>
      <c r="AX77" s="94"/>
      <c r="BA77" s="94"/>
    </row>
    <row r="78" spans="7:53" x14ac:dyDescent="0.2">
      <c r="G78" s="93"/>
      <c r="T78" s="95"/>
      <c r="AU78" s="94"/>
      <c r="AX78" s="94"/>
      <c r="BA78" s="94"/>
    </row>
    <row r="79" spans="7:53" x14ac:dyDescent="0.2">
      <c r="G79" s="93"/>
      <c r="T79" s="95"/>
      <c r="AU79" s="94"/>
      <c r="AX79" s="94"/>
      <c r="BA79" s="94"/>
    </row>
    <row r="80" spans="7:53" x14ac:dyDescent="0.2">
      <c r="G80" s="93"/>
      <c r="T80" s="95"/>
      <c r="AU80" s="94"/>
      <c r="AX80" s="94"/>
      <c r="BA80" s="94"/>
    </row>
    <row r="81" spans="7:53" x14ac:dyDescent="0.2">
      <c r="G81" s="93"/>
      <c r="T81" s="95"/>
      <c r="AU81" s="94"/>
      <c r="AX81" s="94"/>
      <c r="BA81" s="94"/>
    </row>
    <row r="82" spans="7:53" x14ac:dyDescent="0.2">
      <c r="G82" s="93"/>
      <c r="T82" s="95"/>
      <c r="AU82" s="94"/>
      <c r="AX82" s="94"/>
      <c r="BA82" s="94"/>
    </row>
    <row r="83" spans="7:53" x14ac:dyDescent="0.2">
      <c r="G83" s="93"/>
      <c r="T83" s="95"/>
      <c r="AU83" s="94"/>
      <c r="AX83" s="94"/>
      <c r="BA83" s="94"/>
    </row>
    <row r="84" spans="7:53" x14ac:dyDescent="0.2">
      <c r="G84" s="93"/>
      <c r="T84" s="95"/>
      <c r="AU84" s="94"/>
      <c r="AX84" s="94"/>
      <c r="BA84" s="94"/>
    </row>
    <row r="85" spans="7:53" x14ac:dyDescent="0.2">
      <c r="G85" s="93"/>
      <c r="T85" s="95"/>
      <c r="AU85" s="94"/>
      <c r="AX85" s="94"/>
      <c r="BA85" s="94"/>
    </row>
    <row r="86" spans="7:53" x14ac:dyDescent="0.2">
      <c r="G86" s="93"/>
      <c r="T86" s="95"/>
      <c r="AU86" s="94"/>
      <c r="AX86" s="94"/>
      <c r="BA86" s="94"/>
    </row>
    <row r="87" spans="7:53" x14ac:dyDescent="0.2">
      <c r="G87" s="93"/>
      <c r="T87" s="95"/>
      <c r="AU87" s="94"/>
      <c r="AX87" s="94"/>
      <c r="BA87" s="94"/>
    </row>
    <row r="88" spans="7:53" x14ac:dyDescent="0.2">
      <c r="G88" s="93"/>
      <c r="T88" s="95"/>
      <c r="AU88" s="94"/>
      <c r="AX88" s="94"/>
      <c r="BA88" s="94"/>
    </row>
    <row r="89" spans="7:53" x14ac:dyDescent="0.2">
      <c r="G89" s="93"/>
      <c r="T89" s="95"/>
      <c r="AU89" s="94"/>
      <c r="AX89" s="94"/>
      <c r="BA89" s="94"/>
    </row>
    <row r="90" spans="7:53" x14ac:dyDescent="0.2">
      <c r="G90" s="93"/>
      <c r="T90" s="95"/>
      <c r="AU90" s="94"/>
      <c r="AX90" s="94"/>
      <c r="BA90" s="94"/>
    </row>
    <row r="91" spans="7:53" x14ac:dyDescent="0.2">
      <c r="G91" s="93"/>
      <c r="T91" s="95"/>
      <c r="AU91" s="94"/>
      <c r="AX91" s="94"/>
      <c r="BA91" s="94"/>
    </row>
    <row r="92" spans="7:53" x14ac:dyDescent="0.2">
      <c r="G92" s="93"/>
      <c r="T92" s="95"/>
      <c r="AU92" s="94"/>
      <c r="AX92" s="94"/>
      <c r="BA92" s="94"/>
    </row>
    <row r="93" spans="7:53" x14ac:dyDescent="0.2">
      <c r="G93" s="93"/>
      <c r="T93" s="95"/>
      <c r="AU93" s="94"/>
      <c r="AX93" s="94"/>
      <c r="BA93" s="94"/>
    </row>
    <row r="94" spans="7:53" x14ac:dyDescent="0.2">
      <c r="G94" s="93"/>
      <c r="T94" s="95"/>
      <c r="AU94" s="94"/>
      <c r="AX94" s="94"/>
      <c r="BA94" s="94"/>
    </row>
    <row r="95" spans="7:53" x14ac:dyDescent="0.2">
      <c r="G95" s="93"/>
      <c r="T95" s="95"/>
      <c r="AU95" s="94"/>
      <c r="AX95" s="94"/>
      <c r="BA95" s="94"/>
    </row>
    <row r="96" spans="7:53" x14ac:dyDescent="0.2">
      <c r="G96" s="93"/>
      <c r="T96" s="95"/>
      <c r="AU96" s="94"/>
      <c r="AX96" s="94"/>
      <c r="BA96" s="94"/>
    </row>
    <row r="97" spans="7:53" x14ac:dyDescent="0.2">
      <c r="G97" s="93"/>
      <c r="T97" s="95"/>
      <c r="AU97" s="94"/>
      <c r="AX97" s="94"/>
      <c r="BA97" s="94"/>
    </row>
    <row r="98" spans="7:53" x14ac:dyDescent="0.2">
      <c r="G98" s="93"/>
      <c r="T98" s="95"/>
      <c r="AU98" s="94"/>
      <c r="AX98" s="94"/>
      <c r="BA98" s="94"/>
    </row>
    <row r="99" spans="7:53" x14ac:dyDescent="0.2">
      <c r="G99" s="93"/>
      <c r="T99" s="95"/>
      <c r="AU99" s="94"/>
      <c r="AX99" s="94"/>
      <c r="BA99" s="94"/>
    </row>
    <row r="100" spans="7:53" x14ac:dyDescent="0.2">
      <c r="G100" s="93"/>
      <c r="T100" s="95"/>
      <c r="AU100" s="94"/>
      <c r="AX100" s="94"/>
      <c r="BA100" s="94"/>
    </row>
    <row r="101" spans="7:53" x14ac:dyDescent="0.2">
      <c r="G101" s="93"/>
      <c r="T101" s="95"/>
      <c r="AU101" s="94"/>
      <c r="AX101" s="94"/>
      <c r="BA101" s="94"/>
    </row>
    <row r="102" spans="7:53" x14ac:dyDescent="0.2">
      <c r="G102" s="93"/>
      <c r="T102" s="95"/>
      <c r="AU102" s="94"/>
      <c r="AX102" s="94"/>
      <c r="BA102" s="94"/>
    </row>
    <row r="103" spans="7:53" x14ac:dyDescent="0.2">
      <c r="G103" s="93"/>
      <c r="T103" s="95"/>
      <c r="AU103" s="94"/>
      <c r="AX103" s="94"/>
      <c r="BA103" s="94"/>
    </row>
    <row r="104" spans="7:53" x14ac:dyDescent="0.2">
      <c r="G104" s="93"/>
      <c r="T104" s="95"/>
      <c r="AU104" s="94"/>
      <c r="AX104" s="94"/>
      <c r="BA104" s="94"/>
    </row>
    <row r="105" spans="7:53" x14ac:dyDescent="0.2">
      <c r="G105" s="93"/>
      <c r="T105" s="95"/>
      <c r="AU105" s="94"/>
      <c r="AX105" s="94"/>
      <c r="BA105" s="94"/>
    </row>
    <row r="106" spans="7:53" x14ac:dyDescent="0.2">
      <c r="G106" s="93"/>
      <c r="T106" s="95"/>
      <c r="AU106" s="94"/>
      <c r="AX106" s="94"/>
      <c r="BA106" s="94"/>
    </row>
    <row r="107" spans="7:53" x14ac:dyDescent="0.2">
      <c r="G107" s="93"/>
      <c r="T107" s="95"/>
      <c r="AU107" s="94"/>
      <c r="AX107" s="94"/>
      <c r="BA107" s="94"/>
    </row>
    <row r="108" spans="7:53" x14ac:dyDescent="0.2">
      <c r="G108" s="93"/>
      <c r="T108" s="95"/>
      <c r="AU108" s="94"/>
      <c r="AX108" s="94"/>
      <c r="BA108" s="94"/>
    </row>
    <row r="109" spans="7:53" x14ac:dyDescent="0.2">
      <c r="G109" s="93"/>
      <c r="T109" s="95"/>
      <c r="AU109" s="94"/>
      <c r="AX109" s="94"/>
      <c r="BA109" s="94"/>
    </row>
    <row r="110" spans="7:53" x14ac:dyDescent="0.2">
      <c r="G110" s="93"/>
      <c r="T110" s="95"/>
      <c r="AU110" s="94"/>
      <c r="AX110" s="94"/>
      <c r="BA110" s="94"/>
    </row>
    <row r="111" spans="7:53" x14ac:dyDescent="0.2">
      <c r="G111" s="93"/>
      <c r="T111" s="95"/>
      <c r="AU111" s="94"/>
      <c r="AX111" s="94"/>
      <c r="BA111" s="94"/>
    </row>
    <row r="112" spans="7:53" x14ac:dyDescent="0.2">
      <c r="G112" s="93"/>
      <c r="T112" s="95"/>
      <c r="AU112" s="94"/>
      <c r="AX112" s="94"/>
      <c r="BA112" s="94"/>
    </row>
    <row r="113" spans="7:53" x14ac:dyDescent="0.2">
      <c r="G113" s="93"/>
      <c r="T113" s="95"/>
      <c r="AU113" s="94"/>
      <c r="AX113" s="94"/>
      <c r="BA113" s="94"/>
    </row>
    <row r="114" spans="7:53" x14ac:dyDescent="0.2">
      <c r="G114" s="93"/>
      <c r="T114" s="95"/>
      <c r="AU114" s="94"/>
      <c r="AX114" s="94"/>
      <c r="BA114" s="94"/>
    </row>
    <row r="115" spans="7:53" x14ac:dyDescent="0.2">
      <c r="G115" s="93"/>
      <c r="T115" s="95"/>
      <c r="AU115" s="94"/>
      <c r="AX115" s="94"/>
      <c r="BA115" s="94"/>
    </row>
    <row r="116" spans="7:53" x14ac:dyDescent="0.2">
      <c r="G116" s="93"/>
      <c r="T116" s="95"/>
      <c r="AU116" s="94"/>
      <c r="AX116" s="94"/>
      <c r="BA116" s="94"/>
    </row>
    <row r="117" spans="7:53" x14ac:dyDescent="0.2">
      <c r="G117" s="93"/>
      <c r="T117" s="95"/>
      <c r="AU117" s="94"/>
      <c r="AX117" s="94"/>
      <c r="BA117" s="94"/>
    </row>
    <row r="118" spans="7:53" x14ac:dyDescent="0.2">
      <c r="G118" s="93"/>
      <c r="T118" s="95"/>
      <c r="AU118" s="94"/>
      <c r="AX118" s="94"/>
      <c r="BA118" s="94"/>
    </row>
    <row r="119" spans="7:53" x14ac:dyDescent="0.2">
      <c r="G119" s="93"/>
      <c r="T119" s="95"/>
      <c r="AU119" s="94"/>
      <c r="AX119" s="94"/>
      <c r="BA119" s="94"/>
    </row>
    <row r="120" spans="7:53" x14ac:dyDescent="0.2">
      <c r="G120" s="93"/>
      <c r="T120" s="95"/>
      <c r="AU120" s="94"/>
      <c r="AX120" s="94"/>
      <c r="BA120" s="94"/>
    </row>
    <row r="121" spans="7:53" x14ac:dyDescent="0.2">
      <c r="G121" s="93"/>
      <c r="T121" s="95"/>
      <c r="AU121" s="94"/>
      <c r="AX121" s="94"/>
      <c r="BA121" s="94"/>
    </row>
    <row r="122" spans="7:53" x14ac:dyDescent="0.2">
      <c r="G122" s="93"/>
      <c r="T122" s="95"/>
      <c r="AU122" s="94"/>
      <c r="AX122" s="94"/>
      <c r="BA122" s="94"/>
    </row>
    <row r="123" spans="7:53" x14ac:dyDescent="0.2">
      <c r="G123" s="93"/>
      <c r="T123" s="95"/>
      <c r="AU123" s="94"/>
      <c r="AX123" s="94"/>
      <c r="BA123" s="94"/>
    </row>
    <row r="124" spans="7:53" x14ac:dyDescent="0.2">
      <c r="G124" s="93"/>
      <c r="T124" s="95"/>
      <c r="AU124" s="94"/>
      <c r="AX124" s="94"/>
      <c r="BA124" s="94"/>
    </row>
    <row r="125" spans="7:53" x14ac:dyDescent="0.2">
      <c r="G125" s="93"/>
      <c r="T125" s="95"/>
      <c r="AU125" s="94"/>
      <c r="AX125" s="94"/>
      <c r="BA125" s="94"/>
    </row>
    <row r="126" spans="7:53" x14ac:dyDescent="0.2">
      <c r="G126" s="93"/>
      <c r="T126" s="95"/>
      <c r="AU126" s="94"/>
      <c r="AX126" s="94"/>
      <c r="BA126" s="94"/>
    </row>
    <row r="127" spans="7:53" x14ac:dyDescent="0.2">
      <c r="G127" s="93"/>
      <c r="T127" s="95"/>
      <c r="AU127" s="94"/>
      <c r="AX127" s="94"/>
      <c r="BA127" s="94"/>
    </row>
    <row r="128" spans="7:53" x14ac:dyDescent="0.2">
      <c r="G128" s="93"/>
      <c r="T128" s="95"/>
      <c r="AU128" s="94"/>
      <c r="AX128" s="94"/>
      <c r="BA128" s="94"/>
    </row>
    <row r="129" spans="7:53" x14ac:dyDescent="0.2">
      <c r="G129" s="93"/>
      <c r="T129" s="95"/>
      <c r="AU129" s="94"/>
      <c r="AX129" s="94"/>
      <c r="BA129" s="94"/>
    </row>
    <row r="130" spans="7:53" x14ac:dyDescent="0.2">
      <c r="G130" s="93"/>
      <c r="T130" s="95"/>
      <c r="AU130" s="94"/>
      <c r="AX130" s="94"/>
      <c r="BA130" s="94"/>
    </row>
    <row r="131" spans="7:53" x14ac:dyDescent="0.2">
      <c r="G131" s="93"/>
      <c r="T131" s="95"/>
      <c r="AU131" s="94"/>
      <c r="AX131" s="94"/>
      <c r="BA131" s="94"/>
    </row>
    <row r="132" spans="7:53" x14ac:dyDescent="0.2">
      <c r="G132" s="93"/>
      <c r="T132" s="95"/>
      <c r="AU132" s="94"/>
      <c r="AX132" s="94"/>
      <c r="BA132" s="94"/>
    </row>
    <row r="133" spans="7:53" x14ac:dyDescent="0.2">
      <c r="G133" s="93"/>
      <c r="T133" s="95"/>
      <c r="AU133" s="94"/>
      <c r="AX133" s="94"/>
      <c r="BA133" s="94"/>
    </row>
    <row r="134" spans="7:53" x14ac:dyDescent="0.2">
      <c r="G134" s="93"/>
      <c r="T134" s="95"/>
      <c r="AU134" s="94"/>
      <c r="AX134" s="94"/>
      <c r="BA134" s="94"/>
    </row>
    <row r="135" spans="7:53" x14ac:dyDescent="0.2">
      <c r="G135" s="93"/>
      <c r="T135" s="95"/>
      <c r="AU135" s="94"/>
      <c r="AX135" s="94"/>
      <c r="BA135" s="94"/>
    </row>
    <row r="136" spans="7:53" x14ac:dyDescent="0.2">
      <c r="G136" s="93"/>
      <c r="T136" s="95"/>
      <c r="AU136" s="94"/>
      <c r="AX136" s="94"/>
      <c r="BA136" s="94"/>
    </row>
    <row r="137" spans="7:53" x14ac:dyDescent="0.2">
      <c r="G137" s="93"/>
      <c r="T137" s="95"/>
      <c r="AU137" s="94"/>
      <c r="AX137" s="94"/>
      <c r="BA137" s="94"/>
    </row>
    <row r="138" spans="7:53" x14ac:dyDescent="0.2">
      <c r="G138" s="93"/>
      <c r="T138" s="95"/>
      <c r="AU138" s="94"/>
      <c r="AX138" s="94"/>
      <c r="BA138" s="94"/>
    </row>
    <row r="139" spans="7:53" x14ac:dyDescent="0.2">
      <c r="G139" s="93"/>
      <c r="T139" s="95"/>
      <c r="AU139" s="94"/>
      <c r="AX139" s="94"/>
      <c r="BA139" s="94"/>
    </row>
    <row r="140" spans="7:53" x14ac:dyDescent="0.2">
      <c r="G140" s="93"/>
      <c r="T140" s="95"/>
      <c r="AU140" s="94"/>
      <c r="AX140" s="94"/>
      <c r="BA140" s="94"/>
    </row>
    <row r="141" spans="7:53" x14ac:dyDescent="0.2">
      <c r="G141" s="93"/>
      <c r="T141" s="95"/>
      <c r="AU141" s="94"/>
      <c r="AX141" s="94"/>
      <c r="BA141" s="94"/>
    </row>
    <row r="142" spans="7:53" x14ac:dyDescent="0.2">
      <c r="G142" s="93"/>
      <c r="T142" s="95"/>
      <c r="AU142" s="94"/>
      <c r="AX142" s="94"/>
      <c r="BA142" s="94"/>
    </row>
    <row r="143" spans="7:53" x14ac:dyDescent="0.2">
      <c r="G143" s="93"/>
      <c r="T143" s="95"/>
      <c r="AU143" s="94"/>
      <c r="AX143" s="94"/>
      <c r="BA143" s="94"/>
    </row>
    <row r="144" spans="7:53" x14ac:dyDescent="0.2">
      <c r="G144" s="93"/>
      <c r="T144" s="95"/>
      <c r="AU144" s="94"/>
      <c r="AX144" s="94"/>
      <c r="BA144" s="94"/>
    </row>
    <row r="145" spans="7:53" x14ac:dyDescent="0.2">
      <c r="G145" s="93"/>
      <c r="T145" s="95"/>
      <c r="AU145" s="94"/>
      <c r="AX145" s="94"/>
      <c r="BA145" s="94"/>
    </row>
    <row r="146" spans="7:53" x14ac:dyDescent="0.2">
      <c r="G146" s="93"/>
      <c r="T146" s="95"/>
      <c r="AU146" s="94"/>
      <c r="AX146" s="94"/>
      <c r="BA146" s="94"/>
    </row>
    <row r="147" spans="7:53" x14ac:dyDescent="0.2">
      <c r="G147" s="93"/>
      <c r="T147" s="95"/>
      <c r="AU147" s="94"/>
      <c r="AX147" s="94"/>
      <c r="BA147" s="94"/>
    </row>
    <row r="148" spans="7:53" x14ac:dyDescent="0.2">
      <c r="G148" s="93"/>
      <c r="T148" s="95"/>
      <c r="AU148" s="94"/>
      <c r="AX148" s="94"/>
      <c r="BA148" s="94"/>
    </row>
    <row r="149" spans="7:53" x14ac:dyDescent="0.2">
      <c r="G149" s="93"/>
      <c r="T149" s="95"/>
      <c r="AU149" s="94"/>
      <c r="AX149" s="94"/>
      <c r="BA149" s="94"/>
    </row>
    <row r="150" spans="7:53" x14ac:dyDescent="0.2">
      <c r="G150" s="93"/>
      <c r="T150" s="95"/>
      <c r="AU150" s="94"/>
      <c r="AX150" s="94"/>
      <c r="BA150" s="94"/>
    </row>
    <row r="151" spans="7:53" x14ac:dyDescent="0.2">
      <c r="G151" s="93"/>
      <c r="T151" s="95"/>
      <c r="AU151" s="94"/>
      <c r="AX151" s="94"/>
      <c r="BA151" s="94"/>
    </row>
    <row r="152" spans="7:53" x14ac:dyDescent="0.2">
      <c r="G152" s="93"/>
      <c r="T152" s="95"/>
      <c r="AU152" s="94"/>
      <c r="AX152" s="94"/>
      <c r="BA152" s="94"/>
    </row>
    <row r="153" spans="7:53" x14ac:dyDescent="0.2">
      <c r="G153" s="93"/>
      <c r="T153" s="95"/>
      <c r="AU153" s="94"/>
      <c r="AX153" s="94"/>
      <c r="BA153" s="94"/>
    </row>
    <row r="154" spans="7:53" x14ac:dyDescent="0.2">
      <c r="G154" s="93"/>
      <c r="T154" s="95"/>
      <c r="AU154" s="94"/>
      <c r="AX154" s="94"/>
      <c r="BA154" s="94"/>
    </row>
    <row r="155" spans="7:53" x14ac:dyDescent="0.2">
      <c r="G155" s="93"/>
      <c r="T155" s="95"/>
      <c r="AU155" s="94"/>
      <c r="AX155" s="94"/>
      <c r="BA155" s="94"/>
    </row>
    <row r="156" spans="7:53" x14ac:dyDescent="0.2">
      <c r="G156" s="93"/>
      <c r="T156" s="95"/>
      <c r="AU156" s="94"/>
      <c r="AX156" s="94"/>
      <c r="BA156" s="94"/>
    </row>
    <row r="157" spans="7:53" x14ac:dyDescent="0.2">
      <c r="G157" s="93"/>
      <c r="T157" s="95"/>
      <c r="AU157" s="94"/>
      <c r="AX157" s="94"/>
      <c r="BA157" s="94"/>
    </row>
    <row r="158" spans="7:53" x14ac:dyDescent="0.2">
      <c r="G158" s="93"/>
      <c r="T158" s="95"/>
      <c r="AU158" s="94"/>
      <c r="AX158" s="94"/>
      <c r="BA158" s="94"/>
    </row>
    <row r="159" spans="7:53" x14ac:dyDescent="0.2">
      <c r="G159" s="93"/>
      <c r="T159" s="95"/>
      <c r="AU159" s="94"/>
      <c r="AX159" s="94"/>
      <c r="BA159" s="94"/>
    </row>
    <row r="160" spans="7:53" x14ac:dyDescent="0.2">
      <c r="G160" s="93"/>
      <c r="T160" s="95"/>
      <c r="AU160" s="94"/>
      <c r="AX160" s="94"/>
      <c r="BA160" s="94"/>
    </row>
    <row r="161" spans="7:53" x14ac:dyDescent="0.2">
      <c r="G161" s="93"/>
      <c r="T161" s="95"/>
      <c r="AU161" s="94"/>
      <c r="AX161" s="94"/>
      <c r="BA161" s="94"/>
    </row>
    <row r="162" spans="7:53" x14ac:dyDescent="0.2">
      <c r="G162" s="93"/>
      <c r="T162" s="95"/>
      <c r="AU162" s="94"/>
      <c r="AX162" s="94"/>
      <c r="BA162" s="94"/>
    </row>
    <row r="163" spans="7:53" x14ac:dyDescent="0.2">
      <c r="G163" s="93"/>
      <c r="T163" s="95"/>
      <c r="AU163" s="94"/>
      <c r="AX163" s="94"/>
      <c r="BA163" s="94"/>
    </row>
    <row r="164" spans="7:53" x14ac:dyDescent="0.2">
      <c r="G164" s="93"/>
      <c r="T164" s="95"/>
      <c r="AU164" s="94"/>
      <c r="AX164" s="94"/>
      <c r="BA164" s="94"/>
    </row>
    <row r="165" spans="7:53" x14ac:dyDescent="0.2">
      <c r="G165" s="93"/>
      <c r="T165" s="95"/>
      <c r="AU165" s="94"/>
      <c r="AX165" s="94"/>
      <c r="BA165" s="94"/>
    </row>
    <row r="166" spans="7:53" x14ac:dyDescent="0.2">
      <c r="G166" s="93"/>
      <c r="T166" s="95"/>
      <c r="AU166" s="94"/>
      <c r="AX166" s="94"/>
      <c r="BA166" s="94"/>
    </row>
    <row r="167" spans="7:53" x14ac:dyDescent="0.2">
      <c r="G167" s="93"/>
      <c r="T167" s="95"/>
      <c r="AU167" s="94"/>
      <c r="AX167" s="94"/>
      <c r="BA167" s="94"/>
    </row>
    <row r="168" spans="7:53" x14ac:dyDescent="0.2">
      <c r="G168" s="93"/>
      <c r="T168" s="95"/>
      <c r="AU168" s="94"/>
      <c r="AX168" s="94"/>
      <c r="BA168" s="94"/>
    </row>
    <row r="169" spans="7:53" x14ac:dyDescent="0.2">
      <c r="G169" s="93"/>
      <c r="T169" s="95"/>
      <c r="AU169" s="94"/>
      <c r="AX169" s="94"/>
      <c r="BA169" s="94"/>
    </row>
    <row r="170" spans="7:53" x14ac:dyDescent="0.2">
      <c r="G170" s="93"/>
      <c r="T170" s="95"/>
      <c r="AU170" s="94"/>
      <c r="AX170" s="94"/>
      <c r="BA170" s="94"/>
    </row>
    <row r="171" spans="7:53" x14ac:dyDescent="0.2">
      <c r="G171" s="93"/>
      <c r="T171" s="95"/>
      <c r="AU171" s="94"/>
      <c r="AX171" s="94"/>
      <c r="BA171" s="94"/>
    </row>
    <row r="172" spans="7:53" x14ac:dyDescent="0.2">
      <c r="G172" s="93"/>
      <c r="T172" s="95"/>
      <c r="AU172" s="94"/>
      <c r="AX172" s="94"/>
      <c r="BA172" s="94"/>
    </row>
    <row r="173" spans="7:53" x14ac:dyDescent="0.2">
      <c r="G173" s="93"/>
      <c r="T173" s="95"/>
      <c r="AU173" s="94"/>
      <c r="AX173" s="94"/>
      <c r="BA173" s="94"/>
    </row>
    <row r="174" spans="7:53" x14ac:dyDescent="0.2">
      <c r="G174" s="93"/>
      <c r="T174" s="95"/>
      <c r="AU174" s="94"/>
      <c r="AX174" s="94"/>
      <c r="BA174" s="94"/>
    </row>
    <row r="175" spans="7:53" x14ac:dyDescent="0.2">
      <c r="G175" s="93"/>
      <c r="T175" s="95"/>
      <c r="AU175" s="94"/>
      <c r="AX175" s="94"/>
      <c r="BA175" s="94"/>
    </row>
    <row r="176" spans="7:53" x14ac:dyDescent="0.2">
      <c r="G176" s="93"/>
      <c r="T176" s="95"/>
      <c r="AU176" s="94"/>
      <c r="AX176" s="94"/>
      <c r="BA176" s="94"/>
    </row>
    <row r="177" spans="7:53" x14ac:dyDescent="0.2">
      <c r="G177" s="93"/>
      <c r="T177" s="95"/>
      <c r="AU177" s="94"/>
      <c r="AX177" s="94"/>
      <c r="BA177" s="94"/>
    </row>
    <row r="178" spans="7:53" x14ac:dyDescent="0.2">
      <c r="G178" s="93"/>
      <c r="T178" s="95"/>
      <c r="AU178" s="94"/>
      <c r="AX178" s="94"/>
      <c r="BA178" s="94"/>
    </row>
    <row r="179" spans="7:53" x14ac:dyDescent="0.2">
      <c r="G179" s="93"/>
      <c r="T179" s="95"/>
      <c r="AU179" s="94"/>
      <c r="AX179" s="94"/>
      <c r="BA179" s="94"/>
    </row>
    <row r="180" spans="7:53" x14ac:dyDescent="0.2">
      <c r="G180" s="93"/>
      <c r="T180" s="95"/>
      <c r="AU180" s="94"/>
      <c r="AX180" s="94"/>
      <c r="BA180" s="94"/>
    </row>
    <row r="181" spans="7:53" x14ac:dyDescent="0.2">
      <c r="G181" s="93"/>
      <c r="T181" s="95"/>
      <c r="AU181" s="94"/>
      <c r="AX181" s="94"/>
      <c r="BA181" s="94"/>
    </row>
    <row r="182" spans="7:53" x14ac:dyDescent="0.2">
      <c r="G182" s="93"/>
      <c r="T182" s="95"/>
      <c r="AU182" s="94"/>
      <c r="AX182" s="94"/>
      <c r="BA182" s="94"/>
    </row>
    <row r="183" spans="7:53" x14ac:dyDescent="0.2">
      <c r="G183" s="93"/>
      <c r="T183" s="95"/>
      <c r="AU183" s="94"/>
      <c r="AX183" s="94"/>
      <c r="BA183" s="94"/>
    </row>
    <row r="184" spans="7:53" x14ac:dyDescent="0.2">
      <c r="G184" s="93"/>
      <c r="T184" s="95"/>
      <c r="AU184" s="94"/>
      <c r="AX184" s="94"/>
      <c r="BA184" s="94"/>
    </row>
    <row r="185" spans="7:53" x14ac:dyDescent="0.2">
      <c r="G185" s="93"/>
      <c r="T185" s="95"/>
      <c r="AU185" s="94"/>
      <c r="AX185" s="94"/>
      <c r="BA185" s="94"/>
    </row>
    <row r="186" spans="7:53" x14ac:dyDescent="0.2">
      <c r="G186" s="93"/>
      <c r="T186" s="95"/>
      <c r="AU186" s="94"/>
      <c r="AX186" s="94"/>
      <c r="BA186" s="94"/>
    </row>
    <row r="187" spans="7:53" x14ac:dyDescent="0.2">
      <c r="G187" s="93"/>
      <c r="T187" s="95"/>
      <c r="AU187" s="94"/>
      <c r="AX187" s="94"/>
      <c r="BA187" s="94"/>
    </row>
    <row r="188" spans="7:53" x14ac:dyDescent="0.2">
      <c r="G188" s="93"/>
      <c r="T188" s="95"/>
      <c r="AU188" s="94"/>
      <c r="AX188" s="94"/>
      <c r="BA188" s="94"/>
    </row>
    <row r="189" spans="7:53" x14ac:dyDescent="0.2">
      <c r="G189" s="93"/>
      <c r="T189" s="95"/>
      <c r="AU189" s="94"/>
      <c r="AX189" s="94"/>
      <c r="BA189" s="94"/>
    </row>
    <row r="190" spans="7:53" x14ac:dyDescent="0.2">
      <c r="G190" s="93"/>
      <c r="T190" s="95"/>
      <c r="AU190" s="94"/>
      <c r="AX190" s="94"/>
      <c r="BA190" s="94"/>
    </row>
    <row r="191" spans="7:53" x14ac:dyDescent="0.2">
      <c r="G191" s="93"/>
      <c r="T191" s="95"/>
      <c r="AU191" s="94"/>
      <c r="AX191" s="94"/>
      <c r="BA191" s="94"/>
    </row>
    <row r="192" spans="7:53" x14ac:dyDescent="0.2">
      <c r="G192" s="93"/>
      <c r="T192" s="95"/>
      <c r="AU192" s="94"/>
      <c r="AX192" s="94"/>
      <c r="BA192" s="94"/>
    </row>
    <row r="193" spans="7:53" x14ac:dyDescent="0.2">
      <c r="G193" s="93"/>
      <c r="T193" s="95"/>
      <c r="AU193" s="94"/>
      <c r="AX193" s="94"/>
      <c r="BA193" s="94"/>
    </row>
    <row r="194" spans="7:53" x14ac:dyDescent="0.2">
      <c r="G194" s="93"/>
      <c r="T194" s="95"/>
      <c r="AU194" s="94"/>
      <c r="AX194" s="94"/>
      <c r="BA194" s="94"/>
    </row>
    <row r="195" spans="7:53" x14ac:dyDescent="0.2">
      <c r="G195" s="93"/>
      <c r="T195" s="95"/>
      <c r="AU195" s="94"/>
      <c r="AX195" s="94"/>
      <c r="BA195" s="94"/>
    </row>
    <row r="196" spans="7:53" x14ac:dyDescent="0.2">
      <c r="G196" s="93"/>
      <c r="T196" s="95"/>
      <c r="AU196" s="94"/>
      <c r="AX196" s="94"/>
      <c r="BA196" s="94"/>
    </row>
    <row r="197" spans="7:53" x14ac:dyDescent="0.2">
      <c r="G197" s="93"/>
      <c r="T197" s="95"/>
      <c r="AU197" s="94"/>
      <c r="AX197" s="94"/>
      <c r="BA197" s="94"/>
    </row>
    <row r="198" spans="7:53" x14ac:dyDescent="0.2">
      <c r="G198" s="93"/>
      <c r="T198" s="95"/>
      <c r="AU198" s="94"/>
      <c r="AX198" s="94"/>
      <c r="BA198" s="94"/>
    </row>
    <row r="199" spans="7:53" x14ac:dyDescent="0.2">
      <c r="G199" s="93"/>
      <c r="T199" s="95"/>
      <c r="AU199" s="94"/>
      <c r="AX199" s="94"/>
      <c r="BA199" s="94"/>
    </row>
    <row r="200" spans="7:53" x14ac:dyDescent="0.2">
      <c r="G200" s="93"/>
      <c r="T200" s="95"/>
      <c r="AU200" s="94"/>
      <c r="AX200" s="94"/>
      <c r="BA200" s="94"/>
    </row>
    <row r="201" spans="7:53" x14ac:dyDescent="0.2">
      <c r="G201" s="93"/>
      <c r="T201" s="95"/>
      <c r="AU201" s="94"/>
      <c r="AX201" s="94"/>
      <c r="BA201" s="94"/>
    </row>
    <row r="202" spans="7:53" x14ac:dyDescent="0.2">
      <c r="G202" s="93"/>
      <c r="T202" s="95"/>
      <c r="AU202" s="94"/>
      <c r="AX202" s="94"/>
      <c r="BA202" s="94"/>
    </row>
    <row r="203" spans="7:53" x14ac:dyDescent="0.2">
      <c r="G203" s="93"/>
      <c r="T203" s="95"/>
      <c r="AU203" s="94"/>
      <c r="AX203" s="94"/>
      <c r="BA203" s="94"/>
    </row>
    <row r="204" spans="7:53" x14ac:dyDescent="0.2">
      <c r="G204" s="93"/>
      <c r="T204" s="95"/>
      <c r="AU204" s="94"/>
      <c r="AX204" s="94"/>
      <c r="BA204" s="94"/>
    </row>
    <row r="205" spans="7:53" x14ac:dyDescent="0.2">
      <c r="G205" s="93"/>
      <c r="T205" s="95"/>
      <c r="AU205" s="94"/>
      <c r="AX205" s="94"/>
      <c r="BA205" s="94"/>
    </row>
    <row r="206" spans="7:53" x14ac:dyDescent="0.2">
      <c r="G206" s="93"/>
      <c r="T206" s="95"/>
      <c r="AU206" s="94"/>
      <c r="AX206" s="94"/>
      <c r="BA206" s="94"/>
    </row>
    <row r="207" spans="7:53" x14ac:dyDescent="0.2">
      <c r="G207" s="93"/>
      <c r="T207" s="95"/>
      <c r="AU207" s="94"/>
      <c r="AX207" s="94"/>
      <c r="BA207" s="94"/>
    </row>
    <row r="208" spans="7:53" x14ac:dyDescent="0.2">
      <c r="G208" s="93"/>
      <c r="T208" s="95"/>
      <c r="AU208" s="94"/>
      <c r="AX208" s="94"/>
      <c r="BA208" s="94"/>
    </row>
    <row r="209" spans="7:53" x14ac:dyDescent="0.2">
      <c r="G209" s="93"/>
      <c r="T209" s="95"/>
      <c r="AU209" s="94"/>
      <c r="AX209" s="94"/>
      <c r="BA209" s="94"/>
    </row>
    <row r="210" spans="7:53" x14ac:dyDescent="0.2">
      <c r="G210" s="93"/>
      <c r="T210" s="95"/>
      <c r="AU210" s="94"/>
      <c r="AX210" s="94"/>
      <c r="BA210" s="94"/>
    </row>
    <row r="211" spans="7:53" x14ac:dyDescent="0.2">
      <c r="G211" s="93"/>
      <c r="T211" s="95"/>
      <c r="AU211" s="94"/>
      <c r="AX211" s="94"/>
      <c r="BA211" s="94"/>
    </row>
    <row r="212" spans="7:53" x14ac:dyDescent="0.2">
      <c r="G212" s="93"/>
      <c r="T212" s="95"/>
      <c r="AU212" s="94"/>
      <c r="AX212" s="94"/>
      <c r="BA212" s="94"/>
    </row>
    <row r="213" spans="7:53" x14ac:dyDescent="0.2">
      <c r="G213" s="93"/>
      <c r="T213" s="95"/>
      <c r="AU213" s="94"/>
      <c r="AX213" s="94"/>
      <c r="BA213" s="94"/>
    </row>
    <row r="214" spans="7:53" x14ac:dyDescent="0.2">
      <c r="G214" s="93"/>
      <c r="T214" s="95"/>
      <c r="AU214" s="94"/>
      <c r="AX214" s="94"/>
      <c r="BA214" s="94"/>
    </row>
    <row r="215" spans="7:53" x14ac:dyDescent="0.2">
      <c r="G215" s="93"/>
      <c r="T215" s="95"/>
      <c r="AU215" s="94"/>
      <c r="AX215" s="94"/>
      <c r="BA215" s="94"/>
    </row>
    <row r="216" spans="7:53" x14ac:dyDescent="0.2">
      <c r="G216" s="93"/>
      <c r="T216" s="95"/>
      <c r="AU216" s="94"/>
      <c r="AX216" s="94"/>
      <c r="BA216" s="94"/>
    </row>
    <row r="217" spans="7:53" x14ac:dyDescent="0.2">
      <c r="G217" s="93"/>
      <c r="T217" s="95"/>
      <c r="AU217" s="94"/>
      <c r="AX217" s="94"/>
      <c r="BA217" s="94"/>
    </row>
    <row r="218" spans="7:53" x14ac:dyDescent="0.2">
      <c r="G218" s="93"/>
      <c r="T218" s="95"/>
      <c r="AU218" s="94"/>
      <c r="AX218" s="94"/>
      <c r="BA218" s="94"/>
    </row>
    <row r="219" spans="7:53" x14ac:dyDescent="0.2">
      <c r="G219" s="93"/>
      <c r="T219" s="95"/>
      <c r="AU219" s="94"/>
      <c r="AX219" s="94"/>
      <c r="BA219" s="94"/>
    </row>
    <row r="220" spans="7:53" x14ac:dyDescent="0.2">
      <c r="G220" s="93"/>
      <c r="T220" s="95"/>
      <c r="AU220" s="94"/>
      <c r="AX220" s="94"/>
      <c r="BA220" s="94"/>
    </row>
    <row r="221" spans="7:53" x14ac:dyDescent="0.2">
      <c r="G221" s="93"/>
      <c r="T221" s="95"/>
      <c r="AU221" s="94"/>
      <c r="AX221" s="94"/>
      <c r="BA221" s="94"/>
    </row>
    <row r="222" spans="7:53" x14ac:dyDescent="0.2">
      <c r="G222" s="93"/>
      <c r="T222" s="95"/>
      <c r="AU222" s="94"/>
      <c r="AX222" s="94"/>
      <c r="BA222" s="94"/>
    </row>
    <row r="223" spans="7:53" x14ac:dyDescent="0.2">
      <c r="G223" s="93"/>
      <c r="T223" s="95"/>
      <c r="AU223" s="94"/>
      <c r="AX223" s="94"/>
      <c r="BA223" s="94"/>
    </row>
    <row r="224" spans="7:53" x14ac:dyDescent="0.2">
      <c r="G224" s="93"/>
      <c r="T224" s="95"/>
      <c r="AU224" s="94"/>
      <c r="AX224" s="94"/>
      <c r="BA224" s="94"/>
    </row>
    <row r="225" spans="7:53" x14ac:dyDescent="0.2">
      <c r="G225" s="93"/>
      <c r="T225" s="95"/>
      <c r="AU225" s="94"/>
      <c r="AX225" s="94"/>
      <c r="BA225" s="94"/>
    </row>
    <row r="226" spans="7:53" x14ac:dyDescent="0.2">
      <c r="G226" s="93"/>
      <c r="T226" s="95"/>
      <c r="AU226" s="94"/>
      <c r="AX226" s="94"/>
      <c r="BA226" s="94"/>
    </row>
    <row r="227" spans="7:53" x14ac:dyDescent="0.2">
      <c r="G227" s="93"/>
      <c r="T227" s="95"/>
      <c r="AU227" s="94"/>
      <c r="AX227" s="94"/>
      <c r="BA227" s="94"/>
    </row>
    <row r="228" spans="7:53" x14ac:dyDescent="0.2">
      <c r="G228" s="93"/>
      <c r="T228" s="95"/>
      <c r="AU228" s="94"/>
      <c r="AX228" s="94"/>
      <c r="BA228" s="94"/>
    </row>
    <row r="229" spans="7:53" x14ac:dyDescent="0.2">
      <c r="G229" s="93"/>
      <c r="T229" s="95"/>
      <c r="AU229" s="94"/>
      <c r="AX229" s="94"/>
      <c r="BA229" s="94"/>
    </row>
    <row r="230" spans="7:53" x14ac:dyDescent="0.2">
      <c r="G230" s="93"/>
      <c r="T230" s="95"/>
      <c r="AU230" s="94"/>
      <c r="AX230" s="94"/>
      <c r="BA230" s="94"/>
    </row>
    <row r="231" spans="7:53" x14ac:dyDescent="0.2">
      <c r="G231" s="93"/>
      <c r="T231" s="95"/>
      <c r="AU231" s="94"/>
      <c r="AX231" s="94"/>
      <c r="BA231" s="94"/>
    </row>
    <row r="232" spans="7:53" x14ac:dyDescent="0.2">
      <c r="G232" s="93"/>
      <c r="T232" s="95"/>
      <c r="AU232" s="94"/>
      <c r="AX232" s="94"/>
      <c r="BA232" s="94"/>
    </row>
    <row r="233" spans="7:53" x14ac:dyDescent="0.2">
      <c r="G233" s="93"/>
      <c r="T233" s="95"/>
      <c r="AU233" s="94"/>
      <c r="AX233" s="94"/>
      <c r="BA233" s="94"/>
    </row>
    <row r="234" spans="7:53" x14ac:dyDescent="0.2">
      <c r="G234" s="93"/>
      <c r="T234" s="95"/>
      <c r="AU234" s="94"/>
      <c r="AX234" s="94"/>
      <c r="BA234" s="94"/>
    </row>
    <row r="235" spans="7:53" x14ac:dyDescent="0.2">
      <c r="G235" s="93"/>
      <c r="T235" s="95"/>
      <c r="AU235" s="94"/>
      <c r="AX235" s="94"/>
      <c r="BA235" s="94"/>
    </row>
    <row r="236" spans="7:53" x14ac:dyDescent="0.2">
      <c r="G236" s="93"/>
      <c r="T236" s="95"/>
      <c r="AU236" s="94"/>
      <c r="AX236" s="94"/>
      <c r="BA236" s="94"/>
    </row>
    <row r="237" spans="7:53" x14ac:dyDescent="0.2">
      <c r="G237" s="93"/>
      <c r="T237" s="95"/>
      <c r="AU237" s="94"/>
      <c r="AX237" s="94"/>
      <c r="BA237" s="94"/>
    </row>
    <row r="238" spans="7:53" x14ac:dyDescent="0.2">
      <c r="G238" s="93"/>
      <c r="T238" s="95"/>
      <c r="AU238" s="94"/>
      <c r="AX238" s="94"/>
      <c r="BA238" s="94"/>
    </row>
    <row r="239" spans="7:53" x14ac:dyDescent="0.2">
      <c r="G239" s="93"/>
      <c r="T239" s="95"/>
      <c r="AU239" s="94"/>
      <c r="AX239" s="94"/>
      <c r="BA239" s="94"/>
    </row>
    <row r="240" spans="7:53" x14ac:dyDescent="0.2">
      <c r="G240" s="93"/>
      <c r="T240" s="95"/>
      <c r="AU240" s="94"/>
      <c r="AX240" s="94"/>
      <c r="BA240" s="94"/>
    </row>
    <row r="241" spans="7:53" x14ac:dyDescent="0.2">
      <c r="G241" s="93"/>
      <c r="T241" s="95"/>
      <c r="AU241" s="94"/>
      <c r="AX241" s="94"/>
      <c r="BA241" s="94"/>
    </row>
    <row r="242" spans="7:53" x14ac:dyDescent="0.2">
      <c r="G242" s="93"/>
      <c r="T242" s="95"/>
      <c r="AU242" s="94"/>
      <c r="AX242" s="94"/>
      <c r="BA242" s="94"/>
    </row>
    <row r="243" spans="7:53" x14ac:dyDescent="0.2">
      <c r="G243" s="93"/>
      <c r="T243" s="95"/>
      <c r="AU243" s="94"/>
      <c r="AX243" s="94"/>
      <c r="BA243" s="94"/>
    </row>
    <row r="244" spans="7:53" x14ac:dyDescent="0.2">
      <c r="G244" s="93"/>
      <c r="T244" s="95"/>
      <c r="AU244" s="94"/>
      <c r="AX244" s="94"/>
      <c r="BA244" s="94"/>
    </row>
    <row r="245" spans="7:53" x14ac:dyDescent="0.2">
      <c r="G245" s="93"/>
      <c r="T245" s="95"/>
      <c r="AU245" s="94"/>
      <c r="AX245" s="94"/>
      <c r="BA245" s="94"/>
    </row>
    <row r="246" spans="7:53" x14ac:dyDescent="0.2">
      <c r="G246" s="93"/>
      <c r="T246" s="95"/>
      <c r="AU246" s="94"/>
      <c r="AX246" s="94"/>
      <c r="BA246" s="94"/>
    </row>
    <row r="247" spans="7:53" x14ac:dyDescent="0.2">
      <c r="G247" s="93"/>
      <c r="T247" s="95"/>
      <c r="AU247" s="94"/>
      <c r="AX247" s="94"/>
      <c r="BA247" s="94"/>
    </row>
    <row r="248" spans="7:53" x14ac:dyDescent="0.2">
      <c r="G248" s="93"/>
      <c r="T248" s="95"/>
      <c r="AU248" s="94"/>
      <c r="AX248" s="94"/>
      <c r="BA248" s="94"/>
    </row>
    <row r="249" spans="7:53" x14ac:dyDescent="0.2">
      <c r="G249" s="93"/>
      <c r="T249" s="95"/>
      <c r="AU249" s="94"/>
      <c r="AX249" s="94"/>
      <c r="BA249" s="94"/>
    </row>
    <row r="250" spans="7:53" x14ac:dyDescent="0.2">
      <c r="G250" s="93"/>
      <c r="T250" s="95"/>
      <c r="AU250" s="94"/>
      <c r="AX250" s="94"/>
      <c r="BA250" s="94"/>
    </row>
    <row r="251" spans="7:53" x14ac:dyDescent="0.2">
      <c r="G251" s="93"/>
      <c r="T251" s="95"/>
      <c r="AU251" s="94"/>
      <c r="AX251" s="94"/>
      <c r="BA251" s="94"/>
    </row>
    <row r="252" spans="7:53" x14ac:dyDescent="0.2">
      <c r="G252" s="93"/>
      <c r="T252" s="95"/>
      <c r="AU252" s="94"/>
      <c r="AX252" s="94"/>
      <c r="BA252" s="94"/>
    </row>
    <row r="253" spans="7:53" x14ac:dyDescent="0.2">
      <c r="G253" s="93"/>
      <c r="T253" s="95"/>
      <c r="AU253" s="94"/>
      <c r="AX253" s="94"/>
      <c r="BA253" s="94"/>
    </row>
    <row r="254" spans="7:53" x14ac:dyDescent="0.2">
      <c r="G254" s="93"/>
      <c r="T254" s="95"/>
      <c r="AU254" s="94"/>
      <c r="AX254" s="94"/>
      <c r="BA254" s="94"/>
    </row>
    <row r="255" spans="7:53" x14ac:dyDescent="0.2">
      <c r="G255" s="93"/>
      <c r="T255" s="95"/>
      <c r="AU255" s="94"/>
      <c r="AX255" s="94"/>
      <c r="BA255" s="94"/>
    </row>
    <row r="256" spans="7:53" x14ac:dyDescent="0.2">
      <c r="G256" s="93"/>
      <c r="T256" s="95"/>
      <c r="AU256" s="94"/>
      <c r="AX256" s="94"/>
      <c r="BA256" s="94"/>
    </row>
    <row r="257" spans="7:53" x14ac:dyDescent="0.2">
      <c r="G257" s="93"/>
      <c r="T257" s="95"/>
      <c r="AU257" s="94"/>
      <c r="AX257" s="94"/>
      <c r="BA257" s="94"/>
    </row>
    <row r="258" spans="7:53" x14ac:dyDescent="0.2">
      <c r="G258" s="93"/>
      <c r="T258" s="95"/>
      <c r="AU258" s="94"/>
      <c r="AX258" s="94"/>
      <c r="BA258" s="94"/>
    </row>
    <row r="259" spans="7:53" x14ac:dyDescent="0.2">
      <c r="G259" s="93"/>
      <c r="T259" s="95"/>
      <c r="AU259" s="94"/>
      <c r="AX259" s="94"/>
      <c r="BA259" s="94"/>
    </row>
    <row r="260" spans="7:53" x14ac:dyDescent="0.2">
      <c r="G260" s="93"/>
      <c r="T260" s="95"/>
      <c r="AU260" s="94"/>
      <c r="AX260" s="94"/>
      <c r="BA260" s="94"/>
    </row>
    <row r="261" spans="7:53" x14ac:dyDescent="0.2">
      <c r="G261" s="93"/>
      <c r="T261" s="95"/>
      <c r="AU261" s="94"/>
      <c r="AX261" s="94"/>
      <c r="BA261" s="94"/>
    </row>
    <row r="262" spans="7:53" x14ac:dyDescent="0.2">
      <c r="G262" s="93"/>
      <c r="T262" s="95"/>
      <c r="AU262" s="94"/>
      <c r="AX262" s="94"/>
      <c r="BA262" s="94"/>
    </row>
    <row r="263" spans="7:53" x14ac:dyDescent="0.2">
      <c r="G263" s="93"/>
      <c r="T263" s="95"/>
      <c r="AU263" s="94"/>
      <c r="AX263" s="94"/>
      <c r="BA263" s="94"/>
    </row>
    <row r="264" spans="7:53" x14ac:dyDescent="0.2">
      <c r="G264" s="93"/>
      <c r="T264" s="95"/>
      <c r="AU264" s="94"/>
      <c r="AX264" s="94"/>
      <c r="BA264" s="94"/>
    </row>
    <row r="265" spans="7:53" x14ac:dyDescent="0.2">
      <c r="G265" s="93"/>
      <c r="T265" s="95"/>
      <c r="AU265" s="94"/>
      <c r="AX265" s="94"/>
      <c r="BA265" s="94"/>
    </row>
    <row r="266" spans="7:53" x14ac:dyDescent="0.2">
      <c r="G266" s="93"/>
      <c r="T266" s="95"/>
      <c r="AU266" s="94"/>
      <c r="AX266" s="94"/>
      <c r="BA266" s="94"/>
    </row>
    <row r="267" spans="7:53" x14ac:dyDescent="0.2">
      <c r="G267" s="93"/>
      <c r="T267" s="95"/>
      <c r="AU267" s="94"/>
      <c r="AX267" s="94"/>
      <c r="BA267" s="94"/>
    </row>
    <row r="268" spans="7:53" x14ac:dyDescent="0.2">
      <c r="G268" s="93"/>
      <c r="T268" s="95"/>
      <c r="AU268" s="94"/>
      <c r="AX268" s="94"/>
      <c r="BA268" s="94"/>
    </row>
    <row r="269" spans="7:53" x14ac:dyDescent="0.2">
      <c r="G269" s="93"/>
      <c r="T269" s="95"/>
      <c r="AU269" s="94"/>
      <c r="AX269" s="94"/>
      <c r="BA269" s="94"/>
    </row>
    <row r="270" spans="7:53" x14ac:dyDescent="0.2">
      <c r="G270" s="93"/>
      <c r="T270" s="95"/>
      <c r="AU270" s="94"/>
      <c r="AX270" s="94"/>
      <c r="BA270" s="94"/>
    </row>
    <row r="271" spans="7:53" x14ac:dyDescent="0.2">
      <c r="G271" s="93"/>
      <c r="T271" s="95"/>
      <c r="AU271" s="94"/>
      <c r="AX271" s="94"/>
      <c r="BA271" s="94"/>
    </row>
    <row r="272" spans="7:53" x14ac:dyDescent="0.2">
      <c r="G272" s="93"/>
      <c r="T272" s="95"/>
      <c r="AU272" s="94"/>
      <c r="AX272" s="94"/>
      <c r="BA272" s="94"/>
    </row>
    <row r="273" spans="7:53" x14ac:dyDescent="0.2">
      <c r="G273" s="93"/>
      <c r="T273" s="95"/>
      <c r="AU273" s="94"/>
      <c r="AX273" s="94"/>
      <c r="BA273" s="94"/>
    </row>
    <row r="274" spans="7:53" x14ac:dyDescent="0.2">
      <c r="G274" s="93"/>
      <c r="T274" s="95"/>
      <c r="AU274" s="94"/>
      <c r="AX274" s="94"/>
      <c r="BA274" s="94"/>
    </row>
    <row r="275" spans="7:53" x14ac:dyDescent="0.2">
      <c r="G275" s="93"/>
      <c r="T275" s="95"/>
      <c r="AU275" s="94"/>
      <c r="AX275" s="94"/>
      <c r="BA275" s="94"/>
    </row>
    <row r="276" spans="7:53" x14ac:dyDescent="0.2">
      <c r="G276" s="93"/>
      <c r="T276" s="95"/>
      <c r="AU276" s="94"/>
      <c r="AX276" s="94"/>
      <c r="BA276" s="94"/>
    </row>
    <row r="277" spans="7:53" x14ac:dyDescent="0.2">
      <c r="G277" s="93"/>
      <c r="T277" s="95"/>
      <c r="AU277" s="94"/>
      <c r="AX277" s="94"/>
      <c r="BA277" s="94"/>
    </row>
    <row r="278" spans="7:53" x14ac:dyDescent="0.2">
      <c r="G278" s="93"/>
      <c r="T278" s="95"/>
      <c r="AU278" s="94"/>
      <c r="AX278" s="94"/>
      <c r="BA278" s="94"/>
    </row>
    <row r="279" spans="7:53" x14ac:dyDescent="0.2">
      <c r="G279" s="93"/>
      <c r="T279" s="95"/>
      <c r="AU279" s="94"/>
      <c r="AX279" s="94"/>
      <c r="BA279" s="94"/>
    </row>
    <row r="280" spans="7:53" x14ac:dyDescent="0.2">
      <c r="G280" s="93"/>
      <c r="T280" s="95"/>
      <c r="AU280" s="94"/>
      <c r="AX280" s="94"/>
      <c r="BA280" s="94"/>
    </row>
    <row r="281" spans="7:53" x14ac:dyDescent="0.2">
      <c r="G281" s="93"/>
      <c r="T281" s="95"/>
      <c r="AU281" s="94"/>
      <c r="AX281" s="94"/>
      <c r="BA281" s="94"/>
    </row>
    <row r="282" spans="7:53" x14ac:dyDescent="0.2">
      <c r="G282" s="93"/>
      <c r="T282" s="95"/>
      <c r="AU282" s="94"/>
      <c r="AX282" s="94"/>
      <c r="BA282" s="94"/>
    </row>
    <row r="283" spans="7:53" x14ac:dyDescent="0.2">
      <c r="G283" s="93"/>
      <c r="T283" s="95"/>
      <c r="AU283" s="94"/>
      <c r="AX283" s="94"/>
      <c r="BA283" s="94"/>
    </row>
    <row r="284" spans="7:53" x14ac:dyDescent="0.2">
      <c r="G284" s="93"/>
      <c r="T284" s="95"/>
      <c r="AU284" s="94"/>
      <c r="AX284" s="94"/>
      <c r="BA284" s="94"/>
    </row>
    <row r="285" spans="7:53" x14ac:dyDescent="0.2">
      <c r="G285" s="93"/>
      <c r="T285" s="95"/>
      <c r="AU285" s="94"/>
      <c r="AX285" s="94"/>
      <c r="BA285" s="94"/>
    </row>
    <row r="286" spans="7:53" x14ac:dyDescent="0.2">
      <c r="G286" s="93"/>
      <c r="T286" s="95"/>
      <c r="AU286" s="94"/>
      <c r="AX286" s="94"/>
      <c r="BA286" s="94"/>
    </row>
    <row r="287" spans="7:53" x14ac:dyDescent="0.2">
      <c r="G287" s="93"/>
      <c r="T287" s="95"/>
      <c r="AU287" s="94"/>
      <c r="AX287" s="94"/>
      <c r="BA287" s="94"/>
    </row>
    <row r="288" spans="7:53" x14ac:dyDescent="0.2">
      <c r="G288" s="93"/>
      <c r="T288" s="95"/>
      <c r="AU288" s="94"/>
      <c r="AX288" s="94"/>
      <c r="BA288" s="94"/>
    </row>
    <row r="289" spans="7:53" x14ac:dyDescent="0.2">
      <c r="G289" s="93"/>
      <c r="T289" s="95"/>
      <c r="AU289" s="94"/>
      <c r="AX289" s="94"/>
      <c r="BA289" s="94"/>
    </row>
    <row r="290" spans="7:53" x14ac:dyDescent="0.2">
      <c r="G290" s="93"/>
      <c r="T290" s="95"/>
      <c r="AU290" s="94"/>
      <c r="AX290" s="94"/>
      <c r="BA290" s="94"/>
    </row>
    <row r="291" spans="7:53" x14ac:dyDescent="0.2">
      <c r="G291" s="93"/>
      <c r="T291" s="95"/>
      <c r="AU291" s="94"/>
      <c r="AX291" s="94"/>
      <c r="BA291" s="94"/>
    </row>
    <row r="292" spans="7:53" x14ac:dyDescent="0.2">
      <c r="G292" s="93"/>
      <c r="T292" s="95"/>
      <c r="AU292" s="94"/>
      <c r="AX292" s="94"/>
      <c r="BA292" s="94"/>
    </row>
    <row r="293" spans="7:53" x14ac:dyDescent="0.2">
      <c r="G293" s="93"/>
      <c r="T293" s="95"/>
      <c r="AU293" s="94"/>
      <c r="AX293" s="94"/>
      <c r="BA293" s="94"/>
    </row>
    <row r="294" spans="7:53" x14ac:dyDescent="0.2">
      <c r="G294" s="93"/>
      <c r="T294" s="95"/>
      <c r="AU294" s="94"/>
      <c r="AX294" s="94"/>
      <c r="BA294" s="94"/>
    </row>
    <row r="295" spans="7:53" x14ac:dyDescent="0.2">
      <c r="G295" s="93"/>
      <c r="T295" s="95"/>
      <c r="AU295" s="94"/>
      <c r="AX295" s="94"/>
      <c r="BA295" s="94"/>
    </row>
    <row r="296" spans="7:53" x14ac:dyDescent="0.2">
      <c r="G296" s="93"/>
      <c r="T296" s="95"/>
      <c r="AU296" s="94"/>
      <c r="AX296" s="94"/>
      <c r="BA296" s="94"/>
    </row>
    <row r="297" spans="7:53" x14ac:dyDescent="0.2">
      <c r="G297" s="93"/>
      <c r="T297" s="95"/>
      <c r="AU297" s="94"/>
      <c r="AX297" s="94"/>
      <c r="BA297" s="94"/>
    </row>
    <row r="298" spans="7:53" x14ac:dyDescent="0.2">
      <c r="G298" s="93"/>
      <c r="T298" s="95"/>
      <c r="AU298" s="94"/>
      <c r="AX298" s="94"/>
      <c r="BA298" s="94"/>
    </row>
    <row r="299" spans="7:53" x14ac:dyDescent="0.2">
      <c r="G299" s="93"/>
      <c r="T299" s="95"/>
      <c r="AU299" s="94"/>
      <c r="AX299" s="94"/>
      <c r="BA299" s="94"/>
    </row>
    <row r="300" spans="7:53" x14ac:dyDescent="0.2">
      <c r="G300" s="93"/>
      <c r="T300" s="95"/>
      <c r="AU300" s="94"/>
      <c r="AX300" s="94"/>
      <c r="BA300" s="94"/>
    </row>
    <row r="301" spans="7:53" x14ac:dyDescent="0.2">
      <c r="G301" s="93"/>
      <c r="T301" s="95"/>
      <c r="AU301" s="94"/>
      <c r="AX301" s="94"/>
      <c r="BA301" s="94"/>
    </row>
    <row r="302" spans="7:53" x14ac:dyDescent="0.2">
      <c r="G302" s="93"/>
      <c r="T302" s="95"/>
      <c r="AU302" s="94"/>
      <c r="AX302" s="94"/>
      <c r="BA302" s="94"/>
    </row>
    <row r="303" spans="7:53" x14ac:dyDescent="0.2">
      <c r="G303" s="93"/>
      <c r="T303" s="95"/>
      <c r="AU303" s="94"/>
      <c r="AX303" s="94"/>
      <c r="BA303" s="94"/>
    </row>
    <row r="304" spans="7:53" x14ac:dyDescent="0.2">
      <c r="G304" s="93"/>
      <c r="T304" s="95"/>
      <c r="AU304" s="94"/>
      <c r="AX304" s="94"/>
      <c r="BA304" s="94"/>
    </row>
    <row r="305" spans="7:53" x14ac:dyDescent="0.2">
      <c r="G305" s="93"/>
      <c r="T305" s="95"/>
      <c r="AU305" s="94"/>
      <c r="AX305" s="94"/>
      <c r="BA305" s="94"/>
    </row>
    <row r="306" spans="7:53" x14ac:dyDescent="0.2">
      <c r="G306" s="93"/>
      <c r="T306" s="95"/>
      <c r="AU306" s="94"/>
      <c r="AX306" s="94"/>
      <c r="BA306" s="94"/>
    </row>
    <row r="307" spans="7:53" x14ac:dyDescent="0.2">
      <c r="G307" s="93"/>
      <c r="T307" s="95"/>
      <c r="AU307" s="94"/>
      <c r="AX307" s="94"/>
      <c r="BA307" s="94"/>
    </row>
    <row r="308" spans="7:53" x14ac:dyDescent="0.2">
      <c r="G308" s="93"/>
      <c r="T308" s="95"/>
      <c r="AU308" s="94"/>
      <c r="AX308" s="94"/>
      <c r="BA308" s="94"/>
    </row>
    <row r="309" spans="7:53" x14ac:dyDescent="0.2">
      <c r="G309" s="93"/>
      <c r="T309" s="95"/>
      <c r="AU309" s="94"/>
      <c r="AX309" s="94"/>
      <c r="BA309" s="94"/>
    </row>
    <row r="310" spans="7:53" x14ac:dyDescent="0.2">
      <c r="G310" s="93"/>
      <c r="T310" s="95"/>
      <c r="AU310" s="94"/>
      <c r="AX310" s="94"/>
      <c r="BA310" s="94"/>
    </row>
    <row r="311" spans="7:53" x14ac:dyDescent="0.2">
      <c r="G311" s="93"/>
      <c r="T311" s="95"/>
      <c r="AU311" s="94"/>
      <c r="AX311" s="94"/>
      <c r="BA311" s="94"/>
    </row>
    <row r="312" spans="7:53" x14ac:dyDescent="0.2">
      <c r="G312" s="93"/>
      <c r="T312" s="95"/>
      <c r="AU312" s="94"/>
      <c r="AX312" s="94"/>
      <c r="BA312" s="94"/>
    </row>
    <row r="313" spans="7:53" x14ac:dyDescent="0.2">
      <c r="G313" s="93"/>
      <c r="T313" s="95"/>
      <c r="AU313" s="94"/>
      <c r="AX313" s="94"/>
      <c r="BA313" s="94"/>
    </row>
    <row r="314" spans="7:53" x14ac:dyDescent="0.2">
      <c r="G314" s="93"/>
      <c r="T314" s="95"/>
      <c r="AU314" s="94"/>
      <c r="AX314" s="94"/>
      <c r="BA314" s="94"/>
    </row>
    <row r="315" spans="7:53" x14ac:dyDescent="0.2">
      <c r="G315" s="93"/>
      <c r="T315" s="95"/>
      <c r="AU315" s="94"/>
      <c r="AX315" s="94"/>
      <c r="BA315" s="94"/>
    </row>
    <row r="316" spans="7:53" x14ac:dyDescent="0.2">
      <c r="G316" s="93"/>
      <c r="T316" s="95"/>
      <c r="AU316" s="94"/>
      <c r="AX316" s="94"/>
      <c r="BA316" s="94"/>
    </row>
    <row r="317" spans="7:53" x14ac:dyDescent="0.2">
      <c r="G317" s="93"/>
      <c r="T317" s="95"/>
      <c r="AU317" s="94"/>
      <c r="AX317" s="94"/>
      <c r="BA317" s="94"/>
    </row>
    <row r="318" spans="7:53" x14ac:dyDescent="0.2">
      <c r="G318" s="93"/>
      <c r="T318" s="95"/>
      <c r="AU318" s="94"/>
      <c r="AX318" s="94"/>
      <c r="BA318" s="94"/>
    </row>
    <row r="319" spans="7:53" x14ac:dyDescent="0.2">
      <c r="G319" s="93"/>
      <c r="T319" s="95"/>
      <c r="AU319" s="94"/>
      <c r="AX319" s="94"/>
      <c r="BA319" s="94"/>
    </row>
    <row r="320" spans="7:53" x14ac:dyDescent="0.2">
      <c r="G320" s="93"/>
      <c r="T320" s="95"/>
      <c r="AU320" s="94"/>
      <c r="AX320" s="94"/>
      <c r="BA320" s="94"/>
    </row>
    <row r="321" spans="7:53" x14ac:dyDescent="0.2">
      <c r="G321" s="93"/>
      <c r="T321" s="95"/>
      <c r="AU321" s="94"/>
      <c r="AX321" s="94"/>
      <c r="BA321" s="94"/>
    </row>
    <row r="322" spans="7:53" x14ac:dyDescent="0.2">
      <c r="G322" s="93"/>
      <c r="T322" s="95"/>
      <c r="AU322" s="94"/>
      <c r="AX322" s="94"/>
      <c r="BA322" s="94"/>
    </row>
    <row r="323" spans="7:53" x14ac:dyDescent="0.2">
      <c r="G323" s="93"/>
      <c r="T323" s="95"/>
      <c r="AU323" s="94"/>
      <c r="AX323" s="94"/>
      <c r="BA323" s="94"/>
    </row>
    <row r="324" spans="7:53" x14ac:dyDescent="0.2">
      <c r="G324" s="93"/>
      <c r="T324" s="95"/>
      <c r="AU324" s="94"/>
      <c r="AX324" s="94"/>
      <c r="BA324" s="94"/>
    </row>
    <row r="325" spans="7:53" x14ac:dyDescent="0.2">
      <c r="G325" s="93"/>
      <c r="T325" s="95"/>
      <c r="AU325" s="94"/>
      <c r="AX325" s="94"/>
      <c r="BA325" s="94"/>
    </row>
    <row r="326" spans="7:53" x14ac:dyDescent="0.2">
      <c r="G326" s="93"/>
      <c r="T326" s="95"/>
      <c r="AU326" s="94"/>
      <c r="AX326" s="94"/>
      <c r="BA326" s="94"/>
    </row>
    <row r="327" spans="7:53" x14ac:dyDescent="0.2">
      <c r="G327" s="93"/>
      <c r="T327" s="95"/>
      <c r="AU327" s="94"/>
      <c r="AX327" s="94"/>
      <c r="BA327" s="94"/>
    </row>
    <row r="328" spans="7:53" x14ac:dyDescent="0.2">
      <c r="G328" s="93"/>
      <c r="T328" s="95"/>
      <c r="AU328" s="94"/>
      <c r="AX328" s="94"/>
      <c r="BA328" s="94"/>
    </row>
    <row r="329" spans="7:53" x14ac:dyDescent="0.2">
      <c r="G329" s="93"/>
      <c r="T329" s="95"/>
      <c r="AU329" s="94"/>
      <c r="AX329" s="94"/>
      <c r="BA329" s="94"/>
    </row>
    <row r="330" spans="7:53" x14ac:dyDescent="0.2">
      <c r="G330" s="93"/>
      <c r="T330" s="95"/>
      <c r="AU330" s="94"/>
      <c r="AX330" s="94"/>
      <c r="BA330" s="94"/>
    </row>
    <row r="331" spans="7:53" x14ac:dyDescent="0.2">
      <c r="G331" s="93"/>
      <c r="T331" s="95"/>
      <c r="AU331" s="94"/>
      <c r="AX331" s="94"/>
      <c r="BA331" s="94"/>
    </row>
    <row r="332" spans="7:53" x14ac:dyDescent="0.2">
      <c r="G332" s="93"/>
      <c r="T332" s="95"/>
      <c r="AU332" s="94"/>
      <c r="AX332" s="94"/>
      <c r="BA332" s="94"/>
    </row>
    <row r="333" spans="7:53" x14ac:dyDescent="0.2">
      <c r="G333" s="93"/>
      <c r="T333" s="95"/>
      <c r="AU333" s="94"/>
      <c r="AX333" s="94"/>
      <c r="BA333" s="94"/>
    </row>
    <row r="334" spans="7:53" x14ac:dyDescent="0.2">
      <c r="G334" s="93"/>
      <c r="T334" s="95"/>
      <c r="AU334" s="94"/>
      <c r="AX334" s="94"/>
      <c r="BA334" s="94"/>
    </row>
    <row r="335" spans="7:53" x14ac:dyDescent="0.2">
      <c r="G335" s="93"/>
      <c r="T335" s="95"/>
      <c r="AU335" s="94"/>
      <c r="AX335" s="94"/>
      <c r="BA335" s="94"/>
    </row>
    <row r="336" spans="7:53" x14ac:dyDescent="0.2">
      <c r="G336" s="93"/>
      <c r="T336" s="95"/>
      <c r="AU336" s="94"/>
      <c r="AX336" s="94"/>
      <c r="BA336" s="94"/>
    </row>
    <row r="337" spans="7:53" x14ac:dyDescent="0.2">
      <c r="G337" s="93"/>
      <c r="T337" s="95"/>
      <c r="AU337" s="94"/>
      <c r="AX337" s="94"/>
      <c r="BA337" s="94"/>
    </row>
    <row r="338" spans="7:53" x14ac:dyDescent="0.2">
      <c r="G338" s="93"/>
      <c r="T338" s="95"/>
      <c r="AU338" s="94"/>
      <c r="AX338" s="94"/>
      <c r="BA338" s="94"/>
    </row>
    <row r="339" spans="7:53" x14ac:dyDescent="0.2">
      <c r="G339" s="93"/>
      <c r="T339" s="95"/>
      <c r="AU339" s="94"/>
      <c r="AX339" s="94"/>
      <c r="BA339" s="94"/>
    </row>
    <row r="340" spans="7:53" x14ac:dyDescent="0.2">
      <c r="G340" s="93"/>
      <c r="T340" s="95"/>
      <c r="AU340" s="94"/>
      <c r="AX340" s="94"/>
      <c r="BA340" s="94"/>
    </row>
    <row r="341" spans="7:53" x14ac:dyDescent="0.2">
      <c r="G341" s="93"/>
      <c r="T341" s="95"/>
      <c r="AU341" s="94"/>
      <c r="AX341" s="94"/>
      <c r="BA341" s="94"/>
    </row>
    <row r="342" spans="7:53" x14ac:dyDescent="0.2">
      <c r="G342" s="93"/>
      <c r="T342" s="95"/>
      <c r="AU342" s="94"/>
      <c r="AX342" s="94"/>
      <c r="BA342" s="94"/>
    </row>
    <row r="343" spans="7:53" x14ac:dyDescent="0.2">
      <c r="G343" s="93"/>
      <c r="T343" s="95"/>
      <c r="AU343" s="94"/>
      <c r="AX343" s="94"/>
      <c r="BA343" s="94"/>
    </row>
    <row r="344" spans="7:53" x14ac:dyDescent="0.2">
      <c r="G344" s="93"/>
      <c r="T344" s="95"/>
      <c r="AU344" s="94"/>
      <c r="AX344" s="94"/>
      <c r="BA344" s="94"/>
    </row>
    <row r="345" spans="7:53" x14ac:dyDescent="0.2">
      <c r="G345" s="93"/>
      <c r="T345" s="95"/>
      <c r="AU345" s="94"/>
      <c r="AX345" s="94"/>
      <c r="BA345" s="94"/>
    </row>
    <row r="346" spans="7:53" x14ac:dyDescent="0.2">
      <c r="G346" s="93"/>
      <c r="T346" s="95"/>
      <c r="AU346" s="94"/>
      <c r="AX346" s="94"/>
      <c r="BA346" s="94"/>
    </row>
    <row r="347" spans="7:53" x14ac:dyDescent="0.2">
      <c r="G347" s="93"/>
      <c r="T347" s="95"/>
      <c r="AU347" s="94"/>
      <c r="AX347" s="94"/>
      <c r="BA347" s="94"/>
    </row>
    <row r="348" spans="7:53" x14ac:dyDescent="0.2">
      <c r="G348" s="93"/>
      <c r="T348" s="95"/>
      <c r="AU348" s="94"/>
      <c r="AX348" s="94"/>
      <c r="BA348" s="94"/>
    </row>
    <row r="349" spans="7:53" x14ac:dyDescent="0.2">
      <c r="G349" s="93"/>
      <c r="T349" s="95"/>
      <c r="AU349" s="94"/>
      <c r="AX349" s="94"/>
      <c r="BA349" s="94"/>
    </row>
    <row r="350" spans="7:53" x14ac:dyDescent="0.2">
      <c r="G350" s="93"/>
      <c r="T350" s="95"/>
      <c r="AU350" s="94"/>
      <c r="AX350" s="94"/>
      <c r="BA350" s="94"/>
    </row>
    <row r="351" spans="7:53" x14ac:dyDescent="0.2">
      <c r="G351" s="93"/>
      <c r="T351" s="95"/>
      <c r="AU351" s="94"/>
      <c r="AX351" s="94"/>
      <c r="BA351" s="94"/>
    </row>
    <row r="352" spans="7:53" x14ac:dyDescent="0.2">
      <c r="G352" s="93"/>
      <c r="T352" s="95"/>
      <c r="AU352" s="94"/>
      <c r="AX352" s="94"/>
      <c r="BA352" s="94"/>
    </row>
    <row r="353" spans="7:53" x14ac:dyDescent="0.2">
      <c r="G353" s="93"/>
      <c r="T353" s="95"/>
      <c r="AU353" s="94"/>
      <c r="AX353" s="94"/>
      <c r="BA353" s="94"/>
    </row>
    <row r="354" spans="7:53" x14ac:dyDescent="0.2">
      <c r="G354" s="93"/>
      <c r="T354" s="95"/>
      <c r="AU354" s="94"/>
      <c r="AX354" s="94"/>
      <c r="BA354" s="94"/>
    </row>
    <row r="355" spans="7:53" x14ac:dyDescent="0.2">
      <c r="G355" s="93"/>
      <c r="T355" s="95"/>
      <c r="AU355" s="94"/>
      <c r="AX355" s="94"/>
      <c r="BA355" s="94"/>
    </row>
    <row r="356" spans="7:53" x14ac:dyDescent="0.2">
      <c r="G356" s="93"/>
      <c r="T356" s="95"/>
      <c r="AU356" s="94"/>
      <c r="AX356" s="94"/>
      <c r="BA356" s="94"/>
    </row>
    <row r="357" spans="7:53" x14ac:dyDescent="0.2">
      <c r="G357" s="93"/>
      <c r="T357" s="95"/>
      <c r="AU357" s="94"/>
      <c r="AX357" s="94"/>
      <c r="BA357" s="94"/>
    </row>
    <row r="358" spans="7:53" x14ac:dyDescent="0.2">
      <c r="G358" s="93"/>
      <c r="T358" s="95"/>
      <c r="AU358" s="94"/>
      <c r="AX358" s="94"/>
      <c r="BA358" s="94"/>
    </row>
    <row r="359" spans="7:53" x14ac:dyDescent="0.2">
      <c r="G359" s="93"/>
      <c r="T359" s="95"/>
      <c r="AU359" s="94"/>
      <c r="AX359" s="94"/>
      <c r="BA359" s="94"/>
    </row>
    <row r="360" spans="7:53" x14ac:dyDescent="0.2">
      <c r="G360" s="93"/>
      <c r="T360" s="95"/>
      <c r="AU360" s="94"/>
      <c r="AX360" s="94"/>
      <c r="BA360" s="94"/>
    </row>
    <row r="361" spans="7:53" x14ac:dyDescent="0.2">
      <c r="G361" s="93"/>
      <c r="T361" s="95"/>
      <c r="AU361" s="94"/>
      <c r="AX361" s="94"/>
      <c r="BA361" s="94"/>
    </row>
    <row r="362" spans="7:53" x14ac:dyDescent="0.2">
      <c r="G362" s="93"/>
      <c r="T362" s="95"/>
      <c r="AU362" s="94"/>
      <c r="AX362" s="94"/>
      <c r="BA362" s="94"/>
    </row>
    <row r="363" spans="7:53" x14ac:dyDescent="0.2">
      <c r="G363" s="93"/>
      <c r="T363" s="95"/>
      <c r="AU363" s="94"/>
      <c r="AX363" s="94"/>
      <c r="BA363" s="94"/>
    </row>
    <row r="364" spans="7:53" x14ac:dyDescent="0.2">
      <c r="G364" s="93"/>
      <c r="T364" s="95"/>
      <c r="AU364" s="94"/>
      <c r="AX364" s="94"/>
      <c r="BA364" s="94"/>
    </row>
    <row r="365" spans="7:53" x14ac:dyDescent="0.2">
      <c r="G365" s="93"/>
      <c r="T365" s="95"/>
      <c r="AU365" s="94"/>
      <c r="AX365" s="94"/>
      <c r="BA365" s="94"/>
    </row>
    <row r="366" spans="7:53" x14ac:dyDescent="0.2">
      <c r="G366" s="93"/>
      <c r="T366" s="95"/>
      <c r="AU366" s="94"/>
      <c r="AX366" s="94"/>
      <c r="BA366" s="94"/>
    </row>
    <row r="367" spans="7:53" x14ac:dyDescent="0.2">
      <c r="G367" s="93"/>
      <c r="T367" s="95"/>
      <c r="AU367" s="94"/>
      <c r="AX367" s="94"/>
      <c r="BA367" s="94"/>
    </row>
    <row r="368" spans="7:53" x14ac:dyDescent="0.2">
      <c r="G368" s="93"/>
      <c r="T368" s="95"/>
      <c r="AU368" s="94"/>
      <c r="AX368" s="94"/>
      <c r="BA368" s="94"/>
    </row>
    <row r="369" spans="7:53" x14ac:dyDescent="0.2">
      <c r="G369" s="93"/>
      <c r="T369" s="95"/>
      <c r="AU369" s="94"/>
      <c r="AX369" s="94"/>
      <c r="BA369" s="94"/>
    </row>
    <row r="370" spans="7:53" x14ac:dyDescent="0.2">
      <c r="G370" s="93"/>
      <c r="T370" s="95"/>
      <c r="AU370" s="94"/>
      <c r="AX370" s="94"/>
      <c r="BA370" s="94"/>
    </row>
    <row r="371" spans="7:53" x14ac:dyDescent="0.2">
      <c r="G371" s="93"/>
      <c r="T371" s="95"/>
      <c r="AU371" s="94"/>
      <c r="AX371" s="94"/>
      <c r="BA371" s="94"/>
    </row>
    <row r="372" spans="7:53" x14ac:dyDescent="0.2">
      <c r="G372" s="93"/>
      <c r="T372" s="95"/>
      <c r="AU372" s="94"/>
      <c r="AX372" s="94"/>
      <c r="BA372" s="94"/>
    </row>
    <row r="373" spans="7:53" x14ac:dyDescent="0.2">
      <c r="G373" s="93"/>
      <c r="T373" s="95"/>
      <c r="AU373" s="94"/>
      <c r="AX373" s="94"/>
      <c r="BA373" s="94"/>
    </row>
    <row r="374" spans="7:53" x14ac:dyDescent="0.2">
      <c r="G374" s="93"/>
      <c r="T374" s="95"/>
      <c r="AU374" s="94"/>
      <c r="AX374" s="94"/>
      <c r="BA374" s="94"/>
    </row>
    <row r="375" spans="7:53" x14ac:dyDescent="0.2">
      <c r="G375" s="93"/>
      <c r="T375" s="95"/>
      <c r="AU375" s="94"/>
      <c r="AX375" s="94"/>
      <c r="BA375" s="94"/>
    </row>
    <row r="376" spans="7:53" x14ac:dyDescent="0.2">
      <c r="G376" s="93"/>
      <c r="T376" s="95"/>
      <c r="AU376" s="94"/>
      <c r="AX376" s="94"/>
      <c r="BA376" s="94"/>
    </row>
    <row r="377" spans="7:53" x14ac:dyDescent="0.2">
      <c r="G377" s="93"/>
      <c r="T377" s="95"/>
      <c r="AU377" s="94"/>
      <c r="AX377" s="94"/>
      <c r="BA377" s="94"/>
    </row>
    <row r="378" spans="7:53" x14ac:dyDescent="0.2">
      <c r="G378" s="93"/>
      <c r="T378" s="95"/>
      <c r="AU378" s="94"/>
      <c r="AX378" s="94"/>
      <c r="BA378" s="94"/>
    </row>
    <row r="379" spans="7:53" x14ac:dyDescent="0.2">
      <c r="G379" s="93"/>
      <c r="T379" s="95"/>
      <c r="AU379" s="94"/>
      <c r="AX379" s="94"/>
      <c r="BA379" s="94"/>
    </row>
    <row r="380" spans="7:53" x14ac:dyDescent="0.2">
      <c r="G380" s="93"/>
      <c r="T380" s="95"/>
      <c r="AU380" s="94"/>
      <c r="AX380" s="94"/>
      <c r="BA380" s="94"/>
    </row>
    <row r="381" spans="7:53" x14ac:dyDescent="0.2">
      <c r="G381" s="93"/>
      <c r="T381" s="95"/>
      <c r="AU381" s="94"/>
      <c r="AX381" s="94"/>
      <c r="BA381" s="94"/>
    </row>
    <row r="382" spans="7:53" x14ac:dyDescent="0.2">
      <c r="G382" s="93"/>
      <c r="T382" s="95"/>
      <c r="AU382" s="94"/>
      <c r="AX382" s="94"/>
      <c r="BA382" s="94"/>
    </row>
    <row r="383" spans="7:53" x14ac:dyDescent="0.2">
      <c r="G383" s="93"/>
      <c r="T383" s="95"/>
      <c r="AU383" s="94"/>
      <c r="AX383" s="94"/>
      <c r="BA383" s="94"/>
    </row>
    <row r="384" spans="7:53" x14ac:dyDescent="0.2">
      <c r="G384" s="93"/>
      <c r="T384" s="95"/>
      <c r="AU384" s="94"/>
      <c r="AX384" s="94"/>
      <c r="BA384" s="94"/>
    </row>
    <row r="385" spans="7:53" x14ac:dyDescent="0.2">
      <c r="G385" s="93"/>
      <c r="T385" s="95"/>
      <c r="AU385" s="94"/>
      <c r="AX385" s="94"/>
      <c r="BA385" s="94"/>
    </row>
    <row r="386" spans="7:53" x14ac:dyDescent="0.2">
      <c r="G386" s="93"/>
      <c r="T386" s="95"/>
      <c r="AU386" s="94"/>
      <c r="AX386" s="94"/>
      <c r="BA386" s="94"/>
    </row>
    <row r="387" spans="7:53" x14ac:dyDescent="0.2">
      <c r="G387" s="93"/>
      <c r="T387" s="95"/>
      <c r="AU387" s="94"/>
      <c r="AX387" s="94"/>
      <c r="BA387" s="94"/>
    </row>
    <row r="388" spans="7:53" x14ac:dyDescent="0.2">
      <c r="G388" s="93"/>
      <c r="T388" s="95"/>
      <c r="AU388" s="94"/>
      <c r="AX388" s="94"/>
      <c r="BA388" s="94"/>
    </row>
    <row r="389" spans="7:53" x14ac:dyDescent="0.2">
      <c r="G389" s="93"/>
      <c r="T389" s="95"/>
      <c r="AU389" s="94"/>
      <c r="AX389" s="94"/>
      <c r="BA389" s="94"/>
    </row>
    <row r="390" spans="7:53" x14ac:dyDescent="0.2">
      <c r="G390" s="93"/>
      <c r="T390" s="95"/>
      <c r="AU390" s="94"/>
      <c r="AX390" s="94"/>
      <c r="BA390" s="94"/>
    </row>
    <row r="391" spans="7:53" x14ac:dyDescent="0.2">
      <c r="G391" s="93"/>
      <c r="T391" s="95"/>
      <c r="AU391" s="94"/>
      <c r="AX391" s="94"/>
      <c r="BA391" s="94"/>
    </row>
    <row r="392" spans="7:53" x14ac:dyDescent="0.2">
      <c r="G392" s="93"/>
      <c r="T392" s="95"/>
      <c r="AU392" s="94"/>
      <c r="AX392" s="94"/>
      <c r="BA392" s="94"/>
    </row>
    <row r="393" spans="7:53" x14ac:dyDescent="0.2">
      <c r="G393" s="93"/>
      <c r="T393" s="95"/>
      <c r="AU393" s="94"/>
      <c r="AX393" s="94"/>
      <c r="BA393" s="94"/>
    </row>
    <row r="394" spans="7:53" x14ac:dyDescent="0.2">
      <c r="G394" s="93"/>
      <c r="T394" s="95"/>
      <c r="AU394" s="94"/>
      <c r="AX394" s="94"/>
      <c r="BA394" s="94"/>
    </row>
    <row r="395" spans="7:53" x14ac:dyDescent="0.2">
      <c r="G395" s="93"/>
      <c r="T395" s="95"/>
      <c r="AU395" s="94"/>
      <c r="AX395" s="94"/>
      <c r="BA395" s="94"/>
    </row>
    <row r="396" spans="7:53" x14ac:dyDescent="0.2">
      <c r="G396" s="93"/>
      <c r="T396" s="95"/>
      <c r="AU396" s="94"/>
      <c r="AX396" s="94"/>
      <c r="BA396" s="94"/>
    </row>
    <row r="397" spans="7:53" x14ac:dyDescent="0.2">
      <c r="G397" s="93"/>
      <c r="T397" s="95"/>
      <c r="AU397" s="94"/>
      <c r="AX397" s="94"/>
      <c r="BA397" s="94"/>
    </row>
    <row r="398" spans="7:53" x14ac:dyDescent="0.2">
      <c r="G398" s="93"/>
      <c r="T398" s="95"/>
      <c r="AU398" s="94"/>
      <c r="AX398" s="94"/>
      <c r="BA398" s="94"/>
    </row>
    <row r="399" spans="7:53" x14ac:dyDescent="0.2">
      <c r="G399" s="93"/>
      <c r="T399" s="95"/>
      <c r="AU399" s="94"/>
      <c r="AX399" s="94"/>
      <c r="BA399" s="94"/>
    </row>
    <row r="400" spans="7:53" x14ac:dyDescent="0.2">
      <c r="G400" s="93"/>
      <c r="T400" s="95"/>
      <c r="AU400" s="94"/>
      <c r="AX400" s="94"/>
      <c r="BA400" s="94"/>
    </row>
    <row r="401" spans="7:53" x14ac:dyDescent="0.2">
      <c r="G401" s="93"/>
      <c r="T401" s="95"/>
      <c r="AU401" s="94"/>
      <c r="AX401" s="94"/>
      <c r="BA401" s="94"/>
    </row>
    <row r="402" spans="7:53" x14ac:dyDescent="0.2">
      <c r="G402" s="93"/>
      <c r="T402" s="95"/>
      <c r="AU402" s="94"/>
      <c r="AX402" s="94"/>
      <c r="BA402" s="94"/>
    </row>
    <row r="403" spans="7:53" x14ac:dyDescent="0.2">
      <c r="G403" s="93"/>
      <c r="T403" s="95"/>
      <c r="AU403" s="94"/>
      <c r="AX403" s="94"/>
      <c r="BA403" s="94"/>
    </row>
    <row r="404" spans="7:53" x14ac:dyDescent="0.2">
      <c r="G404" s="93"/>
      <c r="T404" s="95"/>
      <c r="AU404" s="94"/>
      <c r="AX404" s="94"/>
      <c r="BA404" s="94"/>
    </row>
    <row r="405" spans="7:53" x14ac:dyDescent="0.2">
      <c r="G405" s="93"/>
      <c r="T405" s="95"/>
      <c r="AU405" s="94"/>
      <c r="AX405" s="94"/>
      <c r="BA405" s="94"/>
    </row>
    <row r="406" spans="7:53" x14ac:dyDescent="0.2">
      <c r="G406" s="93"/>
      <c r="T406" s="95"/>
      <c r="AU406" s="94"/>
      <c r="AX406" s="94"/>
      <c r="BA406" s="94"/>
    </row>
    <row r="407" spans="7:53" x14ac:dyDescent="0.2">
      <c r="G407" s="93"/>
      <c r="T407" s="95"/>
      <c r="AU407" s="94"/>
      <c r="AX407" s="94"/>
      <c r="BA407" s="94"/>
    </row>
    <row r="408" spans="7:53" x14ac:dyDescent="0.2">
      <c r="G408" s="93"/>
      <c r="T408" s="95"/>
      <c r="AU408" s="94"/>
      <c r="AX408" s="94"/>
      <c r="BA408" s="94"/>
    </row>
    <row r="409" spans="7:53" x14ac:dyDescent="0.2">
      <c r="G409" s="93"/>
      <c r="T409" s="95"/>
      <c r="AU409" s="94"/>
      <c r="AX409" s="94"/>
      <c r="BA409" s="94"/>
    </row>
    <row r="410" spans="7:53" x14ac:dyDescent="0.2">
      <c r="G410" s="93"/>
      <c r="T410" s="95"/>
      <c r="AU410" s="94"/>
      <c r="AX410" s="94"/>
      <c r="BA410" s="94"/>
    </row>
    <row r="411" spans="7:53" x14ac:dyDescent="0.2">
      <c r="G411" s="93"/>
      <c r="T411" s="95"/>
      <c r="AU411" s="94"/>
      <c r="AX411" s="94"/>
      <c r="BA411" s="94"/>
    </row>
    <row r="412" spans="7:53" x14ac:dyDescent="0.2">
      <c r="G412" s="93"/>
      <c r="T412" s="95"/>
      <c r="AU412" s="94"/>
      <c r="AX412" s="94"/>
      <c r="BA412" s="94"/>
    </row>
    <row r="413" spans="7:53" x14ac:dyDescent="0.2">
      <c r="G413" s="93"/>
      <c r="T413" s="95"/>
      <c r="AU413" s="94"/>
      <c r="AX413" s="94"/>
      <c r="BA413" s="94"/>
    </row>
    <row r="414" spans="7:53" x14ac:dyDescent="0.2">
      <c r="G414" s="93"/>
      <c r="T414" s="95"/>
      <c r="AU414" s="94"/>
      <c r="AX414" s="94"/>
      <c r="BA414" s="94"/>
    </row>
    <row r="415" spans="7:53" x14ac:dyDescent="0.2">
      <c r="G415" s="93"/>
      <c r="T415" s="95"/>
      <c r="AU415" s="94"/>
      <c r="AX415" s="94"/>
      <c r="BA415" s="94"/>
    </row>
    <row r="416" spans="7:53" x14ac:dyDescent="0.2">
      <c r="G416" s="93"/>
      <c r="T416" s="95"/>
      <c r="AU416" s="94"/>
      <c r="AX416" s="94"/>
      <c r="BA416" s="94"/>
    </row>
    <row r="417" spans="7:53" x14ac:dyDescent="0.2">
      <c r="G417" s="93"/>
      <c r="T417" s="95"/>
      <c r="AU417" s="94"/>
      <c r="AX417" s="94"/>
      <c r="BA417" s="94"/>
    </row>
    <row r="418" spans="7:53" x14ac:dyDescent="0.2">
      <c r="G418" s="93"/>
      <c r="T418" s="95"/>
      <c r="AU418" s="94"/>
      <c r="AX418" s="94"/>
      <c r="BA418" s="94"/>
    </row>
    <row r="419" spans="7:53" x14ac:dyDescent="0.2">
      <c r="G419" s="93"/>
      <c r="T419" s="95"/>
      <c r="AU419" s="94"/>
      <c r="AX419" s="94"/>
      <c r="BA419" s="94"/>
    </row>
    <row r="420" spans="7:53" x14ac:dyDescent="0.2">
      <c r="G420" s="93"/>
      <c r="T420" s="95"/>
      <c r="AU420" s="94"/>
      <c r="AX420" s="94"/>
      <c r="BA420" s="94"/>
    </row>
    <row r="421" spans="7:53" x14ac:dyDescent="0.2">
      <c r="G421" s="93"/>
      <c r="T421" s="95"/>
      <c r="AU421" s="94"/>
      <c r="AX421" s="94"/>
      <c r="BA421" s="94"/>
    </row>
    <row r="422" spans="7:53" x14ac:dyDescent="0.2">
      <c r="G422" s="93"/>
      <c r="T422" s="95"/>
      <c r="AU422" s="94"/>
      <c r="AX422" s="94"/>
      <c r="BA422" s="94"/>
    </row>
    <row r="423" spans="7:53" x14ac:dyDescent="0.2">
      <c r="G423" s="93"/>
      <c r="T423" s="95"/>
      <c r="AU423" s="94"/>
      <c r="AX423" s="94"/>
      <c r="BA423" s="94"/>
    </row>
    <row r="424" spans="7:53" x14ac:dyDescent="0.2">
      <c r="G424" s="93"/>
      <c r="T424" s="95"/>
      <c r="AU424" s="94"/>
      <c r="AX424" s="94"/>
      <c r="BA424" s="94"/>
    </row>
    <row r="425" spans="7:53" x14ac:dyDescent="0.2">
      <c r="G425" s="93"/>
      <c r="T425" s="95"/>
      <c r="AU425" s="94"/>
      <c r="AX425" s="94"/>
      <c r="BA425" s="94"/>
    </row>
    <row r="426" spans="7:53" x14ac:dyDescent="0.2">
      <c r="G426" s="93"/>
      <c r="T426" s="95"/>
      <c r="AU426" s="94"/>
      <c r="AX426" s="94"/>
      <c r="BA426" s="94"/>
    </row>
    <row r="427" spans="7:53" x14ac:dyDescent="0.2">
      <c r="G427" s="93"/>
      <c r="T427" s="95"/>
      <c r="AU427" s="94"/>
      <c r="AX427" s="94"/>
      <c r="BA427" s="94"/>
    </row>
    <row r="428" spans="7:53" x14ac:dyDescent="0.2">
      <c r="G428" s="93"/>
      <c r="T428" s="95"/>
      <c r="AU428" s="94"/>
      <c r="AX428" s="94"/>
      <c r="BA428" s="94"/>
    </row>
    <row r="429" spans="7:53" x14ac:dyDescent="0.2">
      <c r="G429" s="93"/>
      <c r="T429" s="95"/>
      <c r="AU429" s="94"/>
      <c r="AX429" s="94"/>
      <c r="BA429" s="94"/>
    </row>
    <row r="430" spans="7:53" x14ac:dyDescent="0.2">
      <c r="G430" s="93"/>
      <c r="T430" s="95"/>
      <c r="AU430" s="94"/>
      <c r="AX430" s="94"/>
      <c r="BA430" s="94"/>
    </row>
    <row r="431" spans="7:53" x14ac:dyDescent="0.2">
      <c r="G431" s="93"/>
      <c r="T431" s="95"/>
      <c r="AU431" s="94"/>
      <c r="AX431" s="94"/>
      <c r="BA431" s="94"/>
    </row>
    <row r="432" spans="7:53" x14ac:dyDescent="0.2">
      <c r="G432" s="93"/>
      <c r="T432" s="95"/>
      <c r="AU432" s="94"/>
      <c r="AX432" s="94"/>
      <c r="BA432" s="94"/>
    </row>
    <row r="433" spans="7:53" x14ac:dyDescent="0.2">
      <c r="G433" s="93"/>
      <c r="T433" s="95"/>
      <c r="AU433" s="94"/>
      <c r="AX433" s="94"/>
      <c r="BA433" s="94"/>
    </row>
    <row r="434" spans="7:53" x14ac:dyDescent="0.2">
      <c r="G434" s="93"/>
      <c r="T434" s="95"/>
      <c r="AU434" s="94"/>
      <c r="AX434" s="94"/>
      <c r="BA434" s="94"/>
    </row>
    <row r="435" spans="7:53" x14ac:dyDescent="0.2">
      <c r="G435" s="93"/>
      <c r="T435" s="95"/>
      <c r="AU435" s="94"/>
      <c r="AX435" s="94"/>
      <c r="BA435" s="94"/>
    </row>
    <row r="436" spans="7:53" x14ac:dyDescent="0.2">
      <c r="G436" s="93"/>
      <c r="T436" s="95"/>
      <c r="AU436" s="94"/>
      <c r="AX436" s="94"/>
      <c r="BA436" s="94"/>
    </row>
    <row r="437" spans="7:53" x14ac:dyDescent="0.2">
      <c r="G437" s="93"/>
      <c r="T437" s="95"/>
      <c r="AU437" s="94"/>
      <c r="AX437" s="94"/>
      <c r="BA437" s="94"/>
    </row>
    <row r="438" spans="7:53" x14ac:dyDescent="0.2">
      <c r="G438" s="93"/>
      <c r="T438" s="95"/>
      <c r="AU438" s="94"/>
      <c r="AX438" s="94"/>
      <c r="BA438" s="94"/>
    </row>
    <row r="439" spans="7:53" x14ac:dyDescent="0.2">
      <c r="G439" s="93"/>
      <c r="T439" s="95"/>
      <c r="AU439" s="94"/>
      <c r="AX439" s="94"/>
      <c r="BA439" s="94"/>
    </row>
    <row r="440" spans="7:53" x14ac:dyDescent="0.2">
      <c r="G440" s="93"/>
      <c r="T440" s="95"/>
      <c r="AU440" s="94"/>
      <c r="AX440" s="94"/>
      <c r="BA440" s="94"/>
    </row>
    <row r="441" spans="7:53" x14ac:dyDescent="0.2">
      <c r="G441" s="93"/>
      <c r="T441" s="95"/>
      <c r="AU441" s="94"/>
      <c r="AX441" s="94"/>
      <c r="BA441" s="94"/>
    </row>
    <row r="442" spans="7:53" x14ac:dyDescent="0.2">
      <c r="G442" s="93"/>
      <c r="T442" s="95"/>
      <c r="AU442" s="94"/>
      <c r="AX442" s="94"/>
      <c r="BA442" s="94"/>
    </row>
    <row r="443" spans="7:53" x14ac:dyDescent="0.2">
      <c r="G443" s="93"/>
      <c r="T443" s="95"/>
      <c r="AU443" s="94"/>
      <c r="AX443" s="94"/>
      <c r="BA443" s="94"/>
    </row>
    <row r="444" spans="7:53" x14ac:dyDescent="0.2">
      <c r="G444" s="93"/>
      <c r="T444" s="95"/>
      <c r="AU444" s="94"/>
      <c r="AX444" s="94"/>
      <c r="BA444" s="94"/>
    </row>
    <row r="445" spans="7:53" x14ac:dyDescent="0.2">
      <c r="G445" s="93"/>
      <c r="T445" s="95"/>
      <c r="AU445" s="94"/>
      <c r="AX445" s="94"/>
      <c r="BA445" s="94"/>
    </row>
    <row r="446" spans="7:53" x14ac:dyDescent="0.2">
      <c r="G446" s="93"/>
      <c r="T446" s="95"/>
      <c r="AU446" s="94"/>
      <c r="AX446" s="94"/>
      <c r="BA446" s="94"/>
    </row>
    <row r="447" spans="7:53" x14ac:dyDescent="0.2">
      <c r="G447" s="93"/>
      <c r="T447" s="95"/>
      <c r="AU447" s="94"/>
      <c r="AX447" s="94"/>
      <c r="BA447" s="94"/>
    </row>
    <row r="448" spans="7:53" x14ac:dyDescent="0.2">
      <c r="G448" s="93"/>
      <c r="T448" s="95"/>
      <c r="AU448" s="94"/>
      <c r="AX448" s="94"/>
      <c r="BA448" s="94"/>
    </row>
    <row r="449" spans="7:53" x14ac:dyDescent="0.2">
      <c r="G449" s="93"/>
      <c r="T449" s="95"/>
      <c r="AU449" s="94"/>
      <c r="AX449" s="94"/>
      <c r="BA449" s="94"/>
    </row>
    <row r="450" spans="7:53" x14ac:dyDescent="0.2">
      <c r="G450" s="93"/>
      <c r="T450" s="95"/>
      <c r="AU450" s="94"/>
      <c r="AX450" s="94"/>
      <c r="BA450" s="94"/>
    </row>
    <row r="451" spans="7:53" x14ac:dyDescent="0.2">
      <c r="G451" s="93"/>
      <c r="T451" s="95"/>
      <c r="AU451" s="94"/>
      <c r="AX451" s="94"/>
      <c r="BA451" s="94"/>
    </row>
    <row r="452" spans="7:53" x14ac:dyDescent="0.2">
      <c r="G452" s="93"/>
      <c r="T452" s="95"/>
      <c r="AU452" s="94"/>
      <c r="AX452" s="94"/>
      <c r="BA452" s="94"/>
    </row>
    <row r="453" spans="7:53" x14ac:dyDescent="0.2">
      <c r="G453" s="93"/>
      <c r="T453" s="95"/>
      <c r="AU453" s="94"/>
      <c r="AX453" s="94"/>
      <c r="BA453" s="94"/>
    </row>
    <row r="454" spans="7:53" x14ac:dyDescent="0.2">
      <c r="G454" s="93"/>
      <c r="T454" s="95"/>
      <c r="AU454" s="94"/>
      <c r="AX454" s="94"/>
      <c r="BA454" s="94"/>
    </row>
    <row r="455" spans="7:53" x14ac:dyDescent="0.2">
      <c r="G455" s="93"/>
      <c r="T455" s="95"/>
      <c r="AU455" s="94"/>
      <c r="AX455" s="94"/>
      <c r="BA455" s="94"/>
    </row>
    <row r="456" spans="7:53" x14ac:dyDescent="0.2">
      <c r="G456" s="93"/>
      <c r="T456" s="95"/>
      <c r="AU456" s="94"/>
      <c r="AX456" s="94"/>
      <c r="BA456" s="94"/>
    </row>
    <row r="457" spans="7:53" x14ac:dyDescent="0.2">
      <c r="G457" s="93"/>
      <c r="T457" s="95"/>
      <c r="AU457" s="94"/>
      <c r="AX457" s="94"/>
      <c r="BA457" s="94"/>
    </row>
    <row r="458" spans="7:53" x14ac:dyDescent="0.2">
      <c r="G458" s="93"/>
      <c r="T458" s="95"/>
      <c r="AU458" s="94"/>
      <c r="AX458" s="94"/>
      <c r="BA458" s="94"/>
    </row>
    <row r="459" spans="7:53" x14ac:dyDescent="0.2">
      <c r="G459" s="93"/>
      <c r="T459" s="95"/>
      <c r="AU459" s="94"/>
      <c r="AX459" s="94"/>
      <c r="BA459" s="94"/>
    </row>
    <row r="460" spans="7:53" x14ac:dyDescent="0.2">
      <c r="G460" s="93"/>
      <c r="T460" s="95"/>
      <c r="AU460" s="94"/>
      <c r="AX460" s="94"/>
      <c r="BA460" s="94"/>
    </row>
    <row r="461" spans="7:53" x14ac:dyDescent="0.2">
      <c r="G461" s="93"/>
      <c r="T461" s="95"/>
      <c r="AU461" s="94"/>
      <c r="AX461" s="94"/>
      <c r="BA461" s="94"/>
    </row>
    <row r="462" spans="7:53" x14ac:dyDescent="0.2">
      <c r="G462" s="93"/>
      <c r="T462" s="95"/>
      <c r="AU462" s="94"/>
      <c r="AX462" s="94"/>
      <c r="BA462" s="94"/>
    </row>
    <row r="463" spans="7:53" x14ac:dyDescent="0.2">
      <c r="G463" s="93"/>
      <c r="T463" s="95"/>
      <c r="AU463" s="94"/>
      <c r="AX463" s="94"/>
      <c r="BA463" s="94"/>
    </row>
    <row r="464" spans="7:53" x14ac:dyDescent="0.2">
      <c r="G464" s="93"/>
      <c r="T464" s="95"/>
      <c r="AU464" s="94"/>
      <c r="AX464" s="94"/>
      <c r="BA464" s="94"/>
    </row>
    <row r="465" spans="7:53" x14ac:dyDescent="0.2">
      <c r="G465" s="93"/>
      <c r="T465" s="95"/>
      <c r="AU465" s="94"/>
      <c r="AX465" s="94"/>
      <c r="BA465" s="94"/>
    </row>
    <row r="466" spans="7:53" x14ac:dyDescent="0.2">
      <c r="G466" s="93"/>
      <c r="T466" s="95"/>
      <c r="AU466" s="94"/>
      <c r="AX466" s="94"/>
      <c r="BA466" s="94"/>
    </row>
    <row r="467" spans="7:53" x14ac:dyDescent="0.2">
      <c r="G467" s="93"/>
      <c r="T467" s="95"/>
      <c r="AU467" s="94"/>
      <c r="AX467" s="94"/>
      <c r="BA467" s="94"/>
    </row>
    <row r="468" spans="7:53" x14ac:dyDescent="0.2">
      <c r="G468" s="93"/>
      <c r="T468" s="95"/>
      <c r="AU468" s="94"/>
      <c r="AX468" s="94"/>
      <c r="BA468" s="94"/>
    </row>
    <row r="469" spans="7:53" x14ac:dyDescent="0.2">
      <c r="G469" s="93"/>
      <c r="T469" s="95"/>
      <c r="AU469" s="94"/>
      <c r="AX469" s="94"/>
      <c r="BA469" s="94"/>
    </row>
    <row r="470" spans="7:53" x14ac:dyDescent="0.2">
      <c r="G470" s="93"/>
      <c r="T470" s="95"/>
      <c r="AU470" s="94"/>
      <c r="AX470" s="94"/>
      <c r="BA470" s="94"/>
    </row>
    <row r="471" spans="7:53" x14ac:dyDescent="0.2">
      <c r="G471" s="93"/>
      <c r="T471" s="95"/>
      <c r="AU471" s="94"/>
      <c r="AX471" s="94"/>
      <c r="BA471" s="94"/>
    </row>
    <row r="472" spans="7:53" x14ac:dyDescent="0.2">
      <c r="G472" s="93"/>
      <c r="T472" s="95"/>
      <c r="AU472" s="94"/>
      <c r="AX472" s="94"/>
      <c r="BA472" s="94"/>
    </row>
    <row r="473" spans="7:53" x14ac:dyDescent="0.2">
      <c r="G473" s="93"/>
      <c r="T473" s="95"/>
      <c r="AU473" s="94"/>
      <c r="AX473" s="94"/>
      <c r="BA473" s="94"/>
    </row>
    <row r="474" spans="7:53" x14ac:dyDescent="0.2">
      <c r="G474" s="93"/>
      <c r="T474" s="95"/>
      <c r="AU474" s="94"/>
      <c r="AX474" s="94"/>
      <c r="BA474" s="94"/>
    </row>
    <row r="475" spans="7:53" x14ac:dyDescent="0.2">
      <c r="G475" s="93"/>
      <c r="T475" s="95"/>
      <c r="AU475" s="94"/>
      <c r="AX475" s="94"/>
      <c r="BA475" s="94"/>
    </row>
    <row r="476" spans="7:53" x14ac:dyDescent="0.2">
      <c r="G476" s="93"/>
      <c r="T476" s="95"/>
      <c r="AU476" s="94"/>
      <c r="AX476" s="94"/>
      <c r="BA476" s="94"/>
    </row>
    <row r="477" spans="7:53" x14ac:dyDescent="0.2">
      <c r="G477" s="93"/>
      <c r="T477" s="95"/>
      <c r="AU477" s="94"/>
      <c r="AX477" s="94"/>
      <c r="BA477" s="94"/>
    </row>
    <row r="478" spans="7:53" x14ac:dyDescent="0.2">
      <c r="G478" s="93"/>
      <c r="T478" s="95"/>
      <c r="AU478" s="94"/>
      <c r="AX478" s="94"/>
      <c r="BA478" s="94"/>
    </row>
    <row r="479" spans="7:53" x14ac:dyDescent="0.2">
      <c r="G479" s="93"/>
      <c r="T479" s="95"/>
      <c r="AU479" s="94"/>
      <c r="AX479" s="94"/>
      <c r="BA479" s="94"/>
    </row>
    <row r="480" spans="7:53" x14ac:dyDescent="0.2">
      <c r="G480" s="93"/>
      <c r="T480" s="95"/>
      <c r="AU480" s="94"/>
      <c r="AX480" s="94"/>
      <c r="BA480" s="94"/>
    </row>
    <row r="481" spans="7:53" x14ac:dyDescent="0.2">
      <c r="G481" s="93"/>
      <c r="T481" s="95"/>
      <c r="AU481" s="94"/>
      <c r="AX481" s="94"/>
      <c r="BA481" s="94"/>
    </row>
    <row r="482" spans="7:53" x14ac:dyDescent="0.2">
      <c r="G482" s="93"/>
      <c r="T482" s="95"/>
      <c r="AU482" s="94"/>
      <c r="AX482" s="94"/>
      <c r="BA482" s="94"/>
    </row>
    <row r="483" spans="7:53" x14ac:dyDescent="0.2">
      <c r="G483" s="93"/>
      <c r="T483" s="95"/>
      <c r="AU483" s="94"/>
      <c r="AX483" s="94"/>
      <c r="BA483" s="94"/>
    </row>
    <row r="484" spans="7:53" x14ac:dyDescent="0.2">
      <c r="G484" s="93"/>
      <c r="T484" s="95"/>
      <c r="AU484" s="94"/>
      <c r="AX484" s="94"/>
      <c r="BA484" s="94"/>
    </row>
    <row r="485" spans="7:53" x14ac:dyDescent="0.2">
      <c r="G485" s="93"/>
      <c r="T485" s="95"/>
      <c r="AU485" s="94"/>
      <c r="AX485" s="94"/>
      <c r="BA485" s="94"/>
    </row>
    <row r="486" spans="7:53" x14ac:dyDescent="0.2">
      <c r="G486" s="93"/>
      <c r="T486" s="95"/>
      <c r="AU486" s="94"/>
      <c r="AX486" s="94"/>
      <c r="BA486" s="94"/>
    </row>
    <row r="487" spans="7:53" x14ac:dyDescent="0.2">
      <c r="G487" s="93"/>
      <c r="T487" s="95"/>
      <c r="AU487" s="94"/>
      <c r="AX487" s="94"/>
      <c r="BA487" s="94"/>
    </row>
    <row r="488" spans="7:53" x14ac:dyDescent="0.2">
      <c r="G488" s="93"/>
      <c r="T488" s="95"/>
      <c r="AU488" s="94"/>
      <c r="AX488" s="94"/>
      <c r="BA488" s="94"/>
    </row>
    <row r="489" spans="7:53" x14ac:dyDescent="0.2">
      <c r="G489" s="93"/>
      <c r="T489" s="95"/>
      <c r="AU489" s="94"/>
      <c r="AX489" s="94"/>
      <c r="BA489" s="94"/>
    </row>
    <row r="490" spans="7:53" x14ac:dyDescent="0.2">
      <c r="G490" s="93"/>
      <c r="T490" s="95"/>
      <c r="AU490" s="94"/>
      <c r="AX490" s="94"/>
      <c r="BA490" s="94"/>
    </row>
    <row r="491" spans="7:53" x14ac:dyDescent="0.2">
      <c r="G491" s="93"/>
      <c r="T491" s="95"/>
      <c r="AU491" s="94"/>
      <c r="AX491" s="94"/>
      <c r="BA491" s="94"/>
    </row>
    <row r="492" spans="7:53" x14ac:dyDescent="0.2">
      <c r="G492" s="93"/>
      <c r="T492" s="95"/>
      <c r="AU492" s="94"/>
      <c r="AX492" s="94"/>
      <c r="BA492" s="94"/>
    </row>
    <row r="493" spans="7:53" x14ac:dyDescent="0.2">
      <c r="G493" s="93"/>
      <c r="T493" s="95"/>
      <c r="AU493" s="94"/>
      <c r="AX493" s="94"/>
      <c r="BA493" s="94"/>
    </row>
    <row r="494" spans="7:53" x14ac:dyDescent="0.2">
      <c r="G494" s="93"/>
      <c r="T494" s="95"/>
      <c r="AU494" s="94"/>
      <c r="AX494" s="94"/>
      <c r="BA494" s="94"/>
    </row>
    <row r="495" spans="7:53" x14ac:dyDescent="0.2">
      <c r="G495" s="93"/>
      <c r="T495" s="95"/>
      <c r="AU495" s="94"/>
      <c r="AX495" s="94"/>
      <c r="BA495" s="94"/>
    </row>
    <row r="496" spans="7:53" x14ac:dyDescent="0.2">
      <c r="G496" s="93"/>
      <c r="T496" s="95"/>
      <c r="AU496" s="94"/>
      <c r="AX496" s="94"/>
      <c r="BA496" s="94"/>
    </row>
    <row r="497" spans="7:53" x14ac:dyDescent="0.2">
      <c r="G497" s="93"/>
      <c r="T497" s="95"/>
      <c r="AU497" s="94"/>
      <c r="AX497" s="94"/>
      <c r="BA497" s="94"/>
    </row>
    <row r="498" spans="7:53" x14ac:dyDescent="0.2">
      <c r="G498" s="93"/>
      <c r="T498" s="95"/>
      <c r="AU498" s="94"/>
      <c r="AX498" s="94"/>
      <c r="BA498" s="94"/>
    </row>
    <row r="499" spans="7:53" x14ac:dyDescent="0.2">
      <c r="G499" s="93"/>
      <c r="T499" s="95"/>
      <c r="AU499" s="94"/>
      <c r="AX499" s="94"/>
      <c r="BA499" s="94"/>
    </row>
    <row r="500" spans="7:53" x14ac:dyDescent="0.2">
      <c r="G500" s="93"/>
      <c r="T500" s="95"/>
      <c r="AU500" s="94"/>
      <c r="AX500" s="94"/>
      <c r="BA500" s="94"/>
    </row>
    <row r="501" spans="7:53" x14ac:dyDescent="0.2">
      <c r="G501" s="93"/>
      <c r="T501" s="95"/>
      <c r="AU501" s="94"/>
      <c r="AX501" s="94"/>
      <c r="BA501" s="94"/>
    </row>
    <row r="502" spans="7:53" x14ac:dyDescent="0.2">
      <c r="G502" s="93"/>
      <c r="T502" s="95"/>
      <c r="AU502" s="94"/>
      <c r="AX502" s="94"/>
      <c r="BA502" s="94"/>
    </row>
    <row r="503" spans="7:53" x14ac:dyDescent="0.2">
      <c r="G503" s="93"/>
      <c r="T503" s="95"/>
      <c r="AU503" s="94"/>
      <c r="AX503" s="94"/>
      <c r="BA503" s="94"/>
    </row>
    <row r="504" spans="7:53" x14ac:dyDescent="0.2">
      <c r="G504" s="93"/>
      <c r="T504" s="95"/>
      <c r="AU504" s="94"/>
      <c r="AX504" s="94"/>
      <c r="BA504" s="94"/>
    </row>
    <row r="505" spans="7:53" x14ac:dyDescent="0.2">
      <c r="G505" s="93"/>
      <c r="T505" s="95"/>
      <c r="AU505" s="94"/>
      <c r="AX505" s="94"/>
      <c r="BA505" s="94"/>
    </row>
    <row r="506" spans="7:53" x14ac:dyDescent="0.2">
      <c r="G506" s="93"/>
      <c r="T506" s="95"/>
      <c r="AU506" s="94"/>
      <c r="AX506" s="94"/>
      <c r="BA506" s="94"/>
    </row>
    <row r="507" spans="7:53" x14ac:dyDescent="0.2">
      <c r="G507" s="93"/>
      <c r="T507" s="95"/>
      <c r="AU507" s="94"/>
      <c r="AX507" s="94"/>
      <c r="BA507" s="94"/>
    </row>
    <row r="508" spans="7:53" x14ac:dyDescent="0.2">
      <c r="G508" s="93"/>
      <c r="T508" s="95"/>
      <c r="AU508" s="94"/>
      <c r="AX508" s="94"/>
      <c r="BA508" s="94"/>
    </row>
    <row r="509" spans="7:53" x14ac:dyDescent="0.2">
      <c r="G509" s="93"/>
      <c r="T509" s="95"/>
      <c r="AU509" s="94"/>
      <c r="AX509" s="94"/>
      <c r="BA509" s="94"/>
    </row>
    <row r="510" spans="7:53" x14ac:dyDescent="0.2">
      <c r="G510" s="93"/>
      <c r="T510" s="95"/>
      <c r="AU510" s="94"/>
      <c r="AX510" s="94"/>
      <c r="BA510" s="94"/>
    </row>
    <row r="511" spans="7:53" x14ac:dyDescent="0.2">
      <c r="G511" s="93"/>
      <c r="T511" s="95"/>
      <c r="AU511" s="94"/>
      <c r="AX511" s="94"/>
      <c r="BA511" s="94"/>
    </row>
    <row r="512" spans="7:53" x14ac:dyDescent="0.2">
      <c r="G512" s="93"/>
      <c r="T512" s="95"/>
      <c r="AU512" s="94"/>
      <c r="AX512" s="94"/>
      <c r="BA512" s="94"/>
    </row>
    <row r="513" spans="7:53" x14ac:dyDescent="0.2">
      <c r="G513" s="93"/>
      <c r="T513" s="95"/>
      <c r="AU513" s="94"/>
      <c r="AX513" s="94"/>
      <c r="BA513" s="94"/>
    </row>
    <row r="514" spans="7:53" x14ac:dyDescent="0.2">
      <c r="G514" s="93"/>
      <c r="T514" s="95"/>
      <c r="AU514" s="94"/>
      <c r="AX514" s="94"/>
      <c r="BA514" s="94"/>
    </row>
    <row r="515" spans="7:53" x14ac:dyDescent="0.2">
      <c r="G515" s="93"/>
      <c r="T515" s="95"/>
      <c r="AU515" s="94"/>
      <c r="AX515" s="94"/>
      <c r="BA515" s="94"/>
    </row>
    <row r="516" spans="7:53" x14ac:dyDescent="0.2">
      <c r="G516" s="93"/>
      <c r="T516" s="95"/>
      <c r="AU516" s="94"/>
      <c r="AX516" s="94"/>
      <c r="BA516" s="94"/>
    </row>
    <row r="517" spans="7:53" x14ac:dyDescent="0.2">
      <c r="G517" s="93"/>
      <c r="T517" s="95"/>
      <c r="AU517" s="94"/>
      <c r="AX517" s="94"/>
      <c r="BA517" s="94"/>
    </row>
    <row r="518" spans="7:53" x14ac:dyDescent="0.2">
      <c r="G518" s="93"/>
      <c r="T518" s="95"/>
      <c r="AU518" s="94"/>
      <c r="AX518" s="94"/>
      <c r="BA518" s="94"/>
    </row>
    <row r="519" spans="7:53" x14ac:dyDescent="0.2">
      <c r="G519" s="93"/>
      <c r="T519" s="95"/>
      <c r="AU519" s="94"/>
      <c r="AX519" s="94"/>
      <c r="BA519" s="94"/>
    </row>
    <row r="520" spans="7:53" x14ac:dyDescent="0.2">
      <c r="G520" s="93"/>
      <c r="T520" s="95"/>
      <c r="AU520" s="94"/>
      <c r="AX520" s="94"/>
      <c r="BA520" s="94"/>
    </row>
    <row r="521" spans="7:53" x14ac:dyDescent="0.2">
      <c r="G521" s="93"/>
      <c r="T521" s="95"/>
      <c r="AU521" s="94"/>
      <c r="AX521" s="94"/>
      <c r="BA521" s="94"/>
    </row>
    <row r="522" spans="7:53" x14ac:dyDescent="0.2">
      <c r="G522" s="93"/>
      <c r="T522" s="95"/>
      <c r="AU522" s="94"/>
      <c r="AX522" s="94"/>
      <c r="BA522" s="94"/>
    </row>
    <row r="523" spans="7:53" x14ac:dyDescent="0.2">
      <c r="G523" s="93"/>
      <c r="T523" s="95"/>
      <c r="AU523" s="94"/>
      <c r="AX523" s="94"/>
      <c r="BA523" s="94"/>
    </row>
    <row r="524" spans="7:53" x14ac:dyDescent="0.2">
      <c r="G524" s="93"/>
      <c r="T524" s="95"/>
      <c r="AU524" s="94"/>
      <c r="AX524" s="94"/>
      <c r="BA524" s="94"/>
    </row>
    <row r="525" spans="7:53" x14ac:dyDescent="0.2">
      <c r="G525" s="93"/>
      <c r="T525" s="95"/>
      <c r="AU525" s="94"/>
      <c r="AX525" s="94"/>
      <c r="BA525" s="94"/>
    </row>
    <row r="526" spans="7:53" x14ac:dyDescent="0.2">
      <c r="G526" s="93"/>
      <c r="T526" s="95"/>
      <c r="AU526" s="94"/>
      <c r="AX526" s="94"/>
      <c r="BA526" s="94"/>
    </row>
    <row r="527" spans="7:53" x14ac:dyDescent="0.2">
      <c r="G527" s="93"/>
      <c r="T527" s="95"/>
      <c r="AU527" s="94"/>
      <c r="AX527" s="94"/>
      <c r="BA527" s="94"/>
    </row>
    <row r="528" spans="7:53" x14ac:dyDescent="0.2">
      <c r="G528" s="93"/>
      <c r="T528" s="95"/>
      <c r="AU528" s="94"/>
      <c r="AX528" s="94"/>
      <c r="BA528" s="94"/>
    </row>
    <row r="529" spans="7:53" x14ac:dyDescent="0.2">
      <c r="G529" s="93"/>
      <c r="T529" s="95"/>
      <c r="AU529" s="94"/>
      <c r="AX529" s="94"/>
      <c r="BA529" s="94"/>
    </row>
    <row r="530" spans="7:53" x14ac:dyDescent="0.2">
      <c r="G530" s="93"/>
      <c r="T530" s="95"/>
      <c r="AU530" s="94"/>
      <c r="AX530" s="94"/>
      <c r="BA530" s="94"/>
    </row>
    <row r="531" spans="7:53" x14ac:dyDescent="0.2">
      <c r="G531" s="93"/>
      <c r="T531" s="95"/>
      <c r="AU531" s="94"/>
      <c r="AX531" s="94"/>
      <c r="BA531" s="94"/>
    </row>
    <row r="532" spans="7:53" x14ac:dyDescent="0.2">
      <c r="G532" s="93"/>
      <c r="T532" s="95"/>
      <c r="AU532" s="94"/>
      <c r="AX532" s="94"/>
      <c r="BA532" s="94"/>
    </row>
    <row r="533" spans="7:53" x14ac:dyDescent="0.2">
      <c r="G533" s="93"/>
      <c r="T533" s="95"/>
      <c r="AU533" s="94"/>
      <c r="AX533" s="94"/>
      <c r="BA533" s="94"/>
    </row>
    <row r="534" spans="7:53" x14ac:dyDescent="0.2">
      <c r="G534" s="93"/>
      <c r="T534" s="95"/>
      <c r="AU534" s="94"/>
      <c r="AX534" s="94"/>
      <c r="BA534" s="94"/>
    </row>
    <row r="535" spans="7:53" x14ac:dyDescent="0.2">
      <c r="G535" s="93"/>
      <c r="T535" s="95"/>
      <c r="AU535" s="94"/>
      <c r="AX535" s="94"/>
      <c r="BA535" s="94"/>
    </row>
    <row r="536" spans="7:53" x14ac:dyDescent="0.2">
      <c r="G536" s="93"/>
      <c r="T536" s="95"/>
      <c r="AU536" s="94"/>
      <c r="AX536" s="94"/>
      <c r="BA536" s="94"/>
    </row>
    <row r="537" spans="7:53" x14ac:dyDescent="0.2">
      <c r="G537" s="93"/>
      <c r="T537" s="95"/>
      <c r="AU537" s="94"/>
      <c r="AX537" s="94"/>
      <c r="BA537" s="94"/>
    </row>
    <row r="538" spans="7:53" x14ac:dyDescent="0.2">
      <c r="G538" s="93"/>
      <c r="T538" s="95"/>
      <c r="AU538" s="94"/>
      <c r="AX538" s="94"/>
      <c r="BA538" s="94"/>
    </row>
    <row r="539" spans="7:53" x14ac:dyDescent="0.2">
      <c r="G539" s="93"/>
      <c r="T539" s="95"/>
      <c r="AU539" s="94"/>
      <c r="AX539" s="94"/>
      <c r="BA539" s="94"/>
    </row>
    <row r="540" spans="7:53" x14ac:dyDescent="0.2">
      <c r="G540" s="93"/>
      <c r="T540" s="95"/>
      <c r="AU540" s="94"/>
      <c r="AX540" s="94"/>
      <c r="BA540" s="94"/>
    </row>
    <row r="541" spans="7:53" x14ac:dyDescent="0.2">
      <c r="G541" s="93"/>
      <c r="T541" s="95"/>
      <c r="AU541" s="94"/>
      <c r="AX541" s="94"/>
      <c r="BA541" s="94"/>
    </row>
    <row r="542" spans="7:53" x14ac:dyDescent="0.2">
      <c r="G542" s="93"/>
      <c r="T542" s="95"/>
      <c r="AU542" s="94"/>
      <c r="AX542" s="94"/>
      <c r="BA542" s="94"/>
    </row>
    <row r="543" spans="7:53" x14ac:dyDescent="0.2">
      <c r="G543" s="93"/>
      <c r="T543" s="95"/>
      <c r="AU543" s="94"/>
      <c r="AX543" s="94"/>
      <c r="BA543" s="94"/>
    </row>
    <row r="544" spans="7:53" x14ac:dyDescent="0.2">
      <c r="G544" s="93"/>
      <c r="T544" s="95"/>
      <c r="AU544" s="94"/>
      <c r="AX544" s="94"/>
      <c r="BA544" s="94"/>
    </row>
    <row r="545" spans="7:53" x14ac:dyDescent="0.2">
      <c r="G545" s="93"/>
      <c r="T545" s="95"/>
      <c r="AU545" s="94"/>
      <c r="AX545" s="94"/>
      <c r="BA545" s="94"/>
    </row>
    <row r="546" spans="7:53" x14ac:dyDescent="0.2">
      <c r="G546" s="93"/>
      <c r="T546" s="95"/>
      <c r="AU546" s="94"/>
      <c r="AX546" s="94"/>
      <c r="BA546" s="94"/>
    </row>
    <row r="547" spans="7:53" x14ac:dyDescent="0.2">
      <c r="G547" s="93"/>
      <c r="T547" s="95"/>
      <c r="AU547" s="94"/>
      <c r="AX547" s="94"/>
      <c r="BA547" s="94"/>
    </row>
    <row r="548" spans="7:53" x14ac:dyDescent="0.2">
      <c r="G548" s="93"/>
      <c r="T548" s="95"/>
      <c r="AU548" s="94"/>
      <c r="AX548" s="94"/>
      <c r="BA548" s="94"/>
    </row>
    <row r="549" spans="7:53" x14ac:dyDescent="0.2">
      <c r="G549" s="93"/>
      <c r="T549" s="95"/>
      <c r="AU549" s="94"/>
      <c r="AX549" s="94"/>
      <c r="BA549" s="94"/>
    </row>
    <row r="550" spans="7:53" x14ac:dyDescent="0.2">
      <c r="G550" s="93"/>
      <c r="T550" s="95"/>
      <c r="AU550" s="94"/>
      <c r="AX550" s="94"/>
      <c r="BA550" s="94"/>
    </row>
    <row r="551" spans="7:53" x14ac:dyDescent="0.2">
      <c r="G551" s="93"/>
      <c r="T551" s="95"/>
      <c r="AU551" s="94"/>
      <c r="AX551" s="94"/>
      <c r="BA551" s="94"/>
    </row>
    <row r="552" spans="7:53" x14ac:dyDescent="0.2">
      <c r="G552" s="93"/>
      <c r="T552" s="95"/>
      <c r="AU552" s="94"/>
      <c r="AX552" s="94"/>
      <c r="BA552" s="94"/>
    </row>
    <row r="553" spans="7:53" x14ac:dyDescent="0.2">
      <c r="G553" s="93"/>
      <c r="T553" s="95"/>
      <c r="AU553" s="94"/>
      <c r="AX553" s="94"/>
      <c r="BA553" s="94"/>
    </row>
    <row r="554" spans="7:53" x14ac:dyDescent="0.2">
      <c r="G554" s="93"/>
      <c r="T554" s="95"/>
      <c r="AU554" s="94"/>
      <c r="AX554" s="94"/>
      <c r="BA554" s="94"/>
    </row>
    <row r="555" spans="7:53" x14ac:dyDescent="0.2">
      <c r="G555" s="93"/>
      <c r="T555" s="95"/>
      <c r="AU555" s="94"/>
      <c r="AX555" s="94"/>
      <c r="BA555" s="94"/>
    </row>
    <row r="556" spans="7:53" x14ac:dyDescent="0.2">
      <c r="G556" s="93"/>
      <c r="T556" s="95"/>
      <c r="AU556" s="94"/>
      <c r="AX556" s="94"/>
      <c r="BA556" s="94"/>
    </row>
    <row r="557" spans="7:53" x14ac:dyDescent="0.2">
      <c r="G557" s="93"/>
      <c r="T557" s="95"/>
      <c r="AU557" s="94"/>
      <c r="AX557" s="94"/>
      <c r="BA557" s="94"/>
    </row>
    <row r="558" spans="7:53" x14ac:dyDescent="0.2">
      <c r="G558" s="93"/>
      <c r="T558" s="95"/>
      <c r="AU558" s="94"/>
      <c r="AX558" s="94"/>
      <c r="BA558" s="94"/>
    </row>
    <row r="559" spans="7:53" x14ac:dyDescent="0.2">
      <c r="G559" s="93"/>
      <c r="T559" s="95"/>
      <c r="AU559" s="94"/>
      <c r="AX559" s="94"/>
      <c r="BA559" s="94"/>
    </row>
    <row r="560" spans="7:53" x14ac:dyDescent="0.2">
      <c r="G560" s="93"/>
      <c r="T560" s="95"/>
      <c r="AU560" s="94"/>
      <c r="AX560" s="94"/>
      <c r="BA560" s="94"/>
    </row>
    <row r="561" spans="7:53" x14ac:dyDescent="0.2">
      <c r="G561" s="93"/>
      <c r="T561" s="95"/>
      <c r="AU561" s="94"/>
      <c r="AX561" s="94"/>
      <c r="BA561" s="94"/>
    </row>
    <row r="562" spans="7:53" x14ac:dyDescent="0.2">
      <c r="G562" s="93"/>
      <c r="T562" s="95"/>
      <c r="AU562" s="94"/>
      <c r="AX562" s="94"/>
      <c r="BA562" s="94"/>
    </row>
    <row r="563" spans="7:53" x14ac:dyDescent="0.2">
      <c r="G563" s="93"/>
      <c r="T563" s="95"/>
      <c r="AU563" s="94"/>
      <c r="AX563" s="94"/>
      <c r="BA563" s="94"/>
    </row>
    <row r="564" spans="7:53" x14ac:dyDescent="0.2">
      <c r="G564" s="93"/>
      <c r="T564" s="95"/>
      <c r="AU564" s="94"/>
      <c r="AX564" s="94"/>
      <c r="BA564" s="94"/>
    </row>
    <row r="565" spans="7:53" x14ac:dyDescent="0.2">
      <c r="G565" s="93"/>
      <c r="T565" s="95"/>
      <c r="AU565" s="94"/>
      <c r="AX565" s="94"/>
      <c r="BA565" s="94"/>
    </row>
    <row r="566" spans="7:53" x14ac:dyDescent="0.2">
      <c r="G566" s="93"/>
      <c r="T566" s="95"/>
      <c r="AU566" s="94"/>
      <c r="AX566" s="94"/>
      <c r="BA566" s="94"/>
    </row>
    <row r="567" spans="7:53" x14ac:dyDescent="0.2">
      <c r="G567" s="93"/>
      <c r="T567" s="95"/>
      <c r="AU567" s="94"/>
      <c r="AX567" s="94"/>
      <c r="BA567" s="94"/>
    </row>
    <row r="568" spans="7:53" x14ac:dyDescent="0.2">
      <c r="G568" s="93"/>
      <c r="T568" s="95"/>
      <c r="AU568" s="94"/>
      <c r="AX568" s="94"/>
      <c r="BA568" s="94"/>
    </row>
    <row r="569" spans="7:53" x14ac:dyDescent="0.2">
      <c r="G569" s="93"/>
      <c r="T569" s="95"/>
      <c r="AU569" s="94"/>
      <c r="AX569" s="94"/>
      <c r="BA569" s="94"/>
    </row>
    <row r="570" spans="7:53" x14ac:dyDescent="0.2">
      <c r="G570" s="93"/>
      <c r="T570" s="95"/>
      <c r="AU570" s="94"/>
      <c r="AX570" s="94"/>
      <c r="BA570" s="94"/>
    </row>
    <row r="571" spans="7:53" x14ac:dyDescent="0.2">
      <c r="G571" s="93"/>
      <c r="T571" s="95"/>
      <c r="AU571" s="94"/>
      <c r="AX571" s="94"/>
      <c r="BA571" s="94"/>
    </row>
    <row r="572" spans="7:53" x14ac:dyDescent="0.2">
      <c r="G572" s="93"/>
      <c r="T572" s="95"/>
      <c r="AU572" s="94"/>
      <c r="AX572" s="94"/>
      <c r="BA572" s="94"/>
    </row>
    <row r="573" spans="7:53" x14ac:dyDescent="0.2">
      <c r="G573" s="93"/>
      <c r="T573" s="95"/>
      <c r="AU573" s="94"/>
      <c r="AX573" s="94"/>
      <c r="BA573" s="94"/>
    </row>
    <row r="574" spans="7:53" x14ac:dyDescent="0.2">
      <c r="G574" s="93"/>
      <c r="T574" s="95"/>
      <c r="AU574" s="94"/>
      <c r="AX574" s="94"/>
      <c r="BA574" s="94"/>
    </row>
    <row r="575" spans="7:53" x14ac:dyDescent="0.2">
      <c r="G575" s="93"/>
      <c r="T575" s="95"/>
      <c r="AU575" s="94"/>
      <c r="AX575" s="94"/>
      <c r="BA575" s="94"/>
    </row>
    <row r="576" spans="7:53" x14ac:dyDescent="0.2">
      <c r="G576" s="93"/>
      <c r="T576" s="95"/>
      <c r="AU576" s="94"/>
      <c r="AX576" s="94"/>
      <c r="BA576" s="94"/>
    </row>
    <row r="577" spans="7:53" x14ac:dyDescent="0.2">
      <c r="G577" s="93"/>
      <c r="T577" s="95"/>
      <c r="AU577" s="94"/>
      <c r="AX577" s="94"/>
      <c r="BA577" s="94"/>
    </row>
    <row r="578" spans="7:53" x14ac:dyDescent="0.2">
      <c r="G578" s="93"/>
      <c r="T578" s="95"/>
      <c r="AU578" s="94"/>
      <c r="AX578" s="94"/>
      <c r="BA578" s="94"/>
    </row>
    <row r="579" spans="7:53" x14ac:dyDescent="0.2">
      <c r="G579" s="93"/>
      <c r="T579" s="95"/>
      <c r="AU579" s="94"/>
      <c r="AX579" s="94"/>
      <c r="BA579" s="94"/>
    </row>
    <row r="580" spans="7:53" x14ac:dyDescent="0.2">
      <c r="G580" s="93"/>
      <c r="T580" s="95"/>
      <c r="AU580" s="94"/>
      <c r="AX580" s="94"/>
      <c r="BA580" s="94"/>
    </row>
    <row r="581" spans="7:53" x14ac:dyDescent="0.2">
      <c r="G581" s="93"/>
      <c r="T581" s="95"/>
      <c r="AU581" s="94"/>
      <c r="AX581" s="94"/>
      <c r="BA581" s="94"/>
    </row>
    <row r="582" spans="7:53" x14ac:dyDescent="0.2">
      <c r="G582" s="93"/>
      <c r="T582" s="95"/>
      <c r="AU582" s="94"/>
      <c r="AX582" s="94"/>
      <c r="BA582" s="94"/>
    </row>
    <row r="583" spans="7:53" x14ac:dyDescent="0.2">
      <c r="G583" s="93"/>
      <c r="T583" s="95"/>
      <c r="AU583" s="94"/>
      <c r="AX583" s="94"/>
      <c r="BA583" s="94"/>
    </row>
    <row r="584" spans="7:53" x14ac:dyDescent="0.2">
      <c r="G584" s="93"/>
      <c r="T584" s="95"/>
      <c r="AU584" s="94"/>
      <c r="AX584" s="94"/>
      <c r="BA584" s="94"/>
    </row>
    <row r="585" spans="7:53" x14ac:dyDescent="0.2">
      <c r="G585" s="93"/>
      <c r="T585" s="95"/>
      <c r="AU585" s="94"/>
      <c r="AX585" s="94"/>
      <c r="BA585" s="94"/>
    </row>
    <row r="586" spans="7:53" x14ac:dyDescent="0.2">
      <c r="G586" s="93"/>
      <c r="T586" s="95"/>
      <c r="AU586" s="94"/>
      <c r="AX586" s="94"/>
      <c r="BA586" s="94"/>
    </row>
    <row r="587" spans="7:53" x14ac:dyDescent="0.2">
      <c r="G587" s="93"/>
      <c r="T587" s="95"/>
      <c r="AU587" s="94"/>
      <c r="AX587" s="94"/>
      <c r="BA587" s="94"/>
    </row>
    <row r="588" spans="7:53" x14ac:dyDescent="0.2">
      <c r="G588" s="93"/>
      <c r="T588" s="95"/>
      <c r="AU588" s="94"/>
      <c r="AX588" s="94"/>
      <c r="BA588" s="94"/>
    </row>
    <row r="589" spans="7:53" x14ac:dyDescent="0.2">
      <c r="G589" s="93"/>
      <c r="T589" s="95"/>
      <c r="AU589" s="94"/>
      <c r="AX589" s="94"/>
      <c r="BA589" s="94"/>
    </row>
    <row r="590" spans="7:53" x14ac:dyDescent="0.2">
      <c r="G590" s="93"/>
      <c r="T590" s="95"/>
      <c r="AU590" s="94"/>
      <c r="AX590" s="94"/>
      <c r="BA590" s="94"/>
    </row>
    <row r="591" spans="7:53" x14ac:dyDescent="0.2">
      <c r="G591" s="93"/>
      <c r="T591" s="95"/>
      <c r="AU591" s="94"/>
      <c r="AX591" s="94"/>
      <c r="BA591" s="94"/>
    </row>
    <row r="592" spans="7:53" x14ac:dyDescent="0.2">
      <c r="G592" s="93"/>
      <c r="T592" s="95"/>
      <c r="AU592" s="94"/>
      <c r="AX592" s="94"/>
      <c r="BA592" s="94"/>
    </row>
    <row r="593" spans="7:53" x14ac:dyDescent="0.2">
      <c r="G593" s="93"/>
      <c r="T593" s="95"/>
      <c r="AU593" s="94"/>
      <c r="AX593" s="94"/>
      <c r="BA593" s="94"/>
    </row>
    <row r="594" spans="7:53" x14ac:dyDescent="0.2">
      <c r="G594" s="93"/>
      <c r="T594" s="95"/>
      <c r="AU594" s="94"/>
      <c r="AX594" s="94"/>
      <c r="BA594" s="94"/>
    </row>
    <row r="595" spans="7:53" x14ac:dyDescent="0.2">
      <c r="G595" s="93"/>
      <c r="T595" s="95"/>
      <c r="AU595" s="94"/>
      <c r="AX595" s="94"/>
      <c r="BA595" s="94"/>
    </row>
    <row r="596" spans="7:53" x14ac:dyDescent="0.2">
      <c r="G596" s="93"/>
      <c r="T596" s="95"/>
      <c r="AU596" s="94"/>
      <c r="AX596" s="94"/>
      <c r="BA596" s="94"/>
    </row>
    <row r="597" spans="7:53" x14ac:dyDescent="0.2">
      <c r="G597" s="93"/>
      <c r="T597" s="95"/>
      <c r="AU597" s="94"/>
      <c r="AX597" s="94"/>
      <c r="BA597" s="94"/>
    </row>
    <row r="598" spans="7:53" x14ac:dyDescent="0.2">
      <c r="G598" s="93"/>
      <c r="T598" s="95"/>
      <c r="AU598" s="94"/>
      <c r="AX598" s="94"/>
      <c r="BA598" s="94"/>
    </row>
    <row r="599" spans="7:53" x14ac:dyDescent="0.2">
      <c r="G599" s="93"/>
      <c r="T599" s="95"/>
      <c r="AU599" s="94"/>
      <c r="AX599" s="94"/>
      <c r="BA599" s="94"/>
    </row>
    <row r="600" spans="7:53" x14ac:dyDescent="0.2">
      <c r="G600" s="93"/>
      <c r="T600" s="95"/>
      <c r="AU600" s="94"/>
      <c r="AX600" s="94"/>
      <c r="BA600" s="94"/>
    </row>
    <row r="601" spans="7:53" x14ac:dyDescent="0.2">
      <c r="G601" s="93"/>
      <c r="T601" s="95"/>
      <c r="AU601" s="94"/>
      <c r="AX601" s="94"/>
      <c r="BA601" s="94"/>
    </row>
    <row r="602" spans="7:53" x14ac:dyDescent="0.2">
      <c r="G602" s="93"/>
      <c r="T602" s="95"/>
      <c r="AU602" s="94"/>
      <c r="AX602" s="94"/>
      <c r="BA602" s="94"/>
    </row>
    <row r="603" spans="7:53" x14ac:dyDescent="0.2">
      <c r="G603" s="93"/>
      <c r="T603" s="95"/>
      <c r="AU603" s="94"/>
      <c r="AX603" s="94"/>
      <c r="BA603" s="94"/>
    </row>
    <row r="604" spans="7:53" x14ac:dyDescent="0.2">
      <c r="G604" s="93"/>
      <c r="T604" s="95"/>
      <c r="AU604" s="94"/>
      <c r="AX604" s="94"/>
      <c r="BA604" s="94"/>
    </row>
    <row r="605" spans="7:53" x14ac:dyDescent="0.2">
      <c r="G605" s="93"/>
      <c r="T605" s="95"/>
      <c r="AU605" s="94"/>
      <c r="AX605" s="94"/>
      <c r="BA605" s="94"/>
    </row>
    <row r="606" spans="7:53" x14ac:dyDescent="0.2">
      <c r="G606" s="93"/>
      <c r="T606" s="95"/>
      <c r="AU606" s="94"/>
      <c r="AX606" s="94"/>
      <c r="BA606" s="94"/>
    </row>
    <row r="607" spans="7:53" x14ac:dyDescent="0.2">
      <c r="G607" s="93"/>
      <c r="T607" s="95"/>
      <c r="AU607" s="94"/>
      <c r="AX607" s="94"/>
      <c r="BA607" s="94"/>
    </row>
    <row r="608" spans="7:53" x14ac:dyDescent="0.2">
      <c r="G608" s="93"/>
      <c r="T608" s="95"/>
      <c r="AU608" s="94"/>
      <c r="AX608" s="94"/>
      <c r="BA608" s="94"/>
    </row>
    <row r="609" spans="7:53" x14ac:dyDescent="0.2">
      <c r="G609" s="93"/>
      <c r="T609" s="95"/>
      <c r="AU609" s="94"/>
      <c r="AX609" s="94"/>
      <c r="BA609" s="94"/>
    </row>
    <row r="610" spans="7:53" x14ac:dyDescent="0.2">
      <c r="G610" s="93"/>
      <c r="T610" s="95"/>
      <c r="AU610" s="94"/>
      <c r="AX610" s="94"/>
      <c r="BA610" s="94"/>
    </row>
    <row r="611" spans="7:53" x14ac:dyDescent="0.2">
      <c r="G611" s="93"/>
      <c r="T611" s="95"/>
      <c r="AU611" s="94"/>
      <c r="AX611" s="94"/>
      <c r="BA611" s="94"/>
    </row>
    <row r="612" spans="7:53" x14ac:dyDescent="0.2">
      <c r="G612" s="93"/>
      <c r="T612" s="95"/>
      <c r="AU612" s="94"/>
      <c r="AX612" s="94"/>
      <c r="BA612" s="94"/>
    </row>
    <row r="613" spans="7:53" x14ac:dyDescent="0.2">
      <c r="G613" s="93"/>
      <c r="T613" s="95"/>
      <c r="AU613" s="94"/>
      <c r="AX613" s="94"/>
      <c r="BA613" s="94"/>
    </row>
    <row r="614" spans="7:53" x14ac:dyDescent="0.2">
      <c r="G614" s="93"/>
      <c r="T614" s="95"/>
      <c r="AU614" s="94"/>
      <c r="AX614" s="94"/>
      <c r="BA614" s="94"/>
    </row>
    <row r="615" spans="7:53" x14ac:dyDescent="0.2">
      <c r="G615" s="93"/>
      <c r="T615" s="95"/>
      <c r="AU615" s="94"/>
      <c r="AX615" s="94"/>
      <c r="BA615" s="94"/>
    </row>
    <row r="616" spans="7:53" x14ac:dyDescent="0.2">
      <c r="G616" s="93"/>
      <c r="T616" s="95"/>
      <c r="AU616" s="94"/>
      <c r="AX616" s="94"/>
      <c r="BA616" s="94"/>
    </row>
    <row r="617" spans="7:53" x14ac:dyDescent="0.2">
      <c r="G617" s="93"/>
      <c r="T617" s="95"/>
      <c r="AU617" s="94"/>
      <c r="AX617" s="94"/>
      <c r="BA617" s="94"/>
    </row>
    <row r="618" spans="7:53" x14ac:dyDescent="0.2">
      <c r="G618" s="93"/>
      <c r="T618" s="95"/>
      <c r="AU618" s="94"/>
      <c r="AX618" s="94"/>
      <c r="BA618" s="94"/>
    </row>
    <row r="619" spans="7:53" x14ac:dyDescent="0.2">
      <c r="G619" s="93"/>
      <c r="T619" s="95"/>
      <c r="AU619" s="94"/>
      <c r="AX619" s="94"/>
      <c r="BA619" s="94"/>
    </row>
    <row r="620" spans="7:53" x14ac:dyDescent="0.2">
      <c r="G620" s="93"/>
      <c r="T620" s="95"/>
      <c r="AU620" s="94"/>
      <c r="AX620" s="94"/>
      <c r="BA620" s="94"/>
    </row>
    <row r="621" spans="7:53" x14ac:dyDescent="0.2">
      <c r="G621" s="93"/>
      <c r="T621" s="95"/>
      <c r="AU621" s="94"/>
      <c r="AX621" s="94"/>
      <c r="BA621" s="94"/>
    </row>
    <row r="622" spans="7:53" x14ac:dyDescent="0.2">
      <c r="G622" s="93"/>
      <c r="T622" s="95"/>
      <c r="AU622" s="94"/>
      <c r="AX622" s="94"/>
      <c r="BA622" s="94"/>
    </row>
    <row r="623" spans="7:53" x14ac:dyDescent="0.2">
      <c r="G623" s="93"/>
      <c r="T623" s="95"/>
      <c r="AU623" s="94"/>
      <c r="AX623" s="94"/>
      <c r="BA623" s="94"/>
    </row>
    <row r="624" spans="7:53" x14ac:dyDescent="0.2">
      <c r="G624" s="93"/>
      <c r="T624" s="95"/>
      <c r="AU624" s="94"/>
      <c r="AX624" s="94"/>
      <c r="BA624" s="94"/>
    </row>
    <row r="625" spans="7:53" x14ac:dyDescent="0.2">
      <c r="G625" s="93"/>
      <c r="T625" s="95"/>
      <c r="AU625" s="94"/>
      <c r="AX625" s="94"/>
      <c r="BA625" s="94"/>
    </row>
    <row r="626" spans="7:53" x14ac:dyDescent="0.2">
      <c r="G626" s="93"/>
      <c r="T626" s="95"/>
      <c r="AU626" s="94"/>
      <c r="AX626" s="94"/>
      <c r="BA626" s="94"/>
    </row>
    <row r="627" spans="7:53" x14ac:dyDescent="0.2">
      <c r="G627" s="93"/>
      <c r="T627" s="95"/>
      <c r="AU627" s="94"/>
      <c r="AX627" s="94"/>
      <c r="BA627" s="94"/>
    </row>
    <row r="628" spans="7:53" x14ac:dyDescent="0.2">
      <c r="G628" s="93"/>
      <c r="T628" s="95"/>
      <c r="AU628" s="94"/>
      <c r="AX628" s="94"/>
      <c r="BA628" s="94"/>
    </row>
    <row r="629" spans="7:53" x14ac:dyDescent="0.2">
      <c r="G629" s="93"/>
      <c r="T629" s="95"/>
      <c r="AU629" s="94"/>
      <c r="AX629" s="94"/>
      <c r="BA629" s="94"/>
    </row>
    <row r="630" spans="7:53" x14ac:dyDescent="0.2">
      <c r="G630" s="93"/>
      <c r="T630" s="95"/>
      <c r="AU630" s="94"/>
      <c r="AX630" s="94"/>
      <c r="BA630" s="94"/>
    </row>
    <row r="631" spans="7:53" x14ac:dyDescent="0.2">
      <c r="G631" s="93"/>
      <c r="T631" s="95"/>
      <c r="AU631" s="94"/>
      <c r="AX631" s="94"/>
      <c r="BA631" s="94"/>
    </row>
    <row r="632" spans="7:53" x14ac:dyDescent="0.2">
      <c r="G632" s="93"/>
      <c r="T632" s="95"/>
      <c r="AU632" s="94"/>
      <c r="AX632" s="94"/>
      <c r="BA632" s="94"/>
    </row>
    <row r="633" spans="7:53" x14ac:dyDescent="0.2">
      <c r="G633" s="93"/>
      <c r="T633" s="95"/>
      <c r="AU633" s="94"/>
      <c r="AX633" s="94"/>
      <c r="BA633" s="94"/>
    </row>
    <row r="634" spans="7:53" x14ac:dyDescent="0.2">
      <c r="G634" s="93"/>
      <c r="T634" s="95"/>
      <c r="AU634" s="94"/>
      <c r="AX634" s="94"/>
      <c r="BA634" s="94"/>
    </row>
    <row r="635" spans="7:53" x14ac:dyDescent="0.2">
      <c r="G635" s="93"/>
      <c r="T635" s="95"/>
      <c r="AU635" s="94"/>
      <c r="AX635" s="94"/>
      <c r="BA635" s="94"/>
    </row>
    <row r="636" spans="7:53" x14ac:dyDescent="0.2">
      <c r="G636" s="93"/>
      <c r="T636" s="95"/>
      <c r="AU636" s="94"/>
      <c r="AX636" s="94"/>
      <c r="BA636" s="94"/>
    </row>
    <row r="637" spans="7:53" x14ac:dyDescent="0.2">
      <c r="G637" s="93"/>
      <c r="T637" s="95"/>
      <c r="AU637" s="94"/>
      <c r="AX637" s="94"/>
      <c r="BA637" s="94"/>
    </row>
    <row r="638" spans="7:53" x14ac:dyDescent="0.2">
      <c r="G638" s="93"/>
      <c r="T638" s="95"/>
      <c r="AU638" s="94"/>
      <c r="AX638" s="94"/>
      <c r="BA638" s="94"/>
    </row>
    <row r="639" spans="7:53" x14ac:dyDescent="0.2">
      <c r="G639" s="93"/>
      <c r="T639" s="95"/>
      <c r="AU639" s="94"/>
      <c r="AX639" s="94"/>
      <c r="BA639" s="94"/>
    </row>
    <row r="640" spans="7:53" x14ac:dyDescent="0.2">
      <c r="G640" s="93"/>
      <c r="T640" s="95"/>
      <c r="AU640" s="94"/>
      <c r="AX640" s="94"/>
      <c r="BA640" s="94"/>
    </row>
    <row r="641" spans="7:53" x14ac:dyDescent="0.2">
      <c r="G641" s="93"/>
      <c r="T641" s="95"/>
      <c r="AU641" s="94"/>
      <c r="AX641" s="94"/>
      <c r="BA641" s="94"/>
    </row>
    <row r="642" spans="7:53" x14ac:dyDescent="0.2">
      <c r="G642" s="93"/>
      <c r="T642" s="95"/>
      <c r="AU642" s="94"/>
      <c r="AX642" s="94"/>
      <c r="BA642" s="94"/>
    </row>
    <row r="643" spans="7:53" x14ac:dyDescent="0.2">
      <c r="G643" s="93"/>
      <c r="T643" s="95"/>
      <c r="AU643" s="94"/>
      <c r="AX643" s="94"/>
      <c r="BA643" s="94"/>
    </row>
    <row r="644" spans="7:53" x14ac:dyDescent="0.2">
      <c r="G644" s="93"/>
      <c r="T644" s="95"/>
      <c r="AU644" s="94"/>
      <c r="AX644" s="94"/>
      <c r="BA644" s="94"/>
    </row>
    <row r="645" spans="7:53" x14ac:dyDescent="0.2">
      <c r="G645" s="93"/>
      <c r="T645" s="95"/>
      <c r="AU645" s="94"/>
      <c r="AX645" s="94"/>
      <c r="BA645" s="94"/>
    </row>
    <row r="646" spans="7:53" x14ac:dyDescent="0.2">
      <c r="G646" s="93"/>
      <c r="T646" s="95"/>
      <c r="AU646" s="94"/>
      <c r="AX646" s="94"/>
      <c r="BA646" s="94"/>
    </row>
    <row r="647" spans="7:53" x14ac:dyDescent="0.2">
      <c r="G647" s="93"/>
      <c r="T647" s="95"/>
      <c r="AU647" s="94"/>
      <c r="AX647" s="94"/>
      <c r="BA647" s="94"/>
    </row>
    <row r="648" spans="7:53" x14ac:dyDescent="0.2">
      <c r="G648" s="93"/>
      <c r="T648" s="95"/>
      <c r="AU648" s="94"/>
      <c r="AX648" s="94"/>
      <c r="BA648" s="94"/>
    </row>
    <row r="649" spans="7:53" x14ac:dyDescent="0.2">
      <c r="G649" s="93"/>
      <c r="T649" s="95"/>
      <c r="AU649" s="94"/>
      <c r="AX649" s="94"/>
      <c r="BA649" s="94"/>
    </row>
    <row r="650" spans="7:53" x14ac:dyDescent="0.2">
      <c r="G650" s="93"/>
      <c r="T650" s="95"/>
      <c r="AU650" s="94"/>
      <c r="AX650" s="94"/>
      <c r="BA650" s="94"/>
    </row>
    <row r="651" spans="7:53" x14ac:dyDescent="0.2">
      <c r="G651" s="93"/>
      <c r="T651" s="95"/>
      <c r="AU651" s="94"/>
      <c r="AX651" s="94"/>
      <c r="BA651" s="94"/>
    </row>
    <row r="652" spans="7:53" x14ac:dyDescent="0.2">
      <c r="G652" s="93"/>
      <c r="T652" s="95"/>
      <c r="AU652" s="94"/>
      <c r="AX652" s="94"/>
      <c r="BA652" s="94"/>
    </row>
    <row r="653" spans="7:53" x14ac:dyDescent="0.2">
      <c r="G653" s="93"/>
      <c r="T653" s="95"/>
      <c r="AU653" s="94"/>
      <c r="AX653" s="94"/>
      <c r="BA653" s="94"/>
    </row>
    <row r="654" spans="7:53" x14ac:dyDescent="0.2">
      <c r="G654" s="93"/>
      <c r="T654" s="95"/>
      <c r="AU654" s="94"/>
      <c r="AX654" s="94"/>
      <c r="BA654" s="94"/>
    </row>
    <row r="655" spans="7:53" x14ac:dyDescent="0.2">
      <c r="G655" s="93"/>
      <c r="T655" s="95"/>
      <c r="AU655" s="94"/>
      <c r="AX655" s="94"/>
      <c r="BA655" s="94"/>
    </row>
    <row r="656" spans="7:53" x14ac:dyDescent="0.2">
      <c r="G656" s="93"/>
      <c r="T656" s="95"/>
      <c r="AU656" s="94"/>
      <c r="AX656" s="94"/>
      <c r="BA656" s="94"/>
    </row>
    <row r="657" spans="7:53" x14ac:dyDescent="0.2">
      <c r="G657" s="93"/>
      <c r="T657" s="95"/>
      <c r="AU657" s="94"/>
      <c r="AX657" s="94"/>
      <c r="BA657" s="94"/>
    </row>
    <row r="658" spans="7:53" x14ac:dyDescent="0.2">
      <c r="G658" s="93"/>
      <c r="T658" s="95"/>
      <c r="AU658" s="94"/>
      <c r="AX658" s="94"/>
      <c r="BA658" s="94"/>
    </row>
    <row r="659" spans="7:53" x14ac:dyDescent="0.2">
      <c r="G659" s="93"/>
      <c r="T659" s="95"/>
      <c r="AU659" s="94"/>
      <c r="AX659" s="94"/>
      <c r="BA659" s="94"/>
    </row>
    <row r="660" spans="7:53" x14ac:dyDescent="0.2">
      <c r="G660" s="93"/>
      <c r="T660" s="95"/>
      <c r="AU660" s="94"/>
      <c r="AX660" s="94"/>
      <c r="BA660" s="94"/>
    </row>
    <row r="661" spans="7:53" x14ac:dyDescent="0.2">
      <c r="G661" s="93"/>
      <c r="T661" s="95"/>
      <c r="AU661" s="94"/>
      <c r="AX661" s="94"/>
      <c r="BA661" s="94"/>
    </row>
    <row r="662" spans="7:53" x14ac:dyDescent="0.2">
      <c r="G662" s="93"/>
      <c r="T662" s="95"/>
      <c r="AU662" s="94"/>
      <c r="AX662" s="94"/>
      <c r="BA662" s="94"/>
    </row>
    <row r="663" spans="7:53" x14ac:dyDescent="0.2">
      <c r="G663" s="93"/>
      <c r="T663" s="95"/>
      <c r="AU663" s="94"/>
      <c r="AX663" s="94"/>
      <c r="BA663" s="94"/>
    </row>
    <row r="664" spans="7:53" x14ac:dyDescent="0.2">
      <c r="G664" s="93"/>
      <c r="T664" s="95"/>
      <c r="AU664" s="94"/>
      <c r="AX664" s="94"/>
      <c r="BA664" s="94"/>
    </row>
    <row r="665" spans="7:53" x14ac:dyDescent="0.2">
      <c r="G665" s="93"/>
      <c r="T665" s="95"/>
      <c r="AU665" s="94"/>
      <c r="AX665" s="94"/>
      <c r="BA665" s="94"/>
    </row>
    <row r="666" spans="7:53" x14ac:dyDescent="0.2">
      <c r="G666" s="93"/>
      <c r="T666" s="95"/>
      <c r="AU666" s="94"/>
      <c r="AX666" s="94"/>
      <c r="BA666" s="94"/>
    </row>
    <row r="667" spans="7:53" x14ac:dyDescent="0.2">
      <c r="G667" s="93"/>
      <c r="T667" s="95"/>
      <c r="AU667" s="94"/>
      <c r="AX667" s="94"/>
      <c r="BA667" s="94"/>
    </row>
    <row r="668" spans="7:53" x14ac:dyDescent="0.2">
      <c r="G668" s="93"/>
      <c r="T668" s="95"/>
      <c r="AU668" s="94"/>
      <c r="AX668" s="94"/>
      <c r="BA668" s="94"/>
    </row>
    <row r="669" spans="7:53" x14ac:dyDescent="0.2">
      <c r="G669" s="93"/>
      <c r="T669" s="95"/>
      <c r="AU669" s="94"/>
      <c r="AX669" s="94"/>
      <c r="BA669" s="94"/>
    </row>
    <row r="670" spans="7:53" x14ac:dyDescent="0.2">
      <c r="G670" s="93"/>
      <c r="T670" s="95"/>
      <c r="AU670" s="94"/>
      <c r="AX670" s="94"/>
      <c r="BA670" s="94"/>
    </row>
    <row r="671" spans="7:53" x14ac:dyDescent="0.2">
      <c r="G671" s="93"/>
      <c r="T671" s="95"/>
      <c r="AU671" s="94"/>
      <c r="AX671" s="94"/>
      <c r="BA671" s="94"/>
    </row>
    <row r="672" spans="7:53" x14ac:dyDescent="0.2">
      <c r="G672" s="93"/>
      <c r="T672" s="95"/>
      <c r="AU672" s="94"/>
      <c r="AX672" s="94"/>
      <c r="BA672" s="94"/>
    </row>
    <row r="673" spans="7:53" x14ac:dyDescent="0.2">
      <c r="G673" s="93"/>
      <c r="T673" s="95"/>
      <c r="AU673" s="94"/>
      <c r="AX673" s="94"/>
      <c r="BA673" s="94"/>
    </row>
    <row r="674" spans="7:53" x14ac:dyDescent="0.2">
      <c r="G674" s="93"/>
      <c r="T674" s="95"/>
      <c r="AU674" s="94"/>
      <c r="AX674" s="94"/>
      <c r="BA674" s="94"/>
    </row>
    <row r="675" spans="7:53" x14ac:dyDescent="0.2">
      <c r="G675" s="93"/>
      <c r="T675" s="95"/>
      <c r="AU675" s="94"/>
      <c r="AX675" s="94"/>
      <c r="BA675" s="94"/>
    </row>
    <row r="676" spans="7:53" x14ac:dyDescent="0.2">
      <c r="G676" s="93"/>
      <c r="T676" s="95"/>
      <c r="AU676" s="94"/>
      <c r="AX676" s="94"/>
      <c r="BA676" s="94"/>
    </row>
    <row r="677" spans="7:53" x14ac:dyDescent="0.2">
      <c r="G677" s="93"/>
      <c r="T677" s="95"/>
      <c r="AU677" s="94"/>
      <c r="AX677" s="94"/>
      <c r="BA677" s="94"/>
    </row>
    <row r="678" spans="7:53" x14ac:dyDescent="0.2">
      <c r="G678" s="93"/>
      <c r="T678" s="95"/>
      <c r="AU678" s="94"/>
      <c r="AX678" s="94"/>
      <c r="BA678" s="94"/>
    </row>
    <row r="679" spans="7:53" x14ac:dyDescent="0.2">
      <c r="G679" s="93"/>
      <c r="T679" s="95"/>
      <c r="AU679" s="94"/>
      <c r="AX679" s="94"/>
      <c r="BA679" s="94"/>
    </row>
    <row r="680" spans="7:53" x14ac:dyDescent="0.2">
      <c r="G680" s="93"/>
      <c r="T680" s="95"/>
      <c r="AU680" s="94"/>
      <c r="AX680" s="94"/>
      <c r="BA680" s="94"/>
    </row>
    <row r="681" spans="7:53" x14ac:dyDescent="0.2">
      <c r="G681" s="93"/>
      <c r="T681" s="95"/>
      <c r="AU681" s="94"/>
      <c r="AX681" s="94"/>
      <c r="BA681" s="94"/>
    </row>
    <row r="682" spans="7:53" x14ac:dyDescent="0.2">
      <c r="G682" s="93"/>
      <c r="T682" s="95"/>
      <c r="AU682" s="94"/>
      <c r="AX682" s="94"/>
      <c r="BA682" s="94"/>
    </row>
    <row r="683" spans="7:53" x14ac:dyDescent="0.2">
      <c r="G683" s="93"/>
      <c r="T683" s="95"/>
      <c r="AU683" s="94"/>
      <c r="AX683" s="94"/>
      <c r="BA683" s="94"/>
    </row>
    <row r="684" spans="7:53" x14ac:dyDescent="0.2">
      <c r="G684" s="93"/>
      <c r="T684" s="95"/>
      <c r="AU684" s="94"/>
      <c r="AX684" s="94"/>
      <c r="BA684" s="94"/>
    </row>
    <row r="685" spans="7:53" x14ac:dyDescent="0.2">
      <c r="G685" s="93"/>
      <c r="T685" s="95"/>
      <c r="AU685" s="94"/>
      <c r="AX685" s="94"/>
      <c r="BA685" s="94"/>
    </row>
    <row r="686" spans="7:53" x14ac:dyDescent="0.2">
      <c r="G686" s="93"/>
      <c r="T686" s="95"/>
      <c r="AU686" s="94"/>
      <c r="AX686" s="94"/>
      <c r="BA686" s="94"/>
    </row>
    <row r="687" spans="7:53" x14ac:dyDescent="0.2">
      <c r="G687" s="93"/>
      <c r="T687" s="95"/>
      <c r="AU687" s="94"/>
      <c r="AX687" s="94"/>
      <c r="BA687" s="94"/>
    </row>
    <row r="688" spans="7:53" x14ac:dyDescent="0.2">
      <c r="G688" s="93"/>
      <c r="T688" s="95"/>
      <c r="AU688" s="94"/>
      <c r="AX688" s="94"/>
      <c r="BA688" s="94"/>
    </row>
    <row r="689" spans="7:53" x14ac:dyDescent="0.2">
      <c r="G689" s="93"/>
      <c r="T689" s="95"/>
      <c r="AU689" s="94"/>
      <c r="AX689" s="94"/>
      <c r="BA689" s="94"/>
    </row>
    <row r="690" spans="7:53" x14ac:dyDescent="0.2">
      <c r="G690" s="93"/>
      <c r="T690" s="95"/>
      <c r="AU690" s="94"/>
      <c r="AX690" s="94"/>
      <c r="BA690" s="94"/>
    </row>
    <row r="691" spans="7:53" x14ac:dyDescent="0.2">
      <c r="G691" s="93"/>
      <c r="T691" s="95"/>
      <c r="AU691" s="94"/>
      <c r="AX691" s="94"/>
      <c r="BA691" s="94"/>
    </row>
    <row r="692" spans="7:53" x14ac:dyDescent="0.2">
      <c r="G692" s="93"/>
      <c r="T692" s="95"/>
      <c r="AU692" s="94"/>
      <c r="AX692" s="94"/>
      <c r="BA692" s="94"/>
    </row>
    <row r="693" spans="7:53" x14ac:dyDescent="0.2">
      <c r="G693" s="93"/>
      <c r="T693" s="95"/>
      <c r="AU693" s="94"/>
      <c r="AX693" s="94"/>
      <c r="BA693" s="94"/>
    </row>
    <row r="694" spans="7:53" x14ac:dyDescent="0.2">
      <c r="G694" s="93"/>
      <c r="T694" s="95"/>
      <c r="AU694" s="94"/>
      <c r="AX694" s="94"/>
      <c r="BA694" s="94"/>
    </row>
    <row r="695" spans="7:53" x14ac:dyDescent="0.2">
      <c r="G695" s="93"/>
      <c r="T695" s="95"/>
      <c r="AU695" s="94"/>
      <c r="AX695" s="94"/>
      <c r="BA695" s="94"/>
    </row>
    <row r="696" spans="7:53" x14ac:dyDescent="0.2">
      <c r="G696" s="93"/>
      <c r="T696" s="95"/>
      <c r="AU696" s="94"/>
      <c r="AX696" s="94"/>
      <c r="BA696" s="94"/>
    </row>
    <row r="697" spans="7:53" x14ac:dyDescent="0.2">
      <c r="G697" s="93"/>
      <c r="T697" s="95"/>
      <c r="AU697" s="94"/>
      <c r="AX697" s="94"/>
      <c r="BA697" s="94"/>
    </row>
    <row r="698" spans="7:53" x14ac:dyDescent="0.2">
      <c r="G698" s="93"/>
      <c r="T698" s="95"/>
      <c r="AU698" s="94"/>
      <c r="AX698" s="94"/>
      <c r="BA698" s="94"/>
    </row>
    <row r="699" spans="7:53" x14ac:dyDescent="0.2">
      <c r="G699" s="93"/>
      <c r="T699" s="95"/>
      <c r="AU699" s="94"/>
      <c r="AX699" s="94"/>
      <c r="BA699" s="94"/>
    </row>
    <row r="700" spans="7:53" x14ac:dyDescent="0.2">
      <c r="G700" s="93"/>
      <c r="T700" s="95"/>
      <c r="AU700" s="94"/>
      <c r="AX700" s="94"/>
      <c r="BA700" s="94"/>
    </row>
    <row r="701" spans="7:53" x14ac:dyDescent="0.2">
      <c r="G701" s="93"/>
      <c r="T701" s="95"/>
      <c r="AU701" s="94"/>
      <c r="AX701" s="94"/>
      <c r="BA701" s="94"/>
    </row>
    <row r="702" spans="7:53" x14ac:dyDescent="0.2">
      <c r="G702" s="93"/>
      <c r="T702" s="95"/>
      <c r="AU702" s="94"/>
      <c r="AX702" s="94"/>
      <c r="BA702" s="94"/>
    </row>
    <row r="703" spans="7:53" x14ac:dyDescent="0.2">
      <c r="G703" s="93"/>
      <c r="T703" s="95"/>
      <c r="AU703" s="94"/>
      <c r="AX703" s="94"/>
      <c r="BA703" s="94"/>
    </row>
    <row r="704" spans="7:53" x14ac:dyDescent="0.2">
      <c r="G704" s="93"/>
      <c r="T704" s="95"/>
      <c r="AU704" s="94"/>
      <c r="AX704" s="94"/>
      <c r="BA704" s="94"/>
    </row>
    <row r="705" spans="7:53" x14ac:dyDescent="0.2">
      <c r="G705" s="93"/>
      <c r="T705" s="95"/>
      <c r="AU705" s="94"/>
      <c r="AX705" s="94"/>
      <c r="BA705" s="94"/>
    </row>
    <row r="706" spans="7:53" x14ac:dyDescent="0.2">
      <c r="G706" s="93"/>
      <c r="T706" s="95"/>
      <c r="AU706" s="94"/>
      <c r="AX706" s="94"/>
      <c r="BA706" s="94"/>
    </row>
    <row r="707" spans="7:53" x14ac:dyDescent="0.2">
      <c r="G707" s="93"/>
      <c r="T707" s="95"/>
      <c r="AU707" s="94"/>
      <c r="AX707" s="94"/>
      <c r="BA707" s="94"/>
    </row>
    <row r="708" spans="7:53" x14ac:dyDescent="0.2">
      <c r="G708" s="93"/>
      <c r="T708" s="95"/>
      <c r="AU708" s="94"/>
      <c r="AX708" s="94"/>
      <c r="BA708" s="94"/>
    </row>
    <row r="709" spans="7:53" x14ac:dyDescent="0.2">
      <c r="G709" s="93"/>
      <c r="T709" s="95"/>
      <c r="AU709" s="94"/>
      <c r="AX709" s="94"/>
      <c r="BA709" s="94"/>
    </row>
    <row r="710" spans="7:53" x14ac:dyDescent="0.2">
      <c r="G710" s="93"/>
      <c r="T710" s="95"/>
      <c r="AU710" s="94"/>
      <c r="AX710" s="94"/>
      <c r="BA710" s="94"/>
    </row>
    <row r="711" spans="7:53" x14ac:dyDescent="0.2">
      <c r="G711" s="93"/>
      <c r="T711" s="95"/>
      <c r="AU711" s="94"/>
      <c r="AX711" s="94"/>
      <c r="BA711" s="94"/>
    </row>
    <row r="712" spans="7:53" x14ac:dyDescent="0.2">
      <c r="G712" s="93"/>
      <c r="T712" s="95"/>
      <c r="AU712" s="94"/>
      <c r="AX712" s="94"/>
      <c r="BA712" s="94"/>
    </row>
    <row r="713" spans="7:53" x14ac:dyDescent="0.2">
      <c r="G713" s="93"/>
      <c r="T713" s="95"/>
      <c r="AU713" s="94"/>
      <c r="AX713" s="94"/>
      <c r="BA713" s="94"/>
    </row>
    <row r="714" spans="7:53" x14ac:dyDescent="0.2">
      <c r="G714" s="93"/>
      <c r="T714" s="95"/>
      <c r="AU714" s="94"/>
      <c r="AX714" s="94"/>
      <c r="BA714" s="94"/>
    </row>
    <row r="715" spans="7:53" x14ac:dyDescent="0.2">
      <c r="G715" s="93"/>
      <c r="T715" s="95"/>
      <c r="AU715" s="94"/>
      <c r="AX715" s="94"/>
      <c r="BA715" s="94"/>
    </row>
    <row r="716" spans="7:53" x14ac:dyDescent="0.2">
      <c r="G716" s="93"/>
      <c r="T716" s="95"/>
      <c r="AU716" s="94"/>
      <c r="AX716" s="94"/>
      <c r="BA716" s="94"/>
    </row>
    <row r="717" spans="7:53" x14ac:dyDescent="0.2">
      <c r="G717" s="93"/>
      <c r="T717" s="95"/>
      <c r="AU717" s="94"/>
      <c r="AX717" s="94"/>
      <c r="BA717" s="94"/>
    </row>
    <row r="718" spans="7:53" x14ac:dyDescent="0.2">
      <c r="G718" s="93"/>
      <c r="T718" s="95"/>
      <c r="AU718" s="94"/>
      <c r="AX718" s="94"/>
      <c r="BA718" s="94"/>
    </row>
    <row r="719" spans="7:53" x14ac:dyDescent="0.2">
      <c r="G719" s="93"/>
      <c r="T719" s="95"/>
      <c r="AU719" s="94"/>
      <c r="AX719" s="94"/>
      <c r="BA719" s="94"/>
    </row>
    <row r="720" spans="7:53" x14ac:dyDescent="0.2">
      <c r="G720" s="93"/>
      <c r="T720" s="95"/>
      <c r="AU720" s="94"/>
      <c r="AX720" s="94"/>
      <c r="BA720" s="94"/>
    </row>
    <row r="721" spans="7:53" x14ac:dyDescent="0.2">
      <c r="G721" s="93"/>
      <c r="T721" s="95"/>
      <c r="AU721" s="94"/>
      <c r="AX721" s="94"/>
      <c r="BA721" s="94"/>
    </row>
    <row r="722" spans="7:53" x14ac:dyDescent="0.2">
      <c r="G722" s="93"/>
      <c r="T722" s="95"/>
      <c r="AU722" s="94"/>
      <c r="AX722" s="94"/>
      <c r="BA722" s="94"/>
    </row>
    <row r="723" spans="7:53" x14ac:dyDescent="0.2">
      <c r="G723" s="93"/>
      <c r="T723" s="95"/>
      <c r="AU723" s="94"/>
      <c r="AX723" s="94"/>
      <c r="BA723" s="94"/>
    </row>
    <row r="724" spans="7:53" x14ac:dyDescent="0.2">
      <c r="G724" s="93"/>
      <c r="T724" s="95"/>
      <c r="AU724" s="94"/>
      <c r="AX724" s="94"/>
      <c r="BA724" s="94"/>
    </row>
    <row r="725" spans="7:53" x14ac:dyDescent="0.2">
      <c r="G725" s="93"/>
      <c r="T725" s="95"/>
      <c r="AU725" s="94"/>
      <c r="AX725" s="94"/>
      <c r="BA725" s="94"/>
    </row>
    <row r="726" spans="7:53" x14ac:dyDescent="0.2">
      <c r="G726" s="93"/>
      <c r="T726" s="95"/>
      <c r="AU726" s="94"/>
      <c r="AX726" s="94"/>
      <c r="BA726" s="94"/>
    </row>
    <row r="727" spans="7:53" x14ac:dyDescent="0.2">
      <c r="G727" s="93"/>
      <c r="T727" s="95"/>
      <c r="AU727" s="94"/>
      <c r="AX727" s="94"/>
      <c r="BA727" s="94"/>
    </row>
    <row r="728" spans="7:53" x14ac:dyDescent="0.2">
      <c r="G728" s="93"/>
      <c r="T728" s="95"/>
      <c r="AU728" s="94"/>
      <c r="AX728" s="94"/>
      <c r="BA728" s="94"/>
    </row>
    <row r="729" spans="7:53" x14ac:dyDescent="0.2">
      <c r="G729" s="93"/>
      <c r="T729" s="95"/>
      <c r="AU729" s="94"/>
      <c r="AX729" s="94"/>
      <c r="BA729" s="94"/>
    </row>
    <row r="730" spans="7:53" x14ac:dyDescent="0.2">
      <c r="G730" s="93"/>
      <c r="T730" s="95"/>
      <c r="AU730" s="94"/>
      <c r="AX730" s="94"/>
      <c r="BA730" s="94"/>
    </row>
    <row r="731" spans="7:53" x14ac:dyDescent="0.2">
      <c r="G731" s="93"/>
      <c r="T731" s="95"/>
      <c r="AU731" s="94"/>
      <c r="AX731" s="94"/>
      <c r="BA731" s="94"/>
    </row>
    <row r="732" spans="7:53" x14ac:dyDescent="0.2">
      <c r="G732" s="93"/>
      <c r="T732" s="95"/>
      <c r="AU732" s="94"/>
      <c r="AX732" s="94"/>
      <c r="BA732" s="94"/>
    </row>
    <row r="733" spans="7:53" x14ac:dyDescent="0.2">
      <c r="G733" s="93"/>
      <c r="T733" s="95"/>
      <c r="AU733" s="94"/>
      <c r="AX733" s="94"/>
      <c r="BA733" s="94"/>
    </row>
    <row r="734" spans="7:53" x14ac:dyDescent="0.2">
      <c r="G734" s="93"/>
      <c r="T734" s="95"/>
      <c r="AU734" s="94"/>
      <c r="AX734" s="94"/>
      <c r="BA734" s="94"/>
    </row>
    <row r="735" spans="7:53" x14ac:dyDescent="0.2">
      <c r="G735" s="93"/>
      <c r="T735" s="95"/>
      <c r="AU735" s="94"/>
      <c r="AX735" s="94"/>
      <c r="BA735" s="94"/>
    </row>
    <row r="736" spans="7:53" x14ac:dyDescent="0.2">
      <c r="G736" s="93"/>
      <c r="T736" s="95"/>
      <c r="AU736" s="94"/>
      <c r="AX736" s="94"/>
      <c r="BA736" s="94"/>
    </row>
    <row r="737" spans="7:53" x14ac:dyDescent="0.2">
      <c r="G737" s="93"/>
      <c r="T737" s="95"/>
      <c r="AU737" s="94"/>
      <c r="AX737" s="94"/>
      <c r="BA737" s="94"/>
    </row>
    <row r="738" spans="7:53" x14ac:dyDescent="0.2">
      <c r="G738" s="93"/>
      <c r="T738" s="95"/>
      <c r="AU738" s="94"/>
      <c r="AX738" s="94"/>
      <c r="BA738" s="94"/>
    </row>
    <row r="739" spans="7:53" x14ac:dyDescent="0.2">
      <c r="G739" s="93"/>
      <c r="T739" s="95"/>
      <c r="AU739" s="94"/>
      <c r="AX739" s="94"/>
      <c r="BA739" s="94"/>
    </row>
    <row r="740" spans="7:53" x14ac:dyDescent="0.2">
      <c r="G740" s="93"/>
      <c r="T740" s="95"/>
      <c r="AU740" s="94"/>
      <c r="AX740" s="94"/>
      <c r="BA740" s="94"/>
    </row>
    <row r="741" spans="7:53" x14ac:dyDescent="0.2">
      <c r="G741" s="93"/>
      <c r="T741" s="95"/>
      <c r="AU741" s="94"/>
      <c r="AX741" s="94"/>
      <c r="BA741" s="94"/>
    </row>
    <row r="742" spans="7:53" x14ac:dyDescent="0.2">
      <c r="G742" s="93"/>
      <c r="T742" s="95"/>
      <c r="AU742" s="94"/>
      <c r="AX742" s="94"/>
      <c r="BA742" s="94"/>
    </row>
    <row r="743" spans="7:53" x14ac:dyDescent="0.2">
      <c r="G743" s="93"/>
      <c r="T743" s="95"/>
      <c r="AU743" s="94"/>
      <c r="AX743" s="94"/>
      <c r="BA743" s="94"/>
    </row>
    <row r="744" spans="7:53" x14ac:dyDescent="0.2">
      <c r="G744" s="93"/>
      <c r="T744" s="95"/>
      <c r="AU744" s="94"/>
      <c r="AX744" s="94"/>
      <c r="BA744" s="94"/>
    </row>
    <row r="745" spans="7:53" x14ac:dyDescent="0.2">
      <c r="G745" s="93"/>
      <c r="T745" s="95"/>
      <c r="AU745" s="94"/>
      <c r="AX745" s="94"/>
      <c r="BA745" s="94"/>
    </row>
    <row r="746" spans="7:53" x14ac:dyDescent="0.2">
      <c r="G746" s="93"/>
      <c r="T746" s="95"/>
      <c r="AU746" s="94"/>
      <c r="AX746" s="94"/>
      <c r="BA746" s="94"/>
    </row>
    <row r="747" spans="7:53" x14ac:dyDescent="0.2">
      <c r="G747" s="93"/>
      <c r="T747" s="95"/>
      <c r="AU747" s="94"/>
      <c r="AX747" s="94"/>
      <c r="BA747" s="94"/>
    </row>
    <row r="748" spans="7:53" x14ac:dyDescent="0.2">
      <c r="G748" s="93"/>
      <c r="T748" s="95"/>
      <c r="AU748" s="94"/>
      <c r="AX748" s="94"/>
      <c r="BA748" s="94"/>
    </row>
    <row r="749" spans="7:53" x14ac:dyDescent="0.2">
      <c r="G749" s="93"/>
      <c r="T749" s="95"/>
      <c r="AU749" s="94"/>
      <c r="AX749" s="94"/>
      <c r="BA749" s="94"/>
    </row>
    <row r="750" spans="7:53" x14ac:dyDescent="0.2">
      <c r="G750" s="93"/>
      <c r="T750" s="95"/>
      <c r="AU750" s="94"/>
      <c r="AX750" s="94"/>
      <c r="BA750" s="94"/>
    </row>
    <row r="751" spans="7:53" x14ac:dyDescent="0.2">
      <c r="G751" s="93"/>
      <c r="T751" s="95"/>
      <c r="AU751" s="94"/>
      <c r="AX751" s="94"/>
      <c r="BA751" s="94"/>
    </row>
    <row r="752" spans="7:53" x14ac:dyDescent="0.2">
      <c r="G752" s="93"/>
      <c r="T752" s="95"/>
      <c r="AU752" s="94"/>
      <c r="AX752" s="94"/>
      <c r="BA752" s="94"/>
    </row>
    <row r="753" spans="7:53" x14ac:dyDescent="0.2">
      <c r="G753" s="93"/>
      <c r="T753" s="95"/>
      <c r="AU753" s="94"/>
      <c r="AX753" s="94"/>
      <c r="BA753" s="94"/>
    </row>
    <row r="754" spans="7:53" x14ac:dyDescent="0.2">
      <c r="G754" s="93"/>
      <c r="T754" s="95"/>
      <c r="AU754" s="94"/>
      <c r="AX754" s="94"/>
      <c r="BA754" s="94"/>
    </row>
    <row r="755" spans="7:53" x14ac:dyDescent="0.2">
      <c r="G755" s="93"/>
      <c r="T755" s="95"/>
      <c r="AU755" s="94"/>
      <c r="AX755" s="94"/>
      <c r="BA755" s="94"/>
    </row>
    <row r="756" spans="7:53" x14ac:dyDescent="0.2">
      <c r="G756" s="93"/>
      <c r="T756" s="95"/>
      <c r="AU756" s="94"/>
      <c r="AX756" s="94"/>
      <c r="BA756" s="94"/>
    </row>
    <row r="757" spans="7:53" x14ac:dyDescent="0.2">
      <c r="G757" s="93"/>
      <c r="T757" s="95"/>
      <c r="AU757" s="94"/>
      <c r="AX757" s="94"/>
      <c r="BA757" s="94"/>
    </row>
    <row r="758" spans="7:53" x14ac:dyDescent="0.2">
      <c r="G758" s="93"/>
      <c r="T758" s="95"/>
      <c r="AU758" s="94"/>
      <c r="AX758" s="94"/>
      <c r="BA758" s="94"/>
    </row>
    <row r="759" spans="7:53" x14ac:dyDescent="0.2">
      <c r="G759" s="93"/>
      <c r="T759" s="95"/>
      <c r="AU759" s="94"/>
      <c r="AX759" s="94"/>
      <c r="BA759" s="94"/>
    </row>
    <row r="760" spans="7:53" x14ac:dyDescent="0.2">
      <c r="G760" s="93"/>
      <c r="T760" s="95"/>
      <c r="AU760" s="94"/>
      <c r="AX760" s="94"/>
      <c r="BA760" s="94"/>
    </row>
    <row r="761" spans="7:53" x14ac:dyDescent="0.2">
      <c r="G761" s="93"/>
      <c r="T761" s="95"/>
      <c r="AU761" s="94"/>
      <c r="AX761" s="94"/>
      <c r="BA761" s="94"/>
    </row>
    <row r="762" spans="7:53" x14ac:dyDescent="0.2">
      <c r="G762" s="93"/>
      <c r="T762" s="95"/>
      <c r="AU762" s="94"/>
      <c r="AX762" s="94"/>
      <c r="BA762" s="94"/>
    </row>
    <row r="763" spans="7:53" x14ac:dyDescent="0.2">
      <c r="G763" s="93"/>
      <c r="T763" s="95"/>
      <c r="AU763" s="94"/>
      <c r="AX763" s="94"/>
      <c r="BA763" s="94"/>
    </row>
    <row r="764" spans="7:53" x14ac:dyDescent="0.2">
      <c r="G764" s="93"/>
      <c r="T764" s="95"/>
      <c r="AU764" s="94"/>
      <c r="AX764" s="94"/>
      <c r="BA764" s="94"/>
    </row>
    <row r="765" spans="7:53" x14ac:dyDescent="0.2">
      <c r="G765" s="93"/>
      <c r="T765" s="95"/>
      <c r="AU765" s="94"/>
      <c r="AX765" s="94"/>
      <c r="BA765" s="94"/>
    </row>
    <row r="766" spans="7:53" x14ac:dyDescent="0.2">
      <c r="G766" s="93"/>
      <c r="T766" s="95"/>
      <c r="AU766" s="94"/>
      <c r="AX766" s="94"/>
      <c r="BA766" s="94"/>
    </row>
    <row r="767" spans="7:53" x14ac:dyDescent="0.2">
      <c r="G767" s="93"/>
      <c r="T767" s="95"/>
      <c r="AU767" s="94"/>
      <c r="AX767" s="94"/>
      <c r="BA767" s="94"/>
    </row>
    <row r="768" spans="7:53" x14ac:dyDescent="0.2">
      <c r="G768" s="93"/>
      <c r="T768" s="95"/>
      <c r="AU768" s="94"/>
      <c r="AX768" s="94"/>
      <c r="BA768" s="94"/>
    </row>
    <row r="769" spans="7:53" x14ac:dyDescent="0.2">
      <c r="G769" s="93"/>
      <c r="T769" s="95"/>
      <c r="AU769" s="94"/>
      <c r="AX769" s="94"/>
      <c r="BA769" s="94"/>
    </row>
    <row r="770" spans="7:53" x14ac:dyDescent="0.2">
      <c r="G770" s="93"/>
      <c r="T770" s="95"/>
      <c r="AU770" s="94"/>
      <c r="AX770" s="94"/>
      <c r="BA770" s="94"/>
    </row>
    <row r="771" spans="7:53" x14ac:dyDescent="0.2">
      <c r="G771" s="93"/>
      <c r="T771" s="95"/>
      <c r="AU771" s="94"/>
      <c r="AX771" s="94"/>
      <c r="BA771" s="94"/>
    </row>
    <row r="772" spans="7:53" x14ac:dyDescent="0.2">
      <c r="G772" s="93"/>
      <c r="T772" s="95"/>
      <c r="AU772" s="94"/>
      <c r="AX772" s="94"/>
      <c r="BA772" s="94"/>
    </row>
    <row r="773" spans="7:53" x14ac:dyDescent="0.2">
      <c r="G773" s="93"/>
      <c r="T773" s="95"/>
      <c r="AU773" s="94"/>
      <c r="AX773" s="94"/>
      <c r="BA773" s="94"/>
    </row>
    <row r="774" spans="7:53" x14ac:dyDescent="0.2">
      <c r="G774" s="93"/>
      <c r="T774" s="95"/>
      <c r="AU774" s="94"/>
      <c r="AX774" s="94"/>
      <c r="BA774" s="94"/>
    </row>
    <row r="775" spans="7:53" x14ac:dyDescent="0.2">
      <c r="G775" s="93"/>
      <c r="T775" s="95"/>
      <c r="AU775" s="94"/>
      <c r="AX775" s="94"/>
      <c r="BA775" s="94"/>
    </row>
    <row r="776" spans="7:53" x14ac:dyDescent="0.2">
      <c r="G776" s="93"/>
      <c r="T776" s="95"/>
      <c r="AU776" s="94"/>
      <c r="AX776" s="94"/>
      <c r="BA776" s="94"/>
    </row>
    <row r="777" spans="7:53" x14ac:dyDescent="0.2">
      <c r="G777" s="93"/>
      <c r="T777" s="95"/>
      <c r="AU777" s="94"/>
      <c r="AX777" s="94"/>
      <c r="BA777" s="94"/>
    </row>
    <row r="778" spans="7:53" x14ac:dyDescent="0.2">
      <c r="G778" s="93"/>
      <c r="T778" s="95"/>
      <c r="AU778" s="94"/>
      <c r="AX778" s="94"/>
      <c r="BA778" s="94"/>
    </row>
    <row r="779" spans="7:53" x14ac:dyDescent="0.2">
      <c r="G779" s="93"/>
      <c r="T779" s="95"/>
      <c r="AU779" s="94"/>
      <c r="AX779" s="94"/>
      <c r="BA779" s="94"/>
    </row>
    <row r="780" spans="7:53" x14ac:dyDescent="0.2">
      <c r="G780" s="93"/>
      <c r="T780" s="95"/>
      <c r="AU780" s="94"/>
      <c r="AX780" s="94"/>
      <c r="BA780" s="94"/>
    </row>
    <row r="781" spans="7:53" x14ac:dyDescent="0.2">
      <c r="G781" s="93"/>
      <c r="T781" s="95"/>
      <c r="AU781" s="94"/>
      <c r="AX781" s="94"/>
      <c r="BA781" s="94"/>
    </row>
    <row r="782" spans="7:53" x14ac:dyDescent="0.2">
      <c r="G782" s="93"/>
      <c r="T782" s="95"/>
      <c r="AU782" s="94"/>
      <c r="AX782" s="94"/>
      <c r="BA782" s="94"/>
    </row>
    <row r="783" spans="7:53" x14ac:dyDescent="0.2">
      <c r="G783" s="93"/>
      <c r="T783" s="95"/>
      <c r="AU783" s="94"/>
      <c r="AX783" s="94"/>
      <c r="BA783" s="94"/>
    </row>
    <row r="784" spans="7:53" x14ac:dyDescent="0.2">
      <c r="G784" s="93"/>
      <c r="T784" s="95"/>
      <c r="AU784" s="94"/>
      <c r="AX784" s="94"/>
      <c r="BA784" s="94"/>
    </row>
    <row r="785" spans="7:53" x14ac:dyDescent="0.2">
      <c r="G785" s="93"/>
      <c r="T785" s="95"/>
      <c r="AU785" s="94"/>
      <c r="AX785" s="94"/>
      <c r="BA785" s="94"/>
    </row>
    <row r="786" spans="7:53" x14ac:dyDescent="0.2">
      <c r="G786" s="93"/>
      <c r="T786" s="95"/>
      <c r="AU786" s="94"/>
      <c r="AX786" s="94"/>
      <c r="BA786" s="94"/>
    </row>
    <row r="787" spans="7:53" x14ac:dyDescent="0.2">
      <c r="G787" s="93"/>
      <c r="T787" s="95"/>
      <c r="AU787" s="94"/>
      <c r="AX787" s="94"/>
      <c r="BA787" s="94"/>
    </row>
    <row r="788" spans="7:53" x14ac:dyDescent="0.2">
      <c r="G788" s="93"/>
      <c r="T788" s="95"/>
      <c r="AU788" s="94"/>
      <c r="AX788" s="94"/>
      <c r="BA788" s="94"/>
    </row>
    <row r="789" spans="7:53" x14ac:dyDescent="0.2">
      <c r="G789" s="93"/>
      <c r="T789" s="95"/>
      <c r="AU789" s="94"/>
      <c r="AX789" s="94"/>
      <c r="BA789" s="94"/>
    </row>
    <row r="790" spans="7:53" x14ac:dyDescent="0.2">
      <c r="G790" s="93"/>
      <c r="T790" s="95"/>
      <c r="AU790" s="94"/>
      <c r="AX790" s="94"/>
      <c r="BA790" s="94"/>
    </row>
    <row r="791" spans="7:53" x14ac:dyDescent="0.2">
      <c r="G791" s="93"/>
      <c r="T791" s="95"/>
      <c r="AU791" s="94"/>
      <c r="AX791" s="94"/>
      <c r="BA791" s="94"/>
    </row>
    <row r="792" spans="7:53" x14ac:dyDescent="0.2">
      <c r="G792" s="93"/>
      <c r="T792" s="95"/>
      <c r="AU792" s="94"/>
      <c r="AX792" s="94"/>
      <c r="BA792" s="94"/>
    </row>
    <row r="793" spans="7:53" x14ac:dyDescent="0.2">
      <c r="G793" s="93"/>
      <c r="T793" s="95"/>
      <c r="AU793" s="94"/>
      <c r="AX793" s="94"/>
      <c r="BA793" s="94"/>
    </row>
    <row r="794" spans="7:53" x14ac:dyDescent="0.2">
      <c r="G794" s="93"/>
      <c r="T794" s="95"/>
      <c r="AU794" s="94"/>
      <c r="AX794" s="94"/>
      <c r="BA794" s="94"/>
    </row>
    <row r="795" spans="7:53" x14ac:dyDescent="0.2">
      <c r="G795" s="93"/>
      <c r="T795" s="95"/>
      <c r="AU795" s="94"/>
      <c r="AX795" s="94"/>
      <c r="BA795" s="94"/>
    </row>
    <row r="796" spans="7:53" x14ac:dyDescent="0.2">
      <c r="G796" s="93"/>
      <c r="T796" s="95"/>
      <c r="AU796" s="94"/>
      <c r="AX796" s="94"/>
      <c r="BA796" s="94"/>
    </row>
    <row r="797" spans="7:53" x14ac:dyDescent="0.2">
      <c r="G797" s="93"/>
      <c r="T797" s="95"/>
      <c r="AU797" s="94"/>
      <c r="AX797" s="94"/>
      <c r="BA797" s="94"/>
    </row>
    <row r="798" spans="7:53" x14ac:dyDescent="0.2">
      <c r="G798" s="93"/>
      <c r="T798" s="95"/>
      <c r="AU798" s="94"/>
      <c r="AX798" s="94"/>
      <c r="BA798" s="94"/>
    </row>
    <row r="799" spans="7:53" x14ac:dyDescent="0.2">
      <c r="G799" s="93"/>
      <c r="T799" s="95"/>
      <c r="AU799" s="94"/>
      <c r="AX799" s="94"/>
      <c r="BA799" s="94"/>
    </row>
    <row r="800" spans="7:53" x14ac:dyDescent="0.2">
      <c r="G800" s="93"/>
      <c r="T800" s="95"/>
      <c r="AU800" s="94"/>
      <c r="AX800" s="94"/>
      <c r="BA800" s="94"/>
    </row>
    <row r="801" spans="7:53" x14ac:dyDescent="0.2">
      <c r="G801" s="93"/>
      <c r="T801" s="95"/>
      <c r="AU801" s="94"/>
      <c r="AX801" s="94"/>
      <c r="BA801" s="94"/>
    </row>
    <row r="802" spans="7:53" x14ac:dyDescent="0.2">
      <c r="G802" s="93"/>
      <c r="T802" s="95"/>
      <c r="AU802" s="94"/>
      <c r="AX802" s="94"/>
      <c r="BA802" s="94"/>
    </row>
    <row r="803" spans="7:53" x14ac:dyDescent="0.2">
      <c r="G803" s="93"/>
      <c r="T803" s="95"/>
      <c r="AU803" s="94"/>
      <c r="AX803" s="94"/>
      <c r="BA803" s="94"/>
    </row>
    <row r="804" spans="7:53" x14ac:dyDescent="0.2">
      <c r="BA804" s="94"/>
    </row>
    <row r="805" spans="7:53" x14ac:dyDescent="0.2">
      <c r="BA805" s="94"/>
    </row>
  </sheetData>
  <protectedRanges>
    <protectedRange sqref="F17:F26" name="Диапазон3_74_5_1_5_2_1_1_1_1_1" securityDescriptor="O:WDG:WDD:(A;;CC;;;S-1-5-21-1281035640-548247933-376692995-11259)(A;;CC;;;S-1-5-21-1281035640-548247933-376692995-11258)(A;;CC;;;S-1-5-21-1281035640-548247933-376692995-5864)"/>
    <protectedRange sqref="AS22:AS26" name="Диапазон3_74_5_1_4_1_1_1" securityDescriptor="O:WDG:WDD:(A;;CC;;;S-1-5-21-1281035640-548247933-376692995-11259)(A;;CC;;;S-1-5-21-1281035640-548247933-376692995-11258)(A;;CC;;;S-1-5-21-1281035640-548247933-376692995-5864)"/>
  </protectedRanges>
  <mergeCells count="56">
    <mergeCell ref="L4:L6"/>
    <mergeCell ref="A4:A6"/>
    <mergeCell ref="B4:B6"/>
    <mergeCell ref="C4:C6"/>
    <mergeCell ref="D4:D6"/>
    <mergeCell ref="E4:E6"/>
    <mergeCell ref="F4:F6"/>
    <mergeCell ref="G4:G6"/>
    <mergeCell ref="H4:H6"/>
    <mergeCell ref="I4:I6"/>
    <mergeCell ref="J4:J6"/>
    <mergeCell ref="K4:K6"/>
    <mergeCell ref="AF5:AF6"/>
    <mergeCell ref="M4:M6"/>
    <mergeCell ref="N4:N6"/>
    <mergeCell ref="O4:O6"/>
    <mergeCell ref="P4:P6"/>
    <mergeCell ref="Q4:S4"/>
    <mergeCell ref="T4:V5"/>
    <mergeCell ref="AU4:BC4"/>
    <mergeCell ref="BD4:BD6"/>
    <mergeCell ref="R5:S5"/>
    <mergeCell ref="Y5:Y6"/>
    <mergeCell ref="Z5:Z6"/>
    <mergeCell ref="AA5:AA6"/>
    <mergeCell ref="AB5:AB6"/>
    <mergeCell ref="W4:W6"/>
    <mergeCell ref="X4:X6"/>
    <mergeCell ref="Y4:AB4"/>
    <mergeCell ref="AC4:AF4"/>
    <mergeCell ref="AG4:AJ4"/>
    <mergeCell ref="AK4:AN4"/>
    <mergeCell ref="AC5:AC6"/>
    <mergeCell ref="AD5:AD6"/>
    <mergeCell ref="AE5:AE6"/>
    <mergeCell ref="AL5:AL6"/>
    <mergeCell ref="AO4:AQ4"/>
    <mergeCell ref="AR4:AR6"/>
    <mergeCell ref="AS4:AT4"/>
    <mergeCell ref="AT5:AT6"/>
    <mergeCell ref="AU5:AW5"/>
    <mergeCell ref="AX5:AZ5"/>
    <mergeCell ref="BA5:BC5"/>
    <mergeCell ref="Q7:S7"/>
    <mergeCell ref="T7:V7"/>
    <mergeCell ref="AM5:AM6"/>
    <mergeCell ref="AN5:AN6"/>
    <mergeCell ref="AO5:AO6"/>
    <mergeCell ref="AP5:AP6"/>
    <mergeCell ref="AQ5:AQ6"/>
    <mergeCell ref="AS5:AS6"/>
    <mergeCell ref="AG5:AG6"/>
    <mergeCell ref="AH5:AH6"/>
    <mergeCell ref="AI5:AI6"/>
    <mergeCell ref="AJ5:AJ6"/>
    <mergeCell ref="AK5:AK6"/>
  </mergeCells>
  <conditionalFormatting sqref="G3">
    <cfRule type="duplicateValues" dxfId="0" priority="1"/>
  </conditionalFormatting>
  <dataValidations count="8">
    <dataValidation type="list" allowBlank="1" showInputMessage="1" showErrorMessage="1" sqref="X65511:X65534 JT65511:JT65534 TP65511:TP65534 ADL65511:ADL65534 ANH65511:ANH65534 AXD65511:AXD65534 BGZ65511:BGZ65534 BQV65511:BQV65534 CAR65511:CAR65534 CKN65511:CKN65534 CUJ65511:CUJ65534 DEF65511:DEF65534 DOB65511:DOB65534 DXX65511:DXX65534 EHT65511:EHT65534 ERP65511:ERP65534 FBL65511:FBL65534 FLH65511:FLH65534 FVD65511:FVD65534 GEZ65511:GEZ65534 GOV65511:GOV65534 GYR65511:GYR65534 HIN65511:HIN65534 HSJ65511:HSJ65534 ICF65511:ICF65534 IMB65511:IMB65534 IVX65511:IVX65534 JFT65511:JFT65534 JPP65511:JPP65534 JZL65511:JZL65534 KJH65511:KJH65534 KTD65511:KTD65534 LCZ65511:LCZ65534 LMV65511:LMV65534 LWR65511:LWR65534 MGN65511:MGN65534 MQJ65511:MQJ65534 NAF65511:NAF65534 NKB65511:NKB65534 NTX65511:NTX65534 ODT65511:ODT65534 ONP65511:ONP65534 OXL65511:OXL65534 PHH65511:PHH65534 PRD65511:PRD65534 QAZ65511:QAZ65534 QKV65511:QKV65534 QUR65511:QUR65534 REN65511:REN65534 ROJ65511:ROJ65534 RYF65511:RYF65534 SIB65511:SIB65534 SRX65511:SRX65534 TBT65511:TBT65534 TLP65511:TLP65534 TVL65511:TVL65534 UFH65511:UFH65534 UPD65511:UPD65534 UYZ65511:UYZ65534 VIV65511:VIV65534 VSR65511:VSR65534 WCN65511:WCN65534 WMJ65511:WMJ65534 WWF65511:WWF65534 X131047:X131070 JT131047:JT131070 TP131047:TP131070 ADL131047:ADL131070 ANH131047:ANH131070 AXD131047:AXD131070 BGZ131047:BGZ131070 BQV131047:BQV131070 CAR131047:CAR131070 CKN131047:CKN131070 CUJ131047:CUJ131070 DEF131047:DEF131070 DOB131047:DOB131070 DXX131047:DXX131070 EHT131047:EHT131070 ERP131047:ERP131070 FBL131047:FBL131070 FLH131047:FLH131070 FVD131047:FVD131070 GEZ131047:GEZ131070 GOV131047:GOV131070 GYR131047:GYR131070 HIN131047:HIN131070 HSJ131047:HSJ131070 ICF131047:ICF131070 IMB131047:IMB131070 IVX131047:IVX131070 JFT131047:JFT131070 JPP131047:JPP131070 JZL131047:JZL131070 KJH131047:KJH131070 KTD131047:KTD131070 LCZ131047:LCZ131070 LMV131047:LMV131070 LWR131047:LWR131070 MGN131047:MGN131070 MQJ131047:MQJ131070 NAF131047:NAF131070 NKB131047:NKB131070 NTX131047:NTX131070 ODT131047:ODT131070 ONP131047:ONP131070 OXL131047:OXL131070 PHH131047:PHH131070 PRD131047:PRD131070 QAZ131047:QAZ131070 QKV131047:QKV131070 QUR131047:QUR131070 REN131047:REN131070 ROJ131047:ROJ131070 RYF131047:RYF131070 SIB131047:SIB131070 SRX131047:SRX131070 TBT131047:TBT131070 TLP131047:TLP131070 TVL131047:TVL131070 UFH131047:UFH131070 UPD131047:UPD131070 UYZ131047:UYZ131070 VIV131047:VIV131070 VSR131047:VSR131070 WCN131047:WCN131070 WMJ131047:WMJ131070 WWF131047:WWF131070 X196583:X196606 JT196583:JT196606 TP196583:TP196606 ADL196583:ADL196606 ANH196583:ANH196606 AXD196583:AXD196606 BGZ196583:BGZ196606 BQV196583:BQV196606 CAR196583:CAR196606 CKN196583:CKN196606 CUJ196583:CUJ196606 DEF196583:DEF196606 DOB196583:DOB196606 DXX196583:DXX196606 EHT196583:EHT196606 ERP196583:ERP196606 FBL196583:FBL196606 FLH196583:FLH196606 FVD196583:FVD196606 GEZ196583:GEZ196606 GOV196583:GOV196606 GYR196583:GYR196606 HIN196583:HIN196606 HSJ196583:HSJ196606 ICF196583:ICF196606 IMB196583:IMB196606 IVX196583:IVX196606 JFT196583:JFT196606 JPP196583:JPP196606 JZL196583:JZL196606 KJH196583:KJH196606 KTD196583:KTD196606 LCZ196583:LCZ196606 LMV196583:LMV196606 LWR196583:LWR196606 MGN196583:MGN196606 MQJ196583:MQJ196606 NAF196583:NAF196606 NKB196583:NKB196606 NTX196583:NTX196606 ODT196583:ODT196606 ONP196583:ONP196606 OXL196583:OXL196606 PHH196583:PHH196606 PRD196583:PRD196606 QAZ196583:QAZ196606 QKV196583:QKV196606 QUR196583:QUR196606 REN196583:REN196606 ROJ196583:ROJ196606 RYF196583:RYF196606 SIB196583:SIB196606 SRX196583:SRX196606 TBT196583:TBT196606 TLP196583:TLP196606 TVL196583:TVL196606 UFH196583:UFH196606 UPD196583:UPD196606 UYZ196583:UYZ196606 VIV196583:VIV196606 VSR196583:VSR196606 WCN196583:WCN196606 WMJ196583:WMJ196606 WWF196583:WWF196606 X262119:X262142 JT262119:JT262142 TP262119:TP262142 ADL262119:ADL262142 ANH262119:ANH262142 AXD262119:AXD262142 BGZ262119:BGZ262142 BQV262119:BQV262142 CAR262119:CAR262142 CKN262119:CKN262142 CUJ262119:CUJ262142 DEF262119:DEF262142 DOB262119:DOB262142 DXX262119:DXX262142 EHT262119:EHT262142 ERP262119:ERP262142 FBL262119:FBL262142 FLH262119:FLH262142 FVD262119:FVD262142 GEZ262119:GEZ262142 GOV262119:GOV262142 GYR262119:GYR262142 HIN262119:HIN262142 HSJ262119:HSJ262142 ICF262119:ICF262142 IMB262119:IMB262142 IVX262119:IVX262142 JFT262119:JFT262142 JPP262119:JPP262142 JZL262119:JZL262142 KJH262119:KJH262142 KTD262119:KTD262142 LCZ262119:LCZ262142 LMV262119:LMV262142 LWR262119:LWR262142 MGN262119:MGN262142 MQJ262119:MQJ262142 NAF262119:NAF262142 NKB262119:NKB262142 NTX262119:NTX262142 ODT262119:ODT262142 ONP262119:ONP262142 OXL262119:OXL262142 PHH262119:PHH262142 PRD262119:PRD262142 QAZ262119:QAZ262142 QKV262119:QKV262142 QUR262119:QUR262142 REN262119:REN262142 ROJ262119:ROJ262142 RYF262119:RYF262142 SIB262119:SIB262142 SRX262119:SRX262142 TBT262119:TBT262142 TLP262119:TLP262142 TVL262119:TVL262142 UFH262119:UFH262142 UPD262119:UPD262142 UYZ262119:UYZ262142 VIV262119:VIV262142 VSR262119:VSR262142 WCN262119:WCN262142 WMJ262119:WMJ262142 WWF262119:WWF262142 X327655:X327678 JT327655:JT327678 TP327655:TP327678 ADL327655:ADL327678 ANH327655:ANH327678 AXD327655:AXD327678 BGZ327655:BGZ327678 BQV327655:BQV327678 CAR327655:CAR327678 CKN327655:CKN327678 CUJ327655:CUJ327678 DEF327655:DEF327678 DOB327655:DOB327678 DXX327655:DXX327678 EHT327655:EHT327678 ERP327655:ERP327678 FBL327655:FBL327678 FLH327655:FLH327678 FVD327655:FVD327678 GEZ327655:GEZ327678 GOV327655:GOV327678 GYR327655:GYR327678 HIN327655:HIN327678 HSJ327655:HSJ327678 ICF327655:ICF327678 IMB327655:IMB327678 IVX327655:IVX327678 JFT327655:JFT327678 JPP327655:JPP327678 JZL327655:JZL327678 KJH327655:KJH327678 KTD327655:KTD327678 LCZ327655:LCZ327678 LMV327655:LMV327678 LWR327655:LWR327678 MGN327655:MGN327678 MQJ327655:MQJ327678 NAF327655:NAF327678 NKB327655:NKB327678 NTX327655:NTX327678 ODT327655:ODT327678 ONP327655:ONP327678 OXL327655:OXL327678 PHH327655:PHH327678 PRD327655:PRD327678 QAZ327655:QAZ327678 QKV327655:QKV327678 QUR327655:QUR327678 REN327655:REN327678 ROJ327655:ROJ327678 RYF327655:RYF327678 SIB327655:SIB327678 SRX327655:SRX327678 TBT327655:TBT327678 TLP327655:TLP327678 TVL327655:TVL327678 UFH327655:UFH327678 UPD327655:UPD327678 UYZ327655:UYZ327678 VIV327655:VIV327678 VSR327655:VSR327678 WCN327655:WCN327678 WMJ327655:WMJ327678 WWF327655:WWF327678 X393191:X393214 JT393191:JT393214 TP393191:TP393214 ADL393191:ADL393214 ANH393191:ANH393214 AXD393191:AXD393214 BGZ393191:BGZ393214 BQV393191:BQV393214 CAR393191:CAR393214 CKN393191:CKN393214 CUJ393191:CUJ393214 DEF393191:DEF393214 DOB393191:DOB393214 DXX393191:DXX393214 EHT393191:EHT393214 ERP393191:ERP393214 FBL393191:FBL393214 FLH393191:FLH393214 FVD393191:FVD393214 GEZ393191:GEZ393214 GOV393191:GOV393214 GYR393191:GYR393214 HIN393191:HIN393214 HSJ393191:HSJ393214 ICF393191:ICF393214 IMB393191:IMB393214 IVX393191:IVX393214 JFT393191:JFT393214 JPP393191:JPP393214 JZL393191:JZL393214 KJH393191:KJH393214 KTD393191:KTD393214 LCZ393191:LCZ393214 LMV393191:LMV393214 LWR393191:LWR393214 MGN393191:MGN393214 MQJ393191:MQJ393214 NAF393191:NAF393214 NKB393191:NKB393214 NTX393191:NTX393214 ODT393191:ODT393214 ONP393191:ONP393214 OXL393191:OXL393214 PHH393191:PHH393214 PRD393191:PRD393214 QAZ393191:QAZ393214 QKV393191:QKV393214 QUR393191:QUR393214 REN393191:REN393214 ROJ393191:ROJ393214 RYF393191:RYF393214 SIB393191:SIB393214 SRX393191:SRX393214 TBT393191:TBT393214 TLP393191:TLP393214 TVL393191:TVL393214 UFH393191:UFH393214 UPD393191:UPD393214 UYZ393191:UYZ393214 VIV393191:VIV393214 VSR393191:VSR393214 WCN393191:WCN393214 WMJ393191:WMJ393214 WWF393191:WWF393214 X458727:X458750 JT458727:JT458750 TP458727:TP458750 ADL458727:ADL458750 ANH458727:ANH458750 AXD458727:AXD458750 BGZ458727:BGZ458750 BQV458727:BQV458750 CAR458727:CAR458750 CKN458727:CKN458750 CUJ458727:CUJ458750 DEF458727:DEF458750 DOB458727:DOB458750 DXX458727:DXX458750 EHT458727:EHT458750 ERP458727:ERP458750 FBL458727:FBL458750 FLH458727:FLH458750 FVD458727:FVD458750 GEZ458727:GEZ458750 GOV458727:GOV458750 GYR458727:GYR458750 HIN458727:HIN458750 HSJ458727:HSJ458750 ICF458727:ICF458750 IMB458727:IMB458750 IVX458727:IVX458750 JFT458727:JFT458750 JPP458727:JPP458750 JZL458727:JZL458750 KJH458727:KJH458750 KTD458727:KTD458750 LCZ458727:LCZ458750 LMV458727:LMV458750 LWR458727:LWR458750 MGN458727:MGN458750 MQJ458727:MQJ458750 NAF458727:NAF458750 NKB458727:NKB458750 NTX458727:NTX458750 ODT458727:ODT458750 ONP458727:ONP458750 OXL458727:OXL458750 PHH458727:PHH458750 PRD458727:PRD458750 QAZ458727:QAZ458750 QKV458727:QKV458750 QUR458727:QUR458750 REN458727:REN458750 ROJ458727:ROJ458750 RYF458727:RYF458750 SIB458727:SIB458750 SRX458727:SRX458750 TBT458727:TBT458750 TLP458727:TLP458750 TVL458727:TVL458750 UFH458727:UFH458750 UPD458727:UPD458750 UYZ458727:UYZ458750 VIV458727:VIV458750 VSR458727:VSR458750 WCN458727:WCN458750 WMJ458727:WMJ458750 WWF458727:WWF458750 X524263:X524286 JT524263:JT524286 TP524263:TP524286 ADL524263:ADL524286 ANH524263:ANH524286 AXD524263:AXD524286 BGZ524263:BGZ524286 BQV524263:BQV524286 CAR524263:CAR524286 CKN524263:CKN524286 CUJ524263:CUJ524286 DEF524263:DEF524286 DOB524263:DOB524286 DXX524263:DXX524286 EHT524263:EHT524286 ERP524263:ERP524286 FBL524263:FBL524286 FLH524263:FLH524286 FVD524263:FVD524286 GEZ524263:GEZ524286 GOV524263:GOV524286 GYR524263:GYR524286 HIN524263:HIN524286 HSJ524263:HSJ524286 ICF524263:ICF524286 IMB524263:IMB524286 IVX524263:IVX524286 JFT524263:JFT524286 JPP524263:JPP524286 JZL524263:JZL524286 KJH524263:KJH524286 KTD524263:KTD524286 LCZ524263:LCZ524286 LMV524263:LMV524286 LWR524263:LWR524286 MGN524263:MGN524286 MQJ524263:MQJ524286 NAF524263:NAF524286 NKB524263:NKB524286 NTX524263:NTX524286 ODT524263:ODT524286 ONP524263:ONP524286 OXL524263:OXL524286 PHH524263:PHH524286 PRD524263:PRD524286 QAZ524263:QAZ524286 QKV524263:QKV524286 QUR524263:QUR524286 REN524263:REN524286 ROJ524263:ROJ524286 RYF524263:RYF524286 SIB524263:SIB524286 SRX524263:SRX524286 TBT524263:TBT524286 TLP524263:TLP524286 TVL524263:TVL524286 UFH524263:UFH524286 UPD524263:UPD524286 UYZ524263:UYZ524286 VIV524263:VIV524286 VSR524263:VSR524286 WCN524263:WCN524286 WMJ524263:WMJ524286 WWF524263:WWF524286 X589799:X589822 JT589799:JT589822 TP589799:TP589822 ADL589799:ADL589822 ANH589799:ANH589822 AXD589799:AXD589822 BGZ589799:BGZ589822 BQV589799:BQV589822 CAR589799:CAR589822 CKN589799:CKN589822 CUJ589799:CUJ589822 DEF589799:DEF589822 DOB589799:DOB589822 DXX589799:DXX589822 EHT589799:EHT589822 ERP589799:ERP589822 FBL589799:FBL589822 FLH589799:FLH589822 FVD589799:FVD589822 GEZ589799:GEZ589822 GOV589799:GOV589822 GYR589799:GYR589822 HIN589799:HIN589822 HSJ589799:HSJ589822 ICF589799:ICF589822 IMB589799:IMB589822 IVX589799:IVX589822 JFT589799:JFT589822 JPP589799:JPP589822 JZL589799:JZL589822 KJH589799:KJH589822 KTD589799:KTD589822 LCZ589799:LCZ589822 LMV589799:LMV589822 LWR589799:LWR589822 MGN589799:MGN589822 MQJ589799:MQJ589822 NAF589799:NAF589822 NKB589799:NKB589822 NTX589799:NTX589822 ODT589799:ODT589822 ONP589799:ONP589822 OXL589799:OXL589822 PHH589799:PHH589822 PRD589799:PRD589822 QAZ589799:QAZ589822 QKV589799:QKV589822 QUR589799:QUR589822 REN589799:REN589822 ROJ589799:ROJ589822 RYF589799:RYF589822 SIB589799:SIB589822 SRX589799:SRX589822 TBT589799:TBT589822 TLP589799:TLP589822 TVL589799:TVL589822 UFH589799:UFH589822 UPD589799:UPD589822 UYZ589799:UYZ589822 VIV589799:VIV589822 VSR589799:VSR589822 WCN589799:WCN589822 WMJ589799:WMJ589822 WWF589799:WWF589822 X655335:X655358 JT655335:JT655358 TP655335:TP655358 ADL655335:ADL655358 ANH655335:ANH655358 AXD655335:AXD655358 BGZ655335:BGZ655358 BQV655335:BQV655358 CAR655335:CAR655358 CKN655335:CKN655358 CUJ655335:CUJ655358 DEF655335:DEF655358 DOB655335:DOB655358 DXX655335:DXX655358 EHT655335:EHT655358 ERP655335:ERP655358 FBL655335:FBL655358 FLH655335:FLH655358 FVD655335:FVD655358 GEZ655335:GEZ655358 GOV655335:GOV655358 GYR655335:GYR655358 HIN655335:HIN655358 HSJ655335:HSJ655358 ICF655335:ICF655358 IMB655335:IMB655358 IVX655335:IVX655358 JFT655335:JFT655358 JPP655335:JPP655358 JZL655335:JZL655358 KJH655335:KJH655358 KTD655335:KTD655358 LCZ655335:LCZ655358 LMV655335:LMV655358 LWR655335:LWR655358 MGN655335:MGN655358 MQJ655335:MQJ655358 NAF655335:NAF655358 NKB655335:NKB655358 NTX655335:NTX655358 ODT655335:ODT655358 ONP655335:ONP655358 OXL655335:OXL655358 PHH655335:PHH655358 PRD655335:PRD655358 QAZ655335:QAZ655358 QKV655335:QKV655358 QUR655335:QUR655358 REN655335:REN655358 ROJ655335:ROJ655358 RYF655335:RYF655358 SIB655335:SIB655358 SRX655335:SRX655358 TBT655335:TBT655358 TLP655335:TLP655358 TVL655335:TVL655358 UFH655335:UFH655358 UPD655335:UPD655358 UYZ655335:UYZ655358 VIV655335:VIV655358 VSR655335:VSR655358 WCN655335:WCN655358 WMJ655335:WMJ655358 WWF655335:WWF655358 X720871:X720894 JT720871:JT720894 TP720871:TP720894 ADL720871:ADL720894 ANH720871:ANH720894 AXD720871:AXD720894 BGZ720871:BGZ720894 BQV720871:BQV720894 CAR720871:CAR720894 CKN720871:CKN720894 CUJ720871:CUJ720894 DEF720871:DEF720894 DOB720871:DOB720894 DXX720871:DXX720894 EHT720871:EHT720894 ERP720871:ERP720894 FBL720871:FBL720894 FLH720871:FLH720894 FVD720871:FVD720894 GEZ720871:GEZ720894 GOV720871:GOV720894 GYR720871:GYR720894 HIN720871:HIN720894 HSJ720871:HSJ720894 ICF720871:ICF720894 IMB720871:IMB720894 IVX720871:IVX720894 JFT720871:JFT720894 JPP720871:JPP720894 JZL720871:JZL720894 KJH720871:KJH720894 KTD720871:KTD720894 LCZ720871:LCZ720894 LMV720871:LMV720894 LWR720871:LWR720894 MGN720871:MGN720894 MQJ720871:MQJ720894 NAF720871:NAF720894 NKB720871:NKB720894 NTX720871:NTX720894 ODT720871:ODT720894 ONP720871:ONP720894 OXL720871:OXL720894 PHH720871:PHH720894 PRD720871:PRD720894 QAZ720871:QAZ720894 QKV720871:QKV720894 QUR720871:QUR720894 REN720871:REN720894 ROJ720871:ROJ720894 RYF720871:RYF720894 SIB720871:SIB720894 SRX720871:SRX720894 TBT720871:TBT720894 TLP720871:TLP720894 TVL720871:TVL720894 UFH720871:UFH720894 UPD720871:UPD720894 UYZ720871:UYZ720894 VIV720871:VIV720894 VSR720871:VSR720894 WCN720871:WCN720894 WMJ720871:WMJ720894 WWF720871:WWF720894 X786407:X786430 JT786407:JT786430 TP786407:TP786430 ADL786407:ADL786430 ANH786407:ANH786430 AXD786407:AXD786430 BGZ786407:BGZ786430 BQV786407:BQV786430 CAR786407:CAR786430 CKN786407:CKN786430 CUJ786407:CUJ786430 DEF786407:DEF786430 DOB786407:DOB786430 DXX786407:DXX786430 EHT786407:EHT786430 ERP786407:ERP786430 FBL786407:FBL786430 FLH786407:FLH786430 FVD786407:FVD786430 GEZ786407:GEZ786430 GOV786407:GOV786430 GYR786407:GYR786430 HIN786407:HIN786430 HSJ786407:HSJ786430 ICF786407:ICF786430 IMB786407:IMB786430 IVX786407:IVX786430 JFT786407:JFT786430 JPP786407:JPP786430 JZL786407:JZL786430 KJH786407:KJH786430 KTD786407:KTD786430 LCZ786407:LCZ786430 LMV786407:LMV786430 LWR786407:LWR786430 MGN786407:MGN786430 MQJ786407:MQJ786430 NAF786407:NAF786430 NKB786407:NKB786430 NTX786407:NTX786430 ODT786407:ODT786430 ONP786407:ONP786430 OXL786407:OXL786430 PHH786407:PHH786430 PRD786407:PRD786430 QAZ786407:QAZ786430 QKV786407:QKV786430 QUR786407:QUR786430 REN786407:REN786430 ROJ786407:ROJ786430 RYF786407:RYF786430 SIB786407:SIB786430 SRX786407:SRX786430 TBT786407:TBT786430 TLP786407:TLP786430 TVL786407:TVL786430 UFH786407:UFH786430 UPD786407:UPD786430 UYZ786407:UYZ786430 VIV786407:VIV786430 VSR786407:VSR786430 WCN786407:WCN786430 WMJ786407:WMJ786430 WWF786407:WWF786430 X851943:X851966 JT851943:JT851966 TP851943:TP851966 ADL851943:ADL851966 ANH851943:ANH851966 AXD851943:AXD851966 BGZ851943:BGZ851966 BQV851943:BQV851966 CAR851943:CAR851966 CKN851943:CKN851966 CUJ851943:CUJ851966 DEF851943:DEF851966 DOB851943:DOB851966 DXX851943:DXX851966 EHT851943:EHT851966 ERP851943:ERP851966 FBL851943:FBL851966 FLH851943:FLH851966 FVD851943:FVD851966 GEZ851943:GEZ851966 GOV851943:GOV851966 GYR851943:GYR851966 HIN851943:HIN851966 HSJ851943:HSJ851966 ICF851943:ICF851966 IMB851943:IMB851966 IVX851943:IVX851966 JFT851943:JFT851966 JPP851943:JPP851966 JZL851943:JZL851966 KJH851943:KJH851966 KTD851943:KTD851966 LCZ851943:LCZ851966 LMV851943:LMV851966 LWR851943:LWR851966 MGN851943:MGN851966 MQJ851943:MQJ851966 NAF851943:NAF851966 NKB851943:NKB851966 NTX851943:NTX851966 ODT851943:ODT851966 ONP851943:ONP851966 OXL851943:OXL851966 PHH851943:PHH851966 PRD851943:PRD851966 QAZ851943:QAZ851966 QKV851943:QKV851966 QUR851943:QUR851966 REN851943:REN851966 ROJ851943:ROJ851966 RYF851943:RYF851966 SIB851943:SIB851966 SRX851943:SRX851966 TBT851943:TBT851966 TLP851943:TLP851966 TVL851943:TVL851966 UFH851943:UFH851966 UPD851943:UPD851966 UYZ851943:UYZ851966 VIV851943:VIV851966 VSR851943:VSR851966 WCN851943:WCN851966 WMJ851943:WMJ851966 WWF851943:WWF851966 X917479:X917502 JT917479:JT917502 TP917479:TP917502 ADL917479:ADL917502 ANH917479:ANH917502 AXD917479:AXD917502 BGZ917479:BGZ917502 BQV917479:BQV917502 CAR917479:CAR917502 CKN917479:CKN917502 CUJ917479:CUJ917502 DEF917479:DEF917502 DOB917479:DOB917502 DXX917479:DXX917502 EHT917479:EHT917502 ERP917479:ERP917502 FBL917479:FBL917502 FLH917479:FLH917502 FVD917479:FVD917502 GEZ917479:GEZ917502 GOV917479:GOV917502 GYR917479:GYR917502 HIN917479:HIN917502 HSJ917479:HSJ917502 ICF917479:ICF917502 IMB917479:IMB917502 IVX917479:IVX917502 JFT917479:JFT917502 JPP917479:JPP917502 JZL917479:JZL917502 KJH917479:KJH917502 KTD917479:KTD917502 LCZ917479:LCZ917502 LMV917479:LMV917502 LWR917479:LWR917502 MGN917479:MGN917502 MQJ917479:MQJ917502 NAF917479:NAF917502 NKB917479:NKB917502 NTX917479:NTX917502 ODT917479:ODT917502 ONP917479:ONP917502 OXL917479:OXL917502 PHH917479:PHH917502 PRD917479:PRD917502 QAZ917479:QAZ917502 QKV917479:QKV917502 QUR917479:QUR917502 REN917479:REN917502 ROJ917479:ROJ917502 RYF917479:RYF917502 SIB917479:SIB917502 SRX917479:SRX917502 TBT917479:TBT917502 TLP917479:TLP917502 TVL917479:TVL917502 UFH917479:UFH917502 UPD917479:UPD917502 UYZ917479:UYZ917502 VIV917479:VIV917502 VSR917479:VSR917502 WCN917479:WCN917502 WMJ917479:WMJ917502 WWF917479:WWF917502 X983015:X983038 JT983015:JT983038 TP983015:TP983038 ADL983015:ADL983038 ANH983015:ANH983038 AXD983015:AXD983038 BGZ983015:BGZ983038 BQV983015:BQV983038 CAR983015:CAR983038 CKN983015:CKN983038 CUJ983015:CUJ983038 DEF983015:DEF983038 DOB983015:DOB983038 DXX983015:DXX983038 EHT983015:EHT983038 ERP983015:ERP983038 FBL983015:FBL983038 FLH983015:FLH983038 FVD983015:FVD983038 GEZ983015:GEZ983038 GOV983015:GOV983038 GYR983015:GYR983038 HIN983015:HIN983038 HSJ983015:HSJ983038 ICF983015:ICF983038 IMB983015:IMB983038 IVX983015:IVX983038 JFT983015:JFT983038 JPP983015:JPP983038 JZL983015:JZL983038 KJH983015:KJH983038 KTD983015:KTD983038 LCZ983015:LCZ983038 LMV983015:LMV983038 LWR983015:LWR983038 MGN983015:MGN983038 MQJ983015:MQJ983038 NAF983015:NAF983038 NKB983015:NKB983038 NTX983015:NTX983038 ODT983015:ODT983038 ONP983015:ONP983038 OXL983015:OXL983038 PHH983015:PHH983038 PRD983015:PRD983038 QAZ983015:QAZ983038 QKV983015:QKV983038 QUR983015:QUR983038 REN983015:REN983038 ROJ983015:ROJ983038 RYF983015:RYF983038 SIB983015:SIB983038 SRX983015:SRX983038 TBT983015:TBT983038 TLP983015:TLP983038 TVL983015:TVL983038 UFH983015:UFH983038 UPD983015:UPD983038 UYZ983015:UYZ983038 VIV983015:VIV983038 VSR983015:VSR983038 WCN983015:WCN983038 WMJ983015:WMJ983038 WWF983015:WWF983038 X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X13:X27">
      <formula1>НДС</formula1>
    </dataValidation>
    <dataValidation type="whole" allowBlank="1" showInputMessage="1" showErrorMessage="1" sqref="I65511:I66339 JE65511:JE66339 TA65511:TA66339 ACW65511:ACW66339 AMS65511:AMS66339 AWO65511:AWO66339 BGK65511:BGK66339 BQG65511:BQG66339 CAC65511:CAC66339 CJY65511:CJY66339 CTU65511:CTU66339 DDQ65511:DDQ66339 DNM65511:DNM66339 DXI65511:DXI66339 EHE65511:EHE66339 ERA65511:ERA66339 FAW65511:FAW66339 FKS65511:FKS66339 FUO65511:FUO66339 GEK65511:GEK66339 GOG65511:GOG66339 GYC65511:GYC66339 HHY65511:HHY66339 HRU65511:HRU66339 IBQ65511:IBQ66339 ILM65511:ILM66339 IVI65511:IVI66339 JFE65511:JFE66339 JPA65511:JPA66339 JYW65511:JYW66339 KIS65511:KIS66339 KSO65511:KSO66339 LCK65511:LCK66339 LMG65511:LMG66339 LWC65511:LWC66339 MFY65511:MFY66339 MPU65511:MPU66339 MZQ65511:MZQ66339 NJM65511:NJM66339 NTI65511:NTI66339 ODE65511:ODE66339 ONA65511:ONA66339 OWW65511:OWW66339 PGS65511:PGS66339 PQO65511:PQO66339 QAK65511:QAK66339 QKG65511:QKG66339 QUC65511:QUC66339 RDY65511:RDY66339 RNU65511:RNU66339 RXQ65511:RXQ66339 SHM65511:SHM66339 SRI65511:SRI66339 TBE65511:TBE66339 TLA65511:TLA66339 TUW65511:TUW66339 UES65511:UES66339 UOO65511:UOO66339 UYK65511:UYK66339 VIG65511:VIG66339 VSC65511:VSC66339 WBY65511:WBY66339 WLU65511:WLU66339 WVQ65511:WVQ66339 I131047:I131875 JE131047:JE131875 TA131047:TA131875 ACW131047:ACW131875 AMS131047:AMS131875 AWO131047:AWO131875 BGK131047:BGK131875 BQG131047:BQG131875 CAC131047:CAC131875 CJY131047:CJY131875 CTU131047:CTU131875 DDQ131047:DDQ131875 DNM131047:DNM131875 DXI131047:DXI131875 EHE131047:EHE131875 ERA131047:ERA131875 FAW131047:FAW131875 FKS131047:FKS131875 FUO131047:FUO131875 GEK131047:GEK131875 GOG131047:GOG131875 GYC131047:GYC131875 HHY131047:HHY131875 HRU131047:HRU131875 IBQ131047:IBQ131875 ILM131047:ILM131875 IVI131047:IVI131875 JFE131047:JFE131875 JPA131047:JPA131875 JYW131047:JYW131875 KIS131047:KIS131875 KSO131047:KSO131875 LCK131047:LCK131875 LMG131047:LMG131875 LWC131047:LWC131875 MFY131047:MFY131875 MPU131047:MPU131875 MZQ131047:MZQ131875 NJM131047:NJM131875 NTI131047:NTI131875 ODE131047:ODE131875 ONA131047:ONA131875 OWW131047:OWW131875 PGS131047:PGS131875 PQO131047:PQO131875 QAK131047:QAK131875 QKG131047:QKG131875 QUC131047:QUC131875 RDY131047:RDY131875 RNU131047:RNU131875 RXQ131047:RXQ131875 SHM131047:SHM131875 SRI131047:SRI131875 TBE131047:TBE131875 TLA131047:TLA131875 TUW131047:TUW131875 UES131047:UES131875 UOO131047:UOO131875 UYK131047:UYK131875 VIG131047:VIG131875 VSC131047:VSC131875 WBY131047:WBY131875 WLU131047:WLU131875 WVQ131047:WVQ131875 I196583:I197411 JE196583:JE197411 TA196583:TA197411 ACW196583:ACW197411 AMS196583:AMS197411 AWO196583:AWO197411 BGK196583:BGK197411 BQG196583:BQG197411 CAC196583:CAC197411 CJY196583:CJY197411 CTU196583:CTU197411 DDQ196583:DDQ197411 DNM196583:DNM197411 DXI196583:DXI197411 EHE196583:EHE197411 ERA196583:ERA197411 FAW196583:FAW197411 FKS196583:FKS197411 FUO196583:FUO197411 GEK196583:GEK197411 GOG196583:GOG197411 GYC196583:GYC197411 HHY196583:HHY197411 HRU196583:HRU197411 IBQ196583:IBQ197411 ILM196583:ILM197411 IVI196583:IVI197411 JFE196583:JFE197411 JPA196583:JPA197411 JYW196583:JYW197411 KIS196583:KIS197411 KSO196583:KSO197411 LCK196583:LCK197411 LMG196583:LMG197411 LWC196583:LWC197411 MFY196583:MFY197411 MPU196583:MPU197411 MZQ196583:MZQ197411 NJM196583:NJM197411 NTI196583:NTI197411 ODE196583:ODE197411 ONA196583:ONA197411 OWW196583:OWW197411 PGS196583:PGS197411 PQO196583:PQO197411 QAK196583:QAK197411 QKG196583:QKG197411 QUC196583:QUC197411 RDY196583:RDY197411 RNU196583:RNU197411 RXQ196583:RXQ197411 SHM196583:SHM197411 SRI196583:SRI197411 TBE196583:TBE197411 TLA196583:TLA197411 TUW196583:TUW197411 UES196583:UES197411 UOO196583:UOO197411 UYK196583:UYK197411 VIG196583:VIG197411 VSC196583:VSC197411 WBY196583:WBY197411 WLU196583:WLU197411 WVQ196583:WVQ197411 I262119:I262947 JE262119:JE262947 TA262119:TA262947 ACW262119:ACW262947 AMS262119:AMS262947 AWO262119:AWO262947 BGK262119:BGK262947 BQG262119:BQG262947 CAC262119:CAC262947 CJY262119:CJY262947 CTU262119:CTU262947 DDQ262119:DDQ262947 DNM262119:DNM262947 DXI262119:DXI262947 EHE262119:EHE262947 ERA262119:ERA262947 FAW262119:FAW262947 FKS262119:FKS262947 FUO262119:FUO262947 GEK262119:GEK262947 GOG262119:GOG262947 GYC262119:GYC262947 HHY262119:HHY262947 HRU262119:HRU262947 IBQ262119:IBQ262947 ILM262119:ILM262947 IVI262119:IVI262947 JFE262119:JFE262947 JPA262119:JPA262947 JYW262119:JYW262947 KIS262119:KIS262947 KSO262119:KSO262947 LCK262119:LCK262947 LMG262119:LMG262947 LWC262119:LWC262947 MFY262119:MFY262947 MPU262119:MPU262947 MZQ262119:MZQ262947 NJM262119:NJM262947 NTI262119:NTI262947 ODE262119:ODE262947 ONA262119:ONA262947 OWW262119:OWW262947 PGS262119:PGS262947 PQO262119:PQO262947 QAK262119:QAK262947 QKG262119:QKG262947 QUC262119:QUC262947 RDY262119:RDY262947 RNU262119:RNU262947 RXQ262119:RXQ262947 SHM262119:SHM262947 SRI262119:SRI262947 TBE262119:TBE262947 TLA262119:TLA262947 TUW262119:TUW262947 UES262119:UES262947 UOO262119:UOO262947 UYK262119:UYK262947 VIG262119:VIG262947 VSC262119:VSC262947 WBY262119:WBY262947 WLU262119:WLU262947 WVQ262119:WVQ262947 I327655:I328483 JE327655:JE328483 TA327655:TA328483 ACW327655:ACW328483 AMS327655:AMS328483 AWO327655:AWO328483 BGK327655:BGK328483 BQG327655:BQG328483 CAC327655:CAC328483 CJY327655:CJY328483 CTU327655:CTU328483 DDQ327655:DDQ328483 DNM327655:DNM328483 DXI327655:DXI328483 EHE327655:EHE328483 ERA327655:ERA328483 FAW327655:FAW328483 FKS327655:FKS328483 FUO327655:FUO328483 GEK327655:GEK328483 GOG327655:GOG328483 GYC327655:GYC328483 HHY327655:HHY328483 HRU327655:HRU328483 IBQ327655:IBQ328483 ILM327655:ILM328483 IVI327655:IVI328483 JFE327655:JFE328483 JPA327655:JPA328483 JYW327655:JYW328483 KIS327655:KIS328483 KSO327655:KSO328483 LCK327655:LCK328483 LMG327655:LMG328483 LWC327655:LWC328483 MFY327655:MFY328483 MPU327655:MPU328483 MZQ327655:MZQ328483 NJM327655:NJM328483 NTI327655:NTI328483 ODE327655:ODE328483 ONA327655:ONA328483 OWW327655:OWW328483 PGS327655:PGS328483 PQO327655:PQO328483 QAK327655:QAK328483 QKG327655:QKG328483 QUC327655:QUC328483 RDY327655:RDY328483 RNU327655:RNU328483 RXQ327655:RXQ328483 SHM327655:SHM328483 SRI327655:SRI328483 TBE327655:TBE328483 TLA327655:TLA328483 TUW327655:TUW328483 UES327655:UES328483 UOO327655:UOO328483 UYK327655:UYK328483 VIG327655:VIG328483 VSC327655:VSC328483 WBY327655:WBY328483 WLU327655:WLU328483 WVQ327655:WVQ328483 I393191:I394019 JE393191:JE394019 TA393191:TA394019 ACW393191:ACW394019 AMS393191:AMS394019 AWO393191:AWO394019 BGK393191:BGK394019 BQG393191:BQG394019 CAC393191:CAC394019 CJY393191:CJY394019 CTU393191:CTU394019 DDQ393191:DDQ394019 DNM393191:DNM394019 DXI393191:DXI394019 EHE393191:EHE394019 ERA393191:ERA394019 FAW393191:FAW394019 FKS393191:FKS394019 FUO393191:FUO394019 GEK393191:GEK394019 GOG393191:GOG394019 GYC393191:GYC394019 HHY393191:HHY394019 HRU393191:HRU394019 IBQ393191:IBQ394019 ILM393191:ILM394019 IVI393191:IVI394019 JFE393191:JFE394019 JPA393191:JPA394019 JYW393191:JYW394019 KIS393191:KIS394019 KSO393191:KSO394019 LCK393191:LCK394019 LMG393191:LMG394019 LWC393191:LWC394019 MFY393191:MFY394019 MPU393191:MPU394019 MZQ393191:MZQ394019 NJM393191:NJM394019 NTI393191:NTI394019 ODE393191:ODE394019 ONA393191:ONA394019 OWW393191:OWW394019 PGS393191:PGS394019 PQO393191:PQO394019 QAK393191:QAK394019 QKG393191:QKG394019 QUC393191:QUC394019 RDY393191:RDY394019 RNU393191:RNU394019 RXQ393191:RXQ394019 SHM393191:SHM394019 SRI393191:SRI394019 TBE393191:TBE394019 TLA393191:TLA394019 TUW393191:TUW394019 UES393191:UES394019 UOO393191:UOO394019 UYK393191:UYK394019 VIG393191:VIG394019 VSC393191:VSC394019 WBY393191:WBY394019 WLU393191:WLU394019 WVQ393191:WVQ394019 I458727:I459555 JE458727:JE459555 TA458727:TA459555 ACW458727:ACW459555 AMS458727:AMS459555 AWO458727:AWO459555 BGK458727:BGK459555 BQG458727:BQG459555 CAC458727:CAC459555 CJY458727:CJY459555 CTU458727:CTU459555 DDQ458727:DDQ459555 DNM458727:DNM459555 DXI458727:DXI459555 EHE458727:EHE459555 ERA458727:ERA459555 FAW458727:FAW459555 FKS458727:FKS459555 FUO458727:FUO459555 GEK458727:GEK459555 GOG458727:GOG459555 GYC458727:GYC459555 HHY458727:HHY459555 HRU458727:HRU459555 IBQ458727:IBQ459555 ILM458727:ILM459555 IVI458727:IVI459555 JFE458727:JFE459555 JPA458727:JPA459555 JYW458727:JYW459555 KIS458727:KIS459555 KSO458727:KSO459555 LCK458727:LCK459555 LMG458727:LMG459555 LWC458727:LWC459555 MFY458727:MFY459555 MPU458727:MPU459555 MZQ458727:MZQ459555 NJM458727:NJM459555 NTI458727:NTI459555 ODE458727:ODE459555 ONA458727:ONA459555 OWW458727:OWW459555 PGS458727:PGS459555 PQO458727:PQO459555 QAK458727:QAK459555 QKG458727:QKG459555 QUC458727:QUC459555 RDY458727:RDY459555 RNU458727:RNU459555 RXQ458727:RXQ459555 SHM458727:SHM459555 SRI458727:SRI459555 TBE458727:TBE459555 TLA458727:TLA459555 TUW458727:TUW459555 UES458727:UES459555 UOO458727:UOO459555 UYK458727:UYK459555 VIG458727:VIG459555 VSC458727:VSC459555 WBY458727:WBY459555 WLU458727:WLU459555 WVQ458727:WVQ459555 I524263:I525091 JE524263:JE525091 TA524263:TA525091 ACW524263:ACW525091 AMS524263:AMS525091 AWO524263:AWO525091 BGK524263:BGK525091 BQG524263:BQG525091 CAC524263:CAC525091 CJY524263:CJY525091 CTU524263:CTU525091 DDQ524263:DDQ525091 DNM524263:DNM525091 DXI524263:DXI525091 EHE524263:EHE525091 ERA524263:ERA525091 FAW524263:FAW525091 FKS524263:FKS525091 FUO524263:FUO525091 GEK524263:GEK525091 GOG524263:GOG525091 GYC524263:GYC525091 HHY524263:HHY525091 HRU524263:HRU525091 IBQ524263:IBQ525091 ILM524263:ILM525091 IVI524263:IVI525091 JFE524263:JFE525091 JPA524263:JPA525091 JYW524263:JYW525091 KIS524263:KIS525091 KSO524263:KSO525091 LCK524263:LCK525091 LMG524263:LMG525091 LWC524263:LWC525091 MFY524263:MFY525091 MPU524263:MPU525091 MZQ524263:MZQ525091 NJM524263:NJM525091 NTI524263:NTI525091 ODE524263:ODE525091 ONA524263:ONA525091 OWW524263:OWW525091 PGS524263:PGS525091 PQO524263:PQO525091 QAK524263:QAK525091 QKG524263:QKG525091 QUC524263:QUC525091 RDY524263:RDY525091 RNU524263:RNU525091 RXQ524263:RXQ525091 SHM524263:SHM525091 SRI524263:SRI525091 TBE524263:TBE525091 TLA524263:TLA525091 TUW524263:TUW525091 UES524263:UES525091 UOO524263:UOO525091 UYK524263:UYK525091 VIG524263:VIG525091 VSC524263:VSC525091 WBY524263:WBY525091 WLU524263:WLU525091 WVQ524263:WVQ525091 I589799:I590627 JE589799:JE590627 TA589799:TA590627 ACW589799:ACW590627 AMS589799:AMS590627 AWO589799:AWO590627 BGK589799:BGK590627 BQG589799:BQG590627 CAC589799:CAC590627 CJY589799:CJY590627 CTU589799:CTU590627 DDQ589799:DDQ590627 DNM589799:DNM590627 DXI589799:DXI590627 EHE589799:EHE590627 ERA589799:ERA590627 FAW589799:FAW590627 FKS589799:FKS590627 FUO589799:FUO590627 GEK589799:GEK590627 GOG589799:GOG590627 GYC589799:GYC590627 HHY589799:HHY590627 HRU589799:HRU590627 IBQ589799:IBQ590627 ILM589799:ILM590627 IVI589799:IVI590627 JFE589799:JFE590627 JPA589799:JPA590627 JYW589799:JYW590627 KIS589799:KIS590627 KSO589799:KSO590627 LCK589799:LCK590627 LMG589799:LMG590627 LWC589799:LWC590627 MFY589799:MFY590627 MPU589799:MPU590627 MZQ589799:MZQ590627 NJM589799:NJM590627 NTI589799:NTI590627 ODE589799:ODE590627 ONA589799:ONA590627 OWW589799:OWW590627 PGS589799:PGS590627 PQO589799:PQO590627 QAK589799:QAK590627 QKG589799:QKG590627 QUC589799:QUC590627 RDY589799:RDY590627 RNU589799:RNU590627 RXQ589799:RXQ590627 SHM589799:SHM590627 SRI589799:SRI590627 TBE589799:TBE590627 TLA589799:TLA590627 TUW589799:TUW590627 UES589799:UES590627 UOO589799:UOO590627 UYK589799:UYK590627 VIG589799:VIG590627 VSC589799:VSC590627 WBY589799:WBY590627 WLU589799:WLU590627 WVQ589799:WVQ590627 I655335:I656163 JE655335:JE656163 TA655335:TA656163 ACW655335:ACW656163 AMS655335:AMS656163 AWO655335:AWO656163 BGK655335:BGK656163 BQG655335:BQG656163 CAC655335:CAC656163 CJY655335:CJY656163 CTU655335:CTU656163 DDQ655335:DDQ656163 DNM655335:DNM656163 DXI655335:DXI656163 EHE655335:EHE656163 ERA655335:ERA656163 FAW655335:FAW656163 FKS655335:FKS656163 FUO655335:FUO656163 GEK655335:GEK656163 GOG655335:GOG656163 GYC655335:GYC656163 HHY655335:HHY656163 HRU655335:HRU656163 IBQ655335:IBQ656163 ILM655335:ILM656163 IVI655335:IVI656163 JFE655335:JFE656163 JPA655335:JPA656163 JYW655335:JYW656163 KIS655335:KIS656163 KSO655335:KSO656163 LCK655335:LCK656163 LMG655335:LMG656163 LWC655335:LWC656163 MFY655335:MFY656163 MPU655335:MPU656163 MZQ655335:MZQ656163 NJM655335:NJM656163 NTI655335:NTI656163 ODE655335:ODE656163 ONA655335:ONA656163 OWW655335:OWW656163 PGS655335:PGS656163 PQO655335:PQO656163 QAK655335:QAK656163 QKG655335:QKG656163 QUC655335:QUC656163 RDY655335:RDY656163 RNU655335:RNU656163 RXQ655335:RXQ656163 SHM655335:SHM656163 SRI655335:SRI656163 TBE655335:TBE656163 TLA655335:TLA656163 TUW655335:TUW656163 UES655335:UES656163 UOO655335:UOO656163 UYK655335:UYK656163 VIG655335:VIG656163 VSC655335:VSC656163 WBY655335:WBY656163 WLU655335:WLU656163 WVQ655335:WVQ656163 I720871:I721699 JE720871:JE721699 TA720871:TA721699 ACW720871:ACW721699 AMS720871:AMS721699 AWO720871:AWO721699 BGK720871:BGK721699 BQG720871:BQG721699 CAC720871:CAC721699 CJY720871:CJY721699 CTU720871:CTU721699 DDQ720871:DDQ721699 DNM720871:DNM721699 DXI720871:DXI721699 EHE720871:EHE721699 ERA720871:ERA721699 FAW720871:FAW721699 FKS720871:FKS721699 FUO720871:FUO721699 GEK720871:GEK721699 GOG720871:GOG721699 GYC720871:GYC721699 HHY720871:HHY721699 HRU720871:HRU721699 IBQ720871:IBQ721699 ILM720871:ILM721699 IVI720871:IVI721699 JFE720871:JFE721699 JPA720871:JPA721699 JYW720871:JYW721699 KIS720871:KIS721699 KSO720871:KSO721699 LCK720871:LCK721699 LMG720871:LMG721699 LWC720871:LWC721699 MFY720871:MFY721699 MPU720871:MPU721699 MZQ720871:MZQ721699 NJM720871:NJM721699 NTI720871:NTI721699 ODE720871:ODE721699 ONA720871:ONA721699 OWW720871:OWW721699 PGS720871:PGS721699 PQO720871:PQO721699 QAK720871:QAK721699 QKG720871:QKG721699 QUC720871:QUC721699 RDY720871:RDY721699 RNU720871:RNU721699 RXQ720871:RXQ721699 SHM720871:SHM721699 SRI720871:SRI721699 TBE720871:TBE721699 TLA720871:TLA721699 TUW720871:TUW721699 UES720871:UES721699 UOO720871:UOO721699 UYK720871:UYK721699 VIG720871:VIG721699 VSC720871:VSC721699 WBY720871:WBY721699 WLU720871:WLU721699 WVQ720871:WVQ721699 I786407:I787235 JE786407:JE787235 TA786407:TA787235 ACW786407:ACW787235 AMS786407:AMS787235 AWO786407:AWO787235 BGK786407:BGK787235 BQG786407:BQG787235 CAC786407:CAC787235 CJY786407:CJY787235 CTU786407:CTU787235 DDQ786407:DDQ787235 DNM786407:DNM787235 DXI786407:DXI787235 EHE786407:EHE787235 ERA786407:ERA787235 FAW786407:FAW787235 FKS786407:FKS787235 FUO786407:FUO787235 GEK786407:GEK787235 GOG786407:GOG787235 GYC786407:GYC787235 HHY786407:HHY787235 HRU786407:HRU787235 IBQ786407:IBQ787235 ILM786407:ILM787235 IVI786407:IVI787235 JFE786407:JFE787235 JPA786407:JPA787235 JYW786407:JYW787235 KIS786407:KIS787235 KSO786407:KSO787235 LCK786407:LCK787235 LMG786407:LMG787235 LWC786407:LWC787235 MFY786407:MFY787235 MPU786407:MPU787235 MZQ786407:MZQ787235 NJM786407:NJM787235 NTI786407:NTI787235 ODE786407:ODE787235 ONA786407:ONA787235 OWW786407:OWW787235 PGS786407:PGS787235 PQO786407:PQO787235 QAK786407:QAK787235 QKG786407:QKG787235 QUC786407:QUC787235 RDY786407:RDY787235 RNU786407:RNU787235 RXQ786407:RXQ787235 SHM786407:SHM787235 SRI786407:SRI787235 TBE786407:TBE787235 TLA786407:TLA787235 TUW786407:TUW787235 UES786407:UES787235 UOO786407:UOO787235 UYK786407:UYK787235 VIG786407:VIG787235 VSC786407:VSC787235 WBY786407:WBY787235 WLU786407:WLU787235 WVQ786407:WVQ787235 I851943:I852771 JE851943:JE852771 TA851943:TA852771 ACW851943:ACW852771 AMS851943:AMS852771 AWO851943:AWO852771 BGK851943:BGK852771 BQG851943:BQG852771 CAC851943:CAC852771 CJY851943:CJY852771 CTU851943:CTU852771 DDQ851943:DDQ852771 DNM851943:DNM852771 DXI851943:DXI852771 EHE851943:EHE852771 ERA851943:ERA852771 FAW851943:FAW852771 FKS851943:FKS852771 FUO851943:FUO852771 GEK851943:GEK852771 GOG851943:GOG852771 GYC851943:GYC852771 HHY851943:HHY852771 HRU851943:HRU852771 IBQ851943:IBQ852771 ILM851943:ILM852771 IVI851943:IVI852771 JFE851943:JFE852771 JPA851943:JPA852771 JYW851943:JYW852771 KIS851943:KIS852771 KSO851943:KSO852771 LCK851943:LCK852771 LMG851943:LMG852771 LWC851943:LWC852771 MFY851943:MFY852771 MPU851943:MPU852771 MZQ851943:MZQ852771 NJM851943:NJM852771 NTI851943:NTI852771 ODE851943:ODE852771 ONA851943:ONA852771 OWW851943:OWW852771 PGS851943:PGS852771 PQO851943:PQO852771 QAK851943:QAK852771 QKG851943:QKG852771 QUC851943:QUC852771 RDY851943:RDY852771 RNU851943:RNU852771 RXQ851943:RXQ852771 SHM851943:SHM852771 SRI851943:SRI852771 TBE851943:TBE852771 TLA851943:TLA852771 TUW851943:TUW852771 UES851943:UES852771 UOO851943:UOO852771 UYK851943:UYK852771 VIG851943:VIG852771 VSC851943:VSC852771 WBY851943:WBY852771 WLU851943:WLU852771 WVQ851943:WVQ852771 I917479:I918307 JE917479:JE918307 TA917479:TA918307 ACW917479:ACW918307 AMS917479:AMS918307 AWO917479:AWO918307 BGK917479:BGK918307 BQG917479:BQG918307 CAC917479:CAC918307 CJY917479:CJY918307 CTU917479:CTU918307 DDQ917479:DDQ918307 DNM917479:DNM918307 DXI917479:DXI918307 EHE917479:EHE918307 ERA917479:ERA918307 FAW917479:FAW918307 FKS917479:FKS918307 FUO917479:FUO918307 GEK917479:GEK918307 GOG917479:GOG918307 GYC917479:GYC918307 HHY917479:HHY918307 HRU917479:HRU918307 IBQ917479:IBQ918307 ILM917479:ILM918307 IVI917479:IVI918307 JFE917479:JFE918307 JPA917479:JPA918307 JYW917479:JYW918307 KIS917479:KIS918307 KSO917479:KSO918307 LCK917479:LCK918307 LMG917479:LMG918307 LWC917479:LWC918307 MFY917479:MFY918307 MPU917479:MPU918307 MZQ917479:MZQ918307 NJM917479:NJM918307 NTI917479:NTI918307 ODE917479:ODE918307 ONA917479:ONA918307 OWW917479:OWW918307 PGS917479:PGS918307 PQO917479:PQO918307 QAK917479:QAK918307 QKG917479:QKG918307 QUC917479:QUC918307 RDY917479:RDY918307 RNU917479:RNU918307 RXQ917479:RXQ918307 SHM917479:SHM918307 SRI917479:SRI918307 TBE917479:TBE918307 TLA917479:TLA918307 TUW917479:TUW918307 UES917479:UES918307 UOO917479:UOO918307 UYK917479:UYK918307 VIG917479:VIG918307 VSC917479:VSC918307 WBY917479:WBY918307 WLU917479:WLU918307 WVQ917479:WVQ918307 I983015:I983843 JE983015:JE983843 TA983015:TA983843 ACW983015:ACW983843 AMS983015:AMS983843 AWO983015:AWO983843 BGK983015:BGK983843 BQG983015:BQG983843 CAC983015:CAC983843 CJY983015:CJY983843 CTU983015:CTU983843 DDQ983015:DDQ983843 DNM983015:DNM983843 DXI983015:DXI983843 EHE983015:EHE983843 ERA983015:ERA983843 FAW983015:FAW983843 FKS983015:FKS983843 FUO983015:FUO983843 GEK983015:GEK983843 GOG983015:GOG983843 GYC983015:GYC983843 HHY983015:HHY983843 HRU983015:HRU983843 IBQ983015:IBQ983843 ILM983015:ILM983843 IVI983015:IVI983843 JFE983015:JFE983843 JPA983015:JPA983843 JYW983015:JYW983843 KIS983015:KIS983843 KSO983015:KSO983843 LCK983015:LCK983843 LMG983015:LMG983843 LWC983015:LWC983843 MFY983015:MFY983843 MPU983015:MPU983843 MZQ983015:MZQ983843 NJM983015:NJM983843 NTI983015:NTI983843 ODE983015:ODE983843 ONA983015:ONA983843 OWW983015:OWW983843 PGS983015:PGS983843 PQO983015:PQO983843 QAK983015:QAK983843 QKG983015:QKG983843 QUC983015:QUC983843 RDY983015:RDY983843 RNU983015:RNU983843 RXQ983015:RXQ983843 SHM983015:SHM983843 SRI983015:SRI983843 TBE983015:TBE983843 TLA983015:TLA983843 TUW983015:TUW983843 UES983015:UES983843 UOO983015:UOO983843 UYK983015:UYK983843 VIG983015:VIG983843 VSC983015:VSC983843 WBY983015:WBY983843 WLU983015:WLU983843 WVQ983015:WVQ983843 WWB983015:WWD983843 T65511:V66339 JP65511:JR66339 TL65511:TN66339 ADH65511:ADJ66339 AND65511:ANF66339 AWZ65511:AXB66339 BGV65511:BGX66339 BQR65511:BQT66339 CAN65511:CAP66339 CKJ65511:CKL66339 CUF65511:CUH66339 DEB65511:DED66339 DNX65511:DNZ66339 DXT65511:DXV66339 EHP65511:EHR66339 ERL65511:ERN66339 FBH65511:FBJ66339 FLD65511:FLF66339 FUZ65511:FVB66339 GEV65511:GEX66339 GOR65511:GOT66339 GYN65511:GYP66339 HIJ65511:HIL66339 HSF65511:HSH66339 ICB65511:ICD66339 ILX65511:ILZ66339 IVT65511:IVV66339 JFP65511:JFR66339 JPL65511:JPN66339 JZH65511:JZJ66339 KJD65511:KJF66339 KSZ65511:KTB66339 LCV65511:LCX66339 LMR65511:LMT66339 LWN65511:LWP66339 MGJ65511:MGL66339 MQF65511:MQH66339 NAB65511:NAD66339 NJX65511:NJZ66339 NTT65511:NTV66339 ODP65511:ODR66339 ONL65511:ONN66339 OXH65511:OXJ66339 PHD65511:PHF66339 PQZ65511:PRB66339 QAV65511:QAX66339 QKR65511:QKT66339 QUN65511:QUP66339 REJ65511:REL66339 ROF65511:ROH66339 RYB65511:RYD66339 SHX65511:SHZ66339 SRT65511:SRV66339 TBP65511:TBR66339 TLL65511:TLN66339 TVH65511:TVJ66339 UFD65511:UFF66339 UOZ65511:UPB66339 UYV65511:UYX66339 VIR65511:VIT66339 VSN65511:VSP66339 WCJ65511:WCL66339 WMF65511:WMH66339 WWB65511:WWD66339 T131047:V131875 JP131047:JR131875 TL131047:TN131875 ADH131047:ADJ131875 AND131047:ANF131875 AWZ131047:AXB131875 BGV131047:BGX131875 BQR131047:BQT131875 CAN131047:CAP131875 CKJ131047:CKL131875 CUF131047:CUH131875 DEB131047:DED131875 DNX131047:DNZ131875 DXT131047:DXV131875 EHP131047:EHR131875 ERL131047:ERN131875 FBH131047:FBJ131875 FLD131047:FLF131875 FUZ131047:FVB131875 GEV131047:GEX131875 GOR131047:GOT131875 GYN131047:GYP131875 HIJ131047:HIL131875 HSF131047:HSH131875 ICB131047:ICD131875 ILX131047:ILZ131875 IVT131047:IVV131875 JFP131047:JFR131875 JPL131047:JPN131875 JZH131047:JZJ131875 KJD131047:KJF131875 KSZ131047:KTB131875 LCV131047:LCX131875 LMR131047:LMT131875 LWN131047:LWP131875 MGJ131047:MGL131875 MQF131047:MQH131875 NAB131047:NAD131875 NJX131047:NJZ131875 NTT131047:NTV131875 ODP131047:ODR131875 ONL131047:ONN131875 OXH131047:OXJ131875 PHD131047:PHF131875 PQZ131047:PRB131875 QAV131047:QAX131875 QKR131047:QKT131875 QUN131047:QUP131875 REJ131047:REL131875 ROF131047:ROH131875 RYB131047:RYD131875 SHX131047:SHZ131875 SRT131047:SRV131875 TBP131047:TBR131875 TLL131047:TLN131875 TVH131047:TVJ131875 UFD131047:UFF131875 UOZ131047:UPB131875 UYV131047:UYX131875 VIR131047:VIT131875 VSN131047:VSP131875 WCJ131047:WCL131875 WMF131047:WMH131875 WWB131047:WWD131875 T196583:V197411 JP196583:JR197411 TL196583:TN197411 ADH196583:ADJ197411 AND196583:ANF197411 AWZ196583:AXB197411 BGV196583:BGX197411 BQR196583:BQT197411 CAN196583:CAP197411 CKJ196583:CKL197411 CUF196583:CUH197411 DEB196583:DED197411 DNX196583:DNZ197411 DXT196583:DXV197411 EHP196583:EHR197411 ERL196583:ERN197411 FBH196583:FBJ197411 FLD196583:FLF197411 FUZ196583:FVB197411 GEV196583:GEX197411 GOR196583:GOT197411 GYN196583:GYP197411 HIJ196583:HIL197411 HSF196583:HSH197411 ICB196583:ICD197411 ILX196583:ILZ197411 IVT196583:IVV197411 JFP196583:JFR197411 JPL196583:JPN197411 JZH196583:JZJ197411 KJD196583:KJF197411 KSZ196583:KTB197411 LCV196583:LCX197411 LMR196583:LMT197411 LWN196583:LWP197411 MGJ196583:MGL197411 MQF196583:MQH197411 NAB196583:NAD197411 NJX196583:NJZ197411 NTT196583:NTV197411 ODP196583:ODR197411 ONL196583:ONN197411 OXH196583:OXJ197411 PHD196583:PHF197411 PQZ196583:PRB197411 QAV196583:QAX197411 QKR196583:QKT197411 QUN196583:QUP197411 REJ196583:REL197411 ROF196583:ROH197411 RYB196583:RYD197411 SHX196583:SHZ197411 SRT196583:SRV197411 TBP196583:TBR197411 TLL196583:TLN197411 TVH196583:TVJ197411 UFD196583:UFF197411 UOZ196583:UPB197411 UYV196583:UYX197411 VIR196583:VIT197411 VSN196583:VSP197411 WCJ196583:WCL197411 WMF196583:WMH197411 WWB196583:WWD197411 T262119:V262947 JP262119:JR262947 TL262119:TN262947 ADH262119:ADJ262947 AND262119:ANF262947 AWZ262119:AXB262947 BGV262119:BGX262947 BQR262119:BQT262947 CAN262119:CAP262947 CKJ262119:CKL262947 CUF262119:CUH262947 DEB262119:DED262947 DNX262119:DNZ262947 DXT262119:DXV262947 EHP262119:EHR262947 ERL262119:ERN262947 FBH262119:FBJ262947 FLD262119:FLF262947 FUZ262119:FVB262947 GEV262119:GEX262947 GOR262119:GOT262947 GYN262119:GYP262947 HIJ262119:HIL262947 HSF262119:HSH262947 ICB262119:ICD262947 ILX262119:ILZ262947 IVT262119:IVV262947 JFP262119:JFR262947 JPL262119:JPN262947 JZH262119:JZJ262947 KJD262119:KJF262947 KSZ262119:KTB262947 LCV262119:LCX262947 LMR262119:LMT262947 LWN262119:LWP262947 MGJ262119:MGL262947 MQF262119:MQH262947 NAB262119:NAD262947 NJX262119:NJZ262947 NTT262119:NTV262947 ODP262119:ODR262947 ONL262119:ONN262947 OXH262119:OXJ262947 PHD262119:PHF262947 PQZ262119:PRB262947 QAV262119:QAX262947 QKR262119:QKT262947 QUN262119:QUP262947 REJ262119:REL262947 ROF262119:ROH262947 RYB262119:RYD262947 SHX262119:SHZ262947 SRT262119:SRV262947 TBP262119:TBR262947 TLL262119:TLN262947 TVH262119:TVJ262947 UFD262119:UFF262947 UOZ262119:UPB262947 UYV262119:UYX262947 VIR262119:VIT262947 VSN262119:VSP262947 WCJ262119:WCL262947 WMF262119:WMH262947 WWB262119:WWD262947 T327655:V328483 JP327655:JR328483 TL327655:TN328483 ADH327655:ADJ328483 AND327655:ANF328483 AWZ327655:AXB328483 BGV327655:BGX328483 BQR327655:BQT328483 CAN327655:CAP328483 CKJ327655:CKL328483 CUF327655:CUH328483 DEB327655:DED328483 DNX327655:DNZ328483 DXT327655:DXV328483 EHP327655:EHR328483 ERL327655:ERN328483 FBH327655:FBJ328483 FLD327655:FLF328483 FUZ327655:FVB328483 GEV327655:GEX328483 GOR327655:GOT328483 GYN327655:GYP328483 HIJ327655:HIL328483 HSF327655:HSH328483 ICB327655:ICD328483 ILX327655:ILZ328483 IVT327655:IVV328483 JFP327655:JFR328483 JPL327655:JPN328483 JZH327655:JZJ328483 KJD327655:KJF328483 KSZ327655:KTB328483 LCV327655:LCX328483 LMR327655:LMT328483 LWN327655:LWP328483 MGJ327655:MGL328483 MQF327655:MQH328483 NAB327655:NAD328483 NJX327655:NJZ328483 NTT327655:NTV328483 ODP327655:ODR328483 ONL327655:ONN328483 OXH327655:OXJ328483 PHD327655:PHF328483 PQZ327655:PRB328483 QAV327655:QAX328483 QKR327655:QKT328483 QUN327655:QUP328483 REJ327655:REL328483 ROF327655:ROH328483 RYB327655:RYD328483 SHX327655:SHZ328483 SRT327655:SRV328483 TBP327655:TBR328483 TLL327655:TLN328483 TVH327655:TVJ328483 UFD327655:UFF328483 UOZ327655:UPB328483 UYV327655:UYX328483 VIR327655:VIT328483 VSN327655:VSP328483 WCJ327655:WCL328483 WMF327655:WMH328483 WWB327655:WWD328483 T393191:V394019 JP393191:JR394019 TL393191:TN394019 ADH393191:ADJ394019 AND393191:ANF394019 AWZ393191:AXB394019 BGV393191:BGX394019 BQR393191:BQT394019 CAN393191:CAP394019 CKJ393191:CKL394019 CUF393191:CUH394019 DEB393191:DED394019 DNX393191:DNZ394019 DXT393191:DXV394019 EHP393191:EHR394019 ERL393191:ERN394019 FBH393191:FBJ394019 FLD393191:FLF394019 FUZ393191:FVB394019 GEV393191:GEX394019 GOR393191:GOT394019 GYN393191:GYP394019 HIJ393191:HIL394019 HSF393191:HSH394019 ICB393191:ICD394019 ILX393191:ILZ394019 IVT393191:IVV394019 JFP393191:JFR394019 JPL393191:JPN394019 JZH393191:JZJ394019 KJD393191:KJF394019 KSZ393191:KTB394019 LCV393191:LCX394019 LMR393191:LMT394019 LWN393191:LWP394019 MGJ393191:MGL394019 MQF393191:MQH394019 NAB393191:NAD394019 NJX393191:NJZ394019 NTT393191:NTV394019 ODP393191:ODR394019 ONL393191:ONN394019 OXH393191:OXJ394019 PHD393191:PHF394019 PQZ393191:PRB394019 QAV393191:QAX394019 QKR393191:QKT394019 QUN393191:QUP394019 REJ393191:REL394019 ROF393191:ROH394019 RYB393191:RYD394019 SHX393191:SHZ394019 SRT393191:SRV394019 TBP393191:TBR394019 TLL393191:TLN394019 TVH393191:TVJ394019 UFD393191:UFF394019 UOZ393191:UPB394019 UYV393191:UYX394019 VIR393191:VIT394019 VSN393191:VSP394019 WCJ393191:WCL394019 WMF393191:WMH394019 WWB393191:WWD394019 T458727:V459555 JP458727:JR459555 TL458727:TN459555 ADH458727:ADJ459555 AND458727:ANF459555 AWZ458727:AXB459555 BGV458727:BGX459555 BQR458727:BQT459555 CAN458727:CAP459555 CKJ458727:CKL459555 CUF458727:CUH459555 DEB458727:DED459555 DNX458727:DNZ459555 DXT458727:DXV459555 EHP458727:EHR459555 ERL458727:ERN459555 FBH458727:FBJ459555 FLD458727:FLF459555 FUZ458727:FVB459555 GEV458727:GEX459555 GOR458727:GOT459555 GYN458727:GYP459555 HIJ458727:HIL459555 HSF458727:HSH459555 ICB458727:ICD459555 ILX458727:ILZ459555 IVT458727:IVV459555 JFP458727:JFR459555 JPL458727:JPN459555 JZH458727:JZJ459555 KJD458727:KJF459555 KSZ458727:KTB459555 LCV458727:LCX459555 LMR458727:LMT459555 LWN458727:LWP459555 MGJ458727:MGL459555 MQF458727:MQH459555 NAB458727:NAD459555 NJX458727:NJZ459555 NTT458727:NTV459555 ODP458727:ODR459555 ONL458727:ONN459555 OXH458727:OXJ459555 PHD458727:PHF459555 PQZ458727:PRB459555 QAV458727:QAX459555 QKR458727:QKT459555 QUN458727:QUP459555 REJ458727:REL459555 ROF458727:ROH459555 RYB458727:RYD459555 SHX458727:SHZ459555 SRT458727:SRV459555 TBP458727:TBR459555 TLL458727:TLN459555 TVH458727:TVJ459555 UFD458727:UFF459555 UOZ458727:UPB459555 UYV458727:UYX459555 VIR458727:VIT459555 VSN458727:VSP459555 WCJ458727:WCL459555 WMF458727:WMH459555 WWB458727:WWD459555 T524263:V525091 JP524263:JR525091 TL524263:TN525091 ADH524263:ADJ525091 AND524263:ANF525091 AWZ524263:AXB525091 BGV524263:BGX525091 BQR524263:BQT525091 CAN524263:CAP525091 CKJ524263:CKL525091 CUF524263:CUH525091 DEB524263:DED525091 DNX524263:DNZ525091 DXT524263:DXV525091 EHP524263:EHR525091 ERL524263:ERN525091 FBH524263:FBJ525091 FLD524263:FLF525091 FUZ524263:FVB525091 GEV524263:GEX525091 GOR524263:GOT525091 GYN524263:GYP525091 HIJ524263:HIL525091 HSF524263:HSH525091 ICB524263:ICD525091 ILX524263:ILZ525091 IVT524263:IVV525091 JFP524263:JFR525091 JPL524263:JPN525091 JZH524263:JZJ525091 KJD524263:KJF525091 KSZ524263:KTB525091 LCV524263:LCX525091 LMR524263:LMT525091 LWN524263:LWP525091 MGJ524263:MGL525091 MQF524263:MQH525091 NAB524263:NAD525091 NJX524263:NJZ525091 NTT524263:NTV525091 ODP524263:ODR525091 ONL524263:ONN525091 OXH524263:OXJ525091 PHD524263:PHF525091 PQZ524263:PRB525091 QAV524263:QAX525091 QKR524263:QKT525091 QUN524263:QUP525091 REJ524263:REL525091 ROF524263:ROH525091 RYB524263:RYD525091 SHX524263:SHZ525091 SRT524263:SRV525091 TBP524263:TBR525091 TLL524263:TLN525091 TVH524263:TVJ525091 UFD524263:UFF525091 UOZ524263:UPB525091 UYV524263:UYX525091 VIR524263:VIT525091 VSN524263:VSP525091 WCJ524263:WCL525091 WMF524263:WMH525091 WWB524263:WWD525091 T589799:V590627 JP589799:JR590627 TL589799:TN590627 ADH589799:ADJ590627 AND589799:ANF590627 AWZ589799:AXB590627 BGV589799:BGX590627 BQR589799:BQT590627 CAN589799:CAP590627 CKJ589799:CKL590627 CUF589799:CUH590627 DEB589799:DED590627 DNX589799:DNZ590627 DXT589799:DXV590627 EHP589799:EHR590627 ERL589799:ERN590627 FBH589799:FBJ590627 FLD589799:FLF590627 FUZ589799:FVB590627 GEV589799:GEX590627 GOR589799:GOT590627 GYN589799:GYP590627 HIJ589799:HIL590627 HSF589799:HSH590627 ICB589799:ICD590627 ILX589799:ILZ590627 IVT589799:IVV590627 JFP589799:JFR590627 JPL589799:JPN590627 JZH589799:JZJ590627 KJD589799:KJF590627 KSZ589799:KTB590627 LCV589799:LCX590627 LMR589799:LMT590627 LWN589799:LWP590627 MGJ589799:MGL590627 MQF589799:MQH590627 NAB589799:NAD590627 NJX589799:NJZ590627 NTT589799:NTV590627 ODP589799:ODR590627 ONL589799:ONN590627 OXH589799:OXJ590627 PHD589799:PHF590627 PQZ589799:PRB590627 QAV589799:QAX590627 QKR589799:QKT590627 QUN589799:QUP590627 REJ589799:REL590627 ROF589799:ROH590627 RYB589799:RYD590627 SHX589799:SHZ590627 SRT589799:SRV590627 TBP589799:TBR590627 TLL589799:TLN590627 TVH589799:TVJ590627 UFD589799:UFF590627 UOZ589799:UPB590627 UYV589799:UYX590627 VIR589799:VIT590627 VSN589799:VSP590627 WCJ589799:WCL590627 WMF589799:WMH590627 WWB589799:WWD590627 T655335:V656163 JP655335:JR656163 TL655335:TN656163 ADH655335:ADJ656163 AND655335:ANF656163 AWZ655335:AXB656163 BGV655335:BGX656163 BQR655335:BQT656163 CAN655335:CAP656163 CKJ655335:CKL656163 CUF655335:CUH656163 DEB655335:DED656163 DNX655335:DNZ656163 DXT655335:DXV656163 EHP655335:EHR656163 ERL655335:ERN656163 FBH655335:FBJ656163 FLD655335:FLF656163 FUZ655335:FVB656163 GEV655335:GEX656163 GOR655335:GOT656163 GYN655335:GYP656163 HIJ655335:HIL656163 HSF655335:HSH656163 ICB655335:ICD656163 ILX655335:ILZ656163 IVT655335:IVV656163 JFP655335:JFR656163 JPL655335:JPN656163 JZH655335:JZJ656163 KJD655335:KJF656163 KSZ655335:KTB656163 LCV655335:LCX656163 LMR655335:LMT656163 LWN655335:LWP656163 MGJ655335:MGL656163 MQF655335:MQH656163 NAB655335:NAD656163 NJX655335:NJZ656163 NTT655335:NTV656163 ODP655335:ODR656163 ONL655335:ONN656163 OXH655335:OXJ656163 PHD655335:PHF656163 PQZ655335:PRB656163 QAV655335:QAX656163 QKR655335:QKT656163 QUN655335:QUP656163 REJ655335:REL656163 ROF655335:ROH656163 RYB655335:RYD656163 SHX655335:SHZ656163 SRT655335:SRV656163 TBP655335:TBR656163 TLL655335:TLN656163 TVH655335:TVJ656163 UFD655335:UFF656163 UOZ655335:UPB656163 UYV655335:UYX656163 VIR655335:VIT656163 VSN655335:VSP656163 WCJ655335:WCL656163 WMF655335:WMH656163 WWB655335:WWD656163 T720871:V721699 JP720871:JR721699 TL720871:TN721699 ADH720871:ADJ721699 AND720871:ANF721699 AWZ720871:AXB721699 BGV720871:BGX721699 BQR720871:BQT721699 CAN720871:CAP721699 CKJ720871:CKL721699 CUF720871:CUH721699 DEB720871:DED721699 DNX720871:DNZ721699 DXT720871:DXV721699 EHP720871:EHR721699 ERL720871:ERN721699 FBH720871:FBJ721699 FLD720871:FLF721699 FUZ720871:FVB721699 GEV720871:GEX721699 GOR720871:GOT721699 GYN720871:GYP721699 HIJ720871:HIL721699 HSF720871:HSH721699 ICB720871:ICD721699 ILX720871:ILZ721699 IVT720871:IVV721699 JFP720871:JFR721699 JPL720871:JPN721699 JZH720871:JZJ721699 KJD720871:KJF721699 KSZ720871:KTB721699 LCV720871:LCX721699 LMR720871:LMT721699 LWN720871:LWP721699 MGJ720871:MGL721699 MQF720871:MQH721699 NAB720871:NAD721699 NJX720871:NJZ721699 NTT720871:NTV721699 ODP720871:ODR721699 ONL720871:ONN721699 OXH720871:OXJ721699 PHD720871:PHF721699 PQZ720871:PRB721699 QAV720871:QAX721699 QKR720871:QKT721699 QUN720871:QUP721699 REJ720871:REL721699 ROF720871:ROH721699 RYB720871:RYD721699 SHX720871:SHZ721699 SRT720871:SRV721699 TBP720871:TBR721699 TLL720871:TLN721699 TVH720871:TVJ721699 UFD720871:UFF721699 UOZ720871:UPB721699 UYV720871:UYX721699 VIR720871:VIT721699 VSN720871:VSP721699 WCJ720871:WCL721699 WMF720871:WMH721699 WWB720871:WWD721699 T786407:V787235 JP786407:JR787235 TL786407:TN787235 ADH786407:ADJ787235 AND786407:ANF787235 AWZ786407:AXB787235 BGV786407:BGX787235 BQR786407:BQT787235 CAN786407:CAP787235 CKJ786407:CKL787235 CUF786407:CUH787235 DEB786407:DED787235 DNX786407:DNZ787235 DXT786407:DXV787235 EHP786407:EHR787235 ERL786407:ERN787235 FBH786407:FBJ787235 FLD786407:FLF787235 FUZ786407:FVB787235 GEV786407:GEX787235 GOR786407:GOT787235 GYN786407:GYP787235 HIJ786407:HIL787235 HSF786407:HSH787235 ICB786407:ICD787235 ILX786407:ILZ787235 IVT786407:IVV787235 JFP786407:JFR787235 JPL786407:JPN787235 JZH786407:JZJ787235 KJD786407:KJF787235 KSZ786407:KTB787235 LCV786407:LCX787235 LMR786407:LMT787235 LWN786407:LWP787235 MGJ786407:MGL787235 MQF786407:MQH787235 NAB786407:NAD787235 NJX786407:NJZ787235 NTT786407:NTV787235 ODP786407:ODR787235 ONL786407:ONN787235 OXH786407:OXJ787235 PHD786407:PHF787235 PQZ786407:PRB787235 QAV786407:QAX787235 QKR786407:QKT787235 QUN786407:QUP787235 REJ786407:REL787235 ROF786407:ROH787235 RYB786407:RYD787235 SHX786407:SHZ787235 SRT786407:SRV787235 TBP786407:TBR787235 TLL786407:TLN787235 TVH786407:TVJ787235 UFD786407:UFF787235 UOZ786407:UPB787235 UYV786407:UYX787235 VIR786407:VIT787235 VSN786407:VSP787235 WCJ786407:WCL787235 WMF786407:WMH787235 WWB786407:WWD787235 T851943:V852771 JP851943:JR852771 TL851943:TN852771 ADH851943:ADJ852771 AND851943:ANF852771 AWZ851943:AXB852771 BGV851943:BGX852771 BQR851943:BQT852771 CAN851943:CAP852771 CKJ851943:CKL852771 CUF851943:CUH852771 DEB851943:DED852771 DNX851943:DNZ852771 DXT851943:DXV852771 EHP851943:EHR852771 ERL851943:ERN852771 FBH851943:FBJ852771 FLD851943:FLF852771 FUZ851943:FVB852771 GEV851943:GEX852771 GOR851943:GOT852771 GYN851943:GYP852771 HIJ851943:HIL852771 HSF851943:HSH852771 ICB851943:ICD852771 ILX851943:ILZ852771 IVT851943:IVV852771 JFP851943:JFR852771 JPL851943:JPN852771 JZH851943:JZJ852771 KJD851943:KJF852771 KSZ851943:KTB852771 LCV851943:LCX852771 LMR851943:LMT852771 LWN851943:LWP852771 MGJ851943:MGL852771 MQF851943:MQH852771 NAB851943:NAD852771 NJX851943:NJZ852771 NTT851943:NTV852771 ODP851943:ODR852771 ONL851943:ONN852771 OXH851943:OXJ852771 PHD851943:PHF852771 PQZ851943:PRB852771 QAV851943:QAX852771 QKR851943:QKT852771 QUN851943:QUP852771 REJ851943:REL852771 ROF851943:ROH852771 RYB851943:RYD852771 SHX851943:SHZ852771 SRT851943:SRV852771 TBP851943:TBR852771 TLL851943:TLN852771 TVH851943:TVJ852771 UFD851943:UFF852771 UOZ851943:UPB852771 UYV851943:UYX852771 VIR851943:VIT852771 VSN851943:VSP852771 WCJ851943:WCL852771 WMF851943:WMH852771 WWB851943:WWD852771 T917479:V918307 JP917479:JR918307 TL917479:TN918307 ADH917479:ADJ918307 AND917479:ANF918307 AWZ917479:AXB918307 BGV917479:BGX918307 BQR917479:BQT918307 CAN917479:CAP918307 CKJ917479:CKL918307 CUF917479:CUH918307 DEB917479:DED918307 DNX917479:DNZ918307 DXT917479:DXV918307 EHP917479:EHR918307 ERL917479:ERN918307 FBH917479:FBJ918307 FLD917479:FLF918307 FUZ917479:FVB918307 GEV917479:GEX918307 GOR917479:GOT918307 GYN917479:GYP918307 HIJ917479:HIL918307 HSF917479:HSH918307 ICB917479:ICD918307 ILX917479:ILZ918307 IVT917479:IVV918307 JFP917479:JFR918307 JPL917479:JPN918307 JZH917479:JZJ918307 KJD917479:KJF918307 KSZ917479:KTB918307 LCV917479:LCX918307 LMR917479:LMT918307 LWN917479:LWP918307 MGJ917479:MGL918307 MQF917479:MQH918307 NAB917479:NAD918307 NJX917479:NJZ918307 NTT917479:NTV918307 ODP917479:ODR918307 ONL917479:ONN918307 OXH917479:OXJ918307 PHD917479:PHF918307 PQZ917479:PRB918307 QAV917479:QAX918307 QKR917479:QKT918307 QUN917479:QUP918307 REJ917479:REL918307 ROF917479:ROH918307 RYB917479:RYD918307 SHX917479:SHZ918307 SRT917479:SRV918307 TBP917479:TBR918307 TLL917479:TLN918307 TVH917479:TVJ918307 UFD917479:UFF918307 UOZ917479:UPB918307 UYV917479:UYX918307 VIR917479:VIT918307 VSN917479:VSP918307 WCJ917479:WCL918307 WMF917479:WMH918307 WWB917479:WWD918307 T983015:V983843 JP983015:JR983843 TL983015:TN983843 ADH983015:ADJ983843 AND983015:ANF983843 AWZ983015:AXB983843 BGV983015:BGX983843 BQR983015:BQT983843 CAN983015:CAP983843 CKJ983015:CKL983843 CUF983015:CUH983843 DEB983015:DED983843 DNX983015:DNZ983843 DXT983015:DXV983843 EHP983015:EHR983843 ERL983015:ERN983843 FBH983015:FBJ983843 FLD983015:FLF983843 FUZ983015:FVB983843 GEV983015:GEX983843 GOR983015:GOT983843 GYN983015:GYP983843 HIJ983015:HIL983843 HSF983015:HSH983843 ICB983015:ICD983843 ILX983015:ILZ983843 IVT983015:IVV983843 JFP983015:JFR983843 JPL983015:JPN983843 JZH983015:JZJ983843 KJD983015:KJF983843 KSZ983015:KTB983843 LCV983015:LCX983843 LMR983015:LMT983843 LWN983015:LWP983843 MGJ983015:MGL983843 MQF983015:MQH983843 NAB983015:NAD983843 NJX983015:NJZ983843 NTT983015:NTV983843 ODP983015:ODR983843 ONL983015:ONN983843 OXH983015:OXJ983843 PHD983015:PHF983843 PQZ983015:PRB983843 QAV983015:QAX983843 QKR983015:QKT983843 QUN983015:QUP983843 REJ983015:REL983843 ROF983015:ROH983843 RYB983015:RYD983843 SHX983015:SHZ983843 SRT983015:SRV983843 TBP983015:TBR983843 TLL983015:TLN983843 TVH983015:TVJ983843 UFD983015:UFF983843 UOZ983015:UPB983843 UYV983015:UYX983843 VIR983015:VIT983843 VSN983015:VSP983843 WCJ983015:WCL983843 WMF983015:WMH983843 IW13:IW27 WVT13:WVV27 WLX13:WLZ27 WCB13:WCD27 VSF13:VSH27 VIJ13:VIL27 UYN13:UYP27 UOR13:UOT27 UEV13:UEX27 TUZ13:TVB27 TLD13:TLF27 TBH13:TBJ27 SRL13:SRN27 SHP13:SHR27 RXT13:RXV27 RNX13:RNZ27 REB13:RED27 QUF13:QUH27 QKJ13:QKL27 QAN13:QAP27 PQR13:PQT27 PGV13:PGX27 OWZ13:OXB27 OND13:ONF27 ODH13:ODJ27 NTL13:NTN27 NJP13:NJR27 MZT13:MZV27 MPX13:MPZ27 MGB13:MGD27 LWF13:LWH27 LMJ13:LML27 LCN13:LCP27 KSR13:KST27 KIV13:KIX27 JYZ13:JZB27 JPD13:JPF27 JFH13:JFJ27 IVL13:IVN27 ILP13:ILR27 IBT13:IBV27 HRX13:HRZ27 HIB13:HID27 GYF13:GYH27 GOJ13:GOL27 GEN13:GEP27 FUR13:FUT27 FKV13:FKX27 FAZ13:FBB27 ERD13:ERF27 EHH13:EHJ27 DXL13:DXN27 DNP13:DNR27 DDT13:DDV27 CTX13:CTZ27 CKB13:CKD27 CAF13:CAH27 BQJ13:BQL27 BGN13:BGP27 AWR13:AWT27 AMV13:AMX27 ACZ13:ADB27 TD13:TF27 JH13:JJ27 WVI13:WVI27 WLM13:WLM27 WBQ13:WBQ27 VRU13:VRU27 VHY13:VHY27 UYC13:UYC27 UOG13:UOG27 UEK13:UEK27 TUO13:TUO27 TKS13:TKS27 TAW13:TAW27 SRA13:SRA27 SHE13:SHE27 RXI13:RXI27 RNM13:RNM27 RDQ13:RDQ27 QTU13:QTU27 QJY13:QJY27 QAC13:QAC27 PQG13:PQG27 PGK13:PGK27 OWO13:OWO27 OMS13:OMS27 OCW13:OCW27 NTA13:NTA27 NJE13:NJE27 MZI13:MZI27 MPM13:MPM27 MFQ13:MFQ27 LVU13:LVU27 LLY13:LLY27 LCC13:LCC27 KSG13:KSG27 KIK13:KIK27 JYO13:JYO27 JOS13:JOS27 JEW13:JEW27 IVA13:IVA27 ILE13:ILE27 IBI13:IBI27 HRM13:HRM27 HHQ13:HHQ27 GXU13:GXU27 GNY13:GNY27 GEC13:GEC27 FUG13:FUG27 FKK13:FKK27 FAO13:FAO27 EQS13:EQS27 EGW13:EGW27 DXA13:DXA27 DNE13:DNE27 DDI13:DDI27 CTM13:CTM27 CJQ13:CJQ27 BZU13:BZU27 BPY13:BPY27 BGC13:BGC27 AWG13:AWG27 AMK13:AMK27 ACO13:ACO27 SS13:SS27 ACW28:ACW803 AMS28:AMS803 AWO28:AWO803 BGK28:BGK803 BQG28:BQG803 CAC28:CAC803 CJY28:CJY803 CTU28:CTU803 DDQ28:DDQ803 DNM28:DNM803 DXI28:DXI803 EHE28:EHE803 ERA28:ERA803 FAW28:FAW803 FKS28:FKS803 FUO28:FUO803 GEK28:GEK803 GOG28:GOG803 GYC28:GYC803 HHY28:HHY803 HRU28:HRU803 IBQ28:IBQ803 ILM28:ILM803 IVI28:IVI803 JFE28:JFE803 JPA28:JPA803 JYW28:JYW803 KIS28:KIS803 KSO28:KSO803 LCK28:LCK803 LMG28:LMG803 LWC28:LWC803 MFY28:MFY803 MPU28:MPU803 MZQ28:MZQ803 NJM28:NJM803 NTI28:NTI803 ODE28:ODE803 ONA28:ONA803 OWW28:OWW803 PGS28:PGS803 PQO28:PQO803 QAK28:QAK803 QKG28:QKG803 QUC28:QUC803 RDY28:RDY803 RNU28:RNU803 RXQ28:RXQ803 SHM28:SHM803 SRI28:SRI803 TBE28:TBE803 TLA28:TLA803 TUW28:TUW803 UES28:UES803 UOO28:UOO803 UYK28:UYK803 VIG28:VIG803 VSC28:VSC803 WBY28:WBY803 WLU28:WLU803 WVQ28:WVQ803 JP28:JR803 TL28:TN803 ADH28:ADJ803 AND28:ANF803 AWZ28:AXB803 BGV28:BGX803 BQR28:BQT803 CAN28:CAP803 CKJ28:CKL803 CUF28:CUH803 DEB28:DED803 DNX28:DNZ803 DXT28:DXV803 EHP28:EHR803 ERL28:ERN803 FBH28:FBJ803 FLD28:FLF803 FUZ28:FVB803 GEV28:GEX803 GOR28:GOT803 GYN28:GYP803 HIJ28:HIL803 HSF28:HSH803 ICB28:ICD803 ILX28:ILZ803 IVT28:IVV803 JFP28:JFR803 JPL28:JPN803 JZH28:JZJ803 KJD28:KJF803 KSZ28:KTB803 LCV28:LCX803 LMR28:LMT803 LWN28:LWP803 MGJ28:MGL803 MQF28:MQH803 NAB28:NAD803 NJX28:NJZ803 NTT28:NTV803 ODP28:ODR803 ONL28:ONN803 OXH28:OXJ803 PHD28:PHF803 PQZ28:PRB803 QAV28:QAX803 QKR28:QKT803 QUN28:QUP803 REJ28:REL803 ROF28:ROH803 RYB28:RYD803 SHX28:SHZ803 SRT28:SRV803 TBP28:TBR803 TLL28:TLN803 TVH28:TVJ803 UFD28:UFF803 UOZ28:UPB803 UYV28:UYX803 VIR28:VIT803 VSN28:VSP803 WCJ28:WCL803 WMF28:WMH803 WWB28:WWD803 JE28:JE803 TA28:TA803 I28:I803 WMF10:WMH10 WCJ10:WCL10 VSN10:VSP10 VIR10:VIT10 UYV10:UYX10 UOZ10:UPB10 UFD10:UFF10 TVH10:TVJ10 TLL10:TLN10 TBP10:TBR10 SRT10:SRV10 SHX10:SHZ10 RYB10:RYD10 ROF10:ROH10 REJ10:REL10 QUN10:QUP10 QKR10:QKT10 QAV10:QAX10 PQZ10:PRB10 PHD10:PHF10 OXH10:OXJ10 ONL10:ONN10 ODP10:ODR10 NTT10:NTV10 NJX10:NJZ10 NAB10:NAD10 MQF10:MQH10 MGJ10:MGL10 LWN10:LWP10 LMR10:LMT10 LCV10:LCX10 KSZ10:KTB10 KJD10:KJF10 JZH10:JZJ10 JPL10:JPN10 JFP10:JFR10 IVT10:IVV10 ILX10:ILZ10 ICB10:ICD10 HSF10:HSH10 HIJ10:HIL10 GYN10:GYP10 GOR10:GOT10 GEV10:GEX10 FUZ10:FVB10 FLD10:FLF10 FBH10:FBJ10 ERL10:ERN10 EHP10:EHR10 DXT10:DXV10 DNX10:DNZ10 DEB10:DED10 CUF10:CUH10 CKJ10:CKL10 CAN10:CAP10 BQR10:BQT10 BGV10:BGX10 AWZ10:AXB10 AND10:ANF10 ADH10:ADJ10 TL10:TN10 JP10:JR10 T10:V10 WWB10:WWD10 WVQ10 WLU10 WBY10 VSC10 VIG10 UYK10 UOO10 UES10 TUW10 TLA10 TBE10 SRI10 SHM10 RXQ10 RNU10 RDY10 QUC10 QKG10 QAK10 PQO10 PGS10 OWW10 ONA10 ODE10 NTI10 NJM10 MZQ10 MPU10 MFY10 LWC10 LMG10 LCK10 KSO10 KIS10 JYW10 JPA10 JFE10 IVI10 ILM10 IBQ10 HRU10 HHY10 GYC10 GOG10 GEK10 FUO10 FKS10 FAW10 ERA10 EHE10 DXI10 DNM10 DDQ10 CTU10 CJY10 CAC10 BQG10 BGK10 AWO10 AMS10 ACW10 TA10 JE10 I10 T13:V803">
      <formula1>0</formula1>
      <formula2>100</formula2>
    </dataValidation>
    <dataValidation type="textLength" operator="equal" allowBlank="1" showInputMessage="1" showErrorMessage="1" error="БИН должен содержать 12 символов" sqref="WWZ983015:WWZ983843 AR65511:AR66339 KN65511:KN66339 UJ65511:UJ66339 AEF65511:AEF66339 AOB65511:AOB66339 AXX65511:AXX66339 BHT65511:BHT66339 BRP65511:BRP66339 CBL65511:CBL66339 CLH65511:CLH66339 CVD65511:CVD66339 DEZ65511:DEZ66339 DOV65511:DOV66339 DYR65511:DYR66339 EIN65511:EIN66339 ESJ65511:ESJ66339 FCF65511:FCF66339 FMB65511:FMB66339 FVX65511:FVX66339 GFT65511:GFT66339 GPP65511:GPP66339 GZL65511:GZL66339 HJH65511:HJH66339 HTD65511:HTD66339 ICZ65511:ICZ66339 IMV65511:IMV66339 IWR65511:IWR66339 JGN65511:JGN66339 JQJ65511:JQJ66339 KAF65511:KAF66339 KKB65511:KKB66339 KTX65511:KTX66339 LDT65511:LDT66339 LNP65511:LNP66339 LXL65511:LXL66339 MHH65511:MHH66339 MRD65511:MRD66339 NAZ65511:NAZ66339 NKV65511:NKV66339 NUR65511:NUR66339 OEN65511:OEN66339 OOJ65511:OOJ66339 OYF65511:OYF66339 PIB65511:PIB66339 PRX65511:PRX66339 QBT65511:QBT66339 QLP65511:QLP66339 QVL65511:QVL66339 RFH65511:RFH66339 RPD65511:RPD66339 RYZ65511:RYZ66339 SIV65511:SIV66339 SSR65511:SSR66339 TCN65511:TCN66339 TMJ65511:TMJ66339 TWF65511:TWF66339 UGB65511:UGB66339 UPX65511:UPX66339 UZT65511:UZT66339 VJP65511:VJP66339 VTL65511:VTL66339 WDH65511:WDH66339 WND65511:WND66339 WWZ65511:WWZ66339 AR131047:AR131875 KN131047:KN131875 UJ131047:UJ131875 AEF131047:AEF131875 AOB131047:AOB131875 AXX131047:AXX131875 BHT131047:BHT131875 BRP131047:BRP131875 CBL131047:CBL131875 CLH131047:CLH131875 CVD131047:CVD131875 DEZ131047:DEZ131875 DOV131047:DOV131875 DYR131047:DYR131875 EIN131047:EIN131875 ESJ131047:ESJ131875 FCF131047:FCF131875 FMB131047:FMB131875 FVX131047:FVX131875 GFT131047:GFT131875 GPP131047:GPP131875 GZL131047:GZL131875 HJH131047:HJH131875 HTD131047:HTD131875 ICZ131047:ICZ131875 IMV131047:IMV131875 IWR131047:IWR131875 JGN131047:JGN131875 JQJ131047:JQJ131875 KAF131047:KAF131875 KKB131047:KKB131875 KTX131047:KTX131875 LDT131047:LDT131875 LNP131047:LNP131875 LXL131047:LXL131875 MHH131047:MHH131875 MRD131047:MRD131875 NAZ131047:NAZ131875 NKV131047:NKV131875 NUR131047:NUR131875 OEN131047:OEN131875 OOJ131047:OOJ131875 OYF131047:OYF131875 PIB131047:PIB131875 PRX131047:PRX131875 QBT131047:QBT131875 QLP131047:QLP131875 QVL131047:QVL131875 RFH131047:RFH131875 RPD131047:RPD131875 RYZ131047:RYZ131875 SIV131047:SIV131875 SSR131047:SSR131875 TCN131047:TCN131875 TMJ131047:TMJ131875 TWF131047:TWF131875 UGB131047:UGB131875 UPX131047:UPX131875 UZT131047:UZT131875 VJP131047:VJP131875 VTL131047:VTL131875 WDH131047:WDH131875 WND131047:WND131875 WWZ131047:WWZ131875 AR196583:AR197411 KN196583:KN197411 UJ196583:UJ197411 AEF196583:AEF197411 AOB196583:AOB197411 AXX196583:AXX197411 BHT196583:BHT197411 BRP196583:BRP197411 CBL196583:CBL197411 CLH196583:CLH197411 CVD196583:CVD197411 DEZ196583:DEZ197411 DOV196583:DOV197411 DYR196583:DYR197411 EIN196583:EIN197411 ESJ196583:ESJ197411 FCF196583:FCF197411 FMB196583:FMB197411 FVX196583:FVX197411 GFT196583:GFT197411 GPP196583:GPP197411 GZL196583:GZL197411 HJH196583:HJH197411 HTD196583:HTD197411 ICZ196583:ICZ197411 IMV196583:IMV197411 IWR196583:IWR197411 JGN196583:JGN197411 JQJ196583:JQJ197411 KAF196583:KAF197411 KKB196583:KKB197411 KTX196583:KTX197411 LDT196583:LDT197411 LNP196583:LNP197411 LXL196583:LXL197411 MHH196583:MHH197411 MRD196583:MRD197411 NAZ196583:NAZ197411 NKV196583:NKV197411 NUR196583:NUR197411 OEN196583:OEN197411 OOJ196583:OOJ197411 OYF196583:OYF197411 PIB196583:PIB197411 PRX196583:PRX197411 QBT196583:QBT197411 QLP196583:QLP197411 QVL196583:QVL197411 RFH196583:RFH197411 RPD196583:RPD197411 RYZ196583:RYZ197411 SIV196583:SIV197411 SSR196583:SSR197411 TCN196583:TCN197411 TMJ196583:TMJ197411 TWF196583:TWF197411 UGB196583:UGB197411 UPX196583:UPX197411 UZT196583:UZT197411 VJP196583:VJP197411 VTL196583:VTL197411 WDH196583:WDH197411 WND196583:WND197411 WWZ196583:WWZ197411 AR262119:AR262947 KN262119:KN262947 UJ262119:UJ262947 AEF262119:AEF262947 AOB262119:AOB262947 AXX262119:AXX262947 BHT262119:BHT262947 BRP262119:BRP262947 CBL262119:CBL262947 CLH262119:CLH262947 CVD262119:CVD262947 DEZ262119:DEZ262947 DOV262119:DOV262947 DYR262119:DYR262947 EIN262119:EIN262947 ESJ262119:ESJ262947 FCF262119:FCF262947 FMB262119:FMB262947 FVX262119:FVX262947 GFT262119:GFT262947 GPP262119:GPP262947 GZL262119:GZL262947 HJH262119:HJH262947 HTD262119:HTD262947 ICZ262119:ICZ262947 IMV262119:IMV262947 IWR262119:IWR262947 JGN262119:JGN262947 JQJ262119:JQJ262947 KAF262119:KAF262947 KKB262119:KKB262947 KTX262119:KTX262947 LDT262119:LDT262947 LNP262119:LNP262947 LXL262119:LXL262947 MHH262119:MHH262947 MRD262119:MRD262947 NAZ262119:NAZ262947 NKV262119:NKV262947 NUR262119:NUR262947 OEN262119:OEN262947 OOJ262119:OOJ262947 OYF262119:OYF262947 PIB262119:PIB262947 PRX262119:PRX262947 QBT262119:QBT262947 QLP262119:QLP262947 QVL262119:QVL262947 RFH262119:RFH262947 RPD262119:RPD262947 RYZ262119:RYZ262947 SIV262119:SIV262947 SSR262119:SSR262947 TCN262119:TCN262947 TMJ262119:TMJ262947 TWF262119:TWF262947 UGB262119:UGB262947 UPX262119:UPX262947 UZT262119:UZT262947 VJP262119:VJP262947 VTL262119:VTL262947 WDH262119:WDH262947 WND262119:WND262947 WWZ262119:WWZ262947 AR327655:AR328483 KN327655:KN328483 UJ327655:UJ328483 AEF327655:AEF328483 AOB327655:AOB328483 AXX327655:AXX328483 BHT327655:BHT328483 BRP327655:BRP328483 CBL327655:CBL328483 CLH327655:CLH328483 CVD327655:CVD328483 DEZ327655:DEZ328483 DOV327655:DOV328483 DYR327655:DYR328483 EIN327655:EIN328483 ESJ327655:ESJ328483 FCF327655:FCF328483 FMB327655:FMB328483 FVX327655:FVX328483 GFT327655:GFT328483 GPP327655:GPP328483 GZL327655:GZL328483 HJH327655:HJH328483 HTD327655:HTD328483 ICZ327655:ICZ328483 IMV327655:IMV328483 IWR327655:IWR328483 JGN327655:JGN328483 JQJ327655:JQJ328483 KAF327655:KAF328483 KKB327655:KKB328483 KTX327655:KTX328483 LDT327655:LDT328483 LNP327655:LNP328483 LXL327655:LXL328483 MHH327655:MHH328483 MRD327655:MRD328483 NAZ327655:NAZ328483 NKV327655:NKV328483 NUR327655:NUR328483 OEN327655:OEN328483 OOJ327655:OOJ328483 OYF327655:OYF328483 PIB327655:PIB328483 PRX327655:PRX328483 QBT327655:QBT328483 QLP327655:QLP328483 QVL327655:QVL328483 RFH327655:RFH328483 RPD327655:RPD328483 RYZ327655:RYZ328483 SIV327655:SIV328483 SSR327655:SSR328483 TCN327655:TCN328483 TMJ327655:TMJ328483 TWF327655:TWF328483 UGB327655:UGB328483 UPX327655:UPX328483 UZT327655:UZT328483 VJP327655:VJP328483 VTL327655:VTL328483 WDH327655:WDH328483 WND327655:WND328483 WWZ327655:WWZ328483 AR393191:AR394019 KN393191:KN394019 UJ393191:UJ394019 AEF393191:AEF394019 AOB393191:AOB394019 AXX393191:AXX394019 BHT393191:BHT394019 BRP393191:BRP394019 CBL393191:CBL394019 CLH393191:CLH394019 CVD393191:CVD394019 DEZ393191:DEZ394019 DOV393191:DOV394019 DYR393191:DYR394019 EIN393191:EIN394019 ESJ393191:ESJ394019 FCF393191:FCF394019 FMB393191:FMB394019 FVX393191:FVX394019 GFT393191:GFT394019 GPP393191:GPP394019 GZL393191:GZL394019 HJH393191:HJH394019 HTD393191:HTD394019 ICZ393191:ICZ394019 IMV393191:IMV394019 IWR393191:IWR394019 JGN393191:JGN394019 JQJ393191:JQJ394019 KAF393191:KAF394019 KKB393191:KKB394019 KTX393191:KTX394019 LDT393191:LDT394019 LNP393191:LNP394019 LXL393191:LXL394019 MHH393191:MHH394019 MRD393191:MRD394019 NAZ393191:NAZ394019 NKV393191:NKV394019 NUR393191:NUR394019 OEN393191:OEN394019 OOJ393191:OOJ394019 OYF393191:OYF394019 PIB393191:PIB394019 PRX393191:PRX394019 QBT393191:QBT394019 QLP393191:QLP394019 QVL393191:QVL394019 RFH393191:RFH394019 RPD393191:RPD394019 RYZ393191:RYZ394019 SIV393191:SIV394019 SSR393191:SSR394019 TCN393191:TCN394019 TMJ393191:TMJ394019 TWF393191:TWF394019 UGB393191:UGB394019 UPX393191:UPX394019 UZT393191:UZT394019 VJP393191:VJP394019 VTL393191:VTL394019 WDH393191:WDH394019 WND393191:WND394019 WWZ393191:WWZ394019 AR458727:AR459555 KN458727:KN459555 UJ458727:UJ459555 AEF458727:AEF459555 AOB458727:AOB459555 AXX458727:AXX459555 BHT458727:BHT459555 BRP458727:BRP459555 CBL458727:CBL459555 CLH458727:CLH459555 CVD458727:CVD459555 DEZ458727:DEZ459555 DOV458727:DOV459555 DYR458727:DYR459555 EIN458727:EIN459555 ESJ458727:ESJ459555 FCF458727:FCF459555 FMB458727:FMB459555 FVX458727:FVX459555 GFT458727:GFT459555 GPP458727:GPP459555 GZL458727:GZL459555 HJH458727:HJH459555 HTD458727:HTD459555 ICZ458727:ICZ459555 IMV458727:IMV459555 IWR458727:IWR459555 JGN458727:JGN459555 JQJ458727:JQJ459555 KAF458727:KAF459555 KKB458727:KKB459555 KTX458727:KTX459555 LDT458727:LDT459555 LNP458727:LNP459555 LXL458727:LXL459555 MHH458727:MHH459555 MRD458727:MRD459555 NAZ458727:NAZ459555 NKV458727:NKV459555 NUR458727:NUR459555 OEN458727:OEN459555 OOJ458727:OOJ459555 OYF458727:OYF459555 PIB458727:PIB459555 PRX458727:PRX459555 QBT458727:QBT459555 QLP458727:QLP459555 QVL458727:QVL459555 RFH458727:RFH459555 RPD458727:RPD459555 RYZ458727:RYZ459555 SIV458727:SIV459555 SSR458727:SSR459555 TCN458727:TCN459555 TMJ458727:TMJ459555 TWF458727:TWF459555 UGB458727:UGB459555 UPX458727:UPX459555 UZT458727:UZT459555 VJP458727:VJP459555 VTL458727:VTL459555 WDH458727:WDH459555 WND458727:WND459555 WWZ458727:WWZ459555 AR524263:AR525091 KN524263:KN525091 UJ524263:UJ525091 AEF524263:AEF525091 AOB524263:AOB525091 AXX524263:AXX525091 BHT524263:BHT525091 BRP524263:BRP525091 CBL524263:CBL525091 CLH524263:CLH525091 CVD524263:CVD525091 DEZ524263:DEZ525091 DOV524263:DOV525091 DYR524263:DYR525091 EIN524263:EIN525091 ESJ524263:ESJ525091 FCF524263:FCF525091 FMB524263:FMB525091 FVX524263:FVX525091 GFT524263:GFT525091 GPP524263:GPP525091 GZL524263:GZL525091 HJH524263:HJH525091 HTD524263:HTD525091 ICZ524263:ICZ525091 IMV524263:IMV525091 IWR524263:IWR525091 JGN524263:JGN525091 JQJ524263:JQJ525091 KAF524263:KAF525091 KKB524263:KKB525091 KTX524263:KTX525091 LDT524263:LDT525091 LNP524263:LNP525091 LXL524263:LXL525091 MHH524263:MHH525091 MRD524263:MRD525091 NAZ524263:NAZ525091 NKV524263:NKV525091 NUR524263:NUR525091 OEN524263:OEN525091 OOJ524263:OOJ525091 OYF524263:OYF525091 PIB524263:PIB525091 PRX524263:PRX525091 QBT524263:QBT525091 QLP524263:QLP525091 QVL524263:QVL525091 RFH524263:RFH525091 RPD524263:RPD525091 RYZ524263:RYZ525091 SIV524263:SIV525091 SSR524263:SSR525091 TCN524263:TCN525091 TMJ524263:TMJ525091 TWF524263:TWF525091 UGB524263:UGB525091 UPX524263:UPX525091 UZT524263:UZT525091 VJP524263:VJP525091 VTL524263:VTL525091 WDH524263:WDH525091 WND524263:WND525091 WWZ524263:WWZ525091 AR589799:AR590627 KN589799:KN590627 UJ589799:UJ590627 AEF589799:AEF590627 AOB589799:AOB590627 AXX589799:AXX590627 BHT589799:BHT590627 BRP589799:BRP590627 CBL589799:CBL590627 CLH589799:CLH590627 CVD589799:CVD590627 DEZ589799:DEZ590627 DOV589799:DOV590627 DYR589799:DYR590627 EIN589799:EIN590627 ESJ589799:ESJ590627 FCF589799:FCF590627 FMB589799:FMB590627 FVX589799:FVX590627 GFT589799:GFT590627 GPP589799:GPP590627 GZL589799:GZL590627 HJH589799:HJH590627 HTD589799:HTD590627 ICZ589799:ICZ590627 IMV589799:IMV590627 IWR589799:IWR590627 JGN589799:JGN590627 JQJ589799:JQJ590627 KAF589799:KAF590627 KKB589799:KKB590627 KTX589799:KTX590627 LDT589799:LDT590627 LNP589799:LNP590627 LXL589799:LXL590627 MHH589799:MHH590627 MRD589799:MRD590627 NAZ589799:NAZ590627 NKV589799:NKV590627 NUR589799:NUR590627 OEN589799:OEN590627 OOJ589799:OOJ590627 OYF589799:OYF590627 PIB589799:PIB590627 PRX589799:PRX590627 QBT589799:QBT590627 QLP589799:QLP590627 QVL589799:QVL590627 RFH589799:RFH590627 RPD589799:RPD590627 RYZ589799:RYZ590627 SIV589799:SIV590627 SSR589799:SSR590627 TCN589799:TCN590627 TMJ589799:TMJ590627 TWF589799:TWF590627 UGB589799:UGB590627 UPX589799:UPX590627 UZT589799:UZT590627 VJP589799:VJP590627 VTL589799:VTL590627 WDH589799:WDH590627 WND589799:WND590627 WWZ589799:WWZ590627 AR655335:AR656163 KN655335:KN656163 UJ655335:UJ656163 AEF655335:AEF656163 AOB655335:AOB656163 AXX655335:AXX656163 BHT655335:BHT656163 BRP655335:BRP656163 CBL655335:CBL656163 CLH655335:CLH656163 CVD655335:CVD656163 DEZ655335:DEZ656163 DOV655335:DOV656163 DYR655335:DYR656163 EIN655335:EIN656163 ESJ655335:ESJ656163 FCF655335:FCF656163 FMB655335:FMB656163 FVX655335:FVX656163 GFT655335:GFT656163 GPP655335:GPP656163 GZL655335:GZL656163 HJH655335:HJH656163 HTD655335:HTD656163 ICZ655335:ICZ656163 IMV655335:IMV656163 IWR655335:IWR656163 JGN655335:JGN656163 JQJ655335:JQJ656163 KAF655335:KAF656163 KKB655335:KKB656163 KTX655335:KTX656163 LDT655335:LDT656163 LNP655335:LNP656163 LXL655335:LXL656163 MHH655335:MHH656163 MRD655335:MRD656163 NAZ655335:NAZ656163 NKV655335:NKV656163 NUR655335:NUR656163 OEN655335:OEN656163 OOJ655335:OOJ656163 OYF655335:OYF656163 PIB655335:PIB656163 PRX655335:PRX656163 QBT655335:QBT656163 QLP655335:QLP656163 QVL655335:QVL656163 RFH655335:RFH656163 RPD655335:RPD656163 RYZ655335:RYZ656163 SIV655335:SIV656163 SSR655335:SSR656163 TCN655335:TCN656163 TMJ655335:TMJ656163 TWF655335:TWF656163 UGB655335:UGB656163 UPX655335:UPX656163 UZT655335:UZT656163 VJP655335:VJP656163 VTL655335:VTL656163 WDH655335:WDH656163 WND655335:WND656163 WWZ655335:WWZ656163 AR720871:AR721699 KN720871:KN721699 UJ720871:UJ721699 AEF720871:AEF721699 AOB720871:AOB721699 AXX720871:AXX721699 BHT720871:BHT721699 BRP720871:BRP721699 CBL720871:CBL721699 CLH720871:CLH721699 CVD720871:CVD721699 DEZ720871:DEZ721699 DOV720871:DOV721699 DYR720871:DYR721699 EIN720871:EIN721699 ESJ720871:ESJ721699 FCF720871:FCF721699 FMB720871:FMB721699 FVX720871:FVX721699 GFT720871:GFT721699 GPP720871:GPP721699 GZL720871:GZL721699 HJH720871:HJH721699 HTD720871:HTD721699 ICZ720871:ICZ721699 IMV720871:IMV721699 IWR720871:IWR721699 JGN720871:JGN721699 JQJ720871:JQJ721699 KAF720871:KAF721699 KKB720871:KKB721699 KTX720871:KTX721699 LDT720871:LDT721699 LNP720871:LNP721699 LXL720871:LXL721699 MHH720871:MHH721699 MRD720871:MRD721699 NAZ720871:NAZ721699 NKV720871:NKV721699 NUR720871:NUR721699 OEN720871:OEN721699 OOJ720871:OOJ721699 OYF720871:OYF721699 PIB720871:PIB721699 PRX720871:PRX721699 QBT720871:QBT721699 QLP720871:QLP721699 QVL720871:QVL721699 RFH720871:RFH721699 RPD720871:RPD721699 RYZ720871:RYZ721699 SIV720871:SIV721699 SSR720871:SSR721699 TCN720871:TCN721699 TMJ720871:TMJ721699 TWF720871:TWF721699 UGB720871:UGB721699 UPX720871:UPX721699 UZT720871:UZT721699 VJP720871:VJP721699 VTL720871:VTL721699 WDH720871:WDH721699 WND720871:WND721699 WWZ720871:WWZ721699 AR786407:AR787235 KN786407:KN787235 UJ786407:UJ787235 AEF786407:AEF787235 AOB786407:AOB787235 AXX786407:AXX787235 BHT786407:BHT787235 BRP786407:BRP787235 CBL786407:CBL787235 CLH786407:CLH787235 CVD786407:CVD787235 DEZ786407:DEZ787235 DOV786407:DOV787235 DYR786407:DYR787235 EIN786407:EIN787235 ESJ786407:ESJ787235 FCF786407:FCF787235 FMB786407:FMB787235 FVX786407:FVX787235 GFT786407:GFT787235 GPP786407:GPP787235 GZL786407:GZL787235 HJH786407:HJH787235 HTD786407:HTD787235 ICZ786407:ICZ787235 IMV786407:IMV787235 IWR786407:IWR787235 JGN786407:JGN787235 JQJ786407:JQJ787235 KAF786407:KAF787235 KKB786407:KKB787235 KTX786407:KTX787235 LDT786407:LDT787235 LNP786407:LNP787235 LXL786407:LXL787235 MHH786407:MHH787235 MRD786407:MRD787235 NAZ786407:NAZ787235 NKV786407:NKV787235 NUR786407:NUR787235 OEN786407:OEN787235 OOJ786407:OOJ787235 OYF786407:OYF787235 PIB786407:PIB787235 PRX786407:PRX787235 QBT786407:QBT787235 QLP786407:QLP787235 QVL786407:QVL787235 RFH786407:RFH787235 RPD786407:RPD787235 RYZ786407:RYZ787235 SIV786407:SIV787235 SSR786407:SSR787235 TCN786407:TCN787235 TMJ786407:TMJ787235 TWF786407:TWF787235 UGB786407:UGB787235 UPX786407:UPX787235 UZT786407:UZT787235 VJP786407:VJP787235 VTL786407:VTL787235 WDH786407:WDH787235 WND786407:WND787235 WWZ786407:WWZ787235 AR851943:AR852771 KN851943:KN852771 UJ851943:UJ852771 AEF851943:AEF852771 AOB851943:AOB852771 AXX851943:AXX852771 BHT851943:BHT852771 BRP851943:BRP852771 CBL851943:CBL852771 CLH851943:CLH852771 CVD851943:CVD852771 DEZ851943:DEZ852771 DOV851943:DOV852771 DYR851943:DYR852771 EIN851943:EIN852771 ESJ851943:ESJ852771 FCF851943:FCF852771 FMB851943:FMB852771 FVX851943:FVX852771 GFT851943:GFT852771 GPP851943:GPP852771 GZL851943:GZL852771 HJH851943:HJH852771 HTD851943:HTD852771 ICZ851943:ICZ852771 IMV851943:IMV852771 IWR851943:IWR852771 JGN851943:JGN852771 JQJ851943:JQJ852771 KAF851943:KAF852771 KKB851943:KKB852771 KTX851943:KTX852771 LDT851943:LDT852771 LNP851943:LNP852771 LXL851943:LXL852771 MHH851943:MHH852771 MRD851943:MRD852771 NAZ851943:NAZ852771 NKV851943:NKV852771 NUR851943:NUR852771 OEN851943:OEN852771 OOJ851943:OOJ852771 OYF851943:OYF852771 PIB851943:PIB852771 PRX851943:PRX852771 QBT851943:QBT852771 QLP851943:QLP852771 QVL851943:QVL852771 RFH851943:RFH852771 RPD851943:RPD852771 RYZ851943:RYZ852771 SIV851943:SIV852771 SSR851943:SSR852771 TCN851943:TCN852771 TMJ851943:TMJ852771 TWF851943:TWF852771 UGB851943:UGB852771 UPX851943:UPX852771 UZT851943:UZT852771 VJP851943:VJP852771 VTL851943:VTL852771 WDH851943:WDH852771 WND851943:WND852771 WWZ851943:WWZ852771 AR917479:AR918307 KN917479:KN918307 UJ917479:UJ918307 AEF917479:AEF918307 AOB917479:AOB918307 AXX917479:AXX918307 BHT917479:BHT918307 BRP917479:BRP918307 CBL917479:CBL918307 CLH917479:CLH918307 CVD917479:CVD918307 DEZ917479:DEZ918307 DOV917479:DOV918307 DYR917479:DYR918307 EIN917479:EIN918307 ESJ917479:ESJ918307 FCF917479:FCF918307 FMB917479:FMB918307 FVX917479:FVX918307 GFT917479:GFT918307 GPP917479:GPP918307 GZL917479:GZL918307 HJH917479:HJH918307 HTD917479:HTD918307 ICZ917479:ICZ918307 IMV917479:IMV918307 IWR917479:IWR918307 JGN917479:JGN918307 JQJ917479:JQJ918307 KAF917479:KAF918307 KKB917479:KKB918307 KTX917479:KTX918307 LDT917479:LDT918307 LNP917479:LNP918307 LXL917479:LXL918307 MHH917479:MHH918307 MRD917479:MRD918307 NAZ917479:NAZ918307 NKV917479:NKV918307 NUR917479:NUR918307 OEN917479:OEN918307 OOJ917479:OOJ918307 OYF917479:OYF918307 PIB917479:PIB918307 PRX917479:PRX918307 QBT917479:QBT918307 QLP917479:QLP918307 QVL917479:QVL918307 RFH917479:RFH918307 RPD917479:RPD918307 RYZ917479:RYZ918307 SIV917479:SIV918307 SSR917479:SSR918307 TCN917479:TCN918307 TMJ917479:TMJ918307 TWF917479:TWF918307 UGB917479:UGB918307 UPX917479:UPX918307 UZT917479:UZT918307 VJP917479:VJP918307 VTL917479:VTL918307 WDH917479:WDH918307 WND917479:WND918307 WWZ917479:WWZ918307 AR983015:AR983843 KN983015:KN983843 UJ983015:UJ983843 AEF983015:AEF983843 AOB983015:AOB983843 AXX983015:AXX983843 BHT983015:BHT983843 BRP983015:BRP983843 CBL983015:CBL983843 CLH983015:CLH983843 CVD983015:CVD983843 DEZ983015:DEZ983843 DOV983015:DOV983843 DYR983015:DYR983843 EIN983015:EIN983843 ESJ983015:ESJ983843 FCF983015:FCF983843 FMB983015:FMB983843 FVX983015:FVX983843 GFT983015:GFT983843 GPP983015:GPP983843 GZL983015:GZL983843 HJH983015:HJH983843 HTD983015:HTD983843 ICZ983015:ICZ983843 IMV983015:IMV983843 IWR983015:IWR983843 JGN983015:JGN983843 JQJ983015:JQJ983843 KAF983015:KAF983843 KKB983015:KKB983843 KTX983015:KTX983843 LDT983015:LDT983843 LNP983015:LNP983843 LXL983015:LXL983843 MHH983015:MHH983843 MRD983015:MRD983843 NAZ983015:NAZ983843 NKV983015:NKV983843 NUR983015:NUR983843 OEN983015:OEN983843 OOJ983015:OOJ983843 OYF983015:OYF983843 PIB983015:PIB983843 PRX983015:PRX983843 QBT983015:QBT983843 QLP983015:QLP983843 QVL983015:QVL983843 RFH983015:RFH983843 RPD983015:RPD983843 RYZ983015:RYZ983843 SIV983015:SIV983843 SSR983015:SSR983843 TCN983015:TCN983843 TMJ983015:TMJ983843 TWF983015:TWF983843 UGB983015:UGB983843 UPX983015:UPX983843 UZT983015:UZT983843 VJP983015:VJP983843 VTL983015:VTL983843 WDH983015:WDH983843 WND983015:WND983843 UB13:UB27 KF13:KF27 WWR13:WWR27 WMV13:WMV27 WCZ13:WCZ27 VTD13:VTD27 VJH13:VJH27 UZL13:UZL27 UPP13:UPP27 UFT13:UFT27 TVX13:TVX27 TMB13:TMB27 TCF13:TCF27 SSJ13:SSJ27 SIN13:SIN27 RYR13:RYR27 ROV13:ROV27 REZ13:REZ27 QVD13:QVD27 QLH13:QLH27 QBL13:QBL27 PRP13:PRP27 PHT13:PHT27 OXX13:OXX27 OOB13:OOB27 OEF13:OEF27 NUJ13:NUJ27 NKN13:NKN27 NAR13:NAR27 MQV13:MQV27 MGZ13:MGZ27 LXD13:LXD27 LNH13:LNH27 LDL13:LDL27 KTP13:KTP27 KJT13:KJT27 JZX13:JZX27 JQB13:JQB27 JGF13:JGF27 IWJ13:IWJ27 IMN13:IMN27 ICR13:ICR27 HSV13:HSV27 HIZ13:HIZ27 GZD13:GZD27 GPH13:GPH27 GFL13:GFL27 FVP13:FVP27 FLT13:FLT27 FBX13:FBX27 ESB13:ESB27 EIF13:EIF27 DYJ13:DYJ27 DON13:DON27 DER13:DER27 CUV13:CUV27 CKZ13:CKZ27 CBD13:CBD27 BRH13:BRH27 BHL13:BHL27 AXP13:AXP27 ANT13:ANT27 ADX13:ADX27 AEF28:AEF803 AOB28:AOB803 AXX28:AXX803 BHT28:BHT803 BRP28:BRP803 CBL28:CBL803 CLH28:CLH803 CVD28:CVD803 DEZ28:DEZ803 DOV28:DOV803 DYR28:DYR803 EIN28:EIN803 ESJ28:ESJ803 FCF28:FCF803 FMB28:FMB803 FVX28:FVX803 GFT28:GFT803 GPP28:GPP803 GZL28:GZL803 HJH28:HJH803 HTD28:HTD803 ICZ28:ICZ803 IMV28:IMV803 IWR28:IWR803 JGN28:JGN803 JQJ28:JQJ803 KAF28:KAF803 KKB28:KKB803 KTX28:KTX803 LDT28:LDT803 LNP28:LNP803 LXL28:LXL803 MHH28:MHH803 MRD28:MRD803 NAZ28:NAZ803 NKV28:NKV803 NUR28:NUR803 OEN28:OEN803 OOJ28:OOJ803 OYF28:OYF803 PIB28:PIB803 PRX28:PRX803 QBT28:QBT803 QLP28:QLP803 QVL28:QVL803 RFH28:RFH803 RPD28:RPD803 RYZ28:RYZ803 SIV28:SIV803 SSR28:SSR803 TCN28:TCN803 TMJ28:TMJ803 TWF28:TWF803 UGB28:UGB803 UPX28:UPX803 UZT28:UZT803 VJP28:VJP803 VTL28:VTL803 WDH28:WDH803 WND28:WND803 WWZ28:WWZ803 KN28:KN803 UJ28:UJ803 WND10 WDH10 VTL10 VJP10 UZT10 UPX10 UGB10 TWF10 TMJ10 TCN10 SSR10 SIV10 RYZ10 RPD10 RFH10 QVL10 QLP10 QBT10 PRX10 PIB10 OYF10 OOJ10 OEN10 NUR10 NKV10 NAZ10 MRD10 MHH10 LXL10 LNP10 LDT10 KTX10 KKB10 KAF10 JQJ10 JGN10 IWR10 IMV10 ICZ10 HTD10 HJH10 GZL10 GPP10 GFT10 FVX10 FMB10 FCF10 ESJ10 EIN10 DYR10 DOV10 DEZ10 CVD10 CLH10 CBL10 BRP10 BHT10 AXX10 AOB10 AEF10 UJ10 KN10 AR10 WWZ10 AR13:AR803">
      <formula1>12</formula1>
    </dataValidation>
    <dataValidation type="textLength" operator="equal" allowBlank="1" showInputMessage="1" showErrorMessage="1" error="Код КАТО должен содержать 9 символов" sqref="N65511:N66339 JJ65511:JJ66339 TF65511:TF66339 ADB65511:ADB66339 AMX65511:AMX66339 AWT65511:AWT66339 BGP65511:BGP66339 BQL65511:BQL66339 CAH65511:CAH66339 CKD65511:CKD66339 CTZ65511:CTZ66339 DDV65511:DDV66339 DNR65511:DNR66339 DXN65511:DXN66339 EHJ65511:EHJ66339 ERF65511:ERF66339 FBB65511:FBB66339 FKX65511:FKX66339 FUT65511:FUT66339 GEP65511:GEP66339 GOL65511:GOL66339 GYH65511:GYH66339 HID65511:HID66339 HRZ65511:HRZ66339 IBV65511:IBV66339 ILR65511:ILR66339 IVN65511:IVN66339 JFJ65511:JFJ66339 JPF65511:JPF66339 JZB65511:JZB66339 KIX65511:KIX66339 KST65511:KST66339 LCP65511:LCP66339 LML65511:LML66339 LWH65511:LWH66339 MGD65511:MGD66339 MPZ65511:MPZ66339 MZV65511:MZV66339 NJR65511:NJR66339 NTN65511:NTN66339 ODJ65511:ODJ66339 ONF65511:ONF66339 OXB65511:OXB66339 PGX65511:PGX66339 PQT65511:PQT66339 QAP65511:QAP66339 QKL65511:QKL66339 QUH65511:QUH66339 RED65511:RED66339 RNZ65511:RNZ66339 RXV65511:RXV66339 SHR65511:SHR66339 SRN65511:SRN66339 TBJ65511:TBJ66339 TLF65511:TLF66339 TVB65511:TVB66339 UEX65511:UEX66339 UOT65511:UOT66339 UYP65511:UYP66339 VIL65511:VIL66339 VSH65511:VSH66339 WCD65511:WCD66339 WLZ65511:WLZ66339 WVV65511:WVV66339 N131047:N131875 JJ131047:JJ131875 TF131047:TF131875 ADB131047:ADB131875 AMX131047:AMX131875 AWT131047:AWT131875 BGP131047:BGP131875 BQL131047:BQL131875 CAH131047:CAH131875 CKD131047:CKD131875 CTZ131047:CTZ131875 DDV131047:DDV131875 DNR131047:DNR131875 DXN131047:DXN131875 EHJ131047:EHJ131875 ERF131047:ERF131875 FBB131047:FBB131875 FKX131047:FKX131875 FUT131047:FUT131875 GEP131047:GEP131875 GOL131047:GOL131875 GYH131047:GYH131875 HID131047:HID131875 HRZ131047:HRZ131875 IBV131047:IBV131875 ILR131047:ILR131875 IVN131047:IVN131875 JFJ131047:JFJ131875 JPF131047:JPF131875 JZB131047:JZB131875 KIX131047:KIX131875 KST131047:KST131875 LCP131047:LCP131875 LML131047:LML131875 LWH131047:LWH131875 MGD131047:MGD131875 MPZ131047:MPZ131875 MZV131047:MZV131875 NJR131047:NJR131875 NTN131047:NTN131875 ODJ131047:ODJ131875 ONF131047:ONF131875 OXB131047:OXB131875 PGX131047:PGX131875 PQT131047:PQT131875 QAP131047:QAP131875 QKL131047:QKL131875 QUH131047:QUH131875 RED131047:RED131875 RNZ131047:RNZ131875 RXV131047:RXV131875 SHR131047:SHR131875 SRN131047:SRN131875 TBJ131047:TBJ131875 TLF131047:TLF131875 TVB131047:TVB131875 UEX131047:UEX131875 UOT131047:UOT131875 UYP131047:UYP131875 VIL131047:VIL131875 VSH131047:VSH131875 WCD131047:WCD131875 WLZ131047:WLZ131875 WVV131047:WVV131875 N196583:N197411 JJ196583:JJ197411 TF196583:TF197411 ADB196583:ADB197411 AMX196583:AMX197411 AWT196583:AWT197411 BGP196583:BGP197411 BQL196583:BQL197411 CAH196583:CAH197411 CKD196583:CKD197411 CTZ196583:CTZ197411 DDV196583:DDV197411 DNR196583:DNR197411 DXN196583:DXN197411 EHJ196583:EHJ197411 ERF196583:ERF197411 FBB196583:FBB197411 FKX196583:FKX197411 FUT196583:FUT197411 GEP196583:GEP197411 GOL196583:GOL197411 GYH196583:GYH197411 HID196583:HID197411 HRZ196583:HRZ197411 IBV196583:IBV197411 ILR196583:ILR197411 IVN196583:IVN197411 JFJ196583:JFJ197411 JPF196583:JPF197411 JZB196583:JZB197411 KIX196583:KIX197411 KST196583:KST197411 LCP196583:LCP197411 LML196583:LML197411 LWH196583:LWH197411 MGD196583:MGD197411 MPZ196583:MPZ197411 MZV196583:MZV197411 NJR196583:NJR197411 NTN196583:NTN197411 ODJ196583:ODJ197411 ONF196583:ONF197411 OXB196583:OXB197411 PGX196583:PGX197411 PQT196583:PQT197411 QAP196583:QAP197411 QKL196583:QKL197411 QUH196583:QUH197411 RED196583:RED197411 RNZ196583:RNZ197411 RXV196583:RXV197411 SHR196583:SHR197411 SRN196583:SRN197411 TBJ196583:TBJ197411 TLF196583:TLF197411 TVB196583:TVB197411 UEX196583:UEX197411 UOT196583:UOT197411 UYP196583:UYP197411 VIL196583:VIL197411 VSH196583:VSH197411 WCD196583:WCD197411 WLZ196583:WLZ197411 WVV196583:WVV197411 N262119:N262947 JJ262119:JJ262947 TF262119:TF262947 ADB262119:ADB262947 AMX262119:AMX262947 AWT262119:AWT262947 BGP262119:BGP262947 BQL262119:BQL262947 CAH262119:CAH262947 CKD262119:CKD262947 CTZ262119:CTZ262947 DDV262119:DDV262947 DNR262119:DNR262947 DXN262119:DXN262947 EHJ262119:EHJ262947 ERF262119:ERF262947 FBB262119:FBB262947 FKX262119:FKX262947 FUT262119:FUT262947 GEP262119:GEP262947 GOL262119:GOL262947 GYH262119:GYH262947 HID262119:HID262947 HRZ262119:HRZ262947 IBV262119:IBV262947 ILR262119:ILR262947 IVN262119:IVN262947 JFJ262119:JFJ262947 JPF262119:JPF262947 JZB262119:JZB262947 KIX262119:KIX262947 KST262119:KST262947 LCP262119:LCP262947 LML262119:LML262947 LWH262119:LWH262947 MGD262119:MGD262947 MPZ262119:MPZ262947 MZV262119:MZV262947 NJR262119:NJR262947 NTN262119:NTN262947 ODJ262119:ODJ262947 ONF262119:ONF262947 OXB262119:OXB262947 PGX262119:PGX262947 PQT262119:PQT262947 QAP262119:QAP262947 QKL262119:QKL262947 QUH262119:QUH262947 RED262119:RED262947 RNZ262119:RNZ262947 RXV262119:RXV262947 SHR262119:SHR262947 SRN262119:SRN262947 TBJ262119:TBJ262947 TLF262119:TLF262947 TVB262119:TVB262947 UEX262119:UEX262947 UOT262119:UOT262947 UYP262119:UYP262947 VIL262119:VIL262947 VSH262119:VSH262947 WCD262119:WCD262947 WLZ262119:WLZ262947 WVV262119:WVV262947 N327655:N328483 JJ327655:JJ328483 TF327655:TF328483 ADB327655:ADB328483 AMX327655:AMX328483 AWT327655:AWT328483 BGP327655:BGP328483 BQL327655:BQL328483 CAH327655:CAH328483 CKD327655:CKD328483 CTZ327655:CTZ328483 DDV327655:DDV328483 DNR327655:DNR328483 DXN327655:DXN328483 EHJ327655:EHJ328483 ERF327655:ERF328483 FBB327655:FBB328483 FKX327655:FKX328483 FUT327655:FUT328483 GEP327655:GEP328483 GOL327655:GOL328483 GYH327655:GYH328483 HID327655:HID328483 HRZ327655:HRZ328483 IBV327655:IBV328483 ILR327655:ILR328483 IVN327655:IVN328483 JFJ327655:JFJ328483 JPF327655:JPF328483 JZB327655:JZB328483 KIX327655:KIX328483 KST327655:KST328483 LCP327655:LCP328483 LML327655:LML328483 LWH327655:LWH328483 MGD327655:MGD328483 MPZ327655:MPZ328483 MZV327655:MZV328483 NJR327655:NJR328483 NTN327655:NTN328483 ODJ327655:ODJ328483 ONF327655:ONF328483 OXB327655:OXB328483 PGX327655:PGX328483 PQT327655:PQT328483 QAP327655:QAP328483 QKL327655:QKL328483 QUH327655:QUH328483 RED327655:RED328483 RNZ327655:RNZ328483 RXV327655:RXV328483 SHR327655:SHR328483 SRN327655:SRN328483 TBJ327655:TBJ328483 TLF327655:TLF328483 TVB327655:TVB328483 UEX327655:UEX328483 UOT327655:UOT328483 UYP327655:UYP328483 VIL327655:VIL328483 VSH327655:VSH328483 WCD327655:WCD328483 WLZ327655:WLZ328483 WVV327655:WVV328483 N393191:N394019 JJ393191:JJ394019 TF393191:TF394019 ADB393191:ADB394019 AMX393191:AMX394019 AWT393191:AWT394019 BGP393191:BGP394019 BQL393191:BQL394019 CAH393191:CAH394019 CKD393191:CKD394019 CTZ393191:CTZ394019 DDV393191:DDV394019 DNR393191:DNR394019 DXN393191:DXN394019 EHJ393191:EHJ394019 ERF393191:ERF394019 FBB393191:FBB394019 FKX393191:FKX394019 FUT393191:FUT394019 GEP393191:GEP394019 GOL393191:GOL394019 GYH393191:GYH394019 HID393191:HID394019 HRZ393191:HRZ394019 IBV393191:IBV394019 ILR393191:ILR394019 IVN393191:IVN394019 JFJ393191:JFJ394019 JPF393191:JPF394019 JZB393191:JZB394019 KIX393191:KIX394019 KST393191:KST394019 LCP393191:LCP394019 LML393191:LML394019 LWH393191:LWH394019 MGD393191:MGD394019 MPZ393191:MPZ394019 MZV393191:MZV394019 NJR393191:NJR394019 NTN393191:NTN394019 ODJ393191:ODJ394019 ONF393191:ONF394019 OXB393191:OXB394019 PGX393191:PGX394019 PQT393191:PQT394019 QAP393191:QAP394019 QKL393191:QKL394019 QUH393191:QUH394019 RED393191:RED394019 RNZ393191:RNZ394019 RXV393191:RXV394019 SHR393191:SHR394019 SRN393191:SRN394019 TBJ393191:TBJ394019 TLF393191:TLF394019 TVB393191:TVB394019 UEX393191:UEX394019 UOT393191:UOT394019 UYP393191:UYP394019 VIL393191:VIL394019 VSH393191:VSH394019 WCD393191:WCD394019 WLZ393191:WLZ394019 WVV393191:WVV394019 N458727:N459555 JJ458727:JJ459555 TF458727:TF459555 ADB458727:ADB459555 AMX458727:AMX459555 AWT458727:AWT459555 BGP458727:BGP459555 BQL458727:BQL459555 CAH458727:CAH459555 CKD458727:CKD459555 CTZ458727:CTZ459555 DDV458727:DDV459555 DNR458727:DNR459555 DXN458727:DXN459555 EHJ458727:EHJ459555 ERF458727:ERF459555 FBB458727:FBB459555 FKX458727:FKX459555 FUT458727:FUT459555 GEP458727:GEP459555 GOL458727:GOL459555 GYH458727:GYH459555 HID458727:HID459555 HRZ458727:HRZ459555 IBV458727:IBV459555 ILR458727:ILR459555 IVN458727:IVN459555 JFJ458727:JFJ459555 JPF458727:JPF459555 JZB458727:JZB459555 KIX458727:KIX459555 KST458727:KST459555 LCP458727:LCP459555 LML458727:LML459555 LWH458727:LWH459555 MGD458727:MGD459555 MPZ458727:MPZ459555 MZV458727:MZV459555 NJR458727:NJR459555 NTN458727:NTN459555 ODJ458727:ODJ459555 ONF458727:ONF459555 OXB458727:OXB459555 PGX458727:PGX459555 PQT458727:PQT459555 QAP458727:QAP459555 QKL458727:QKL459555 QUH458727:QUH459555 RED458727:RED459555 RNZ458727:RNZ459555 RXV458727:RXV459555 SHR458727:SHR459555 SRN458727:SRN459555 TBJ458727:TBJ459555 TLF458727:TLF459555 TVB458727:TVB459555 UEX458727:UEX459555 UOT458727:UOT459555 UYP458727:UYP459555 VIL458727:VIL459555 VSH458727:VSH459555 WCD458727:WCD459555 WLZ458727:WLZ459555 WVV458727:WVV459555 N524263:N525091 JJ524263:JJ525091 TF524263:TF525091 ADB524263:ADB525091 AMX524263:AMX525091 AWT524263:AWT525091 BGP524263:BGP525091 BQL524263:BQL525091 CAH524263:CAH525091 CKD524263:CKD525091 CTZ524263:CTZ525091 DDV524263:DDV525091 DNR524263:DNR525091 DXN524263:DXN525091 EHJ524263:EHJ525091 ERF524263:ERF525091 FBB524263:FBB525091 FKX524263:FKX525091 FUT524263:FUT525091 GEP524263:GEP525091 GOL524263:GOL525091 GYH524263:GYH525091 HID524263:HID525091 HRZ524263:HRZ525091 IBV524263:IBV525091 ILR524263:ILR525091 IVN524263:IVN525091 JFJ524263:JFJ525091 JPF524263:JPF525091 JZB524263:JZB525091 KIX524263:KIX525091 KST524263:KST525091 LCP524263:LCP525091 LML524263:LML525091 LWH524263:LWH525091 MGD524263:MGD525091 MPZ524263:MPZ525091 MZV524263:MZV525091 NJR524263:NJR525091 NTN524263:NTN525091 ODJ524263:ODJ525091 ONF524263:ONF525091 OXB524263:OXB525091 PGX524263:PGX525091 PQT524263:PQT525091 QAP524263:QAP525091 QKL524263:QKL525091 QUH524263:QUH525091 RED524263:RED525091 RNZ524263:RNZ525091 RXV524263:RXV525091 SHR524263:SHR525091 SRN524263:SRN525091 TBJ524263:TBJ525091 TLF524263:TLF525091 TVB524263:TVB525091 UEX524263:UEX525091 UOT524263:UOT525091 UYP524263:UYP525091 VIL524263:VIL525091 VSH524263:VSH525091 WCD524263:WCD525091 WLZ524263:WLZ525091 WVV524263:WVV525091 N589799:N590627 JJ589799:JJ590627 TF589799:TF590627 ADB589799:ADB590627 AMX589799:AMX590627 AWT589799:AWT590627 BGP589799:BGP590627 BQL589799:BQL590627 CAH589799:CAH590627 CKD589799:CKD590627 CTZ589799:CTZ590627 DDV589799:DDV590627 DNR589799:DNR590627 DXN589799:DXN590627 EHJ589799:EHJ590627 ERF589799:ERF590627 FBB589799:FBB590627 FKX589799:FKX590627 FUT589799:FUT590627 GEP589799:GEP590627 GOL589799:GOL590627 GYH589799:GYH590627 HID589799:HID590627 HRZ589799:HRZ590627 IBV589799:IBV590627 ILR589799:ILR590627 IVN589799:IVN590627 JFJ589799:JFJ590627 JPF589799:JPF590627 JZB589799:JZB590627 KIX589799:KIX590627 KST589799:KST590627 LCP589799:LCP590627 LML589799:LML590627 LWH589799:LWH590627 MGD589799:MGD590627 MPZ589799:MPZ590627 MZV589799:MZV590627 NJR589799:NJR590627 NTN589799:NTN590627 ODJ589799:ODJ590627 ONF589799:ONF590627 OXB589799:OXB590627 PGX589799:PGX590627 PQT589799:PQT590627 QAP589799:QAP590627 QKL589799:QKL590627 QUH589799:QUH590627 RED589799:RED590627 RNZ589799:RNZ590627 RXV589799:RXV590627 SHR589799:SHR590627 SRN589799:SRN590627 TBJ589799:TBJ590627 TLF589799:TLF590627 TVB589799:TVB590627 UEX589799:UEX590627 UOT589799:UOT590627 UYP589799:UYP590627 VIL589799:VIL590627 VSH589799:VSH590627 WCD589799:WCD590627 WLZ589799:WLZ590627 WVV589799:WVV590627 N655335:N656163 JJ655335:JJ656163 TF655335:TF656163 ADB655335:ADB656163 AMX655335:AMX656163 AWT655335:AWT656163 BGP655335:BGP656163 BQL655335:BQL656163 CAH655335:CAH656163 CKD655335:CKD656163 CTZ655335:CTZ656163 DDV655335:DDV656163 DNR655335:DNR656163 DXN655335:DXN656163 EHJ655335:EHJ656163 ERF655335:ERF656163 FBB655335:FBB656163 FKX655335:FKX656163 FUT655335:FUT656163 GEP655335:GEP656163 GOL655335:GOL656163 GYH655335:GYH656163 HID655335:HID656163 HRZ655335:HRZ656163 IBV655335:IBV656163 ILR655335:ILR656163 IVN655335:IVN656163 JFJ655335:JFJ656163 JPF655335:JPF656163 JZB655335:JZB656163 KIX655335:KIX656163 KST655335:KST656163 LCP655335:LCP656163 LML655335:LML656163 LWH655335:LWH656163 MGD655335:MGD656163 MPZ655335:MPZ656163 MZV655335:MZV656163 NJR655335:NJR656163 NTN655335:NTN656163 ODJ655335:ODJ656163 ONF655335:ONF656163 OXB655335:OXB656163 PGX655335:PGX656163 PQT655335:PQT656163 QAP655335:QAP656163 QKL655335:QKL656163 QUH655335:QUH656163 RED655335:RED656163 RNZ655335:RNZ656163 RXV655335:RXV656163 SHR655335:SHR656163 SRN655335:SRN656163 TBJ655335:TBJ656163 TLF655335:TLF656163 TVB655335:TVB656163 UEX655335:UEX656163 UOT655335:UOT656163 UYP655335:UYP656163 VIL655335:VIL656163 VSH655335:VSH656163 WCD655335:WCD656163 WLZ655335:WLZ656163 WVV655335:WVV656163 N720871:N721699 JJ720871:JJ721699 TF720871:TF721699 ADB720871:ADB721699 AMX720871:AMX721699 AWT720871:AWT721699 BGP720871:BGP721699 BQL720871:BQL721699 CAH720871:CAH721699 CKD720871:CKD721699 CTZ720871:CTZ721699 DDV720871:DDV721699 DNR720871:DNR721699 DXN720871:DXN721699 EHJ720871:EHJ721699 ERF720871:ERF721699 FBB720871:FBB721699 FKX720871:FKX721699 FUT720871:FUT721699 GEP720871:GEP721699 GOL720871:GOL721699 GYH720871:GYH721699 HID720871:HID721699 HRZ720871:HRZ721699 IBV720871:IBV721699 ILR720871:ILR721699 IVN720871:IVN721699 JFJ720871:JFJ721699 JPF720871:JPF721699 JZB720871:JZB721699 KIX720871:KIX721699 KST720871:KST721699 LCP720871:LCP721699 LML720871:LML721699 LWH720871:LWH721699 MGD720871:MGD721699 MPZ720871:MPZ721699 MZV720871:MZV721699 NJR720871:NJR721699 NTN720871:NTN721699 ODJ720871:ODJ721699 ONF720871:ONF721699 OXB720871:OXB721699 PGX720871:PGX721699 PQT720871:PQT721699 QAP720871:QAP721699 QKL720871:QKL721699 QUH720871:QUH721699 RED720871:RED721699 RNZ720871:RNZ721699 RXV720871:RXV721699 SHR720871:SHR721699 SRN720871:SRN721699 TBJ720871:TBJ721699 TLF720871:TLF721699 TVB720871:TVB721699 UEX720871:UEX721699 UOT720871:UOT721699 UYP720871:UYP721699 VIL720871:VIL721699 VSH720871:VSH721699 WCD720871:WCD721699 WLZ720871:WLZ721699 WVV720871:WVV721699 N786407:N787235 JJ786407:JJ787235 TF786407:TF787235 ADB786407:ADB787235 AMX786407:AMX787235 AWT786407:AWT787235 BGP786407:BGP787235 BQL786407:BQL787235 CAH786407:CAH787235 CKD786407:CKD787235 CTZ786407:CTZ787235 DDV786407:DDV787235 DNR786407:DNR787235 DXN786407:DXN787235 EHJ786407:EHJ787235 ERF786407:ERF787235 FBB786407:FBB787235 FKX786407:FKX787235 FUT786407:FUT787235 GEP786407:GEP787235 GOL786407:GOL787235 GYH786407:GYH787235 HID786407:HID787235 HRZ786407:HRZ787235 IBV786407:IBV787235 ILR786407:ILR787235 IVN786407:IVN787235 JFJ786407:JFJ787235 JPF786407:JPF787235 JZB786407:JZB787235 KIX786407:KIX787235 KST786407:KST787235 LCP786407:LCP787235 LML786407:LML787235 LWH786407:LWH787235 MGD786407:MGD787235 MPZ786407:MPZ787235 MZV786407:MZV787235 NJR786407:NJR787235 NTN786407:NTN787235 ODJ786407:ODJ787235 ONF786407:ONF787235 OXB786407:OXB787235 PGX786407:PGX787235 PQT786407:PQT787235 QAP786407:QAP787235 QKL786407:QKL787235 QUH786407:QUH787235 RED786407:RED787235 RNZ786407:RNZ787235 RXV786407:RXV787235 SHR786407:SHR787235 SRN786407:SRN787235 TBJ786407:TBJ787235 TLF786407:TLF787235 TVB786407:TVB787235 UEX786407:UEX787235 UOT786407:UOT787235 UYP786407:UYP787235 VIL786407:VIL787235 VSH786407:VSH787235 WCD786407:WCD787235 WLZ786407:WLZ787235 WVV786407:WVV787235 N851943:N852771 JJ851943:JJ852771 TF851943:TF852771 ADB851943:ADB852771 AMX851943:AMX852771 AWT851943:AWT852771 BGP851943:BGP852771 BQL851943:BQL852771 CAH851943:CAH852771 CKD851943:CKD852771 CTZ851943:CTZ852771 DDV851943:DDV852771 DNR851943:DNR852771 DXN851943:DXN852771 EHJ851943:EHJ852771 ERF851943:ERF852771 FBB851943:FBB852771 FKX851943:FKX852771 FUT851943:FUT852771 GEP851943:GEP852771 GOL851943:GOL852771 GYH851943:GYH852771 HID851943:HID852771 HRZ851943:HRZ852771 IBV851943:IBV852771 ILR851943:ILR852771 IVN851943:IVN852771 JFJ851943:JFJ852771 JPF851943:JPF852771 JZB851943:JZB852771 KIX851943:KIX852771 KST851943:KST852771 LCP851943:LCP852771 LML851943:LML852771 LWH851943:LWH852771 MGD851943:MGD852771 MPZ851943:MPZ852771 MZV851943:MZV852771 NJR851943:NJR852771 NTN851943:NTN852771 ODJ851943:ODJ852771 ONF851943:ONF852771 OXB851943:OXB852771 PGX851943:PGX852771 PQT851943:PQT852771 QAP851943:QAP852771 QKL851943:QKL852771 QUH851943:QUH852771 RED851943:RED852771 RNZ851943:RNZ852771 RXV851943:RXV852771 SHR851943:SHR852771 SRN851943:SRN852771 TBJ851943:TBJ852771 TLF851943:TLF852771 TVB851943:TVB852771 UEX851943:UEX852771 UOT851943:UOT852771 UYP851943:UYP852771 VIL851943:VIL852771 VSH851943:VSH852771 WCD851943:WCD852771 WLZ851943:WLZ852771 WVV851943:WVV852771 N917479:N918307 JJ917479:JJ918307 TF917479:TF918307 ADB917479:ADB918307 AMX917479:AMX918307 AWT917479:AWT918307 BGP917479:BGP918307 BQL917479:BQL918307 CAH917479:CAH918307 CKD917479:CKD918307 CTZ917479:CTZ918307 DDV917479:DDV918307 DNR917479:DNR918307 DXN917479:DXN918307 EHJ917479:EHJ918307 ERF917479:ERF918307 FBB917479:FBB918307 FKX917479:FKX918307 FUT917479:FUT918307 GEP917479:GEP918307 GOL917479:GOL918307 GYH917479:GYH918307 HID917479:HID918307 HRZ917479:HRZ918307 IBV917479:IBV918307 ILR917479:ILR918307 IVN917479:IVN918307 JFJ917479:JFJ918307 JPF917479:JPF918307 JZB917479:JZB918307 KIX917479:KIX918307 KST917479:KST918307 LCP917479:LCP918307 LML917479:LML918307 LWH917479:LWH918307 MGD917479:MGD918307 MPZ917479:MPZ918307 MZV917479:MZV918307 NJR917479:NJR918307 NTN917479:NTN918307 ODJ917479:ODJ918307 ONF917479:ONF918307 OXB917479:OXB918307 PGX917479:PGX918307 PQT917479:PQT918307 QAP917479:QAP918307 QKL917479:QKL918307 QUH917479:QUH918307 RED917479:RED918307 RNZ917479:RNZ918307 RXV917479:RXV918307 SHR917479:SHR918307 SRN917479:SRN918307 TBJ917479:TBJ918307 TLF917479:TLF918307 TVB917479:TVB918307 UEX917479:UEX918307 UOT917479:UOT918307 UYP917479:UYP918307 VIL917479:VIL918307 VSH917479:VSH918307 WCD917479:WCD918307 WLZ917479:WLZ918307 WVV917479:WVV918307 N983015:N983843 JJ983015:JJ983843 TF983015:TF983843 ADB983015:ADB983843 AMX983015:AMX983843 AWT983015:AWT983843 BGP983015:BGP983843 BQL983015:BQL983843 CAH983015:CAH983843 CKD983015:CKD983843 CTZ983015:CTZ983843 DDV983015:DDV983843 DNR983015:DNR983843 DXN983015:DXN983843 EHJ983015:EHJ983843 ERF983015:ERF983843 FBB983015:FBB983843 FKX983015:FKX983843 FUT983015:FUT983843 GEP983015:GEP983843 GOL983015:GOL983843 GYH983015:GYH983843 HID983015:HID983843 HRZ983015:HRZ983843 IBV983015:IBV983843 ILR983015:ILR983843 IVN983015:IVN983843 JFJ983015:JFJ983843 JPF983015:JPF983843 JZB983015:JZB983843 KIX983015:KIX983843 KST983015:KST983843 LCP983015:LCP983843 LML983015:LML983843 LWH983015:LWH983843 MGD983015:MGD983843 MPZ983015:MPZ983843 MZV983015:MZV983843 NJR983015:NJR983843 NTN983015:NTN983843 ODJ983015:ODJ983843 ONF983015:ONF983843 OXB983015:OXB983843 PGX983015:PGX983843 PQT983015:PQT983843 QAP983015:QAP983843 QKL983015:QKL983843 QUH983015:QUH983843 RED983015:RED983843 RNZ983015:RNZ983843 RXV983015:RXV983843 SHR983015:SHR983843 SRN983015:SRN983843 TBJ983015:TBJ983843 TLF983015:TLF983843 TVB983015:TVB983843 UEX983015:UEX983843 UOT983015:UOT983843 UYP983015:UYP983843 VIL983015:VIL983843 VSH983015:VSH983843 WCD983015:WCD983843 WLZ983015:WLZ983843 WVV983015:WVV983843 WVR983015:WVR983844 J65511:J66340 JF65511:JF66340 TB65511:TB66340 ACX65511:ACX66340 AMT65511:AMT66340 AWP65511:AWP66340 BGL65511:BGL66340 BQH65511:BQH66340 CAD65511:CAD66340 CJZ65511:CJZ66340 CTV65511:CTV66340 DDR65511:DDR66340 DNN65511:DNN66340 DXJ65511:DXJ66340 EHF65511:EHF66340 ERB65511:ERB66340 FAX65511:FAX66340 FKT65511:FKT66340 FUP65511:FUP66340 GEL65511:GEL66340 GOH65511:GOH66340 GYD65511:GYD66340 HHZ65511:HHZ66340 HRV65511:HRV66340 IBR65511:IBR66340 ILN65511:ILN66340 IVJ65511:IVJ66340 JFF65511:JFF66340 JPB65511:JPB66340 JYX65511:JYX66340 KIT65511:KIT66340 KSP65511:KSP66340 LCL65511:LCL66340 LMH65511:LMH66340 LWD65511:LWD66340 MFZ65511:MFZ66340 MPV65511:MPV66340 MZR65511:MZR66340 NJN65511:NJN66340 NTJ65511:NTJ66340 ODF65511:ODF66340 ONB65511:ONB66340 OWX65511:OWX66340 PGT65511:PGT66340 PQP65511:PQP66340 QAL65511:QAL66340 QKH65511:QKH66340 QUD65511:QUD66340 RDZ65511:RDZ66340 RNV65511:RNV66340 RXR65511:RXR66340 SHN65511:SHN66340 SRJ65511:SRJ66340 TBF65511:TBF66340 TLB65511:TLB66340 TUX65511:TUX66340 UET65511:UET66340 UOP65511:UOP66340 UYL65511:UYL66340 VIH65511:VIH66340 VSD65511:VSD66340 WBZ65511:WBZ66340 WLV65511:WLV66340 WVR65511:WVR66340 J131047:J131876 JF131047:JF131876 TB131047:TB131876 ACX131047:ACX131876 AMT131047:AMT131876 AWP131047:AWP131876 BGL131047:BGL131876 BQH131047:BQH131876 CAD131047:CAD131876 CJZ131047:CJZ131876 CTV131047:CTV131876 DDR131047:DDR131876 DNN131047:DNN131876 DXJ131047:DXJ131876 EHF131047:EHF131876 ERB131047:ERB131876 FAX131047:FAX131876 FKT131047:FKT131876 FUP131047:FUP131876 GEL131047:GEL131876 GOH131047:GOH131876 GYD131047:GYD131876 HHZ131047:HHZ131876 HRV131047:HRV131876 IBR131047:IBR131876 ILN131047:ILN131876 IVJ131047:IVJ131876 JFF131047:JFF131876 JPB131047:JPB131876 JYX131047:JYX131876 KIT131047:KIT131876 KSP131047:KSP131876 LCL131047:LCL131876 LMH131047:LMH131876 LWD131047:LWD131876 MFZ131047:MFZ131876 MPV131047:MPV131876 MZR131047:MZR131876 NJN131047:NJN131876 NTJ131047:NTJ131876 ODF131047:ODF131876 ONB131047:ONB131876 OWX131047:OWX131876 PGT131047:PGT131876 PQP131047:PQP131876 QAL131047:QAL131876 QKH131047:QKH131876 QUD131047:QUD131876 RDZ131047:RDZ131876 RNV131047:RNV131876 RXR131047:RXR131876 SHN131047:SHN131876 SRJ131047:SRJ131876 TBF131047:TBF131876 TLB131047:TLB131876 TUX131047:TUX131876 UET131047:UET131876 UOP131047:UOP131876 UYL131047:UYL131876 VIH131047:VIH131876 VSD131047:VSD131876 WBZ131047:WBZ131876 WLV131047:WLV131876 WVR131047:WVR131876 J196583:J197412 JF196583:JF197412 TB196583:TB197412 ACX196583:ACX197412 AMT196583:AMT197412 AWP196583:AWP197412 BGL196583:BGL197412 BQH196583:BQH197412 CAD196583:CAD197412 CJZ196583:CJZ197412 CTV196583:CTV197412 DDR196583:DDR197412 DNN196583:DNN197412 DXJ196583:DXJ197412 EHF196583:EHF197412 ERB196583:ERB197412 FAX196583:FAX197412 FKT196583:FKT197412 FUP196583:FUP197412 GEL196583:GEL197412 GOH196583:GOH197412 GYD196583:GYD197412 HHZ196583:HHZ197412 HRV196583:HRV197412 IBR196583:IBR197412 ILN196583:ILN197412 IVJ196583:IVJ197412 JFF196583:JFF197412 JPB196583:JPB197412 JYX196583:JYX197412 KIT196583:KIT197412 KSP196583:KSP197412 LCL196583:LCL197412 LMH196583:LMH197412 LWD196583:LWD197412 MFZ196583:MFZ197412 MPV196583:MPV197412 MZR196583:MZR197412 NJN196583:NJN197412 NTJ196583:NTJ197412 ODF196583:ODF197412 ONB196583:ONB197412 OWX196583:OWX197412 PGT196583:PGT197412 PQP196583:PQP197412 QAL196583:QAL197412 QKH196583:QKH197412 QUD196583:QUD197412 RDZ196583:RDZ197412 RNV196583:RNV197412 RXR196583:RXR197412 SHN196583:SHN197412 SRJ196583:SRJ197412 TBF196583:TBF197412 TLB196583:TLB197412 TUX196583:TUX197412 UET196583:UET197412 UOP196583:UOP197412 UYL196583:UYL197412 VIH196583:VIH197412 VSD196583:VSD197412 WBZ196583:WBZ197412 WLV196583:WLV197412 WVR196583:WVR197412 J262119:J262948 JF262119:JF262948 TB262119:TB262948 ACX262119:ACX262948 AMT262119:AMT262948 AWP262119:AWP262948 BGL262119:BGL262948 BQH262119:BQH262948 CAD262119:CAD262948 CJZ262119:CJZ262948 CTV262119:CTV262948 DDR262119:DDR262948 DNN262119:DNN262948 DXJ262119:DXJ262948 EHF262119:EHF262948 ERB262119:ERB262948 FAX262119:FAX262948 FKT262119:FKT262948 FUP262119:FUP262948 GEL262119:GEL262948 GOH262119:GOH262948 GYD262119:GYD262948 HHZ262119:HHZ262948 HRV262119:HRV262948 IBR262119:IBR262948 ILN262119:ILN262948 IVJ262119:IVJ262948 JFF262119:JFF262948 JPB262119:JPB262948 JYX262119:JYX262948 KIT262119:KIT262948 KSP262119:KSP262948 LCL262119:LCL262948 LMH262119:LMH262948 LWD262119:LWD262948 MFZ262119:MFZ262948 MPV262119:MPV262948 MZR262119:MZR262948 NJN262119:NJN262948 NTJ262119:NTJ262948 ODF262119:ODF262948 ONB262119:ONB262948 OWX262119:OWX262948 PGT262119:PGT262948 PQP262119:PQP262948 QAL262119:QAL262948 QKH262119:QKH262948 QUD262119:QUD262948 RDZ262119:RDZ262948 RNV262119:RNV262948 RXR262119:RXR262948 SHN262119:SHN262948 SRJ262119:SRJ262948 TBF262119:TBF262948 TLB262119:TLB262948 TUX262119:TUX262948 UET262119:UET262948 UOP262119:UOP262948 UYL262119:UYL262948 VIH262119:VIH262948 VSD262119:VSD262948 WBZ262119:WBZ262948 WLV262119:WLV262948 WVR262119:WVR262948 J327655:J328484 JF327655:JF328484 TB327655:TB328484 ACX327655:ACX328484 AMT327655:AMT328484 AWP327655:AWP328484 BGL327655:BGL328484 BQH327655:BQH328484 CAD327655:CAD328484 CJZ327655:CJZ328484 CTV327655:CTV328484 DDR327655:DDR328484 DNN327655:DNN328484 DXJ327655:DXJ328484 EHF327655:EHF328484 ERB327655:ERB328484 FAX327655:FAX328484 FKT327655:FKT328484 FUP327655:FUP328484 GEL327655:GEL328484 GOH327655:GOH328484 GYD327655:GYD328484 HHZ327655:HHZ328484 HRV327655:HRV328484 IBR327655:IBR328484 ILN327655:ILN328484 IVJ327655:IVJ328484 JFF327655:JFF328484 JPB327655:JPB328484 JYX327655:JYX328484 KIT327655:KIT328484 KSP327655:KSP328484 LCL327655:LCL328484 LMH327655:LMH328484 LWD327655:LWD328484 MFZ327655:MFZ328484 MPV327655:MPV328484 MZR327655:MZR328484 NJN327655:NJN328484 NTJ327655:NTJ328484 ODF327655:ODF328484 ONB327655:ONB328484 OWX327655:OWX328484 PGT327655:PGT328484 PQP327655:PQP328484 QAL327655:QAL328484 QKH327655:QKH328484 QUD327655:QUD328484 RDZ327655:RDZ328484 RNV327655:RNV328484 RXR327655:RXR328484 SHN327655:SHN328484 SRJ327655:SRJ328484 TBF327655:TBF328484 TLB327655:TLB328484 TUX327655:TUX328484 UET327655:UET328484 UOP327655:UOP328484 UYL327655:UYL328484 VIH327655:VIH328484 VSD327655:VSD328484 WBZ327655:WBZ328484 WLV327655:WLV328484 WVR327655:WVR328484 J393191:J394020 JF393191:JF394020 TB393191:TB394020 ACX393191:ACX394020 AMT393191:AMT394020 AWP393191:AWP394020 BGL393191:BGL394020 BQH393191:BQH394020 CAD393191:CAD394020 CJZ393191:CJZ394020 CTV393191:CTV394020 DDR393191:DDR394020 DNN393191:DNN394020 DXJ393191:DXJ394020 EHF393191:EHF394020 ERB393191:ERB394020 FAX393191:FAX394020 FKT393191:FKT394020 FUP393191:FUP394020 GEL393191:GEL394020 GOH393191:GOH394020 GYD393191:GYD394020 HHZ393191:HHZ394020 HRV393191:HRV394020 IBR393191:IBR394020 ILN393191:ILN394020 IVJ393191:IVJ394020 JFF393191:JFF394020 JPB393191:JPB394020 JYX393191:JYX394020 KIT393191:KIT394020 KSP393191:KSP394020 LCL393191:LCL394020 LMH393191:LMH394020 LWD393191:LWD394020 MFZ393191:MFZ394020 MPV393191:MPV394020 MZR393191:MZR394020 NJN393191:NJN394020 NTJ393191:NTJ394020 ODF393191:ODF394020 ONB393191:ONB394020 OWX393191:OWX394020 PGT393191:PGT394020 PQP393191:PQP394020 QAL393191:QAL394020 QKH393191:QKH394020 QUD393191:QUD394020 RDZ393191:RDZ394020 RNV393191:RNV394020 RXR393191:RXR394020 SHN393191:SHN394020 SRJ393191:SRJ394020 TBF393191:TBF394020 TLB393191:TLB394020 TUX393191:TUX394020 UET393191:UET394020 UOP393191:UOP394020 UYL393191:UYL394020 VIH393191:VIH394020 VSD393191:VSD394020 WBZ393191:WBZ394020 WLV393191:WLV394020 WVR393191:WVR394020 J458727:J459556 JF458727:JF459556 TB458727:TB459556 ACX458727:ACX459556 AMT458727:AMT459556 AWP458727:AWP459556 BGL458727:BGL459556 BQH458727:BQH459556 CAD458727:CAD459556 CJZ458727:CJZ459556 CTV458727:CTV459556 DDR458727:DDR459556 DNN458727:DNN459556 DXJ458727:DXJ459556 EHF458727:EHF459556 ERB458727:ERB459556 FAX458727:FAX459556 FKT458727:FKT459556 FUP458727:FUP459556 GEL458727:GEL459556 GOH458727:GOH459556 GYD458727:GYD459556 HHZ458727:HHZ459556 HRV458727:HRV459556 IBR458727:IBR459556 ILN458727:ILN459556 IVJ458727:IVJ459556 JFF458727:JFF459556 JPB458727:JPB459556 JYX458727:JYX459556 KIT458727:KIT459556 KSP458727:KSP459556 LCL458727:LCL459556 LMH458727:LMH459556 LWD458727:LWD459556 MFZ458727:MFZ459556 MPV458727:MPV459556 MZR458727:MZR459556 NJN458727:NJN459556 NTJ458727:NTJ459556 ODF458727:ODF459556 ONB458727:ONB459556 OWX458727:OWX459556 PGT458727:PGT459556 PQP458727:PQP459556 QAL458727:QAL459556 QKH458727:QKH459556 QUD458727:QUD459556 RDZ458727:RDZ459556 RNV458727:RNV459556 RXR458727:RXR459556 SHN458727:SHN459556 SRJ458727:SRJ459556 TBF458727:TBF459556 TLB458727:TLB459556 TUX458727:TUX459556 UET458727:UET459556 UOP458727:UOP459556 UYL458727:UYL459556 VIH458727:VIH459556 VSD458727:VSD459556 WBZ458727:WBZ459556 WLV458727:WLV459556 WVR458727:WVR459556 J524263:J525092 JF524263:JF525092 TB524263:TB525092 ACX524263:ACX525092 AMT524263:AMT525092 AWP524263:AWP525092 BGL524263:BGL525092 BQH524263:BQH525092 CAD524263:CAD525092 CJZ524263:CJZ525092 CTV524263:CTV525092 DDR524263:DDR525092 DNN524263:DNN525092 DXJ524263:DXJ525092 EHF524263:EHF525092 ERB524263:ERB525092 FAX524263:FAX525092 FKT524263:FKT525092 FUP524263:FUP525092 GEL524263:GEL525092 GOH524263:GOH525092 GYD524263:GYD525092 HHZ524263:HHZ525092 HRV524263:HRV525092 IBR524263:IBR525092 ILN524263:ILN525092 IVJ524263:IVJ525092 JFF524263:JFF525092 JPB524263:JPB525092 JYX524263:JYX525092 KIT524263:KIT525092 KSP524263:KSP525092 LCL524263:LCL525092 LMH524263:LMH525092 LWD524263:LWD525092 MFZ524263:MFZ525092 MPV524263:MPV525092 MZR524263:MZR525092 NJN524263:NJN525092 NTJ524263:NTJ525092 ODF524263:ODF525092 ONB524263:ONB525092 OWX524263:OWX525092 PGT524263:PGT525092 PQP524263:PQP525092 QAL524263:QAL525092 QKH524263:QKH525092 QUD524263:QUD525092 RDZ524263:RDZ525092 RNV524263:RNV525092 RXR524263:RXR525092 SHN524263:SHN525092 SRJ524263:SRJ525092 TBF524263:TBF525092 TLB524263:TLB525092 TUX524263:TUX525092 UET524263:UET525092 UOP524263:UOP525092 UYL524263:UYL525092 VIH524263:VIH525092 VSD524263:VSD525092 WBZ524263:WBZ525092 WLV524263:WLV525092 WVR524263:WVR525092 J589799:J590628 JF589799:JF590628 TB589799:TB590628 ACX589799:ACX590628 AMT589799:AMT590628 AWP589799:AWP590628 BGL589799:BGL590628 BQH589799:BQH590628 CAD589799:CAD590628 CJZ589799:CJZ590628 CTV589799:CTV590628 DDR589799:DDR590628 DNN589799:DNN590628 DXJ589799:DXJ590628 EHF589799:EHF590628 ERB589799:ERB590628 FAX589799:FAX590628 FKT589799:FKT590628 FUP589799:FUP590628 GEL589799:GEL590628 GOH589799:GOH590628 GYD589799:GYD590628 HHZ589799:HHZ590628 HRV589799:HRV590628 IBR589799:IBR590628 ILN589799:ILN590628 IVJ589799:IVJ590628 JFF589799:JFF590628 JPB589799:JPB590628 JYX589799:JYX590628 KIT589799:KIT590628 KSP589799:KSP590628 LCL589799:LCL590628 LMH589799:LMH590628 LWD589799:LWD590628 MFZ589799:MFZ590628 MPV589799:MPV590628 MZR589799:MZR590628 NJN589799:NJN590628 NTJ589799:NTJ590628 ODF589799:ODF590628 ONB589799:ONB590628 OWX589799:OWX590628 PGT589799:PGT590628 PQP589799:PQP590628 QAL589799:QAL590628 QKH589799:QKH590628 QUD589799:QUD590628 RDZ589799:RDZ590628 RNV589799:RNV590628 RXR589799:RXR590628 SHN589799:SHN590628 SRJ589799:SRJ590628 TBF589799:TBF590628 TLB589799:TLB590628 TUX589799:TUX590628 UET589799:UET590628 UOP589799:UOP590628 UYL589799:UYL590628 VIH589799:VIH590628 VSD589799:VSD590628 WBZ589799:WBZ590628 WLV589799:WLV590628 WVR589799:WVR590628 J655335:J656164 JF655335:JF656164 TB655335:TB656164 ACX655335:ACX656164 AMT655335:AMT656164 AWP655335:AWP656164 BGL655335:BGL656164 BQH655335:BQH656164 CAD655335:CAD656164 CJZ655335:CJZ656164 CTV655335:CTV656164 DDR655335:DDR656164 DNN655335:DNN656164 DXJ655335:DXJ656164 EHF655335:EHF656164 ERB655335:ERB656164 FAX655335:FAX656164 FKT655335:FKT656164 FUP655335:FUP656164 GEL655335:GEL656164 GOH655335:GOH656164 GYD655335:GYD656164 HHZ655335:HHZ656164 HRV655335:HRV656164 IBR655335:IBR656164 ILN655335:ILN656164 IVJ655335:IVJ656164 JFF655335:JFF656164 JPB655335:JPB656164 JYX655335:JYX656164 KIT655335:KIT656164 KSP655335:KSP656164 LCL655335:LCL656164 LMH655335:LMH656164 LWD655335:LWD656164 MFZ655335:MFZ656164 MPV655335:MPV656164 MZR655335:MZR656164 NJN655335:NJN656164 NTJ655335:NTJ656164 ODF655335:ODF656164 ONB655335:ONB656164 OWX655335:OWX656164 PGT655335:PGT656164 PQP655335:PQP656164 QAL655335:QAL656164 QKH655335:QKH656164 QUD655335:QUD656164 RDZ655335:RDZ656164 RNV655335:RNV656164 RXR655335:RXR656164 SHN655335:SHN656164 SRJ655335:SRJ656164 TBF655335:TBF656164 TLB655335:TLB656164 TUX655335:TUX656164 UET655335:UET656164 UOP655335:UOP656164 UYL655335:UYL656164 VIH655335:VIH656164 VSD655335:VSD656164 WBZ655335:WBZ656164 WLV655335:WLV656164 WVR655335:WVR656164 J720871:J721700 JF720871:JF721700 TB720871:TB721700 ACX720871:ACX721700 AMT720871:AMT721700 AWP720871:AWP721700 BGL720871:BGL721700 BQH720871:BQH721700 CAD720871:CAD721700 CJZ720871:CJZ721700 CTV720871:CTV721700 DDR720871:DDR721700 DNN720871:DNN721700 DXJ720871:DXJ721700 EHF720871:EHF721700 ERB720871:ERB721700 FAX720871:FAX721700 FKT720871:FKT721700 FUP720871:FUP721700 GEL720871:GEL721700 GOH720871:GOH721700 GYD720871:GYD721700 HHZ720871:HHZ721700 HRV720871:HRV721700 IBR720871:IBR721700 ILN720871:ILN721700 IVJ720871:IVJ721700 JFF720871:JFF721700 JPB720871:JPB721700 JYX720871:JYX721700 KIT720871:KIT721700 KSP720871:KSP721700 LCL720871:LCL721700 LMH720871:LMH721700 LWD720871:LWD721700 MFZ720871:MFZ721700 MPV720871:MPV721700 MZR720871:MZR721700 NJN720871:NJN721700 NTJ720871:NTJ721700 ODF720871:ODF721700 ONB720871:ONB721700 OWX720871:OWX721700 PGT720871:PGT721700 PQP720871:PQP721700 QAL720871:QAL721700 QKH720871:QKH721700 QUD720871:QUD721700 RDZ720871:RDZ721700 RNV720871:RNV721700 RXR720871:RXR721700 SHN720871:SHN721700 SRJ720871:SRJ721700 TBF720871:TBF721700 TLB720871:TLB721700 TUX720871:TUX721700 UET720871:UET721700 UOP720871:UOP721700 UYL720871:UYL721700 VIH720871:VIH721700 VSD720871:VSD721700 WBZ720871:WBZ721700 WLV720871:WLV721700 WVR720871:WVR721700 J786407:J787236 JF786407:JF787236 TB786407:TB787236 ACX786407:ACX787236 AMT786407:AMT787236 AWP786407:AWP787236 BGL786407:BGL787236 BQH786407:BQH787236 CAD786407:CAD787236 CJZ786407:CJZ787236 CTV786407:CTV787236 DDR786407:DDR787236 DNN786407:DNN787236 DXJ786407:DXJ787236 EHF786407:EHF787236 ERB786407:ERB787236 FAX786407:FAX787236 FKT786407:FKT787236 FUP786407:FUP787236 GEL786407:GEL787236 GOH786407:GOH787236 GYD786407:GYD787236 HHZ786407:HHZ787236 HRV786407:HRV787236 IBR786407:IBR787236 ILN786407:ILN787236 IVJ786407:IVJ787236 JFF786407:JFF787236 JPB786407:JPB787236 JYX786407:JYX787236 KIT786407:KIT787236 KSP786407:KSP787236 LCL786407:LCL787236 LMH786407:LMH787236 LWD786407:LWD787236 MFZ786407:MFZ787236 MPV786407:MPV787236 MZR786407:MZR787236 NJN786407:NJN787236 NTJ786407:NTJ787236 ODF786407:ODF787236 ONB786407:ONB787236 OWX786407:OWX787236 PGT786407:PGT787236 PQP786407:PQP787236 QAL786407:QAL787236 QKH786407:QKH787236 QUD786407:QUD787236 RDZ786407:RDZ787236 RNV786407:RNV787236 RXR786407:RXR787236 SHN786407:SHN787236 SRJ786407:SRJ787236 TBF786407:TBF787236 TLB786407:TLB787236 TUX786407:TUX787236 UET786407:UET787236 UOP786407:UOP787236 UYL786407:UYL787236 VIH786407:VIH787236 VSD786407:VSD787236 WBZ786407:WBZ787236 WLV786407:WLV787236 WVR786407:WVR787236 J851943:J852772 JF851943:JF852772 TB851943:TB852772 ACX851943:ACX852772 AMT851943:AMT852772 AWP851943:AWP852772 BGL851943:BGL852772 BQH851943:BQH852772 CAD851943:CAD852772 CJZ851943:CJZ852772 CTV851943:CTV852772 DDR851943:DDR852772 DNN851943:DNN852772 DXJ851943:DXJ852772 EHF851943:EHF852772 ERB851943:ERB852772 FAX851943:FAX852772 FKT851943:FKT852772 FUP851943:FUP852772 GEL851943:GEL852772 GOH851943:GOH852772 GYD851943:GYD852772 HHZ851943:HHZ852772 HRV851943:HRV852772 IBR851943:IBR852772 ILN851943:ILN852772 IVJ851943:IVJ852772 JFF851943:JFF852772 JPB851943:JPB852772 JYX851943:JYX852772 KIT851943:KIT852772 KSP851943:KSP852772 LCL851943:LCL852772 LMH851943:LMH852772 LWD851943:LWD852772 MFZ851943:MFZ852772 MPV851943:MPV852772 MZR851943:MZR852772 NJN851943:NJN852772 NTJ851943:NTJ852772 ODF851943:ODF852772 ONB851943:ONB852772 OWX851943:OWX852772 PGT851943:PGT852772 PQP851943:PQP852772 QAL851943:QAL852772 QKH851943:QKH852772 QUD851943:QUD852772 RDZ851943:RDZ852772 RNV851943:RNV852772 RXR851943:RXR852772 SHN851943:SHN852772 SRJ851943:SRJ852772 TBF851943:TBF852772 TLB851943:TLB852772 TUX851943:TUX852772 UET851943:UET852772 UOP851943:UOP852772 UYL851943:UYL852772 VIH851943:VIH852772 VSD851943:VSD852772 WBZ851943:WBZ852772 WLV851943:WLV852772 WVR851943:WVR852772 J917479:J918308 JF917479:JF918308 TB917479:TB918308 ACX917479:ACX918308 AMT917479:AMT918308 AWP917479:AWP918308 BGL917479:BGL918308 BQH917479:BQH918308 CAD917479:CAD918308 CJZ917479:CJZ918308 CTV917479:CTV918308 DDR917479:DDR918308 DNN917479:DNN918308 DXJ917479:DXJ918308 EHF917479:EHF918308 ERB917479:ERB918308 FAX917479:FAX918308 FKT917479:FKT918308 FUP917479:FUP918308 GEL917479:GEL918308 GOH917479:GOH918308 GYD917479:GYD918308 HHZ917479:HHZ918308 HRV917479:HRV918308 IBR917479:IBR918308 ILN917479:ILN918308 IVJ917479:IVJ918308 JFF917479:JFF918308 JPB917479:JPB918308 JYX917479:JYX918308 KIT917479:KIT918308 KSP917479:KSP918308 LCL917479:LCL918308 LMH917479:LMH918308 LWD917479:LWD918308 MFZ917479:MFZ918308 MPV917479:MPV918308 MZR917479:MZR918308 NJN917479:NJN918308 NTJ917479:NTJ918308 ODF917479:ODF918308 ONB917479:ONB918308 OWX917479:OWX918308 PGT917479:PGT918308 PQP917479:PQP918308 QAL917479:QAL918308 QKH917479:QKH918308 QUD917479:QUD918308 RDZ917479:RDZ918308 RNV917479:RNV918308 RXR917479:RXR918308 SHN917479:SHN918308 SRJ917479:SRJ918308 TBF917479:TBF918308 TLB917479:TLB918308 TUX917479:TUX918308 UET917479:UET918308 UOP917479:UOP918308 UYL917479:UYL918308 VIH917479:VIH918308 VSD917479:VSD918308 WBZ917479:WBZ918308 WLV917479:WLV918308 WVR917479:WVR918308 J983015:J983844 JF983015:JF983844 TB983015:TB983844 ACX983015:ACX983844 AMT983015:AMT983844 AWP983015:AWP983844 BGL983015:BGL983844 BQH983015:BQH983844 CAD983015:CAD983844 CJZ983015:CJZ983844 CTV983015:CTV983844 DDR983015:DDR983844 DNN983015:DNN983844 DXJ983015:DXJ983844 EHF983015:EHF983844 ERB983015:ERB983844 FAX983015:FAX983844 FKT983015:FKT983844 FUP983015:FUP983844 GEL983015:GEL983844 GOH983015:GOH983844 GYD983015:GYD983844 HHZ983015:HHZ983844 HRV983015:HRV983844 IBR983015:IBR983844 ILN983015:ILN983844 IVJ983015:IVJ983844 JFF983015:JFF983844 JPB983015:JPB983844 JYX983015:JYX983844 KIT983015:KIT983844 KSP983015:KSP983844 LCL983015:LCL983844 LMH983015:LMH983844 LWD983015:LWD983844 MFZ983015:MFZ983844 MPV983015:MPV983844 MZR983015:MZR983844 NJN983015:NJN983844 NTJ983015:NTJ983844 ODF983015:ODF983844 ONB983015:ONB983844 OWX983015:OWX983844 PGT983015:PGT983844 PQP983015:PQP983844 QAL983015:QAL983844 QKH983015:QKH983844 QUD983015:QUD983844 RDZ983015:RDZ983844 RNV983015:RNV983844 RXR983015:RXR983844 SHN983015:SHN983844 SRJ983015:SRJ983844 TBF983015:TBF983844 TLB983015:TLB983844 TUX983015:TUX983844 UET983015:UET983844 UOP983015:UOP983844 UYL983015:UYL983844 VIH983015:VIH983844 VSD983015:VSD983844 WBZ983015:WBZ983844 WLV983015:WLV983844 JB13:JB27 WVJ13:WVJ27 WLN13:WLN27 WBR13:WBR27 VRV13:VRV27 VHZ13:VHZ27 UYD13:UYD27 UOH13:UOH27 UEL13:UEL27 TUP13:TUP27 TKT13:TKT27 TAX13:TAX27 SRB13:SRB27 SHF13:SHF27 RXJ13:RXJ27 RNN13:RNN27 RDR13:RDR27 QTV13:QTV27 QJZ13:QJZ27 QAD13:QAD27 PQH13:PQH27 PGL13:PGL27 OWP13:OWP27 OMT13:OMT27 OCX13:OCX27 NTB13:NTB27 NJF13:NJF27 MZJ13:MZJ27 MPN13:MPN27 MFR13:MFR27 LVV13:LVV27 LLZ13:LLZ27 LCD13:LCD27 KSH13:KSH27 KIL13:KIL27 JYP13:JYP27 JOT13:JOT27 JEX13:JEX27 IVB13:IVB27 ILF13:ILF27 IBJ13:IBJ27 HRN13:HRN27 HHR13:HHR27 GXV13:GXV27 GNZ13:GNZ27 GED13:GED27 FUH13:FUH27 FKL13:FKL27 FAP13:FAP27 EQT13:EQT27 EGX13:EGX27 DXB13:DXB27 DNF13:DNF27 DDJ13:DDJ27 CTN13:CTN27 CJR13:CJR27 BZV13:BZV27 BPZ13:BPZ27 BGD13:BGD27 AWH13:AWH27 AML13:AML27 ACP13:ACP27 ST13:ST27 IX13:IX27 WVN13:WVN27 WLR13:WLR27 WBV13:WBV27 VRZ13:VRZ27 VID13:VID27 UYH13:UYH27 UOL13:UOL27 UEP13:UEP27 TUT13:TUT27 TKX13:TKX27 TBB13:TBB27 SRF13:SRF27 SHJ13:SHJ27 RXN13:RXN27 RNR13:RNR27 RDV13:RDV27 QTZ13:QTZ27 QKD13:QKD27 QAH13:QAH27 PQL13:PQL27 PGP13:PGP27 OWT13:OWT27 OMX13:OMX27 ODB13:ODB27 NTF13:NTF27 NJJ13:NJJ27 MZN13:MZN27 MPR13:MPR27 MFV13:MFV27 LVZ13:LVZ27 LMD13:LMD27 LCH13:LCH27 KSL13:KSL27 KIP13:KIP27 JYT13:JYT27 JOX13:JOX27 JFB13:JFB27 IVF13:IVF27 ILJ13:ILJ27 IBN13:IBN27 HRR13:HRR27 HHV13:HHV27 GXZ13:GXZ27 GOD13:GOD27 GEH13:GEH27 FUL13:FUL27 FKP13:FKP27 FAT13:FAT27 EQX13:EQX27 EHB13:EHB27 DXF13:DXF27 DNJ13:DNJ27 DDN13:DDN27 CTR13:CTR27 CJV13:CJV27 BZZ13:BZZ27 BQD13:BQD27 BGH13:BGH27 AWL13:AWL27 AMP13:AMP27 ACT13:ACT27 SX13:SX27 ADB28:ADB803 AMX28:AMX803 AWT28:AWT803 BGP28:BGP803 BQL28:BQL803 CAH28:CAH803 CKD28:CKD803 CTZ28:CTZ803 DDV28:DDV803 DNR28:DNR803 DXN28:DXN803 EHJ28:EHJ803 ERF28:ERF803 FBB28:FBB803 FKX28:FKX803 FUT28:FUT803 GEP28:GEP803 GOL28:GOL803 GYH28:GYH803 HID28:HID803 HRZ28:HRZ803 IBV28:IBV803 ILR28:ILR803 IVN28:IVN803 JFJ28:JFJ803 JPF28:JPF803 JZB28:JZB803 KIX28:KIX803 KST28:KST803 LCP28:LCP803 LML28:LML803 LWH28:LWH803 MGD28:MGD803 MPZ28:MPZ803 MZV28:MZV803 NJR28:NJR803 NTN28:NTN803 ODJ28:ODJ803 ONF28:ONF803 OXB28:OXB803 PGX28:PGX803 PQT28:PQT803 QAP28:QAP803 QKL28:QKL803 QUH28:QUH803 RED28:RED803 RNZ28:RNZ803 RXV28:RXV803 SHR28:SHR803 SRN28:SRN803 TBJ28:TBJ803 TLF28:TLF803 TVB28:TVB803 UEX28:UEX803 UOT28:UOT803 UYP28:UYP803 VIL28:VIL803 VSH28:VSH803 WCD28:WCD803 WLZ28:WLZ803 WVV28:WVV803 JF28:JF804 TB28:TB804 ACX28:ACX804 AMT28:AMT804 AWP28:AWP804 BGL28:BGL804 BQH28:BQH804 CAD28:CAD804 CJZ28:CJZ804 CTV28:CTV804 DDR28:DDR804 DNN28:DNN804 DXJ28:DXJ804 EHF28:EHF804 ERB28:ERB804 FAX28:FAX804 FKT28:FKT804 FUP28:FUP804 GEL28:GEL804 GOH28:GOH804 GYD28:GYD804 HHZ28:HHZ804 HRV28:HRV804 IBR28:IBR804 ILN28:ILN804 IVJ28:IVJ804 JFF28:JFF804 JPB28:JPB804 JYX28:JYX804 KIT28:KIT804 KSP28:KSP804 LCL28:LCL804 LMH28:LMH804 LWD28:LWD804 MFZ28:MFZ804 MPV28:MPV804 MZR28:MZR804 NJN28:NJN804 NTJ28:NTJ804 ODF28:ODF804 ONB28:ONB804 OWX28:OWX804 PGT28:PGT804 PQP28:PQP804 QAL28:QAL804 QKH28:QKH804 QUD28:QUD804 RDZ28:RDZ804 RNV28:RNV804 RXR28:RXR804 SHN28:SHN804 SRJ28:SRJ804 TBF28:TBF804 TLB28:TLB804 TUX28:TUX804 UET28:UET804 UOP28:UOP804 UYL28:UYL804 VIH28:VIH804 VSD28:VSD804 WBZ28:WBZ804 WLV28:WLV804 WVR28:WVR804 JJ28:JJ803 TF28:TF803 WLV10 WBZ10 VSD10 VIH10 UYL10 UOP10 UET10 TUX10 TLB10 TBF10 SRJ10 SHN10 RXR10 RNV10 RDZ10 QUD10 QKH10 QAL10 PQP10 PGT10 OWX10 ONB10 ODF10 NTJ10 NJN10 MZR10 MPV10 MFZ10 LWD10 LMH10 LCL10 KSP10 KIT10 JYX10 JPB10 JFF10 IVJ10 ILN10 IBR10 HRV10 HHZ10 GYD10 GOH10 GEL10 FUP10 FKT10 FAX10 ERB10 EHF10 DXJ10 DNN10 DDR10 CTV10 CJZ10 CAD10 BQH10 BGL10 AWP10 AMT10 ACX10 TB10 JF10 J10 WVR10 WVV10 WLZ10 WCD10 VSH10 VIL10 UYP10 UOT10 UEX10 TVB10 TLF10 TBJ10 SRN10 SHR10 RXV10 RNZ10 RED10 QUH10 QKL10 QAP10 PQT10 PGX10 OXB10 ONF10 ODJ10 NTN10 NJR10 MZV10 MPZ10 MGD10 LWH10 LML10 LCP10 KST10 KIX10 JZB10 JPF10 JFJ10 IVN10 ILR10 IBV10 HRZ10 HID10 GYH10 GOL10 GEP10 FUT10 FKX10 FBB10 ERF10 EHJ10 DXN10 DNR10 DDV10 CTZ10 CKD10 CAH10 BQL10 BGP10 AWT10 AMX10 ADB10 TF10 JJ10 N10 N13:N803 J13:J804">
      <formula1>9</formula1>
    </dataValidation>
    <dataValidation type="list" allowBlank="1" showInputMessage="1" showErrorMessage="1" sqref="WVN983015:WVN983843 F65511:F66339 JB65511:JB66339 SX65511:SX66339 ACT65511:ACT66339 AMP65511:AMP66339 AWL65511:AWL66339 BGH65511:BGH66339 BQD65511:BQD66339 BZZ65511:BZZ66339 CJV65511:CJV66339 CTR65511:CTR66339 DDN65511:DDN66339 DNJ65511:DNJ66339 DXF65511:DXF66339 EHB65511:EHB66339 EQX65511:EQX66339 FAT65511:FAT66339 FKP65511:FKP66339 FUL65511:FUL66339 GEH65511:GEH66339 GOD65511:GOD66339 GXZ65511:GXZ66339 HHV65511:HHV66339 HRR65511:HRR66339 IBN65511:IBN66339 ILJ65511:ILJ66339 IVF65511:IVF66339 JFB65511:JFB66339 JOX65511:JOX66339 JYT65511:JYT66339 KIP65511:KIP66339 KSL65511:KSL66339 LCH65511:LCH66339 LMD65511:LMD66339 LVZ65511:LVZ66339 MFV65511:MFV66339 MPR65511:MPR66339 MZN65511:MZN66339 NJJ65511:NJJ66339 NTF65511:NTF66339 ODB65511:ODB66339 OMX65511:OMX66339 OWT65511:OWT66339 PGP65511:PGP66339 PQL65511:PQL66339 QAH65511:QAH66339 QKD65511:QKD66339 QTZ65511:QTZ66339 RDV65511:RDV66339 RNR65511:RNR66339 RXN65511:RXN66339 SHJ65511:SHJ66339 SRF65511:SRF66339 TBB65511:TBB66339 TKX65511:TKX66339 TUT65511:TUT66339 UEP65511:UEP66339 UOL65511:UOL66339 UYH65511:UYH66339 VID65511:VID66339 VRZ65511:VRZ66339 WBV65511:WBV66339 WLR65511:WLR66339 WVN65511:WVN66339 F131047:F131875 JB131047:JB131875 SX131047:SX131875 ACT131047:ACT131875 AMP131047:AMP131875 AWL131047:AWL131875 BGH131047:BGH131875 BQD131047:BQD131875 BZZ131047:BZZ131875 CJV131047:CJV131875 CTR131047:CTR131875 DDN131047:DDN131875 DNJ131047:DNJ131875 DXF131047:DXF131875 EHB131047:EHB131875 EQX131047:EQX131875 FAT131047:FAT131875 FKP131047:FKP131875 FUL131047:FUL131875 GEH131047:GEH131875 GOD131047:GOD131875 GXZ131047:GXZ131875 HHV131047:HHV131875 HRR131047:HRR131875 IBN131047:IBN131875 ILJ131047:ILJ131875 IVF131047:IVF131875 JFB131047:JFB131875 JOX131047:JOX131875 JYT131047:JYT131875 KIP131047:KIP131875 KSL131047:KSL131875 LCH131047:LCH131875 LMD131047:LMD131875 LVZ131047:LVZ131875 MFV131047:MFV131875 MPR131047:MPR131875 MZN131047:MZN131875 NJJ131047:NJJ131875 NTF131047:NTF131875 ODB131047:ODB131875 OMX131047:OMX131875 OWT131047:OWT131875 PGP131047:PGP131875 PQL131047:PQL131875 QAH131047:QAH131875 QKD131047:QKD131875 QTZ131047:QTZ131875 RDV131047:RDV131875 RNR131047:RNR131875 RXN131047:RXN131875 SHJ131047:SHJ131875 SRF131047:SRF131875 TBB131047:TBB131875 TKX131047:TKX131875 TUT131047:TUT131875 UEP131047:UEP131875 UOL131047:UOL131875 UYH131047:UYH131875 VID131047:VID131875 VRZ131047:VRZ131875 WBV131047:WBV131875 WLR131047:WLR131875 WVN131047:WVN131875 F196583:F197411 JB196583:JB197411 SX196583:SX197411 ACT196583:ACT197411 AMP196583:AMP197411 AWL196583:AWL197411 BGH196583:BGH197411 BQD196583:BQD197411 BZZ196583:BZZ197411 CJV196583:CJV197411 CTR196583:CTR197411 DDN196583:DDN197411 DNJ196583:DNJ197411 DXF196583:DXF197411 EHB196583:EHB197411 EQX196583:EQX197411 FAT196583:FAT197411 FKP196583:FKP197411 FUL196583:FUL197411 GEH196583:GEH197411 GOD196583:GOD197411 GXZ196583:GXZ197411 HHV196583:HHV197411 HRR196583:HRR197411 IBN196583:IBN197411 ILJ196583:ILJ197411 IVF196583:IVF197411 JFB196583:JFB197411 JOX196583:JOX197411 JYT196583:JYT197411 KIP196583:KIP197411 KSL196583:KSL197411 LCH196583:LCH197411 LMD196583:LMD197411 LVZ196583:LVZ197411 MFV196583:MFV197411 MPR196583:MPR197411 MZN196583:MZN197411 NJJ196583:NJJ197411 NTF196583:NTF197411 ODB196583:ODB197411 OMX196583:OMX197411 OWT196583:OWT197411 PGP196583:PGP197411 PQL196583:PQL197411 QAH196583:QAH197411 QKD196583:QKD197411 QTZ196583:QTZ197411 RDV196583:RDV197411 RNR196583:RNR197411 RXN196583:RXN197411 SHJ196583:SHJ197411 SRF196583:SRF197411 TBB196583:TBB197411 TKX196583:TKX197411 TUT196583:TUT197411 UEP196583:UEP197411 UOL196583:UOL197411 UYH196583:UYH197411 VID196583:VID197411 VRZ196583:VRZ197411 WBV196583:WBV197411 WLR196583:WLR197411 WVN196583:WVN197411 F262119:F262947 JB262119:JB262947 SX262119:SX262947 ACT262119:ACT262947 AMP262119:AMP262947 AWL262119:AWL262947 BGH262119:BGH262947 BQD262119:BQD262947 BZZ262119:BZZ262947 CJV262119:CJV262947 CTR262119:CTR262947 DDN262119:DDN262947 DNJ262119:DNJ262947 DXF262119:DXF262947 EHB262119:EHB262947 EQX262119:EQX262947 FAT262119:FAT262947 FKP262119:FKP262947 FUL262119:FUL262947 GEH262119:GEH262947 GOD262119:GOD262947 GXZ262119:GXZ262947 HHV262119:HHV262947 HRR262119:HRR262947 IBN262119:IBN262947 ILJ262119:ILJ262947 IVF262119:IVF262947 JFB262119:JFB262947 JOX262119:JOX262947 JYT262119:JYT262947 KIP262119:KIP262947 KSL262119:KSL262947 LCH262119:LCH262947 LMD262119:LMD262947 LVZ262119:LVZ262947 MFV262119:MFV262947 MPR262119:MPR262947 MZN262119:MZN262947 NJJ262119:NJJ262947 NTF262119:NTF262947 ODB262119:ODB262947 OMX262119:OMX262947 OWT262119:OWT262947 PGP262119:PGP262947 PQL262119:PQL262947 QAH262119:QAH262947 QKD262119:QKD262947 QTZ262119:QTZ262947 RDV262119:RDV262947 RNR262119:RNR262947 RXN262119:RXN262947 SHJ262119:SHJ262947 SRF262119:SRF262947 TBB262119:TBB262947 TKX262119:TKX262947 TUT262119:TUT262947 UEP262119:UEP262947 UOL262119:UOL262947 UYH262119:UYH262947 VID262119:VID262947 VRZ262119:VRZ262947 WBV262119:WBV262947 WLR262119:WLR262947 WVN262119:WVN262947 F327655:F328483 JB327655:JB328483 SX327655:SX328483 ACT327655:ACT328483 AMP327655:AMP328483 AWL327655:AWL328483 BGH327655:BGH328483 BQD327655:BQD328483 BZZ327655:BZZ328483 CJV327655:CJV328483 CTR327655:CTR328483 DDN327655:DDN328483 DNJ327655:DNJ328483 DXF327655:DXF328483 EHB327655:EHB328483 EQX327655:EQX328483 FAT327655:FAT328483 FKP327655:FKP328483 FUL327655:FUL328483 GEH327655:GEH328483 GOD327655:GOD328483 GXZ327655:GXZ328483 HHV327655:HHV328483 HRR327655:HRR328483 IBN327655:IBN328483 ILJ327655:ILJ328483 IVF327655:IVF328483 JFB327655:JFB328483 JOX327655:JOX328483 JYT327655:JYT328483 KIP327655:KIP328483 KSL327655:KSL328483 LCH327655:LCH328483 LMD327655:LMD328483 LVZ327655:LVZ328483 MFV327655:MFV328483 MPR327655:MPR328483 MZN327655:MZN328483 NJJ327655:NJJ328483 NTF327655:NTF328483 ODB327655:ODB328483 OMX327655:OMX328483 OWT327655:OWT328483 PGP327655:PGP328483 PQL327655:PQL328483 QAH327655:QAH328483 QKD327655:QKD328483 QTZ327655:QTZ328483 RDV327655:RDV328483 RNR327655:RNR328483 RXN327655:RXN328483 SHJ327655:SHJ328483 SRF327655:SRF328483 TBB327655:TBB328483 TKX327655:TKX328483 TUT327655:TUT328483 UEP327655:UEP328483 UOL327655:UOL328483 UYH327655:UYH328483 VID327655:VID328483 VRZ327655:VRZ328483 WBV327655:WBV328483 WLR327655:WLR328483 WVN327655:WVN328483 F393191:F394019 JB393191:JB394019 SX393191:SX394019 ACT393191:ACT394019 AMP393191:AMP394019 AWL393191:AWL394019 BGH393191:BGH394019 BQD393191:BQD394019 BZZ393191:BZZ394019 CJV393191:CJV394019 CTR393191:CTR394019 DDN393191:DDN394019 DNJ393191:DNJ394019 DXF393191:DXF394019 EHB393191:EHB394019 EQX393191:EQX394019 FAT393191:FAT394019 FKP393191:FKP394019 FUL393191:FUL394019 GEH393191:GEH394019 GOD393191:GOD394019 GXZ393191:GXZ394019 HHV393191:HHV394019 HRR393191:HRR394019 IBN393191:IBN394019 ILJ393191:ILJ394019 IVF393191:IVF394019 JFB393191:JFB394019 JOX393191:JOX394019 JYT393191:JYT394019 KIP393191:KIP394019 KSL393191:KSL394019 LCH393191:LCH394019 LMD393191:LMD394019 LVZ393191:LVZ394019 MFV393191:MFV394019 MPR393191:MPR394019 MZN393191:MZN394019 NJJ393191:NJJ394019 NTF393191:NTF394019 ODB393191:ODB394019 OMX393191:OMX394019 OWT393191:OWT394019 PGP393191:PGP394019 PQL393191:PQL394019 QAH393191:QAH394019 QKD393191:QKD394019 QTZ393191:QTZ394019 RDV393191:RDV394019 RNR393191:RNR394019 RXN393191:RXN394019 SHJ393191:SHJ394019 SRF393191:SRF394019 TBB393191:TBB394019 TKX393191:TKX394019 TUT393191:TUT394019 UEP393191:UEP394019 UOL393191:UOL394019 UYH393191:UYH394019 VID393191:VID394019 VRZ393191:VRZ394019 WBV393191:WBV394019 WLR393191:WLR394019 WVN393191:WVN394019 F458727:F459555 JB458727:JB459555 SX458727:SX459555 ACT458727:ACT459555 AMP458727:AMP459555 AWL458727:AWL459555 BGH458727:BGH459555 BQD458727:BQD459555 BZZ458727:BZZ459555 CJV458727:CJV459555 CTR458727:CTR459555 DDN458727:DDN459555 DNJ458727:DNJ459555 DXF458727:DXF459555 EHB458727:EHB459555 EQX458727:EQX459555 FAT458727:FAT459555 FKP458727:FKP459555 FUL458727:FUL459555 GEH458727:GEH459555 GOD458727:GOD459555 GXZ458727:GXZ459555 HHV458727:HHV459555 HRR458727:HRR459555 IBN458727:IBN459555 ILJ458727:ILJ459555 IVF458727:IVF459555 JFB458727:JFB459555 JOX458727:JOX459555 JYT458727:JYT459555 KIP458727:KIP459555 KSL458727:KSL459555 LCH458727:LCH459555 LMD458727:LMD459555 LVZ458727:LVZ459555 MFV458727:MFV459555 MPR458727:MPR459555 MZN458727:MZN459555 NJJ458727:NJJ459555 NTF458727:NTF459555 ODB458727:ODB459555 OMX458727:OMX459555 OWT458727:OWT459555 PGP458727:PGP459555 PQL458727:PQL459555 QAH458727:QAH459555 QKD458727:QKD459555 QTZ458727:QTZ459555 RDV458727:RDV459555 RNR458727:RNR459555 RXN458727:RXN459555 SHJ458727:SHJ459555 SRF458727:SRF459555 TBB458727:TBB459555 TKX458727:TKX459555 TUT458727:TUT459555 UEP458727:UEP459555 UOL458727:UOL459555 UYH458727:UYH459555 VID458727:VID459555 VRZ458727:VRZ459555 WBV458727:WBV459555 WLR458727:WLR459555 WVN458727:WVN459555 F524263:F525091 JB524263:JB525091 SX524263:SX525091 ACT524263:ACT525091 AMP524263:AMP525091 AWL524263:AWL525091 BGH524263:BGH525091 BQD524263:BQD525091 BZZ524263:BZZ525091 CJV524263:CJV525091 CTR524263:CTR525091 DDN524263:DDN525091 DNJ524263:DNJ525091 DXF524263:DXF525091 EHB524263:EHB525091 EQX524263:EQX525091 FAT524263:FAT525091 FKP524263:FKP525091 FUL524263:FUL525091 GEH524263:GEH525091 GOD524263:GOD525091 GXZ524263:GXZ525091 HHV524263:HHV525091 HRR524263:HRR525091 IBN524263:IBN525091 ILJ524263:ILJ525091 IVF524263:IVF525091 JFB524263:JFB525091 JOX524263:JOX525091 JYT524263:JYT525091 KIP524263:KIP525091 KSL524263:KSL525091 LCH524263:LCH525091 LMD524263:LMD525091 LVZ524263:LVZ525091 MFV524263:MFV525091 MPR524263:MPR525091 MZN524263:MZN525091 NJJ524263:NJJ525091 NTF524263:NTF525091 ODB524263:ODB525091 OMX524263:OMX525091 OWT524263:OWT525091 PGP524263:PGP525091 PQL524263:PQL525091 QAH524263:QAH525091 QKD524263:QKD525091 QTZ524263:QTZ525091 RDV524263:RDV525091 RNR524263:RNR525091 RXN524263:RXN525091 SHJ524263:SHJ525091 SRF524263:SRF525091 TBB524263:TBB525091 TKX524263:TKX525091 TUT524263:TUT525091 UEP524263:UEP525091 UOL524263:UOL525091 UYH524263:UYH525091 VID524263:VID525091 VRZ524263:VRZ525091 WBV524263:WBV525091 WLR524263:WLR525091 WVN524263:WVN525091 F589799:F590627 JB589799:JB590627 SX589799:SX590627 ACT589799:ACT590627 AMP589799:AMP590627 AWL589799:AWL590627 BGH589799:BGH590627 BQD589799:BQD590627 BZZ589799:BZZ590627 CJV589799:CJV590627 CTR589799:CTR590627 DDN589799:DDN590627 DNJ589799:DNJ590627 DXF589799:DXF590627 EHB589799:EHB590627 EQX589799:EQX590627 FAT589799:FAT590627 FKP589799:FKP590627 FUL589799:FUL590627 GEH589799:GEH590627 GOD589799:GOD590627 GXZ589799:GXZ590627 HHV589799:HHV590627 HRR589799:HRR590627 IBN589799:IBN590627 ILJ589799:ILJ590627 IVF589799:IVF590627 JFB589799:JFB590627 JOX589799:JOX590627 JYT589799:JYT590627 KIP589799:KIP590627 KSL589799:KSL590627 LCH589799:LCH590627 LMD589799:LMD590627 LVZ589799:LVZ590627 MFV589799:MFV590627 MPR589799:MPR590627 MZN589799:MZN590627 NJJ589799:NJJ590627 NTF589799:NTF590627 ODB589799:ODB590627 OMX589799:OMX590627 OWT589799:OWT590627 PGP589799:PGP590627 PQL589799:PQL590627 QAH589799:QAH590627 QKD589799:QKD590627 QTZ589799:QTZ590627 RDV589799:RDV590627 RNR589799:RNR590627 RXN589799:RXN590627 SHJ589799:SHJ590627 SRF589799:SRF590627 TBB589799:TBB590627 TKX589799:TKX590627 TUT589799:TUT590627 UEP589799:UEP590627 UOL589799:UOL590627 UYH589799:UYH590627 VID589799:VID590627 VRZ589799:VRZ590627 WBV589799:WBV590627 WLR589799:WLR590627 WVN589799:WVN590627 F655335:F656163 JB655335:JB656163 SX655335:SX656163 ACT655335:ACT656163 AMP655335:AMP656163 AWL655335:AWL656163 BGH655335:BGH656163 BQD655335:BQD656163 BZZ655335:BZZ656163 CJV655335:CJV656163 CTR655335:CTR656163 DDN655335:DDN656163 DNJ655335:DNJ656163 DXF655335:DXF656163 EHB655335:EHB656163 EQX655335:EQX656163 FAT655335:FAT656163 FKP655335:FKP656163 FUL655335:FUL656163 GEH655335:GEH656163 GOD655335:GOD656163 GXZ655335:GXZ656163 HHV655335:HHV656163 HRR655335:HRR656163 IBN655335:IBN656163 ILJ655335:ILJ656163 IVF655335:IVF656163 JFB655335:JFB656163 JOX655335:JOX656163 JYT655335:JYT656163 KIP655335:KIP656163 KSL655335:KSL656163 LCH655335:LCH656163 LMD655335:LMD656163 LVZ655335:LVZ656163 MFV655335:MFV656163 MPR655335:MPR656163 MZN655335:MZN656163 NJJ655335:NJJ656163 NTF655335:NTF656163 ODB655335:ODB656163 OMX655335:OMX656163 OWT655335:OWT656163 PGP655335:PGP656163 PQL655335:PQL656163 QAH655335:QAH656163 QKD655335:QKD656163 QTZ655335:QTZ656163 RDV655335:RDV656163 RNR655335:RNR656163 RXN655335:RXN656163 SHJ655335:SHJ656163 SRF655335:SRF656163 TBB655335:TBB656163 TKX655335:TKX656163 TUT655335:TUT656163 UEP655335:UEP656163 UOL655335:UOL656163 UYH655335:UYH656163 VID655335:VID656163 VRZ655335:VRZ656163 WBV655335:WBV656163 WLR655335:WLR656163 WVN655335:WVN656163 F720871:F721699 JB720871:JB721699 SX720871:SX721699 ACT720871:ACT721699 AMP720871:AMP721699 AWL720871:AWL721699 BGH720871:BGH721699 BQD720871:BQD721699 BZZ720871:BZZ721699 CJV720871:CJV721699 CTR720871:CTR721699 DDN720871:DDN721699 DNJ720871:DNJ721699 DXF720871:DXF721699 EHB720871:EHB721699 EQX720871:EQX721699 FAT720871:FAT721699 FKP720871:FKP721699 FUL720871:FUL721699 GEH720871:GEH721699 GOD720871:GOD721699 GXZ720871:GXZ721699 HHV720871:HHV721699 HRR720871:HRR721699 IBN720871:IBN721699 ILJ720871:ILJ721699 IVF720871:IVF721699 JFB720871:JFB721699 JOX720871:JOX721699 JYT720871:JYT721699 KIP720871:KIP721699 KSL720871:KSL721699 LCH720871:LCH721699 LMD720871:LMD721699 LVZ720871:LVZ721699 MFV720871:MFV721699 MPR720871:MPR721699 MZN720871:MZN721699 NJJ720871:NJJ721699 NTF720871:NTF721699 ODB720871:ODB721699 OMX720871:OMX721699 OWT720871:OWT721699 PGP720871:PGP721699 PQL720871:PQL721699 QAH720871:QAH721699 QKD720871:QKD721699 QTZ720871:QTZ721699 RDV720871:RDV721699 RNR720871:RNR721699 RXN720871:RXN721699 SHJ720871:SHJ721699 SRF720871:SRF721699 TBB720871:TBB721699 TKX720871:TKX721699 TUT720871:TUT721699 UEP720871:UEP721699 UOL720871:UOL721699 UYH720871:UYH721699 VID720871:VID721699 VRZ720871:VRZ721699 WBV720871:WBV721699 WLR720871:WLR721699 WVN720871:WVN721699 F786407:F787235 JB786407:JB787235 SX786407:SX787235 ACT786407:ACT787235 AMP786407:AMP787235 AWL786407:AWL787235 BGH786407:BGH787235 BQD786407:BQD787235 BZZ786407:BZZ787235 CJV786407:CJV787235 CTR786407:CTR787235 DDN786407:DDN787235 DNJ786407:DNJ787235 DXF786407:DXF787235 EHB786407:EHB787235 EQX786407:EQX787235 FAT786407:FAT787235 FKP786407:FKP787235 FUL786407:FUL787235 GEH786407:GEH787235 GOD786407:GOD787235 GXZ786407:GXZ787235 HHV786407:HHV787235 HRR786407:HRR787235 IBN786407:IBN787235 ILJ786407:ILJ787235 IVF786407:IVF787235 JFB786407:JFB787235 JOX786407:JOX787235 JYT786407:JYT787235 KIP786407:KIP787235 KSL786407:KSL787235 LCH786407:LCH787235 LMD786407:LMD787235 LVZ786407:LVZ787235 MFV786407:MFV787235 MPR786407:MPR787235 MZN786407:MZN787235 NJJ786407:NJJ787235 NTF786407:NTF787235 ODB786407:ODB787235 OMX786407:OMX787235 OWT786407:OWT787235 PGP786407:PGP787235 PQL786407:PQL787235 QAH786407:QAH787235 QKD786407:QKD787235 QTZ786407:QTZ787235 RDV786407:RDV787235 RNR786407:RNR787235 RXN786407:RXN787235 SHJ786407:SHJ787235 SRF786407:SRF787235 TBB786407:TBB787235 TKX786407:TKX787235 TUT786407:TUT787235 UEP786407:UEP787235 UOL786407:UOL787235 UYH786407:UYH787235 VID786407:VID787235 VRZ786407:VRZ787235 WBV786407:WBV787235 WLR786407:WLR787235 WVN786407:WVN787235 F851943:F852771 JB851943:JB852771 SX851943:SX852771 ACT851943:ACT852771 AMP851943:AMP852771 AWL851943:AWL852771 BGH851943:BGH852771 BQD851943:BQD852771 BZZ851943:BZZ852771 CJV851943:CJV852771 CTR851943:CTR852771 DDN851943:DDN852771 DNJ851943:DNJ852771 DXF851943:DXF852771 EHB851943:EHB852771 EQX851943:EQX852771 FAT851943:FAT852771 FKP851943:FKP852771 FUL851943:FUL852771 GEH851943:GEH852771 GOD851943:GOD852771 GXZ851943:GXZ852771 HHV851943:HHV852771 HRR851943:HRR852771 IBN851943:IBN852771 ILJ851943:ILJ852771 IVF851943:IVF852771 JFB851943:JFB852771 JOX851943:JOX852771 JYT851943:JYT852771 KIP851943:KIP852771 KSL851943:KSL852771 LCH851943:LCH852771 LMD851943:LMD852771 LVZ851943:LVZ852771 MFV851943:MFV852771 MPR851943:MPR852771 MZN851943:MZN852771 NJJ851943:NJJ852771 NTF851943:NTF852771 ODB851943:ODB852771 OMX851943:OMX852771 OWT851943:OWT852771 PGP851943:PGP852771 PQL851943:PQL852771 QAH851943:QAH852771 QKD851943:QKD852771 QTZ851943:QTZ852771 RDV851943:RDV852771 RNR851943:RNR852771 RXN851943:RXN852771 SHJ851943:SHJ852771 SRF851943:SRF852771 TBB851943:TBB852771 TKX851943:TKX852771 TUT851943:TUT852771 UEP851943:UEP852771 UOL851943:UOL852771 UYH851943:UYH852771 VID851943:VID852771 VRZ851943:VRZ852771 WBV851943:WBV852771 WLR851943:WLR852771 WVN851943:WVN852771 F917479:F918307 JB917479:JB918307 SX917479:SX918307 ACT917479:ACT918307 AMP917479:AMP918307 AWL917479:AWL918307 BGH917479:BGH918307 BQD917479:BQD918307 BZZ917479:BZZ918307 CJV917479:CJV918307 CTR917479:CTR918307 DDN917479:DDN918307 DNJ917479:DNJ918307 DXF917479:DXF918307 EHB917479:EHB918307 EQX917479:EQX918307 FAT917479:FAT918307 FKP917479:FKP918307 FUL917479:FUL918307 GEH917479:GEH918307 GOD917479:GOD918307 GXZ917479:GXZ918307 HHV917479:HHV918307 HRR917479:HRR918307 IBN917479:IBN918307 ILJ917479:ILJ918307 IVF917479:IVF918307 JFB917479:JFB918307 JOX917479:JOX918307 JYT917479:JYT918307 KIP917479:KIP918307 KSL917479:KSL918307 LCH917479:LCH918307 LMD917479:LMD918307 LVZ917479:LVZ918307 MFV917479:MFV918307 MPR917479:MPR918307 MZN917479:MZN918307 NJJ917479:NJJ918307 NTF917479:NTF918307 ODB917479:ODB918307 OMX917479:OMX918307 OWT917479:OWT918307 PGP917479:PGP918307 PQL917479:PQL918307 QAH917479:QAH918307 QKD917479:QKD918307 QTZ917479:QTZ918307 RDV917479:RDV918307 RNR917479:RNR918307 RXN917479:RXN918307 SHJ917479:SHJ918307 SRF917479:SRF918307 TBB917479:TBB918307 TKX917479:TKX918307 TUT917479:TUT918307 UEP917479:UEP918307 UOL917479:UOL918307 UYH917479:UYH918307 VID917479:VID918307 VRZ917479:VRZ918307 WBV917479:WBV918307 WLR917479:WLR918307 WVN917479:WVN918307 F983015:F983843 JB983015:JB983843 SX983015:SX983843 ACT983015:ACT983843 AMP983015:AMP983843 AWL983015:AWL983843 BGH983015:BGH983843 BQD983015:BQD983843 BZZ983015:BZZ983843 CJV983015:CJV983843 CTR983015:CTR983843 DDN983015:DDN983843 DNJ983015:DNJ983843 DXF983015:DXF983843 EHB983015:EHB983843 EQX983015:EQX983843 FAT983015:FAT983843 FKP983015:FKP983843 FUL983015:FUL983843 GEH983015:GEH983843 GOD983015:GOD983843 GXZ983015:GXZ983843 HHV983015:HHV983843 HRR983015:HRR983843 IBN983015:IBN983843 ILJ983015:ILJ983843 IVF983015:IVF983843 JFB983015:JFB983843 JOX983015:JOX983843 JYT983015:JYT983843 KIP983015:KIP983843 KSL983015:KSL983843 LCH983015:LCH983843 LMD983015:LMD983843 LVZ983015:LVZ983843 MFV983015:MFV983843 MPR983015:MPR983843 MZN983015:MZN983843 NJJ983015:NJJ983843 NTF983015:NTF983843 ODB983015:ODB983843 OMX983015:OMX983843 OWT983015:OWT983843 PGP983015:PGP983843 PQL983015:PQL983843 QAH983015:QAH983843 QKD983015:QKD983843 QTZ983015:QTZ983843 RDV983015:RDV983843 RNR983015:RNR983843 RXN983015:RXN983843 SHJ983015:SHJ983843 SRF983015:SRF983843 TBB983015:TBB983843 TKX983015:TKX983843 TUT983015:TUT983843 UEP983015:UEP983843 UOL983015:UOL983843 UYH983015:UYH983843 VID983015:VID983843 VRZ983015:VRZ983843 WBV983015:WBV983843 WLR983015:WLR983843 F17:F26 IT13:IT27 WVF13:WVF27 WLJ13:WLJ27 WBN13:WBN27 VRR13:VRR27 VHV13:VHV27 UXZ13:UXZ27 UOD13:UOD27 UEH13:UEH27 TUL13:TUL27 TKP13:TKP27 TAT13:TAT27 SQX13:SQX27 SHB13:SHB27 RXF13:RXF27 RNJ13:RNJ27 RDN13:RDN27 QTR13:QTR27 QJV13:QJV27 PZZ13:PZZ27 PQD13:PQD27 PGH13:PGH27 OWL13:OWL27 OMP13:OMP27 OCT13:OCT27 NSX13:NSX27 NJB13:NJB27 MZF13:MZF27 MPJ13:MPJ27 MFN13:MFN27 LVR13:LVR27 LLV13:LLV27 LBZ13:LBZ27 KSD13:KSD27 KIH13:KIH27 JYL13:JYL27 JOP13:JOP27 JET13:JET27 IUX13:IUX27 ILB13:ILB27 IBF13:IBF27 HRJ13:HRJ27 HHN13:HHN27 GXR13:GXR27 GNV13:GNV27 GDZ13:GDZ27 FUD13:FUD27 FKH13:FKH27 FAL13:FAL27 EQP13:EQP27 EGT13:EGT27 DWX13:DWX27 DNB13:DNB27 DDF13:DDF27 CTJ13:CTJ27 CJN13:CJN27 BZR13:BZR27 BPV13:BPV27 BFZ13:BFZ27 AWD13:AWD27 AMH13:AMH27 ACL13:ACL27 SP13:SP27 ACT28:ACT803 AMP28:AMP803 AWL28:AWL803 BGH28:BGH803 BQD28:BQD803 BZZ28:BZZ803 CJV28:CJV803 CTR28:CTR803 DDN28:DDN803 DNJ28:DNJ803 DXF28:DXF803 EHB28:EHB803 EQX28:EQX803 FAT28:FAT803 FKP28:FKP803 FUL28:FUL803 GEH28:GEH803 GOD28:GOD803 GXZ28:GXZ803 HHV28:HHV803 HRR28:HRR803 IBN28:IBN803 ILJ28:ILJ803 IVF28:IVF803 JFB28:JFB803 JOX28:JOX803 JYT28:JYT803 KIP28:KIP803 KSL28:KSL803 LCH28:LCH803 LMD28:LMD803 LVZ28:LVZ803 MFV28:MFV803 MPR28:MPR803 MZN28:MZN803 NJJ28:NJJ803 NTF28:NTF803 ODB28:ODB803 OMX28:OMX803 OWT28:OWT803 PGP28:PGP803 PQL28:PQL803 QAH28:QAH803 QKD28:QKD803 QTZ28:QTZ803 RDV28:RDV803 RNR28:RNR803 RXN28:RXN803 SHJ28:SHJ803 SRF28:SRF803 TBB28:TBB803 TKX28:TKX803 TUT28:TUT803 UEP28:UEP803 UOL28:UOL803 UYH28:UYH803 VID28:VID803 VRZ28:VRZ803 WBV28:WBV803 WLR28:WLR803 WVN28:WVN803 JB28:JB803 SX28:SX803 F28:F803 WLR10 WBV10 VRZ10 VID10 UYH10 UOL10 UEP10 TUT10 TKX10 TBB10 SRF10 SHJ10 RXN10 RNR10 RDV10 QTZ10 QKD10 QAH10 PQL10 PGP10 OWT10 OMX10 ODB10 NTF10 NJJ10 MZN10 MPR10 MFV10 LVZ10 LMD10 LCH10 KSL10 KIP10 JYT10 JOX10 JFB10 IVF10 ILJ10 IBN10 HRR10 HHV10 GXZ10 GOD10 GEH10 FUL10 FKP10 FAT10 EQX10 EHB10 DXF10 DNJ10 DDN10 CTR10 CJV10 BZZ10 BQD10 BGH10 AWL10 AMP10 ACT10 SX10 JB10 F10 WVN10">
      <formula1>Способ_закупок</formula1>
    </dataValidation>
    <dataValidation type="list" allowBlank="1" showInputMessage="1" showErrorMessage="1" sqref="WVP983015:WVP983843 H65511:H66339 JD65511:JD66339 SZ65511:SZ66339 ACV65511:ACV66339 AMR65511:AMR66339 AWN65511:AWN66339 BGJ65511:BGJ66339 BQF65511:BQF66339 CAB65511:CAB66339 CJX65511:CJX66339 CTT65511:CTT66339 DDP65511:DDP66339 DNL65511:DNL66339 DXH65511:DXH66339 EHD65511:EHD66339 EQZ65511:EQZ66339 FAV65511:FAV66339 FKR65511:FKR66339 FUN65511:FUN66339 GEJ65511:GEJ66339 GOF65511:GOF66339 GYB65511:GYB66339 HHX65511:HHX66339 HRT65511:HRT66339 IBP65511:IBP66339 ILL65511:ILL66339 IVH65511:IVH66339 JFD65511:JFD66339 JOZ65511:JOZ66339 JYV65511:JYV66339 KIR65511:KIR66339 KSN65511:KSN66339 LCJ65511:LCJ66339 LMF65511:LMF66339 LWB65511:LWB66339 MFX65511:MFX66339 MPT65511:MPT66339 MZP65511:MZP66339 NJL65511:NJL66339 NTH65511:NTH66339 ODD65511:ODD66339 OMZ65511:OMZ66339 OWV65511:OWV66339 PGR65511:PGR66339 PQN65511:PQN66339 QAJ65511:QAJ66339 QKF65511:QKF66339 QUB65511:QUB66339 RDX65511:RDX66339 RNT65511:RNT66339 RXP65511:RXP66339 SHL65511:SHL66339 SRH65511:SRH66339 TBD65511:TBD66339 TKZ65511:TKZ66339 TUV65511:TUV66339 UER65511:UER66339 UON65511:UON66339 UYJ65511:UYJ66339 VIF65511:VIF66339 VSB65511:VSB66339 WBX65511:WBX66339 WLT65511:WLT66339 WVP65511:WVP66339 H131047:H131875 JD131047:JD131875 SZ131047:SZ131875 ACV131047:ACV131875 AMR131047:AMR131875 AWN131047:AWN131875 BGJ131047:BGJ131875 BQF131047:BQF131875 CAB131047:CAB131875 CJX131047:CJX131875 CTT131047:CTT131875 DDP131047:DDP131875 DNL131047:DNL131875 DXH131047:DXH131875 EHD131047:EHD131875 EQZ131047:EQZ131875 FAV131047:FAV131875 FKR131047:FKR131875 FUN131047:FUN131875 GEJ131047:GEJ131875 GOF131047:GOF131875 GYB131047:GYB131875 HHX131047:HHX131875 HRT131047:HRT131875 IBP131047:IBP131875 ILL131047:ILL131875 IVH131047:IVH131875 JFD131047:JFD131875 JOZ131047:JOZ131875 JYV131047:JYV131875 KIR131047:KIR131875 KSN131047:KSN131875 LCJ131047:LCJ131875 LMF131047:LMF131875 LWB131047:LWB131875 MFX131047:MFX131875 MPT131047:MPT131875 MZP131047:MZP131875 NJL131047:NJL131875 NTH131047:NTH131875 ODD131047:ODD131875 OMZ131047:OMZ131875 OWV131047:OWV131875 PGR131047:PGR131875 PQN131047:PQN131875 QAJ131047:QAJ131875 QKF131047:QKF131875 QUB131047:QUB131875 RDX131047:RDX131875 RNT131047:RNT131875 RXP131047:RXP131875 SHL131047:SHL131875 SRH131047:SRH131875 TBD131047:TBD131875 TKZ131047:TKZ131875 TUV131047:TUV131875 UER131047:UER131875 UON131047:UON131875 UYJ131047:UYJ131875 VIF131047:VIF131875 VSB131047:VSB131875 WBX131047:WBX131875 WLT131047:WLT131875 WVP131047:WVP131875 H196583:H197411 JD196583:JD197411 SZ196583:SZ197411 ACV196583:ACV197411 AMR196583:AMR197411 AWN196583:AWN197411 BGJ196583:BGJ197411 BQF196583:BQF197411 CAB196583:CAB197411 CJX196583:CJX197411 CTT196583:CTT197411 DDP196583:DDP197411 DNL196583:DNL197411 DXH196583:DXH197411 EHD196583:EHD197411 EQZ196583:EQZ197411 FAV196583:FAV197411 FKR196583:FKR197411 FUN196583:FUN197411 GEJ196583:GEJ197411 GOF196583:GOF197411 GYB196583:GYB197411 HHX196583:HHX197411 HRT196583:HRT197411 IBP196583:IBP197411 ILL196583:ILL197411 IVH196583:IVH197411 JFD196583:JFD197411 JOZ196583:JOZ197411 JYV196583:JYV197411 KIR196583:KIR197411 KSN196583:KSN197411 LCJ196583:LCJ197411 LMF196583:LMF197411 LWB196583:LWB197411 MFX196583:MFX197411 MPT196583:MPT197411 MZP196583:MZP197411 NJL196583:NJL197411 NTH196583:NTH197411 ODD196583:ODD197411 OMZ196583:OMZ197411 OWV196583:OWV197411 PGR196583:PGR197411 PQN196583:PQN197411 QAJ196583:QAJ197411 QKF196583:QKF197411 QUB196583:QUB197411 RDX196583:RDX197411 RNT196583:RNT197411 RXP196583:RXP197411 SHL196583:SHL197411 SRH196583:SRH197411 TBD196583:TBD197411 TKZ196583:TKZ197411 TUV196583:TUV197411 UER196583:UER197411 UON196583:UON197411 UYJ196583:UYJ197411 VIF196583:VIF197411 VSB196583:VSB197411 WBX196583:WBX197411 WLT196583:WLT197411 WVP196583:WVP197411 H262119:H262947 JD262119:JD262947 SZ262119:SZ262947 ACV262119:ACV262947 AMR262119:AMR262947 AWN262119:AWN262947 BGJ262119:BGJ262947 BQF262119:BQF262947 CAB262119:CAB262947 CJX262119:CJX262947 CTT262119:CTT262947 DDP262119:DDP262947 DNL262119:DNL262947 DXH262119:DXH262947 EHD262119:EHD262947 EQZ262119:EQZ262947 FAV262119:FAV262947 FKR262119:FKR262947 FUN262119:FUN262947 GEJ262119:GEJ262947 GOF262119:GOF262947 GYB262119:GYB262947 HHX262119:HHX262947 HRT262119:HRT262947 IBP262119:IBP262947 ILL262119:ILL262947 IVH262119:IVH262947 JFD262119:JFD262947 JOZ262119:JOZ262947 JYV262119:JYV262947 KIR262119:KIR262947 KSN262119:KSN262947 LCJ262119:LCJ262947 LMF262119:LMF262947 LWB262119:LWB262947 MFX262119:MFX262947 MPT262119:MPT262947 MZP262119:MZP262947 NJL262119:NJL262947 NTH262119:NTH262947 ODD262119:ODD262947 OMZ262119:OMZ262947 OWV262119:OWV262947 PGR262119:PGR262947 PQN262119:PQN262947 QAJ262119:QAJ262947 QKF262119:QKF262947 QUB262119:QUB262947 RDX262119:RDX262947 RNT262119:RNT262947 RXP262119:RXP262947 SHL262119:SHL262947 SRH262119:SRH262947 TBD262119:TBD262947 TKZ262119:TKZ262947 TUV262119:TUV262947 UER262119:UER262947 UON262119:UON262947 UYJ262119:UYJ262947 VIF262119:VIF262947 VSB262119:VSB262947 WBX262119:WBX262947 WLT262119:WLT262947 WVP262119:WVP262947 H327655:H328483 JD327655:JD328483 SZ327655:SZ328483 ACV327655:ACV328483 AMR327655:AMR328483 AWN327655:AWN328483 BGJ327655:BGJ328483 BQF327655:BQF328483 CAB327655:CAB328483 CJX327655:CJX328483 CTT327655:CTT328483 DDP327655:DDP328483 DNL327655:DNL328483 DXH327655:DXH328483 EHD327655:EHD328483 EQZ327655:EQZ328483 FAV327655:FAV328483 FKR327655:FKR328483 FUN327655:FUN328483 GEJ327655:GEJ328483 GOF327655:GOF328483 GYB327655:GYB328483 HHX327655:HHX328483 HRT327655:HRT328483 IBP327655:IBP328483 ILL327655:ILL328483 IVH327655:IVH328483 JFD327655:JFD328483 JOZ327655:JOZ328483 JYV327655:JYV328483 KIR327655:KIR328483 KSN327655:KSN328483 LCJ327655:LCJ328483 LMF327655:LMF328483 LWB327655:LWB328483 MFX327655:MFX328483 MPT327655:MPT328483 MZP327655:MZP328483 NJL327655:NJL328483 NTH327655:NTH328483 ODD327655:ODD328483 OMZ327655:OMZ328483 OWV327655:OWV328483 PGR327655:PGR328483 PQN327655:PQN328483 QAJ327655:QAJ328483 QKF327655:QKF328483 QUB327655:QUB328483 RDX327655:RDX328483 RNT327655:RNT328483 RXP327655:RXP328483 SHL327655:SHL328483 SRH327655:SRH328483 TBD327655:TBD328483 TKZ327655:TKZ328483 TUV327655:TUV328483 UER327655:UER328483 UON327655:UON328483 UYJ327655:UYJ328483 VIF327655:VIF328483 VSB327655:VSB328483 WBX327655:WBX328483 WLT327655:WLT328483 WVP327655:WVP328483 H393191:H394019 JD393191:JD394019 SZ393191:SZ394019 ACV393191:ACV394019 AMR393191:AMR394019 AWN393191:AWN394019 BGJ393191:BGJ394019 BQF393191:BQF394019 CAB393191:CAB394019 CJX393191:CJX394019 CTT393191:CTT394019 DDP393191:DDP394019 DNL393191:DNL394019 DXH393191:DXH394019 EHD393191:EHD394019 EQZ393191:EQZ394019 FAV393191:FAV394019 FKR393191:FKR394019 FUN393191:FUN394019 GEJ393191:GEJ394019 GOF393191:GOF394019 GYB393191:GYB394019 HHX393191:HHX394019 HRT393191:HRT394019 IBP393191:IBP394019 ILL393191:ILL394019 IVH393191:IVH394019 JFD393191:JFD394019 JOZ393191:JOZ394019 JYV393191:JYV394019 KIR393191:KIR394019 KSN393191:KSN394019 LCJ393191:LCJ394019 LMF393191:LMF394019 LWB393191:LWB394019 MFX393191:MFX394019 MPT393191:MPT394019 MZP393191:MZP394019 NJL393191:NJL394019 NTH393191:NTH394019 ODD393191:ODD394019 OMZ393191:OMZ394019 OWV393191:OWV394019 PGR393191:PGR394019 PQN393191:PQN394019 QAJ393191:QAJ394019 QKF393191:QKF394019 QUB393191:QUB394019 RDX393191:RDX394019 RNT393191:RNT394019 RXP393191:RXP394019 SHL393191:SHL394019 SRH393191:SRH394019 TBD393191:TBD394019 TKZ393191:TKZ394019 TUV393191:TUV394019 UER393191:UER394019 UON393191:UON394019 UYJ393191:UYJ394019 VIF393191:VIF394019 VSB393191:VSB394019 WBX393191:WBX394019 WLT393191:WLT394019 WVP393191:WVP394019 H458727:H459555 JD458727:JD459555 SZ458727:SZ459555 ACV458727:ACV459555 AMR458727:AMR459555 AWN458727:AWN459555 BGJ458727:BGJ459555 BQF458727:BQF459555 CAB458727:CAB459555 CJX458727:CJX459555 CTT458727:CTT459555 DDP458727:DDP459555 DNL458727:DNL459555 DXH458727:DXH459555 EHD458727:EHD459555 EQZ458727:EQZ459555 FAV458727:FAV459555 FKR458727:FKR459555 FUN458727:FUN459555 GEJ458727:GEJ459555 GOF458727:GOF459555 GYB458727:GYB459555 HHX458727:HHX459555 HRT458727:HRT459555 IBP458727:IBP459555 ILL458727:ILL459555 IVH458727:IVH459555 JFD458727:JFD459555 JOZ458727:JOZ459555 JYV458727:JYV459555 KIR458727:KIR459555 KSN458727:KSN459555 LCJ458727:LCJ459555 LMF458727:LMF459555 LWB458727:LWB459555 MFX458727:MFX459555 MPT458727:MPT459555 MZP458727:MZP459555 NJL458727:NJL459555 NTH458727:NTH459555 ODD458727:ODD459555 OMZ458727:OMZ459555 OWV458727:OWV459555 PGR458727:PGR459555 PQN458727:PQN459555 QAJ458727:QAJ459555 QKF458727:QKF459555 QUB458727:QUB459555 RDX458727:RDX459555 RNT458727:RNT459555 RXP458727:RXP459555 SHL458727:SHL459555 SRH458727:SRH459555 TBD458727:TBD459555 TKZ458727:TKZ459555 TUV458727:TUV459555 UER458727:UER459555 UON458727:UON459555 UYJ458727:UYJ459555 VIF458727:VIF459555 VSB458727:VSB459555 WBX458727:WBX459555 WLT458727:WLT459555 WVP458727:WVP459555 H524263:H525091 JD524263:JD525091 SZ524263:SZ525091 ACV524263:ACV525091 AMR524263:AMR525091 AWN524263:AWN525091 BGJ524263:BGJ525091 BQF524263:BQF525091 CAB524263:CAB525091 CJX524263:CJX525091 CTT524263:CTT525091 DDP524263:DDP525091 DNL524263:DNL525091 DXH524263:DXH525091 EHD524263:EHD525091 EQZ524263:EQZ525091 FAV524263:FAV525091 FKR524263:FKR525091 FUN524263:FUN525091 GEJ524263:GEJ525091 GOF524263:GOF525091 GYB524263:GYB525091 HHX524263:HHX525091 HRT524263:HRT525091 IBP524263:IBP525091 ILL524263:ILL525091 IVH524263:IVH525091 JFD524263:JFD525091 JOZ524263:JOZ525091 JYV524263:JYV525091 KIR524263:KIR525091 KSN524263:KSN525091 LCJ524263:LCJ525091 LMF524263:LMF525091 LWB524263:LWB525091 MFX524263:MFX525091 MPT524263:MPT525091 MZP524263:MZP525091 NJL524263:NJL525091 NTH524263:NTH525091 ODD524263:ODD525091 OMZ524263:OMZ525091 OWV524263:OWV525091 PGR524263:PGR525091 PQN524263:PQN525091 QAJ524263:QAJ525091 QKF524263:QKF525091 QUB524263:QUB525091 RDX524263:RDX525091 RNT524263:RNT525091 RXP524263:RXP525091 SHL524263:SHL525091 SRH524263:SRH525091 TBD524263:TBD525091 TKZ524263:TKZ525091 TUV524263:TUV525091 UER524263:UER525091 UON524263:UON525091 UYJ524263:UYJ525091 VIF524263:VIF525091 VSB524263:VSB525091 WBX524263:WBX525091 WLT524263:WLT525091 WVP524263:WVP525091 H589799:H590627 JD589799:JD590627 SZ589799:SZ590627 ACV589799:ACV590627 AMR589799:AMR590627 AWN589799:AWN590627 BGJ589799:BGJ590627 BQF589799:BQF590627 CAB589799:CAB590627 CJX589799:CJX590627 CTT589799:CTT590627 DDP589799:DDP590627 DNL589799:DNL590627 DXH589799:DXH590627 EHD589799:EHD590627 EQZ589799:EQZ590627 FAV589799:FAV590627 FKR589799:FKR590627 FUN589799:FUN590627 GEJ589799:GEJ590627 GOF589799:GOF590627 GYB589799:GYB590627 HHX589799:HHX590627 HRT589799:HRT590627 IBP589799:IBP590627 ILL589799:ILL590627 IVH589799:IVH590627 JFD589799:JFD590627 JOZ589799:JOZ590627 JYV589799:JYV590627 KIR589799:KIR590627 KSN589799:KSN590627 LCJ589799:LCJ590627 LMF589799:LMF590627 LWB589799:LWB590627 MFX589799:MFX590627 MPT589799:MPT590627 MZP589799:MZP590627 NJL589799:NJL590627 NTH589799:NTH590627 ODD589799:ODD590627 OMZ589799:OMZ590627 OWV589799:OWV590627 PGR589799:PGR590627 PQN589799:PQN590627 QAJ589799:QAJ590627 QKF589799:QKF590627 QUB589799:QUB590627 RDX589799:RDX590627 RNT589799:RNT590627 RXP589799:RXP590627 SHL589799:SHL590627 SRH589799:SRH590627 TBD589799:TBD590627 TKZ589799:TKZ590627 TUV589799:TUV590627 UER589799:UER590627 UON589799:UON590627 UYJ589799:UYJ590627 VIF589799:VIF590627 VSB589799:VSB590627 WBX589799:WBX590627 WLT589799:WLT590627 WVP589799:WVP590627 H655335:H656163 JD655335:JD656163 SZ655335:SZ656163 ACV655335:ACV656163 AMR655335:AMR656163 AWN655335:AWN656163 BGJ655335:BGJ656163 BQF655335:BQF656163 CAB655335:CAB656163 CJX655335:CJX656163 CTT655335:CTT656163 DDP655335:DDP656163 DNL655335:DNL656163 DXH655335:DXH656163 EHD655335:EHD656163 EQZ655335:EQZ656163 FAV655335:FAV656163 FKR655335:FKR656163 FUN655335:FUN656163 GEJ655335:GEJ656163 GOF655335:GOF656163 GYB655335:GYB656163 HHX655335:HHX656163 HRT655335:HRT656163 IBP655335:IBP656163 ILL655335:ILL656163 IVH655335:IVH656163 JFD655335:JFD656163 JOZ655335:JOZ656163 JYV655335:JYV656163 KIR655335:KIR656163 KSN655335:KSN656163 LCJ655335:LCJ656163 LMF655335:LMF656163 LWB655335:LWB656163 MFX655335:MFX656163 MPT655335:MPT656163 MZP655335:MZP656163 NJL655335:NJL656163 NTH655335:NTH656163 ODD655335:ODD656163 OMZ655335:OMZ656163 OWV655335:OWV656163 PGR655335:PGR656163 PQN655335:PQN656163 QAJ655335:QAJ656163 QKF655335:QKF656163 QUB655335:QUB656163 RDX655335:RDX656163 RNT655335:RNT656163 RXP655335:RXP656163 SHL655335:SHL656163 SRH655335:SRH656163 TBD655335:TBD656163 TKZ655335:TKZ656163 TUV655335:TUV656163 UER655335:UER656163 UON655335:UON656163 UYJ655335:UYJ656163 VIF655335:VIF656163 VSB655335:VSB656163 WBX655335:WBX656163 WLT655335:WLT656163 WVP655335:WVP656163 H720871:H721699 JD720871:JD721699 SZ720871:SZ721699 ACV720871:ACV721699 AMR720871:AMR721699 AWN720871:AWN721699 BGJ720871:BGJ721699 BQF720871:BQF721699 CAB720871:CAB721699 CJX720871:CJX721699 CTT720871:CTT721699 DDP720871:DDP721699 DNL720871:DNL721699 DXH720871:DXH721699 EHD720871:EHD721699 EQZ720871:EQZ721699 FAV720871:FAV721699 FKR720871:FKR721699 FUN720871:FUN721699 GEJ720871:GEJ721699 GOF720871:GOF721699 GYB720871:GYB721699 HHX720871:HHX721699 HRT720871:HRT721699 IBP720871:IBP721699 ILL720871:ILL721699 IVH720871:IVH721699 JFD720871:JFD721699 JOZ720871:JOZ721699 JYV720871:JYV721699 KIR720871:KIR721699 KSN720871:KSN721699 LCJ720871:LCJ721699 LMF720871:LMF721699 LWB720871:LWB721699 MFX720871:MFX721699 MPT720871:MPT721699 MZP720871:MZP721699 NJL720871:NJL721699 NTH720871:NTH721699 ODD720871:ODD721699 OMZ720871:OMZ721699 OWV720871:OWV721699 PGR720871:PGR721699 PQN720871:PQN721699 QAJ720871:QAJ721699 QKF720871:QKF721699 QUB720871:QUB721699 RDX720871:RDX721699 RNT720871:RNT721699 RXP720871:RXP721699 SHL720871:SHL721699 SRH720871:SRH721699 TBD720871:TBD721699 TKZ720871:TKZ721699 TUV720871:TUV721699 UER720871:UER721699 UON720871:UON721699 UYJ720871:UYJ721699 VIF720871:VIF721699 VSB720871:VSB721699 WBX720871:WBX721699 WLT720871:WLT721699 WVP720871:WVP721699 H786407:H787235 JD786407:JD787235 SZ786407:SZ787235 ACV786407:ACV787235 AMR786407:AMR787235 AWN786407:AWN787235 BGJ786407:BGJ787235 BQF786407:BQF787235 CAB786407:CAB787235 CJX786407:CJX787235 CTT786407:CTT787235 DDP786407:DDP787235 DNL786407:DNL787235 DXH786407:DXH787235 EHD786407:EHD787235 EQZ786407:EQZ787235 FAV786407:FAV787235 FKR786407:FKR787235 FUN786407:FUN787235 GEJ786407:GEJ787235 GOF786407:GOF787235 GYB786407:GYB787235 HHX786407:HHX787235 HRT786407:HRT787235 IBP786407:IBP787235 ILL786407:ILL787235 IVH786407:IVH787235 JFD786407:JFD787235 JOZ786407:JOZ787235 JYV786407:JYV787235 KIR786407:KIR787235 KSN786407:KSN787235 LCJ786407:LCJ787235 LMF786407:LMF787235 LWB786407:LWB787235 MFX786407:MFX787235 MPT786407:MPT787235 MZP786407:MZP787235 NJL786407:NJL787235 NTH786407:NTH787235 ODD786407:ODD787235 OMZ786407:OMZ787235 OWV786407:OWV787235 PGR786407:PGR787235 PQN786407:PQN787235 QAJ786407:QAJ787235 QKF786407:QKF787235 QUB786407:QUB787235 RDX786407:RDX787235 RNT786407:RNT787235 RXP786407:RXP787235 SHL786407:SHL787235 SRH786407:SRH787235 TBD786407:TBD787235 TKZ786407:TKZ787235 TUV786407:TUV787235 UER786407:UER787235 UON786407:UON787235 UYJ786407:UYJ787235 VIF786407:VIF787235 VSB786407:VSB787235 WBX786407:WBX787235 WLT786407:WLT787235 WVP786407:WVP787235 H851943:H852771 JD851943:JD852771 SZ851943:SZ852771 ACV851943:ACV852771 AMR851943:AMR852771 AWN851943:AWN852771 BGJ851943:BGJ852771 BQF851943:BQF852771 CAB851943:CAB852771 CJX851943:CJX852771 CTT851943:CTT852771 DDP851943:DDP852771 DNL851943:DNL852771 DXH851943:DXH852771 EHD851943:EHD852771 EQZ851943:EQZ852771 FAV851943:FAV852771 FKR851943:FKR852771 FUN851943:FUN852771 GEJ851943:GEJ852771 GOF851943:GOF852771 GYB851943:GYB852771 HHX851943:HHX852771 HRT851943:HRT852771 IBP851943:IBP852771 ILL851943:ILL852771 IVH851943:IVH852771 JFD851943:JFD852771 JOZ851943:JOZ852771 JYV851943:JYV852771 KIR851943:KIR852771 KSN851943:KSN852771 LCJ851943:LCJ852771 LMF851943:LMF852771 LWB851943:LWB852771 MFX851943:MFX852771 MPT851943:MPT852771 MZP851943:MZP852771 NJL851943:NJL852771 NTH851943:NTH852771 ODD851943:ODD852771 OMZ851943:OMZ852771 OWV851943:OWV852771 PGR851943:PGR852771 PQN851943:PQN852771 QAJ851943:QAJ852771 QKF851943:QKF852771 QUB851943:QUB852771 RDX851943:RDX852771 RNT851943:RNT852771 RXP851943:RXP852771 SHL851943:SHL852771 SRH851943:SRH852771 TBD851943:TBD852771 TKZ851943:TKZ852771 TUV851943:TUV852771 UER851943:UER852771 UON851943:UON852771 UYJ851943:UYJ852771 VIF851943:VIF852771 VSB851943:VSB852771 WBX851943:WBX852771 WLT851943:WLT852771 WVP851943:WVP852771 H917479:H918307 JD917479:JD918307 SZ917479:SZ918307 ACV917479:ACV918307 AMR917479:AMR918307 AWN917479:AWN918307 BGJ917479:BGJ918307 BQF917479:BQF918307 CAB917479:CAB918307 CJX917479:CJX918307 CTT917479:CTT918307 DDP917479:DDP918307 DNL917479:DNL918307 DXH917479:DXH918307 EHD917479:EHD918307 EQZ917479:EQZ918307 FAV917479:FAV918307 FKR917479:FKR918307 FUN917479:FUN918307 GEJ917479:GEJ918307 GOF917479:GOF918307 GYB917479:GYB918307 HHX917479:HHX918307 HRT917479:HRT918307 IBP917479:IBP918307 ILL917479:ILL918307 IVH917479:IVH918307 JFD917479:JFD918307 JOZ917479:JOZ918307 JYV917479:JYV918307 KIR917479:KIR918307 KSN917479:KSN918307 LCJ917479:LCJ918307 LMF917479:LMF918307 LWB917479:LWB918307 MFX917479:MFX918307 MPT917479:MPT918307 MZP917479:MZP918307 NJL917479:NJL918307 NTH917479:NTH918307 ODD917479:ODD918307 OMZ917479:OMZ918307 OWV917479:OWV918307 PGR917479:PGR918307 PQN917479:PQN918307 QAJ917479:QAJ918307 QKF917479:QKF918307 QUB917479:QUB918307 RDX917479:RDX918307 RNT917479:RNT918307 RXP917479:RXP918307 SHL917479:SHL918307 SRH917479:SRH918307 TBD917479:TBD918307 TKZ917479:TKZ918307 TUV917479:TUV918307 UER917479:UER918307 UON917479:UON918307 UYJ917479:UYJ918307 VIF917479:VIF918307 VSB917479:VSB918307 WBX917479:WBX918307 WLT917479:WLT918307 WVP917479:WVP918307 H983015:H983843 JD983015:JD983843 SZ983015:SZ983843 ACV983015:ACV983843 AMR983015:AMR983843 AWN983015:AWN983843 BGJ983015:BGJ983843 BQF983015:BQF983843 CAB983015:CAB983843 CJX983015:CJX983843 CTT983015:CTT983843 DDP983015:DDP983843 DNL983015:DNL983843 DXH983015:DXH983843 EHD983015:EHD983843 EQZ983015:EQZ983843 FAV983015:FAV983843 FKR983015:FKR983843 FUN983015:FUN983843 GEJ983015:GEJ983843 GOF983015:GOF983843 GYB983015:GYB983843 HHX983015:HHX983843 HRT983015:HRT983843 IBP983015:IBP983843 ILL983015:ILL983843 IVH983015:IVH983843 JFD983015:JFD983843 JOZ983015:JOZ983843 JYV983015:JYV983843 KIR983015:KIR983843 KSN983015:KSN983843 LCJ983015:LCJ983843 LMF983015:LMF983843 LWB983015:LWB983843 MFX983015:MFX983843 MPT983015:MPT983843 MZP983015:MZP983843 NJL983015:NJL983843 NTH983015:NTH983843 ODD983015:ODD983843 OMZ983015:OMZ983843 OWV983015:OWV983843 PGR983015:PGR983843 PQN983015:PQN983843 QAJ983015:QAJ983843 QKF983015:QKF983843 QUB983015:QUB983843 RDX983015:RDX983843 RNT983015:RNT983843 RXP983015:RXP983843 SHL983015:SHL983843 SRH983015:SRH983843 TBD983015:TBD983843 TKZ983015:TKZ983843 TUV983015:TUV983843 UER983015:UER983843 UON983015:UON983843 UYJ983015:UYJ983843 VIF983015:VIF983843 VSB983015:VSB983843 WBX983015:WBX983843 WLT983015:WLT983843 IV13:IV27 WVH13:WVH27 WLL13:WLL27 WBP13:WBP27 VRT13:VRT27 VHX13:VHX27 UYB13:UYB27 UOF13:UOF27 UEJ13:UEJ27 TUN13:TUN27 TKR13:TKR27 TAV13:TAV27 SQZ13:SQZ27 SHD13:SHD27 RXH13:RXH27 RNL13:RNL27 RDP13:RDP27 QTT13:QTT27 QJX13:QJX27 QAB13:QAB27 PQF13:PQF27 PGJ13:PGJ27 OWN13:OWN27 OMR13:OMR27 OCV13:OCV27 NSZ13:NSZ27 NJD13:NJD27 MZH13:MZH27 MPL13:MPL27 MFP13:MFP27 LVT13:LVT27 LLX13:LLX27 LCB13:LCB27 KSF13:KSF27 KIJ13:KIJ27 JYN13:JYN27 JOR13:JOR27 JEV13:JEV27 IUZ13:IUZ27 ILD13:ILD27 IBH13:IBH27 HRL13:HRL27 HHP13:HHP27 GXT13:GXT27 GNX13:GNX27 GEB13:GEB27 FUF13:FUF27 FKJ13:FKJ27 FAN13:FAN27 EQR13:EQR27 EGV13:EGV27 DWZ13:DWZ27 DND13:DND27 DDH13:DDH27 CTL13:CTL27 CJP13:CJP27 BZT13:BZT27 BPX13:BPX27 BGB13:BGB27 AWF13:AWF27 AMJ13:AMJ27 ACN13:ACN27 SR13:SR27 ACV28:ACV803 AMR28:AMR803 AWN28:AWN803 BGJ28:BGJ803 BQF28:BQF803 CAB28:CAB803 CJX28:CJX803 CTT28:CTT803 DDP28:DDP803 DNL28:DNL803 DXH28:DXH803 EHD28:EHD803 EQZ28:EQZ803 FAV28:FAV803 FKR28:FKR803 FUN28:FUN803 GEJ28:GEJ803 GOF28:GOF803 GYB28:GYB803 HHX28:HHX803 HRT28:HRT803 IBP28:IBP803 ILL28:ILL803 IVH28:IVH803 JFD28:JFD803 JOZ28:JOZ803 JYV28:JYV803 KIR28:KIR803 KSN28:KSN803 LCJ28:LCJ803 LMF28:LMF803 LWB28:LWB803 MFX28:MFX803 MPT28:MPT803 MZP28:MZP803 NJL28:NJL803 NTH28:NTH803 ODD28:ODD803 OMZ28:OMZ803 OWV28:OWV803 PGR28:PGR803 PQN28:PQN803 QAJ28:QAJ803 QKF28:QKF803 QUB28:QUB803 RDX28:RDX803 RNT28:RNT803 RXP28:RXP803 SHL28:SHL803 SRH28:SRH803 TBD28:TBD803 TKZ28:TKZ803 TUV28:TUV803 UER28:UER803 UON28:UON803 UYJ28:UYJ803 VIF28:VIF803 VSB28:VSB803 WBX28:WBX803 WLT28:WLT803 WVP28:WVP803 JD28:JD803 SZ28:SZ803 WLT10 WBX10 VSB10 VIF10 UYJ10 UON10 UER10 TUV10 TKZ10 TBD10 SRH10 SHL10 RXP10 RNT10 RDX10 QUB10 QKF10 QAJ10 PQN10 PGR10 OWV10 OMZ10 ODD10 NTH10 NJL10 MZP10 MPT10 MFX10 LWB10 LMF10 LCJ10 KSN10 KIR10 JYV10 JOZ10 JFD10 IVH10 ILL10 IBP10 HRT10 HHX10 GYB10 GOF10 GEJ10 FUN10 FKR10 FAV10 EQZ10 EHD10 DXH10 DNL10 DDP10 CTT10 CJX10 CAB10 BQF10 BGJ10 AWN10 AMR10 ACV10 SZ10 JD10 H10 WVP10 H13:H803">
      <formula1>Приоритет_закупок</formula1>
    </dataValidation>
    <dataValidation type="list" allowBlank="1" showInputMessage="1" sqref="BA65511:BA66341 KW65511:KW66341 US65511:US66341 AEO65511:AEO66341 AOK65511:AOK66341 AYG65511:AYG66341 BIC65511:BIC66341 BRY65511:BRY66341 CBU65511:CBU66341 CLQ65511:CLQ66341 CVM65511:CVM66341 DFI65511:DFI66341 DPE65511:DPE66341 DZA65511:DZA66341 EIW65511:EIW66341 ESS65511:ESS66341 FCO65511:FCO66341 FMK65511:FMK66341 FWG65511:FWG66341 GGC65511:GGC66341 GPY65511:GPY66341 GZU65511:GZU66341 HJQ65511:HJQ66341 HTM65511:HTM66341 IDI65511:IDI66341 INE65511:INE66341 IXA65511:IXA66341 JGW65511:JGW66341 JQS65511:JQS66341 KAO65511:KAO66341 KKK65511:KKK66341 KUG65511:KUG66341 LEC65511:LEC66341 LNY65511:LNY66341 LXU65511:LXU66341 MHQ65511:MHQ66341 MRM65511:MRM66341 NBI65511:NBI66341 NLE65511:NLE66341 NVA65511:NVA66341 OEW65511:OEW66341 OOS65511:OOS66341 OYO65511:OYO66341 PIK65511:PIK66341 PSG65511:PSG66341 QCC65511:QCC66341 QLY65511:QLY66341 QVU65511:QVU66341 RFQ65511:RFQ66341 RPM65511:RPM66341 RZI65511:RZI66341 SJE65511:SJE66341 STA65511:STA66341 TCW65511:TCW66341 TMS65511:TMS66341 TWO65511:TWO66341 UGK65511:UGK66341 UQG65511:UQG66341 VAC65511:VAC66341 VJY65511:VJY66341 VTU65511:VTU66341 WDQ65511:WDQ66341 WNM65511:WNM66341 WXI65511:WXI66341 BA131047:BA131877 KW131047:KW131877 US131047:US131877 AEO131047:AEO131877 AOK131047:AOK131877 AYG131047:AYG131877 BIC131047:BIC131877 BRY131047:BRY131877 CBU131047:CBU131877 CLQ131047:CLQ131877 CVM131047:CVM131877 DFI131047:DFI131877 DPE131047:DPE131877 DZA131047:DZA131877 EIW131047:EIW131877 ESS131047:ESS131877 FCO131047:FCO131877 FMK131047:FMK131877 FWG131047:FWG131877 GGC131047:GGC131877 GPY131047:GPY131877 GZU131047:GZU131877 HJQ131047:HJQ131877 HTM131047:HTM131877 IDI131047:IDI131877 INE131047:INE131877 IXA131047:IXA131877 JGW131047:JGW131877 JQS131047:JQS131877 KAO131047:KAO131877 KKK131047:KKK131877 KUG131047:KUG131877 LEC131047:LEC131877 LNY131047:LNY131877 LXU131047:LXU131877 MHQ131047:MHQ131877 MRM131047:MRM131877 NBI131047:NBI131877 NLE131047:NLE131877 NVA131047:NVA131877 OEW131047:OEW131877 OOS131047:OOS131877 OYO131047:OYO131877 PIK131047:PIK131877 PSG131047:PSG131877 QCC131047:QCC131877 QLY131047:QLY131877 QVU131047:QVU131877 RFQ131047:RFQ131877 RPM131047:RPM131877 RZI131047:RZI131877 SJE131047:SJE131877 STA131047:STA131877 TCW131047:TCW131877 TMS131047:TMS131877 TWO131047:TWO131877 UGK131047:UGK131877 UQG131047:UQG131877 VAC131047:VAC131877 VJY131047:VJY131877 VTU131047:VTU131877 WDQ131047:WDQ131877 WNM131047:WNM131877 WXI131047:WXI131877 BA196583:BA197413 KW196583:KW197413 US196583:US197413 AEO196583:AEO197413 AOK196583:AOK197413 AYG196583:AYG197413 BIC196583:BIC197413 BRY196583:BRY197413 CBU196583:CBU197413 CLQ196583:CLQ197413 CVM196583:CVM197413 DFI196583:DFI197413 DPE196583:DPE197413 DZA196583:DZA197413 EIW196583:EIW197413 ESS196583:ESS197413 FCO196583:FCO197413 FMK196583:FMK197413 FWG196583:FWG197413 GGC196583:GGC197413 GPY196583:GPY197413 GZU196583:GZU197413 HJQ196583:HJQ197413 HTM196583:HTM197413 IDI196583:IDI197413 INE196583:INE197413 IXA196583:IXA197413 JGW196583:JGW197413 JQS196583:JQS197413 KAO196583:KAO197413 KKK196583:KKK197413 KUG196583:KUG197413 LEC196583:LEC197413 LNY196583:LNY197413 LXU196583:LXU197413 MHQ196583:MHQ197413 MRM196583:MRM197413 NBI196583:NBI197413 NLE196583:NLE197413 NVA196583:NVA197413 OEW196583:OEW197413 OOS196583:OOS197413 OYO196583:OYO197413 PIK196583:PIK197413 PSG196583:PSG197413 QCC196583:QCC197413 QLY196583:QLY197413 QVU196583:QVU197413 RFQ196583:RFQ197413 RPM196583:RPM197413 RZI196583:RZI197413 SJE196583:SJE197413 STA196583:STA197413 TCW196583:TCW197413 TMS196583:TMS197413 TWO196583:TWO197413 UGK196583:UGK197413 UQG196583:UQG197413 VAC196583:VAC197413 VJY196583:VJY197413 VTU196583:VTU197413 WDQ196583:WDQ197413 WNM196583:WNM197413 WXI196583:WXI197413 BA262119:BA262949 KW262119:KW262949 US262119:US262949 AEO262119:AEO262949 AOK262119:AOK262949 AYG262119:AYG262949 BIC262119:BIC262949 BRY262119:BRY262949 CBU262119:CBU262949 CLQ262119:CLQ262949 CVM262119:CVM262949 DFI262119:DFI262949 DPE262119:DPE262949 DZA262119:DZA262949 EIW262119:EIW262949 ESS262119:ESS262949 FCO262119:FCO262949 FMK262119:FMK262949 FWG262119:FWG262949 GGC262119:GGC262949 GPY262119:GPY262949 GZU262119:GZU262949 HJQ262119:HJQ262949 HTM262119:HTM262949 IDI262119:IDI262949 INE262119:INE262949 IXA262119:IXA262949 JGW262119:JGW262949 JQS262119:JQS262949 KAO262119:KAO262949 KKK262119:KKK262949 KUG262119:KUG262949 LEC262119:LEC262949 LNY262119:LNY262949 LXU262119:LXU262949 MHQ262119:MHQ262949 MRM262119:MRM262949 NBI262119:NBI262949 NLE262119:NLE262949 NVA262119:NVA262949 OEW262119:OEW262949 OOS262119:OOS262949 OYO262119:OYO262949 PIK262119:PIK262949 PSG262119:PSG262949 QCC262119:QCC262949 QLY262119:QLY262949 QVU262119:QVU262949 RFQ262119:RFQ262949 RPM262119:RPM262949 RZI262119:RZI262949 SJE262119:SJE262949 STA262119:STA262949 TCW262119:TCW262949 TMS262119:TMS262949 TWO262119:TWO262949 UGK262119:UGK262949 UQG262119:UQG262949 VAC262119:VAC262949 VJY262119:VJY262949 VTU262119:VTU262949 WDQ262119:WDQ262949 WNM262119:WNM262949 WXI262119:WXI262949 BA327655:BA328485 KW327655:KW328485 US327655:US328485 AEO327655:AEO328485 AOK327655:AOK328485 AYG327655:AYG328485 BIC327655:BIC328485 BRY327655:BRY328485 CBU327655:CBU328485 CLQ327655:CLQ328485 CVM327655:CVM328485 DFI327655:DFI328485 DPE327655:DPE328485 DZA327655:DZA328485 EIW327655:EIW328485 ESS327655:ESS328485 FCO327655:FCO328485 FMK327655:FMK328485 FWG327655:FWG328485 GGC327655:GGC328485 GPY327655:GPY328485 GZU327655:GZU328485 HJQ327655:HJQ328485 HTM327655:HTM328485 IDI327655:IDI328485 INE327655:INE328485 IXA327655:IXA328485 JGW327655:JGW328485 JQS327655:JQS328485 KAO327655:KAO328485 KKK327655:KKK328485 KUG327655:KUG328485 LEC327655:LEC328485 LNY327655:LNY328485 LXU327655:LXU328485 MHQ327655:MHQ328485 MRM327655:MRM328485 NBI327655:NBI328485 NLE327655:NLE328485 NVA327655:NVA328485 OEW327655:OEW328485 OOS327655:OOS328485 OYO327655:OYO328485 PIK327655:PIK328485 PSG327655:PSG328485 QCC327655:QCC328485 QLY327655:QLY328485 QVU327655:QVU328485 RFQ327655:RFQ328485 RPM327655:RPM328485 RZI327655:RZI328485 SJE327655:SJE328485 STA327655:STA328485 TCW327655:TCW328485 TMS327655:TMS328485 TWO327655:TWO328485 UGK327655:UGK328485 UQG327655:UQG328485 VAC327655:VAC328485 VJY327655:VJY328485 VTU327655:VTU328485 WDQ327655:WDQ328485 WNM327655:WNM328485 WXI327655:WXI328485 BA393191:BA394021 KW393191:KW394021 US393191:US394021 AEO393191:AEO394021 AOK393191:AOK394021 AYG393191:AYG394021 BIC393191:BIC394021 BRY393191:BRY394021 CBU393191:CBU394021 CLQ393191:CLQ394021 CVM393191:CVM394021 DFI393191:DFI394021 DPE393191:DPE394021 DZA393191:DZA394021 EIW393191:EIW394021 ESS393191:ESS394021 FCO393191:FCO394021 FMK393191:FMK394021 FWG393191:FWG394021 GGC393191:GGC394021 GPY393191:GPY394021 GZU393191:GZU394021 HJQ393191:HJQ394021 HTM393191:HTM394021 IDI393191:IDI394021 INE393191:INE394021 IXA393191:IXA394021 JGW393191:JGW394021 JQS393191:JQS394021 KAO393191:KAO394021 KKK393191:KKK394021 KUG393191:KUG394021 LEC393191:LEC394021 LNY393191:LNY394021 LXU393191:LXU394021 MHQ393191:MHQ394021 MRM393191:MRM394021 NBI393191:NBI394021 NLE393191:NLE394021 NVA393191:NVA394021 OEW393191:OEW394021 OOS393191:OOS394021 OYO393191:OYO394021 PIK393191:PIK394021 PSG393191:PSG394021 QCC393191:QCC394021 QLY393191:QLY394021 QVU393191:QVU394021 RFQ393191:RFQ394021 RPM393191:RPM394021 RZI393191:RZI394021 SJE393191:SJE394021 STA393191:STA394021 TCW393191:TCW394021 TMS393191:TMS394021 TWO393191:TWO394021 UGK393191:UGK394021 UQG393191:UQG394021 VAC393191:VAC394021 VJY393191:VJY394021 VTU393191:VTU394021 WDQ393191:WDQ394021 WNM393191:WNM394021 WXI393191:WXI394021 BA458727:BA459557 KW458727:KW459557 US458727:US459557 AEO458727:AEO459557 AOK458727:AOK459557 AYG458727:AYG459557 BIC458727:BIC459557 BRY458727:BRY459557 CBU458727:CBU459557 CLQ458727:CLQ459557 CVM458727:CVM459557 DFI458727:DFI459557 DPE458727:DPE459557 DZA458727:DZA459557 EIW458727:EIW459557 ESS458727:ESS459557 FCO458727:FCO459557 FMK458727:FMK459557 FWG458727:FWG459557 GGC458727:GGC459557 GPY458727:GPY459557 GZU458727:GZU459557 HJQ458727:HJQ459557 HTM458727:HTM459557 IDI458727:IDI459557 INE458727:INE459557 IXA458727:IXA459557 JGW458727:JGW459557 JQS458727:JQS459557 KAO458727:KAO459557 KKK458727:KKK459557 KUG458727:KUG459557 LEC458727:LEC459557 LNY458727:LNY459557 LXU458727:LXU459557 MHQ458727:MHQ459557 MRM458727:MRM459557 NBI458727:NBI459557 NLE458727:NLE459557 NVA458727:NVA459557 OEW458727:OEW459557 OOS458727:OOS459557 OYO458727:OYO459557 PIK458727:PIK459557 PSG458727:PSG459557 QCC458727:QCC459557 QLY458727:QLY459557 QVU458727:QVU459557 RFQ458727:RFQ459557 RPM458727:RPM459557 RZI458727:RZI459557 SJE458727:SJE459557 STA458727:STA459557 TCW458727:TCW459557 TMS458727:TMS459557 TWO458727:TWO459557 UGK458727:UGK459557 UQG458727:UQG459557 VAC458727:VAC459557 VJY458727:VJY459557 VTU458727:VTU459557 WDQ458727:WDQ459557 WNM458727:WNM459557 WXI458727:WXI459557 BA524263:BA525093 KW524263:KW525093 US524263:US525093 AEO524263:AEO525093 AOK524263:AOK525093 AYG524263:AYG525093 BIC524263:BIC525093 BRY524263:BRY525093 CBU524263:CBU525093 CLQ524263:CLQ525093 CVM524263:CVM525093 DFI524263:DFI525093 DPE524263:DPE525093 DZA524263:DZA525093 EIW524263:EIW525093 ESS524263:ESS525093 FCO524263:FCO525093 FMK524263:FMK525093 FWG524263:FWG525093 GGC524263:GGC525093 GPY524263:GPY525093 GZU524263:GZU525093 HJQ524263:HJQ525093 HTM524263:HTM525093 IDI524263:IDI525093 INE524263:INE525093 IXA524263:IXA525093 JGW524263:JGW525093 JQS524263:JQS525093 KAO524263:KAO525093 KKK524263:KKK525093 KUG524263:KUG525093 LEC524263:LEC525093 LNY524263:LNY525093 LXU524263:LXU525093 MHQ524263:MHQ525093 MRM524263:MRM525093 NBI524263:NBI525093 NLE524263:NLE525093 NVA524263:NVA525093 OEW524263:OEW525093 OOS524263:OOS525093 OYO524263:OYO525093 PIK524263:PIK525093 PSG524263:PSG525093 QCC524263:QCC525093 QLY524263:QLY525093 QVU524263:QVU525093 RFQ524263:RFQ525093 RPM524263:RPM525093 RZI524263:RZI525093 SJE524263:SJE525093 STA524263:STA525093 TCW524263:TCW525093 TMS524263:TMS525093 TWO524263:TWO525093 UGK524263:UGK525093 UQG524263:UQG525093 VAC524263:VAC525093 VJY524263:VJY525093 VTU524263:VTU525093 WDQ524263:WDQ525093 WNM524263:WNM525093 WXI524263:WXI525093 BA589799:BA590629 KW589799:KW590629 US589799:US590629 AEO589799:AEO590629 AOK589799:AOK590629 AYG589799:AYG590629 BIC589799:BIC590629 BRY589799:BRY590629 CBU589799:CBU590629 CLQ589799:CLQ590629 CVM589799:CVM590629 DFI589799:DFI590629 DPE589799:DPE590629 DZA589799:DZA590629 EIW589799:EIW590629 ESS589799:ESS590629 FCO589799:FCO590629 FMK589799:FMK590629 FWG589799:FWG590629 GGC589799:GGC590629 GPY589799:GPY590629 GZU589799:GZU590629 HJQ589799:HJQ590629 HTM589799:HTM590629 IDI589799:IDI590629 INE589799:INE590629 IXA589799:IXA590629 JGW589799:JGW590629 JQS589799:JQS590629 KAO589799:KAO590629 KKK589799:KKK590629 KUG589799:KUG590629 LEC589799:LEC590629 LNY589799:LNY590629 LXU589799:LXU590629 MHQ589799:MHQ590629 MRM589799:MRM590629 NBI589799:NBI590629 NLE589799:NLE590629 NVA589799:NVA590629 OEW589799:OEW590629 OOS589799:OOS590629 OYO589799:OYO590629 PIK589799:PIK590629 PSG589799:PSG590629 QCC589799:QCC590629 QLY589799:QLY590629 QVU589799:QVU590629 RFQ589799:RFQ590629 RPM589799:RPM590629 RZI589799:RZI590629 SJE589799:SJE590629 STA589799:STA590629 TCW589799:TCW590629 TMS589799:TMS590629 TWO589799:TWO590629 UGK589799:UGK590629 UQG589799:UQG590629 VAC589799:VAC590629 VJY589799:VJY590629 VTU589799:VTU590629 WDQ589799:WDQ590629 WNM589799:WNM590629 WXI589799:WXI590629 BA655335:BA656165 KW655335:KW656165 US655335:US656165 AEO655335:AEO656165 AOK655335:AOK656165 AYG655335:AYG656165 BIC655335:BIC656165 BRY655335:BRY656165 CBU655335:CBU656165 CLQ655335:CLQ656165 CVM655335:CVM656165 DFI655335:DFI656165 DPE655335:DPE656165 DZA655335:DZA656165 EIW655335:EIW656165 ESS655335:ESS656165 FCO655335:FCO656165 FMK655335:FMK656165 FWG655335:FWG656165 GGC655335:GGC656165 GPY655335:GPY656165 GZU655335:GZU656165 HJQ655335:HJQ656165 HTM655335:HTM656165 IDI655335:IDI656165 INE655335:INE656165 IXA655335:IXA656165 JGW655335:JGW656165 JQS655335:JQS656165 KAO655335:KAO656165 KKK655335:KKK656165 KUG655335:KUG656165 LEC655335:LEC656165 LNY655335:LNY656165 LXU655335:LXU656165 MHQ655335:MHQ656165 MRM655335:MRM656165 NBI655335:NBI656165 NLE655335:NLE656165 NVA655335:NVA656165 OEW655335:OEW656165 OOS655335:OOS656165 OYO655335:OYO656165 PIK655335:PIK656165 PSG655335:PSG656165 QCC655335:QCC656165 QLY655335:QLY656165 QVU655335:QVU656165 RFQ655335:RFQ656165 RPM655335:RPM656165 RZI655335:RZI656165 SJE655335:SJE656165 STA655335:STA656165 TCW655335:TCW656165 TMS655335:TMS656165 TWO655335:TWO656165 UGK655335:UGK656165 UQG655335:UQG656165 VAC655335:VAC656165 VJY655335:VJY656165 VTU655335:VTU656165 WDQ655335:WDQ656165 WNM655335:WNM656165 WXI655335:WXI656165 BA720871:BA721701 KW720871:KW721701 US720871:US721701 AEO720871:AEO721701 AOK720871:AOK721701 AYG720871:AYG721701 BIC720871:BIC721701 BRY720871:BRY721701 CBU720871:CBU721701 CLQ720871:CLQ721701 CVM720871:CVM721701 DFI720871:DFI721701 DPE720871:DPE721701 DZA720871:DZA721701 EIW720871:EIW721701 ESS720871:ESS721701 FCO720871:FCO721701 FMK720871:FMK721701 FWG720871:FWG721701 GGC720871:GGC721701 GPY720871:GPY721701 GZU720871:GZU721701 HJQ720871:HJQ721701 HTM720871:HTM721701 IDI720871:IDI721701 INE720871:INE721701 IXA720871:IXA721701 JGW720871:JGW721701 JQS720871:JQS721701 KAO720871:KAO721701 KKK720871:KKK721701 KUG720871:KUG721701 LEC720871:LEC721701 LNY720871:LNY721701 LXU720871:LXU721701 MHQ720871:MHQ721701 MRM720871:MRM721701 NBI720871:NBI721701 NLE720871:NLE721701 NVA720871:NVA721701 OEW720871:OEW721701 OOS720871:OOS721701 OYO720871:OYO721701 PIK720871:PIK721701 PSG720871:PSG721701 QCC720871:QCC721701 QLY720871:QLY721701 QVU720871:QVU721701 RFQ720871:RFQ721701 RPM720871:RPM721701 RZI720871:RZI721701 SJE720871:SJE721701 STA720871:STA721701 TCW720871:TCW721701 TMS720871:TMS721701 TWO720871:TWO721701 UGK720871:UGK721701 UQG720871:UQG721701 VAC720871:VAC721701 VJY720871:VJY721701 VTU720871:VTU721701 WDQ720871:WDQ721701 WNM720871:WNM721701 WXI720871:WXI721701 BA786407:BA787237 KW786407:KW787237 US786407:US787237 AEO786407:AEO787237 AOK786407:AOK787237 AYG786407:AYG787237 BIC786407:BIC787237 BRY786407:BRY787237 CBU786407:CBU787237 CLQ786407:CLQ787237 CVM786407:CVM787237 DFI786407:DFI787237 DPE786407:DPE787237 DZA786407:DZA787237 EIW786407:EIW787237 ESS786407:ESS787237 FCO786407:FCO787237 FMK786407:FMK787237 FWG786407:FWG787237 GGC786407:GGC787237 GPY786407:GPY787237 GZU786407:GZU787237 HJQ786407:HJQ787237 HTM786407:HTM787237 IDI786407:IDI787237 INE786407:INE787237 IXA786407:IXA787237 JGW786407:JGW787237 JQS786407:JQS787237 KAO786407:KAO787237 KKK786407:KKK787237 KUG786407:KUG787237 LEC786407:LEC787237 LNY786407:LNY787237 LXU786407:LXU787237 MHQ786407:MHQ787237 MRM786407:MRM787237 NBI786407:NBI787237 NLE786407:NLE787237 NVA786407:NVA787237 OEW786407:OEW787237 OOS786407:OOS787237 OYO786407:OYO787237 PIK786407:PIK787237 PSG786407:PSG787237 QCC786407:QCC787237 QLY786407:QLY787237 QVU786407:QVU787237 RFQ786407:RFQ787237 RPM786407:RPM787237 RZI786407:RZI787237 SJE786407:SJE787237 STA786407:STA787237 TCW786407:TCW787237 TMS786407:TMS787237 TWO786407:TWO787237 UGK786407:UGK787237 UQG786407:UQG787237 VAC786407:VAC787237 VJY786407:VJY787237 VTU786407:VTU787237 WDQ786407:WDQ787237 WNM786407:WNM787237 WXI786407:WXI787237 BA851943:BA852773 KW851943:KW852773 US851943:US852773 AEO851943:AEO852773 AOK851943:AOK852773 AYG851943:AYG852773 BIC851943:BIC852773 BRY851943:BRY852773 CBU851943:CBU852773 CLQ851943:CLQ852773 CVM851943:CVM852773 DFI851943:DFI852773 DPE851943:DPE852773 DZA851943:DZA852773 EIW851943:EIW852773 ESS851943:ESS852773 FCO851943:FCO852773 FMK851943:FMK852773 FWG851943:FWG852773 GGC851943:GGC852773 GPY851943:GPY852773 GZU851943:GZU852773 HJQ851943:HJQ852773 HTM851943:HTM852773 IDI851943:IDI852773 INE851943:INE852773 IXA851943:IXA852773 JGW851943:JGW852773 JQS851943:JQS852773 KAO851943:KAO852773 KKK851943:KKK852773 KUG851943:KUG852773 LEC851943:LEC852773 LNY851943:LNY852773 LXU851943:LXU852773 MHQ851943:MHQ852773 MRM851943:MRM852773 NBI851943:NBI852773 NLE851943:NLE852773 NVA851943:NVA852773 OEW851943:OEW852773 OOS851943:OOS852773 OYO851943:OYO852773 PIK851943:PIK852773 PSG851943:PSG852773 QCC851943:QCC852773 QLY851943:QLY852773 QVU851943:QVU852773 RFQ851943:RFQ852773 RPM851943:RPM852773 RZI851943:RZI852773 SJE851943:SJE852773 STA851943:STA852773 TCW851943:TCW852773 TMS851943:TMS852773 TWO851943:TWO852773 UGK851943:UGK852773 UQG851943:UQG852773 VAC851943:VAC852773 VJY851943:VJY852773 VTU851943:VTU852773 WDQ851943:WDQ852773 WNM851943:WNM852773 WXI851943:WXI852773 BA917479:BA918309 KW917479:KW918309 US917479:US918309 AEO917479:AEO918309 AOK917479:AOK918309 AYG917479:AYG918309 BIC917479:BIC918309 BRY917479:BRY918309 CBU917479:CBU918309 CLQ917479:CLQ918309 CVM917479:CVM918309 DFI917479:DFI918309 DPE917479:DPE918309 DZA917479:DZA918309 EIW917479:EIW918309 ESS917479:ESS918309 FCO917479:FCO918309 FMK917479:FMK918309 FWG917479:FWG918309 GGC917479:GGC918309 GPY917479:GPY918309 GZU917479:GZU918309 HJQ917479:HJQ918309 HTM917479:HTM918309 IDI917479:IDI918309 INE917479:INE918309 IXA917479:IXA918309 JGW917479:JGW918309 JQS917479:JQS918309 KAO917479:KAO918309 KKK917479:KKK918309 KUG917479:KUG918309 LEC917479:LEC918309 LNY917479:LNY918309 LXU917479:LXU918309 MHQ917479:MHQ918309 MRM917479:MRM918309 NBI917479:NBI918309 NLE917479:NLE918309 NVA917479:NVA918309 OEW917479:OEW918309 OOS917479:OOS918309 OYO917479:OYO918309 PIK917479:PIK918309 PSG917479:PSG918309 QCC917479:QCC918309 QLY917479:QLY918309 QVU917479:QVU918309 RFQ917479:RFQ918309 RPM917479:RPM918309 RZI917479:RZI918309 SJE917479:SJE918309 STA917479:STA918309 TCW917479:TCW918309 TMS917479:TMS918309 TWO917479:TWO918309 UGK917479:UGK918309 UQG917479:UQG918309 VAC917479:VAC918309 VJY917479:VJY918309 VTU917479:VTU918309 WDQ917479:WDQ918309 WNM917479:WNM918309 WXI917479:WXI918309 BA983015:BA983845 KW983015:KW983845 US983015:US983845 AEO983015:AEO983845 AOK983015:AOK983845 AYG983015:AYG983845 BIC983015:BIC983845 BRY983015:BRY983845 CBU983015:CBU983845 CLQ983015:CLQ983845 CVM983015:CVM983845 DFI983015:DFI983845 DPE983015:DPE983845 DZA983015:DZA983845 EIW983015:EIW983845 ESS983015:ESS983845 FCO983015:FCO983845 FMK983015:FMK983845 FWG983015:FWG983845 GGC983015:GGC983845 GPY983015:GPY983845 GZU983015:GZU983845 HJQ983015:HJQ983845 HTM983015:HTM983845 IDI983015:IDI983845 INE983015:INE983845 IXA983015:IXA983845 JGW983015:JGW983845 JQS983015:JQS983845 KAO983015:KAO983845 KKK983015:KKK983845 KUG983015:KUG983845 LEC983015:LEC983845 LNY983015:LNY983845 LXU983015:LXU983845 MHQ983015:MHQ983845 MRM983015:MRM983845 NBI983015:NBI983845 NLE983015:NLE983845 NVA983015:NVA983845 OEW983015:OEW983845 OOS983015:OOS983845 OYO983015:OYO983845 PIK983015:PIK983845 PSG983015:PSG983845 QCC983015:QCC983845 QLY983015:QLY983845 QVU983015:QVU983845 RFQ983015:RFQ983845 RPM983015:RPM983845 RZI983015:RZI983845 SJE983015:SJE983845 STA983015:STA983845 TCW983015:TCW983845 TMS983015:TMS983845 TWO983015:TWO983845 UGK983015:UGK983845 UQG983015:UQG983845 VAC983015:VAC983845 VJY983015:VJY983845 VTU983015:VTU983845 WDQ983015:WDQ983845 WNM983015:WNM983845 WXI983015:WXI983845 AX65511:AX66339 KT65511:KT66339 UP65511:UP66339 AEL65511:AEL66339 AOH65511:AOH66339 AYD65511:AYD66339 BHZ65511:BHZ66339 BRV65511:BRV66339 CBR65511:CBR66339 CLN65511:CLN66339 CVJ65511:CVJ66339 DFF65511:DFF66339 DPB65511:DPB66339 DYX65511:DYX66339 EIT65511:EIT66339 ESP65511:ESP66339 FCL65511:FCL66339 FMH65511:FMH66339 FWD65511:FWD66339 GFZ65511:GFZ66339 GPV65511:GPV66339 GZR65511:GZR66339 HJN65511:HJN66339 HTJ65511:HTJ66339 IDF65511:IDF66339 INB65511:INB66339 IWX65511:IWX66339 JGT65511:JGT66339 JQP65511:JQP66339 KAL65511:KAL66339 KKH65511:KKH66339 KUD65511:KUD66339 LDZ65511:LDZ66339 LNV65511:LNV66339 LXR65511:LXR66339 MHN65511:MHN66339 MRJ65511:MRJ66339 NBF65511:NBF66339 NLB65511:NLB66339 NUX65511:NUX66339 OET65511:OET66339 OOP65511:OOP66339 OYL65511:OYL66339 PIH65511:PIH66339 PSD65511:PSD66339 QBZ65511:QBZ66339 QLV65511:QLV66339 QVR65511:QVR66339 RFN65511:RFN66339 RPJ65511:RPJ66339 RZF65511:RZF66339 SJB65511:SJB66339 SSX65511:SSX66339 TCT65511:TCT66339 TMP65511:TMP66339 TWL65511:TWL66339 UGH65511:UGH66339 UQD65511:UQD66339 UZZ65511:UZZ66339 VJV65511:VJV66339 VTR65511:VTR66339 WDN65511:WDN66339 WNJ65511:WNJ66339 WXF65511:WXF66339 AX131047:AX131875 KT131047:KT131875 UP131047:UP131875 AEL131047:AEL131875 AOH131047:AOH131875 AYD131047:AYD131875 BHZ131047:BHZ131875 BRV131047:BRV131875 CBR131047:CBR131875 CLN131047:CLN131875 CVJ131047:CVJ131875 DFF131047:DFF131875 DPB131047:DPB131875 DYX131047:DYX131875 EIT131047:EIT131875 ESP131047:ESP131875 FCL131047:FCL131875 FMH131047:FMH131875 FWD131047:FWD131875 GFZ131047:GFZ131875 GPV131047:GPV131875 GZR131047:GZR131875 HJN131047:HJN131875 HTJ131047:HTJ131875 IDF131047:IDF131875 INB131047:INB131875 IWX131047:IWX131875 JGT131047:JGT131875 JQP131047:JQP131875 KAL131047:KAL131875 KKH131047:KKH131875 KUD131047:KUD131875 LDZ131047:LDZ131875 LNV131047:LNV131875 LXR131047:LXR131875 MHN131047:MHN131875 MRJ131047:MRJ131875 NBF131047:NBF131875 NLB131047:NLB131875 NUX131047:NUX131875 OET131047:OET131875 OOP131047:OOP131875 OYL131047:OYL131875 PIH131047:PIH131875 PSD131047:PSD131875 QBZ131047:QBZ131875 QLV131047:QLV131875 QVR131047:QVR131875 RFN131047:RFN131875 RPJ131047:RPJ131875 RZF131047:RZF131875 SJB131047:SJB131875 SSX131047:SSX131875 TCT131047:TCT131875 TMP131047:TMP131875 TWL131047:TWL131875 UGH131047:UGH131875 UQD131047:UQD131875 UZZ131047:UZZ131875 VJV131047:VJV131875 VTR131047:VTR131875 WDN131047:WDN131875 WNJ131047:WNJ131875 WXF131047:WXF131875 AX196583:AX197411 KT196583:KT197411 UP196583:UP197411 AEL196583:AEL197411 AOH196583:AOH197411 AYD196583:AYD197411 BHZ196583:BHZ197411 BRV196583:BRV197411 CBR196583:CBR197411 CLN196583:CLN197411 CVJ196583:CVJ197411 DFF196583:DFF197411 DPB196583:DPB197411 DYX196583:DYX197411 EIT196583:EIT197411 ESP196583:ESP197411 FCL196583:FCL197411 FMH196583:FMH197411 FWD196583:FWD197411 GFZ196583:GFZ197411 GPV196583:GPV197411 GZR196583:GZR197411 HJN196583:HJN197411 HTJ196583:HTJ197411 IDF196583:IDF197411 INB196583:INB197411 IWX196583:IWX197411 JGT196583:JGT197411 JQP196583:JQP197411 KAL196583:KAL197411 KKH196583:KKH197411 KUD196583:KUD197411 LDZ196583:LDZ197411 LNV196583:LNV197411 LXR196583:LXR197411 MHN196583:MHN197411 MRJ196583:MRJ197411 NBF196583:NBF197411 NLB196583:NLB197411 NUX196583:NUX197411 OET196583:OET197411 OOP196583:OOP197411 OYL196583:OYL197411 PIH196583:PIH197411 PSD196583:PSD197411 QBZ196583:QBZ197411 QLV196583:QLV197411 QVR196583:QVR197411 RFN196583:RFN197411 RPJ196583:RPJ197411 RZF196583:RZF197411 SJB196583:SJB197411 SSX196583:SSX197411 TCT196583:TCT197411 TMP196583:TMP197411 TWL196583:TWL197411 UGH196583:UGH197411 UQD196583:UQD197411 UZZ196583:UZZ197411 VJV196583:VJV197411 VTR196583:VTR197411 WDN196583:WDN197411 WNJ196583:WNJ197411 WXF196583:WXF197411 AX262119:AX262947 KT262119:KT262947 UP262119:UP262947 AEL262119:AEL262947 AOH262119:AOH262947 AYD262119:AYD262947 BHZ262119:BHZ262947 BRV262119:BRV262947 CBR262119:CBR262947 CLN262119:CLN262947 CVJ262119:CVJ262947 DFF262119:DFF262947 DPB262119:DPB262947 DYX262119:DYX262947 EIT262119:EIT262947 ESP262119:ESP262947 FCL262119:FCL262947 FMH262119:FMH262947 FWD262119:FWD262947 GFZ262119:GFZ262947 GPV262119:GPV262947 GZR262119:GZR262947 HJN262119:HJN262947 HTJ262119:HTJ262947 IDF262119:IDF262947 INB262119:INB262947 IWX262119:IWX262947 JGT262119:JGT262947 JQP262119:JQP262947 KAL262119:KAL262947 KKH262119:KKH262947 KUD262119:KUD262947 LDZ262119:LDZ262947 LNV262119:LNV262947 LXR262119:LXR262947 MHN262119:MHN262947 MRJ262119:MRJ262947 NBF262119:NBF262947 NLB262119:NLB262947 NUX262119:NUX262947 OET262119:OET262947 OOP262119:OOP262947 OYL262119:OYL262947 PIH262119:PIH262947 PSD262119:PSD262947 QBZ262119:QBZ262947 QLV262119:QLV262947 QVR262119:QVR262947 RFN262119:RFN262947 RPJ262119:RPJ262947 RZF262119:RZF262947 SJB262119:SJB262947 SSX262119:SSX262947 TCT262119:TCT262947 TMP262119:TMP262947 TWL262119:TWL262947 UGH262119:UGH262947 UQD262119:UQD262947 UZZ262119:UZZ262947 VJV262119:VJV262947 VTR262119:VTR262947 WDN262119:WDN262947 WNJ262119:WNJ262947 WXF262119:WXF262947 AX327655:AX328483 KT327655:KT328483 UP327655:UP328483 AEL327655:AEL328483 AOH327655:AOH328483 AYD327655:AYD328483 BHZ327655:BHZ328483 BRV327655:BRV328483 CBR327655:CBR328483 CLN327655:CLN328483 CVJ327655:CVJ328483 DFF327655:DFF328483 DPB327655:DPB328483 DYX327655:DYX328483 EIT327655:EIT328483 ESP327655:ESP328483 FCL327655:FCL328483 FMH327655:FMH328483 FWD327655:FWD328483 GFZ327655:GFZ328483 GPV327655:GPV328483 GZR327655:GZR328483 HJN327655:HJN328483 HTJ327655:HTJ328483 IDF327655:IDF328483 INB327655:INB328483 IWX327655:IWX328483 JGT327655:JGT328483 JQP327655:JQP328483 KAL327655:KAL328483 KKH327655:KKH328483 KUD327655:KUD328483 LDZ327655:LDZ328483 LNV327655:LNV328483 LXR327655:LXR328483 MHN327655:MHN328483 MRJ327655:MRJ328483 NBF327655:NBF328483 NLB327655:NLB328483 NUX327655:NUX328483 OET327655:OET328483 OOP327655:OOP328483 OYL327655:OYL328483 PIH327655:PIH328483 PSD327655:PSD328483 QBZ327655:QBZ328483 QLV327655:QLV328483 QVR327655:QVR328483 RFN327655:RFN328483 RPJ327655:RPJ328483 RZF327655:RZF328483 SJB327655:SJB328483 SSX327655:SSX328483 TCT327655:TCT328483 TMP327655:TMP328483 TWL327655:TWL328483 UGH327655:UGH328483 UQD327655:UQD328483 UZZ327655:UZZ328483 VJV327655:VJV328483 VTR327655:VTR328483 WDN327655:WDN328483 WNJ327655:WNJ328483 WXF327655:WXF328483 AX393191:AX394019 KT393191:KT394019 UP393191:UP394019 AEL393191:AEL394019 AOH393191:AOH394019 AYD393191:AYD394019 BHZ393191:BHZ394019 BRV393191:BRV394019 CBR393191:CBR394019 CLN393191:CLN394019 CVJ393191:CVJ394019 DFF393191:DFF394019 DPB393191:DPB394019 DYX393191:DYX394019 EIT393191:EIT394019 ESP393191:ESP394019 FCL393191:FCL394019 FMH393191:FMH394019 FWD393191:FWD394019 GFZ393191:GFZ394019 GPV393191:GPV394019 GZR393191:GZR394019 HJN393191:HJN394019 HTJ393191:HTJ394019 IDF393191:IDF394019 INB393191:INB394019 IWX393191:IWX394019 JGT393191:JGT394019 JQP393191:JQP394019 KAL393191:KAL394019 KKH393191:KKH394019 KUD393191:KUD394019 LDZ393191:LDZ394019 LNV393191:LNV394019 LXR393191:LXR394019 MHN393191:MHN394019 MRJ393191:MRJ394019 NBF393191:NBF394019 NLB393191:NLB394019 NUX393191:NUX394019 OET393191:OET394019 OOP393191:OOP394019 OYL393191:OYL394019 PIH393191:PIH394019 PSD393191:PSD394019 QBZ393191:QBZ394019 QLV393191:QLV394019 QVR393191:QVR394019 RFN393191:RFN394019 RPJ393191:RPJ394019 RZF393191:RZF394019 SJB393191:SJB394019 SSX393191:SSX394019 TCT393191:TCT394019 TMP393191:TMP394019 TWL393191:TWL394019 UGH393191:UGH394019 UQD393191:UQD394019 UZZ393191:UZZ394019 VJV393191:VJV394019 VTR393191:VTR394019 WDN393191:WDN394019 WNJ393191:WNJ394019 WXF393191:WXF394019 AX458727:AX459555 KT458727:KT459555 UP458727:UP459555 AEL458727:AEL459555 AOH458727:AOH459555 AYD458727:AYD459555 BHZ458727:BHZ459555 BRV458727:BRV459555 CBR458727:CBR459555 CLN458727:CLN459555 CVJ458727:CVJ459555 DFF458727:DFF459555 DPB458727:DPB459555 DYX458727:DYX459555 EIT458727:EIT459555 ESP458727:ESP459555 FCL458727:FCL459555 FMH458727:FMH459555 FWD458727:FWD459555 GFZ458727:GFZ459555 GPV458727:GPV459555 GZR458727:GZR459555 HJN458727:HJN459555 HTJ458727:HTJ459555 IDF458727:IDF459555 INB458727:INB459555 IWX458727:IWX459555 JGT458727:JGT459555 JQP458727:JQP459555 KAL458727:KAL459555 KKH458727:KKH459555 KUD458727:KUD459555 LDZ458727:LDZ459555 LNV458727:LNV459555 LXR458727:LXR459555 MHN458727:MHN459555 MRJ458727:MRJ459555 NBF458727:NBF459555 NLB458727:NLB459555 NUX458727:NUX459555 OET458727:OET459555 OOP458727:OOP459555 OYL458727:OYL459555 PIH458727:PIH459555 PSD458727:PSD459555 QBZ458727:QBZ459555 QLV458727:QLV459555 QVR458727:QVR459555 RFN458727:RFN459555 RPJ458727:RPJ459555 RZF458727:RZF459555 SJB458727:SJB459555 SSX458727:SSX459555 TCT458727:TCT459555 TMP458727:TMP459555 TWL458727:TWL459555 UGH458727:UGH459555 UQD458727:UQD459555 UZZ458727:UZZ459555 VJV458727:VJV459555 VTR458727:VTR459555 WDN458727:WDN459555 WNJ458727:WNJ459555 WXF458727:WXF459555 AX524263:AX525091 KT524263:KT525091 UP524263:UP525091 AEL524263:AEL525091 AOH524263:AOH525091 AYD524263:AYD525091 BHZ524263:BHZ525091 BRV524263:BRV525091 CBR524263:CBR525091 CLN524263:CLN525091 CVJ524263:CVJ525091 DFF524263:DFF525091 DPB524263:DPB525091 DYX524263:DYX525091 EIT524263:EIT525091 ESP524263:ESP525091 FCL524263:FCL525091 FMH524263:FMH525091 FWD524263:FWD525091 GFZ524263:GFZ525091 GPV524263:GPV525091 GZR524263:GZR525091 HJN524263:HJN525091 HTJ524263:HTJ525091 IDF524263:IDF525091 INB524263:INB525091 IWX524263:IWX525091 JGT524263:JGT525091 JQP524263:JQP525091 KAL524263:KAL525091 KKH524263:KKH525091 KUD524263:KUD525091 LDZ524263:LDZ525091 LNV524263:LNV525091 LXR524263:LXR525091 MHN524263:MHN525091 MRJ524263:MRJ525091 NBF524263:NBF525091 NLB524263:NLB525091 NUX524263:NUX525091 OET524263:OET525091 OOP524263:OOP525091 OYL524263:OYL525091 PIH524263:PIH525091 PSD524263:PSD525091 QBZ524263:QBZ525091 QLV524263:QLV525091 QVR524263:QVR525091 RFN524263:RFN525091 RPJ524263:RPJ525091 RZF524263:RZF525091 SJB524263:SJB525091 SSX524263:SSX525091 TCT524263:TCT525091 TMP524263:TMP525091 TWL524263:TWL525091 UGH524263:UGH525091 UQD524263:UQD525091 UZZ524263:UZZ525091 VJV524263:VJV525091 VTR524263:VTR525091 WDN524263:WDN525091 WNJ524263:WNJ525091 WXF524263:WXF525091 AX589799:AX590627 KT589799:KT590627 UP589799:UP590627 AEL589799:AEL590627 AOH589799:AOH590627 AYD589799:AYD590627 BHZ589799:BHZ590627 BRV589799:BRV590627 CBR589799:CBR590627 CLN589799:CLN590627 CVJ589799:CVJ590627 DFF589799:DFF590627 DPB589799:DPB590627 DYX589799:DYX590627 EIT589799:EIT590627 ESP589799:ESP590627 FCL589799:FCL590627 FMH589799:FMH590627 FWD589799:FWD590627 GFZ589799:GFZ590627 GPV589799:GPV590627 GZR589799:GZR590627 HJN589799:HJN590627 HTJ589799:HTJ590627 IDF589799:IDF590627 INB589799:INB590627 IWX589799:IWX590627 JGT589799:JGT590627 JQP589799:JQP590627 KAL589799:KAL590627 KKH589799:KKH590627 KUD589799:KUD590627 LDZ589799:LDZ590627 LNV589799:LNV590627 LXR589799:LXR590627 MHN589799:MHN590627 MRJ589799:MRJ590627 NBF589799:NBF590627 NLB589799:NLB590627 NUX589799:NUX590627 OET589799:OET590627 OOP589799:OOP590627 OYL589799:OYL590627 PIH589799:PIH590627 PSD589799:PSD590627 QBZ589799:QBZ590627 QLV589799:QLV590627 QVR589799:QVR590627 RFN589799:RFN590627 RPJ589799:RPJ590627 RZF589799:RZF590627 SJB589799:SJB590627 SSX589799:SSX590627 TCT589799:TCT590627 TMP589799:TMP590627 TWL589799:TWL590627 UGH589799:UGH590627 UQD589799:UQD590627 UZZ589799:UZZ590627 VJV589799:VJV590627 VTR589799:VTR590627 WDN589799:WDN590627 WNJ589799:WNJ590627 WXF589799:WXF590627 AX655335:AX656163 KT655335:KT656163 UP655335:UP656163 AEL655335:AEL656163 AOH655335:AOH656163 AYD655335:AYD656163 BHZ655335:BHZ656163 BRV655335:BRV656163 CBR655335:CBR656163 CLN655335:CLN656163 CVJ655335:CVJ656163 DFF655335:DFF656163 DPB655335:DPB656163 DYX655335:DYX656163 EIT655335:EIT656163 ESP655335:ESP656163 FCL655335:FCL656163 FMH655335:FMH656163 FWD655335:FWD656163 GFZ655335:GFZ656163 GPV655335:GPV656163 GZR655335:GZR656163 HJN655335:HJN656163 HTJ655335:HTJ656163 IDF655335:IDF656163 INB655335:INB656163 IWX655335:IWX656163 JGT655335:JGT656163 JQP655335:JQP656163 KAL655335:KAL656163 KKH655335:KKH656163 KUD655335:KUD656163 LDZ655335:LDZ656163 LNV655335:LNV656163 LXR655335:LXR656163 MHN655335:MHN656163 MRJ655335:MRJ656163 NBF655335:NBF656163 NLB655335:NLB656163 NUX655335:NUX656163 OET655335:OET656163 OOP655335:OOP656163 OYL655335:OYL656163 PIH655335:PIH656163 PSD655335:PSD656163 QBZ655335:QBZ656163 QLV655335:QLV656163 QVR655335:QVR656163 RFN655335:RFN656163 RPJ655335:RPJ656163 RZF655335:RZF656163 SJB655335:SJB656163 SSX655335:SSX656163 TCT655335:TCT656163 TMP655335:TMP656163 TWL655335:TWL656163 UGH655335:UGH656163 UQD655335:UQD656163 UZZ655335:UZZ656163 VJV655335:VJV656163 VTR655335:VTR656163 WDN655335:WDN656163 WNJ655335:WNJ656163 WXF655335:WXF656163 AX720871:AX721699 KT720871:KT721699 UP720871:UP721699 AEL720871:AEL721699 AOH720871:AOH721699 AYD720871:AYD721699 BHZ720871:BHZ721699 BRV720871:BRV721699 CBR720871:CBR721699 CLN720871:CLN721699 CVJ720871:CVJ721699 DFF720871:DFF721699 DPB720871:DPB721699 DYX720871:DYX721699 EIT720871:EIT721699 ESP720871:ESP721699 FCL720871:FCL721699 FMH720871:FMH721699 FWD720871:FWD721699 GFZ720871:GFZ721699 GPV720871:GPV721699 GZR720871:GZR721699 HJN720871:HJN721699 HTJ720871:HTJ721699 IDF720871:IDF721699 INB720871:INB721699 IWX720871:IWX721699 JGT720871:JGT721699 JQP720871:JQP721699 KAL720871:KAL721699 KKH720871:KKH721699 KUD720871:KUD721699 LDZ720871:LDZ721699 LNV720871:LNV721699 LXR720871:LXR721699 MHN720871:MHN721699 MRJ720871:MRJ721699 NBF720871:NBF721699 NLB720871:NLB721699 NUX720871:NUX721699 OET720871:OET721699 OOP720871:OOP721699 OYL720871:OYL721699 PIH720871:PIH721699 PSD720871:PSD721699 QBZ720871:QBZ721699 QLV720871:QLV721699 QVR720871:QVR721699 RFN720871:RFN721699 RPJ720871:RPJ721699 RZF720871:RZF721699 SJB720871:SJB721699 SSX720871:SSX721699 TCT720871:TCT721699 TMP720871:TMP721699 TWL720871:TWL721699 UGH720871:UGH721699 UQD720871:UQD721699 UZZ720871:UZZ721699 VJV720871:VJV721699 VTR720871:VTR721699 WDN720871:WDN721699 WNJ720871:WNJ721699 WXF720871:WXF721699 AX786407:AX787235 KT786407:KT787235 UP786407:UP787235 AEL786407:AEL787235 AOH786407:AOH787235 AYD786407:AYD787235 BHZ786407:BHZ787235 BRV786407:BRV787235 CBR786407:CBR787235 CLN786407:CLN787235 CVJ786407:CVJ787235 DFF786407:DFF787235 DPB786407:DPB787235 DYX786407:DYX787235 EIT786407:EIT787235 ESP786407:ESP787235 FCL786407:FCL787235 FMH786407:FMH787235 FWD786407:FWD787235 GFZ786407:GFZ787235 GPV786407:GPV787235 GZR786407:GZR787235 HJN786407:HJN787235 HTJ786407:HTJ787235 IDF786407:IDF787235 INB786407:INB787235 IWX786407:IWX787235 JGT786407:JGT787235 JQP786407:JQP787235 KAL786407:KAL787235 KKH786407:KKH787235 KUD786407:KUD787235 LDZ786407:LDZ787235 LNV786407:LNV787235 LXR786407:LXR787235 MHN786407:MHN787235 MRJ786407:MRJ787235 NBF786407:NBF787235 NLB786407:NLB787235 NUX786407:NUX787235 OET786407:OET787235 OOP786407:OOP787235 OYL786407:OYL787235 PIH786407:PIH787235 PSD786407:PSD787235 QBZ786407:QBZ787235 QLV786407:QLV787235 QVR786407:QVR787235 RFN786407:RFN787235 RPJ786407:RPJ787235 RZF786407:RZF787235 SJB786407:SJB787235 SSX786407:SSX787235 TCT786407:TCT787235 TMP786407:TMP787235 TWL786407:TWL787235 UGH786407:UGH787235 UQD786407:UQD787235 UZZ786407:UZZ787235 VJV786407:VJV787235 VTR786407:VTR787235 WDN786407:WDN787235 WNJ786407:WNJ787235 WXF786407:WXF787235 AX851943:AX852771 KT851943:KT852771 UP851943:UP852771 AEL851943:AEL852771 AOH851943:AOH852771 AYD851943:AYD852771 BHZ851943:BHZ852771 BRV851943:BRV852771 CBR851943:CBR852771 CLN851943:CLN852771 CVJ851943:CVJ852771 DFF851943:DFF852771 DPB851943:DPB852771 DYX851943:DYX852771 EIT851943:EIT852771 ESP851943:ESP852771 FCL851943:FCL852771 FMH851943:FMH852771 FWD851943:FWD852771 GFZ851943:GFZ852771 GPV851943:GPV852771 GZR851943:GZR852771 HJN851943:HJN852771 HTJ851943:HTJ852771 IDF851943:IDF852771 INB851943:INB852771 IWX851943:IWX852771 JGT851943:JGT852771 JQP851943:JQP852771 KAL851943:KAL852771 KKH851943:KKH852771 KUD851943:KUD852771 LDZ851943:LDZ852771 LNV851943:LNV852771 LXR851943:LXR852771 MHN851943:MHN852771 MRJ851943:MRJ852771 NBF851943:NBF852771 NLB851943:NLB852771 NUX851943:NUX852771 OET851943:OET852771 OOP851943:OOP852771 OYL851943:OYL852771 PIH851943:PIH852771 PSD851943:PSD852771 QBZ851943:QBZ852771 QLV851943:QLV852771 QVR851943:QVR852771 RFN851943:RFN852771 RPJ851943:RPJ852771 RZF851943:RZF852771 SJB851943:SJB852771 SSX851943:SSX852771 TCT851943:TCT852771 TMP851943:TMP852771 TWL851943:TWL852771 UGH851943:UGH852771 UQD851943:UQD852771 UZZ851943:UZZ852771 VJV851943:VJV852771 VTR851943:VTR852771 WDN851943:WDN852771 WNJ851943:WNJ852771 WXF851943:WXF852771 AX917479:AX918307 KT917479:KT918307 UP917479:UP918307 AEL917479:AEL918307 AOH917479:AOH918307 AYD917479:AYD918307 BHZ917479:BHZ918307 BRV917479:BRV918307 CBR917479:CBR918307 CLN917479:CLN918307 CVJ917479:CVJ918307 DFF917479:DFF918307 DPB917479:DPB918307 DYX917479:DYX918307 EIT917479:EIT918307 ESP917479:ESP918307 FCL917479:FCL918307 FMH917479:FMH918307 FWD917479:FWD918307 GFZ917479:GFZ918307 GPV917479:GPV918307 GZR917479:GZR918307 HJN917479:HJN918307 HTJ917479:HTJ918307 IDF917479:IDF918307 INB917479:INB918307 IWX917479:IWX918307 JGT917479:JGT918307 JQP917479:JQP918307 KAL917479:KAL918307 KKH917479:KKH918307 KUD917479:KUD918307 LDZ917479:LDZ918307 LNV917479:LNV918307 LXR917479:LXR918307 MHN917479:MHN918307 MRJ917479:MRJ918307 NBF917479:NBF918307 NLB917479:NLB918307 NUX917479:NUX918307 OET917479:OET918307 OOP917479:OOP918307 OYL917479:OYL918307 PIH917479:PIH918307 PSD917479:PSD918307 QBZ917479:QBZ918307 QLV917479:QLV918307 QVR917479:QVR918307 RFN917479:RFN918307 RPJ917479:RPJ918307 RZF917479:RZF918307 SJB917479:SJB918307 SSX917479:SSX918307 TCT917479:TCT918307 TMP917479:TMP918307 TWL917479:TWL918307 UGH917479:UGH918307 UQD917479:UQD918307 UZZ917479:UZZ918307 VJV917479:VJV918307 VTR917479:VTR918307 WDN917479:WDN918307 WNJ917479:WNJ918307 WXF917479:WXF918307 AX983015:AX983843 KT983015:KT983843 UP983015:UP983843 AEL983015:AEL983843 AOH983015:AOH983843 AYD983015:AYD983843 BHZ983015:BHZ983843 BRV983015:BRV983843 CBR983015:CBR983843 CLN983015:CLN983843 CVJ983015:CVJ983843 DFF983015:DFF983843 DPB983015:DPB983843 DYX983015:DYX983843 EIT983015:EIT983843 ESP983015:ESP983843 FCL983015:FCL983843 FMH983015:FMH983843 FWD983015:FWD983843 GFZ983015:GFZ983843 GPV983015:GPV983843 GZR983015:GZR983843 HJN983015:HJN983843 HTJ983015:HTJ983843 IDF983015:IDF983843 INB983015:INB983843 IWX983015:IWX983843 JGT983015:JGT983843 JQP983015:JQP983843 KAL983015:KAL983843 KKH983015:KKH983843 KUD983015:KUD983843 LDZ983015:LDZ983843 LNV983015:LNV983843 LXR983015:LXR983843 MHN983015:MHN983843 MRJ983015:MRJ983843 NBF983015:NBF983843 NLB983015:NLB983843 NUX983015:NUX983843 OET983015:OET983843 OOP983015:OOP983843 OYL983015:OYL983843 PIH983015:PIH983843 PSD983015:PSD983843 QBZ983015:QBZ983843 QLV983015:QLV983843 QVR983015:QVR983843 RFN983015:RFN983843 RPJ983015:RPJ983843 RZF983015:RZF983843 SJB983015:SJB983843 SSX983015:SSX983843 TCT983015:TCT983843 TMP983015:TMP983843 TWL983015:TWL983843 UGH983015:UGH983843 UQD983015:UQD983843 UZZ983015:UZZ983843 VJV983015:VJV983843 VTR983015:VTR983843 WDN983015:WDN983843 WNJ983015:WNJ983843 WXF983015:WXF983843 WXC983015:WXC983843 AU65511:AU66339 KQ65511:KQ66339 UM65511:UM66339 AEI65511:AEI66339 AOE65511:AOE66339 AYA65511:AYA66339 BHW65511:BHW66339 BRS65511:BRS66339 CBO65511:CBO66339 CLK65511:CLK66339 CVG65511:CVG66339 DFC65511:DFC66339 DOY65511:DOY66339 DYU65511:DYU66339 EIQ65511:EIQ66339 ESM65511:ESM66339 FCI65511:FCI66339 FME65511:FME66339 FWA65511:FWA66339 GFW65511:GFW66339 GPS65511:GPS66339 GZO65511:GZO66339 HJK65511:HJK66339 HTG65511:HTG66339 IDC65511:IDC66339 IMY65511:IMY66339 IWU65511:IWU66339 JGQ65511:JGQ66339 JQM65511:JQM66339 KAI65511:KAI66339 KKE65511:KKE66339 KUA65511:KUA66339 LDW65511:LDW66339 LNS65511:LNS66339 LXO65511:LXO66339 MHK65511:MHK66339 MRG65511:MRG66339 NBC65511:NBC66339 NKY65511:NKY66339 NUU65511:NUU66339 OEQ65511:OEQ66339 OOM65511:OOM66339 OYI65511:OYI66339 PIE65511:PIE66339 PSA65511:PSA66339 QBW65511:QBW66339 QLS65511:QLS66339 QVO65511:QVO66339 RFK65511:RFK66339 RPG65511:RPG66339 RZC65511:RZC66339 SIY65511:SIY66339 SSU65511:SSU66339 TCQ65511:TCQ66339 TMM65511:TMM66339 TWI65511:TWI66339 UGE65511:UGE66339 UQA65511:UQA66339 UZW65511:UZW66339 VJS65511:VJS66339 VTO65511:VTO66339 WDK65511:WDK66339 WNG65511:WNG66339 WXC65511:WXC66339 AU131047:AU131875 KQ131047:KQ131875 UM131047:UM131875 AEI131047:AEI131875 AOE131047:AOE131875 AYA131047:AYA131875 BHW131047:BHW131875 BRS131047:BRS131875 CBO131047:CBO131875 CLK131047:CLK131875 CVG131047:CVG131875 DFC131047:DFC131875 DOY131047:DOY131875 DYU131047:DYU131875 EIQ131047:EIQ131875 ESM131047:ESM131875 FCI131047:FCI131875 FME131047:FME131875 FWA131047:FWA131875 GFW131047:GFW131875 GPS131047:GPS131875 GZO131047:GZO131875 HJK131047:HJK131875 HTG131047:HTG131875 IDC131047:IDC131875 IMY131047:IMY131875 IWU131047:IWU131875 JGQ131047:JGQ131875 JQM131047:JQM131875 KAI131047:KAI131875 KKE131047:KKE131875 KUA131047:KUA131875 LDW131047:LDW131875 LNS131047:LNS131875 LXO131047:LXO131875 MHK131047:MHK131875 MRG131047:MRG131875 NBC131047:NBC131875 NKY131047:NKY131875 NUU131047:NUU131875 OEQ131047:OEQ131875 OOM131047:OOM131875 OYI131047:OYI131875 PIE131047:PIE131875 PSA131047:PSA131875 QBW131047:QBW131875 QLS131047:QLS131875 QVO131047:QVO131875 RFK131047:RFK131875 RPG131047:RPG131875 RZC131047:RZC131875 SIY131047:SIY131875 SSU131047:SSU131875 TCQ131047:TCQ131875 TMM131047:TMM131875 TWI131047:TWI131875 UGE131047:UGE131875 UQA131047:UQA131875 UZW131047:UZW131875 VJS131047:VJS131875 VTO131047:VTO131875 WDK131047:WDK131875 WNG131047:WNG131875 WXC131047:WXC131875 AU196583:AU197411 KQ196583:KQ197411 UM196583:UM197411 AEI196583:AEI197411 AOE196583:AOE197411 AYA196583:AYA197411 BHW196583:BHW197411 BRS196583:BRS197411 CBO196583:CBO197411 CLK196583:CLK197411 CVG196583:CVG197411 DFC196583:DFC197411 DOY196583:DOY197411 DYU196583:DYU197411 EIQ196583:EIQ197411 ESM196583:ESM197411 FCI196583:FCI197411 FME196583:FME197411 FWA196583:FWA197411 GFW196583:GFW197411 GPS196583:GPS197411 GZO196583:GZO197411 HJK196583:HJK197411 HTG196583:HTG197411 IDC196583:IDC197411 IMY196583:IMY197411 IWU196583:IWU197411 JGQ196583:JGQ197411 JQM196583:JQM197411 KAI196583:KAI197411 KKE196583:KKE197411 KUA196583:KUA197411 LDW196583:LDW197411 LNS196583:LNS197411 LXO196583:LXO197411 MHK196583:MHK197411 MRG196583:MRG197411 NBC196583:NBC197411 NKY196583:NKY197411 NUU196583:NUU197411 OEQ196583:OEQ197411 OOM196583:OOM197411 OYI196583:OYI197411 PIE196583:PIE197411 PSA196583:PSA197411 QBW196583:QBW197411 QLS196583:QLS197411 QVO196583:QVO197411 RFK196583:RFK197411 RPG196583:RPG197411 RZC196583:RZC197411 SIY196583:SIY197411 SSU196583:SSU197411 TCQ196583:TCQ197411 TMM196583:TMM197411 TWI196583:TWI197411 UGE196583:UGE197411 UQA196583:UQA197411 UZW196583:UZW197411 VJS196583:VJS197411 VTO196583:VTO197411 WDK196583:WDK197411 WNG196583:WNG197411 WXC196583:WXC197411 AU262119:AU262947 KQ262119:KQ262947 UM262119:UM262947 AEI262119:AEI262947 AOE262119:AOE262947 AYA262119:AYA262947 BHW262119:BHW262947 BRS262119:BRS262947 CBO262119:CBO262947 CLK262119:CLK262947 CVG262119:CVG262947 DFC262119:DFC262947 DOY262119:DOY262947 DYU262119:DYU262947 EIQ262119:EIQ262947 ESM262119:ESM262947 FCI262119:FCI262947 FME262119:FME262947 FWA262119:FWA262947 GFW262119:GFW262947 GPS262119:GPS262947 GZO262119:GZO262947 HJK262119:HJK262947 HTG262119:HTG262947 IDC262119:IDC262947 IMY262119:IMY262947 IWU262119:IWU262947 JGQ262119:JGQ262947 JQM262119:JQM262947 KAI262119:KAI262947 KKE262119:KKE262947 KUA262119:KUA262947 LDW262119:LDW262947 LNS262119:LNS262947 LXO262119:LXO262947 MHK262119:MHK262947 MRG262119:MRG262947 NBC262119:NBC262947 NKY262119:NKY262947 NUU262119:NUU262947 OEQ262119:OEQ262947 OOM262119:OOM262947 OYI262119:OYI262947 PIE262119:PIE262947 PSA262119:PSA262947 QBW262119:QBW262947 QLS262119:QLS262947 QVO262119:QVO262947 RFK262119:RFK262947 RPG262119:RPG262947 RZC262119:RZC262947 SIY262119:SIY262947 SSU262119:SSU262947 TCQ262119:TCQ262947 TMM262119:TMM262947 TWI262119:TWI262947 UGE262119:UGE262947 UQA262119:UQA262947 UZW262119:UZW262947 VJS262119:VJS262947 VTO262119:VTO262947 WDK262119:WDK262947 WNG262119:WNG262947 WXC262119:WXC262947 AU327655:AU328483 KQ327655:KQ328483 UM327655:UM328483 AEI327655:AEI328483 AOE327655:AOE328483 AYA327655:AYA328483 BHW327655:BHW328483 BRS327655:BRS328483 CBO327655:CBO328483 CLK327655:CLK328483 CVG327655:CVG328483 DFC327655:DFC328483 DOY327655:DOY328483 DYU327655:DYU328483 EIQ327655:EIQ328483 ESM327655:ESM328483 FCI327655:FCI328483 FME327655:FME328483 FWA327655:FWA328483 GFW327655:GFW328483 GPS327655:GPS328483 GZO327655:GZO328483 HJK327655:HJK328483 HTG327655:HTG328483 IDC327655:IDC328483 IMY327655:IMY328483 IWU327655:IWU328483 JGQ327655:JGQ328483 JQM327655:JQM328483 KAI327655:KAI328483 KKE327655:KKE328483 KUA327655:KUA328483 LDW327655:LDW328483 LNS327655:LNS328483 LXO327655:LXO328483 MHK327655:MHK328483 MRG327655:MRG328483 NBC327655:NBC328483 NKY327655:NKY328483 NUU327655:NUU328483 OEQ327655:OEQ328483 OOM327655:OOM328483 OYI327655:OYI328483 PIE327655:PIE328483 PSA327655:PSA328483 QBW327655:QBW328483 QLS327655:QLS328483 QVO327655:QVO328483 RFK327655:RFK328483 RPG327655:RPG328483 RZC327655:RZC328483 SIY327655:SIY328483 SSU327655:SSU328483 TCQ327655:TCQ328483 TMM327655:TMM328483 TWI327655:TWI328483 UGE327655:UGE328483 UQA327655:UQA328483 UZW327655:UZW328483 VJS327655:VJS328483 VTO327655:VTO328483 WDK327655:WDK328483 WNG327655:WNG328483 WXC327655:WXC328483 AU393191:AU394019 KQ393191:KQ394019 UM393191:UM394019 AEI393191:AEI394019 AOE393191:AOE394019 AYA393191:AYA394019 BHW393191:BHW394019 BRS393191:BRS394019 CBO393191:CBO394019 CLK393191:CLK394019 CVG393191:CVG394019 DFC393191:DFC394019 DOY393191:DOY394019 DYU393191:DYU394019 EIQ393191:EIQ394019 ESM393191:ESM394019 FCI393191:FCI394019 FME393191:FME394019 FWA393191:FWA394019 GFW393191:GFW394019 GPS393191:GPS394019 GZO393191:GZO394019 HJK393191:HJK394019 HTG393191:HTG394019 IDC393191:IDC394019 IMY393191:IMY394019 IWU393191:IWU394019 JGQ393191:JGQ394019 JQM393191:JQM394019 KAI393191:KAI394019 KKE393191:KKE394019 KUA393191:KUA394019 LDW393191:LDW394019 LNS393191:LNS394019 LXO393191:LXO394019 MHK393191:MHK394019 MRG393191:MRG394019 NBC393191:NBC394019 NKY393191:NKY394019 NUU393191:NUU394019 OEQ393191:OEQ394019 OOM393191:OOM394019 OYI393191:OYI394019 PIE393191:PIE394019 PSA393191:PSA394019 QBW393191:QBW394019 QLS393191:QLS394019 QVO393191:QVO394019 RFK393191:RFK394019 RPG393191:RPG394019 RZC393191:RZC394019 SIY393191:SIY394019 SSU393191:SSU394019 TCQ393191:TCQ394019 TMM393191:TMM394019 TWI393191:TWI394019 UGE393191:UGE394019 UQA393191:UQA394019 UZW393191:UZW394019 VJS393191:VJS394019 VTO393191:VTO394019 WDK393191:WDK394019 WNG393191:WNG394019 WXC393191:WXC394019 AU458727:AU459555 KQ458727:KQ459555 UM458727:UM459555 AEI458727:AEI459555 AOE458727:AOE459555 AYA458727:AYA459555 BHW458727:BHW459555 BRS458727:BRS459555 CBO458727:CBO459555 CLK458727:CLK459555 CVG458727:CVG459555 DFC458727:DFC459555 DOY458727:DOY459555 DYU458727:DYU459555 EIQ458727:EIQ459555 ESM458727:ESM459555 FCI458727:FCI459555 FME458727:FME459555 FWA458727:FWA459555 GFW458727:GFW459555 GPS458727:GPS459555 GZO458727:GZO459555 HJK458727:HJK459555 HTG458727:HTG459555 IDC458727:IDC459555 IMY458727:IMY459555 IWU458727:IWU459555 JGQ458727:JGQ459555 JQM458727:JQM459555 KAI458727:KAI459555 KKE458727:KKE459555 KUA458727:KUA459555 LDW458727:LDW459555 LNS458727:LNS459555 LXO458727:LXO459555 MHK458727:MHK459555 MRG458727:MRG459555 NBC458727:NBC459555 NKY458727:NKY459555 NUU458727:NUU459555 OEQ458727:OEQ459555 OOM458727:OOM459555 OYI458727:OYI459555 PIE458727:PIE459555 PSA458727:PSA459555 QBW458727:QBW459555 QLS458727:QLS459555 QVO458727:QVO459555 RFK458727:RFK459555 RPG458727:RPG459555 RZC458727:RZC459555 SIY458727:SIY459555 SSU458727:SSU459555 TCQ458727:TCQ459555 TMM458727:TMM459555 TWI458727:TWI459555 UGE458727:UGE459555 UQA458727:UQA459555 UZW458727:UZW459555 VJS458727:VJS459555 VTO458727:VTO459555 WDK458727:WDK459555 WNG458727:WNG459555 WXC458727:WXC459555 AU524263:AU525091 KQ524263:KQ525091 UM524263:UM525091 AEI524263:AEI525091 AOE524263:AOE525091 AYA524263:AYA525091 BHW524263:BHW525091 BRS524263:BRS525091 CBO524263:CBO525091 CLK524263:CLK525091 CVG524263:CVG525091 DFC524263:DFC525091 DOY524263:DOY525091 DYU524263:DYU525091 EIQ524263:EIQ525091 ESM524263:ESM525091 FCI524263:FCI525091 FME524263:FME525091 FWA524263:FWA525091 GFW524263:GFW525091 GPS524263:GPS525091 GZO524263:GZO525091 HJK524263:HJK525091 HTG524263:HTG525091 IDC524263:IDC525091 IMY524263:IMY525091 IWU524263:IWU525091 JGQ524263:JGQ525091 JQM524263:JQM525091 KAI524263:KAI525091 KKE524263:KKE525091 KUA524263:KUA525091 LDW524263:LDW525091 LNS524263:LNS525091 LXO524263:LXO525091 MHK524263:MHK525091 MRG524263:MRG525091 NBC524263:NBC525091 NKY524263:NKY525091 NUU524263:NUU525091 OEQ524263:OEQ525091 OOM524263:OOM525091 OYI524263:OYI525091 PIE524263:PIE525091 PSA524263:PSA525091 QBW524263:QBW525091 QLS524263:QLS525091 QVO524263:QVO525091 RFK524263:RFK525091 RPG524263:RPG525091 RZC524263:RZC525091 SIY524263:SIY525091 SSU524263:SSU525091 TCQ524263:TCQ525091 TMM524263:TMM525091 TWI524263:TWI525091 UGE524263:UGE525091 UQA524263:UQA525091 UZW524263:UZW525091 VJS524263:VJS525091 VTO524263:VTO525091 WDK524263:WDK525091 WNG524263:WNG525091 WXC524263:WXC525091 AU589799:AU590627 KQ589799:KQ590627 UM589799:UM590627 AEI589799:AEI590627 AOE589799:AOE590627 AYA589799:AYA590627 BHW589799:BHW590627 BRS589799:BRS590627 CBO589799:CBO590627 CLK589799:CLK590627 CVG589799:CVG590627 DFC589799:DFC590627 DOY589799:DOY590627 DYU589799:DYU590627 EIQ589799:EIQ590627 ESM589799:ESM590627 FCI589799:FCI590627 FME589799:FME590627 FWA589799:FWA590627 GFW589799:GFW590627 GPS589799:GPS590627 GZO589799:GZO590627 HJK589799:HJK590627 HTG589799:HTG590627 IDC589799:IDC590627 IMY589799:IMY590627 IWU589799:IWU590627 JGQ589799:JGQ590627 JQM589799:JQM590627 KAI589799:KAI590627 KKE589799:KKE590627 KUA589799:KUA590627 LDW589799:LDW590627 LNS589799:LNS590627 LXO589799:LXO590627 MHK589799:MHK590627 MRG589799:MRG590627 NBC589799:NBC590627 NKY589799:NKY590627 NUU589799:NUU590627 OEQ589799:OEQ590627 OOM589799:OOM590627 OYI589799:OYI590627 PIE589799:PIE590627 PSA589799:PSA590627 QBW589799:QBW590627 QLS589799:QLS590627 QVO589799:QVO590627 RFK589799:RFK590627 RPG589799:RPG590627 RZC589799:RZC590627 SIY589799:SIY590627 SSU589799:SSU590627 TCQ589799:TCQ590627 TMM589799:TMM590627 TWI589799:TWI590627 UGE589799:UGE590627 UQA589799:UQA590627 UZW589799:UZW590627 VJS589799:VJS590627 VTO589799:VTO590627 WDK589799:WDK590627 WNG589799:WNG590627 WXC589799:WXC590627 AU655335:AU656163 KQ655335:KQ656163 UM655335:UM656163 AEI655335:AEI656163 AOE655335:AOE656163 AYA655335:AYA656163 BHW655335:BHW656163 BRS655335:BRS656163 CBO655335:CBO656163 CLK655335:CLK656163 CVG655335:CVG656163 DFC655335:DFC656163 DOY655335:DOY656163 DYU655335:DYU656163 EIQ655335:EIQ656163 ESM655335:ESM656163 FCI655335:FCI656163 FME655335:FME656163 FWA655335:FWA656163 GFW655335:GFW656163 GPS655335:GPS656163 GZO655335:GZO656163 HJK655335:HJK656163 HTG655335:HTG656163 IDC655335:IDC656163 IMY655335:IMY656163 IWU655335:IWU656163 JGQ655335:JGQ656163 JQM655335:JQM656163 KAI655335:KAI656163 KKE655335:KKE656163 KUA655335:KUA656163 LDW655335:LDW656163 LNS655335:LNS656163 LXO655335:LXO656163 MHK655335:MHK656163 MRG655335:MRG656163 NBC655335:NBC656163 NKY655335:NKY656163 NUU655335:NUU656163 OEQ655335:OEQ656163 OOM655335:OOM656163 OYI655335:OYI656163 PIE655335:PIE656163 PSA655335:PSA656163 QBW655335:QBW656163 QLS655335:QLS656163 QVO655335:QVO656163 RFK655335:RFK656163 RPG655335:RPG656163 RZC655335:RZC656163 SIY655335:SIY656163 SSU655335:SSU656163 TCQ655335:TCQ656163 TMM655335:TMM656163 TWI655335:TWI656163 UGE655335:UGE656163 UQA655335:UQA656163 UZW655335:UZW656163 VJS655335:VJS656163 VTO655335:VTO656163 WDK655335:WDK656163 WNG655335:WNG656163 WXC655335:WXC656163 AU720871:AU721699 KQ720871:KQ721699 UM720871:UM721699 AEI720871:AEI721699 AOE720871:AOE721699 AYA720871:AYA721699 BHW720871:BHW721699 BRS720871:BRS721699 CBO720871:CBO721699 CLK720871:CLK721699 CVG720871:CVG721699 DFC720871:DFC721699 DOY720871:DOY721699 DYU720871:DYU721699 EIQ720871:EIQ721699 ESM720871:ESM721699 FCI720871:FCI721699 FME720871:FME721699 FWA720871:FWA721699 GFW720871:GFW721699 GPS720871:GPS721699 GZO720871:GZO721699 HJK720871:HJK721699 HTG720871:HTG721699 IDC720871:IDC721699 IMY720871:IMY721699 IWU720871:IWU721699 JGQ720871:JGQ721699 JQM720871:JQM721699 KAI720871:KAI721699 KKE720871:KKE721699 KUA720871:KUA721699 LDW720871:LDW721699 LNS720871:LNS721699 LXO720871:LXO721699 MHK720871:MHK721699 MRG720871:MRG721699 NBC720871:NBC721699 NKY720871:NKY721699 NUU720871:NUU721699 OEQ720871:OEQ721699 OOM720871:OOM721699 OYI720871:OYI721699 PIE720871:PIE721699 PSA720871:PSA721699 QBW720871:QBW721699 QLS720871:QLS721699 QVO720871:QVO721699 RFK720871:RFK721699 RPG720871:RPG721699 RZC720871:RZC721699 SIY720871:SIY721699 SSU720871:SSU721699 TCQ720871:TCQ721699 TMM720871:TMM721699 TWI720871:TWI721699 UGE720871:UGE721699 UQA720871:UQA721699 UZW720871:UZW721699 VJS720871:VJS721699 VTO720871:VTO721699 WDK720871:WDK721699 WNG720871:WNG721699 WXC720871:WXC721699 AU786407:AU787235 KQ786407:KQ787235 UM786407:UM787235 AEI786407:AEI787235 AOE786407:AOE787235 AYA786407:AYA787235 BHW786407:BHW787235 BRS786407:BRS787235 CBO786407:CBO787235 CLK786407:CLK787235 CVG786407:CVG787235 DFC786407:DFC787235 DOY786407:DOY787235 DYU786407:DYU787235 EIQ786407:EIQ787235 ESM786407:ESM787235 FCI786407:FCI787235 FME786407:FME787235 FWA786407:FWA787235 GFW786407:GFW787235 GPS786407:GPS787235 GZO786407:GZO787235 HJK786407:HJK787235 HTG786407:HTG787235 IDC786407:IDC787235 IMY786407:IMY787235 IWU786407:IWU787235 JGQ786407:JGQ787235 JQM786407:JQM787235 KAI786407:KAI787235 KKE786407:KKE787235 KUA786407:KUA787235 LDW786407:LDW787235 LNS786407:LNS787235 LXO786407:LXO787235 MHK786407:MHK787235 MRG786407:MRG787235 NBC786407:NBC787235 NKY786407:NKY787235 NUU786407:NUU787235 OEQ786407:OEQ787235 OOM786407:OOM787235 OYI786407:OYI787235 PIE786407:PIE787235 PSA786407:PSA787235 QBW786407:QBW787235 QLS786407:QLS787235 QVO786407:QVO787235 RFK786407:RFK787235 RPG786407:RPG787235 RZC786407:RZC787235 SIY786407:SIY787235 SSU786407:SSU787235 TCQ786407:TCQ787235 TMM786407:TMM787235 TWI786407:TWI787235 UGE786407:UGE787235 UQA786407:UQA787235 UZW786407:UZW787235 VJS786407:VJS787235 VTO786407:VTO787235 WDK786407:WDK787235 WNG786407:WNG787235 WXC786407:WXC787235 AU851943:AU852771 KQ851943:KQ852771 UM851943:UM852771 AEI851943:AEI852771 AOE851943:AOE852771 AYA851943:AYA852771 BHW851943:BHW852771 BRS851943:BRS852771 CBO851943:CBO852771 CLK851943:CLK852771 CVG851943:CVG852771 DFC851943:DFC852771 DOY851943:DOY852771 DYU851943:DYU852771 EIQ851943:EIQ852771 ESM851943:ESM852771 FCI851943:FCI852771 FME851943:FME852771 FWA851943:FWA852771 GFW851943:GFW852771 GPS851943:GPS852771 GZO851943:GZO852771 HJK851943:HJK852771 HTG851943:HTG852771 IDC851943:IDC852771 IMY851943:IMY852771 IWU851943:IWU852771 JGQ851943:JGQ852771 JQM851943:JQM852771 KAI851943:KAI852771 KKE851943:KKE852771 KUA851943:KUA852771 LDW851943:LDW852771 LNS851943:LNS852771 LXO851943:LXO852771 MHK851943:MHK852771 MRG851943:MRG852771 NBC851943:NBC852771 NKY851943:NKY852771 NUU851943:NUU852771 OEQ851943:OEQ852771 OOM851943:OOM852771 OYI851943:OYI852771 PIE851943:PIE852771 PSA851943:PSA852771 QBW851943:QBW852771 QLS851943:QLS852771 QVO851943:QVO852771 RFK851943:RFK852771 RPG851943:RPG852771 RZC851943:RZC852771 SIY851943:SIY852771 SSU851943:SSU852771 TCQ851943:TCQ852771 TMM851943:TMM852771 TWI851943:TWI852771 UGE851943:UGE852771 UQA851943:UQA852771 UZW851943:UZW852771 VJS851943:VJS852771 VTO851943:VTO852771 WDK851943:WDK852771 WNG851943:WNG852771 WXC851943:WXC852771 AU917479:AU918307 KQ917479:KQ918307 UM917479:UM918307 AEI917479:AEI918307 AOE917479:AOE918307 AYA917479:AYA918307 BHW917479:BHW918307 BRS917479:BRS918307 CBO917479:CBO918307 CLK917479:CLK918307 CVG917479:CVG918307 DFC917479:DFC918307 DOY917479:DOY918307 DYU917479:DYU918307 EIQ917479:EIQ918307 ESM917479:ESM918307 FCI917479:FCI918307 FME917479:FME918307 FWA917479:FWA918307 GFW917479:GFW918307 GPS917479:GPS918307 GZO917479:GZO918307 HJK917479:HJK918307 HTG917479:HTG918307 IDC917479:IDC918307 IMY917479:IMY918307 IWU917479:IWU918307 JGQ917479:JGQ918307 JQM917479:JQM918307 KAI917479:KAI918307 KKE917479:KKE918307 KUA917479:KUA918307 LDW917479:LDW918307 LNS917479:LNS918307 LXO917479:LXO918307 MHK917479:MHK918307 MRG917479:MRG918307 NBC917479:NBC918307 NKY917479:NKY918307 NUU917479:NUU918307 OEQ917479:OEQ918307 OOM917479:OOM918307 OYI917479:OYI918307 PIE917479:PIE918307 PSA917479:PSA918307 QBW917479:QBW918307 QLS917479:QLS918307 QVO917479:QVO918307 RFK917479:RFK918307 RPG917479:RPG918307 RZC917479:RZC918307 SIY917479:SIY918307 SSU917479:SSU918307 TCQ917479:TCQ918307 TMM917479:TMM918307 TWI917479:TWI918307 UGE917479:UGE918307 UQA917479:UQA918307 UZW917479:UZW918307 VJS917479:VJS918307 VTO917479:VTO918307 WDK917479:WDK918307 WNG917479:WNG918307 WXC917479:WXC918307 AU983015:AU983843 KQ983015:KQ983843 UM983015:UM983843 AEI983015:AEI983843 AOE983015:AOE983843 AYA983015:AYA983843 BHW983015:BHW983843 BRS983015:BRS983843 CBO983015:CBO983843 CLK983015:CLK983843 CVG983015:CVG983843 DFC983015:DFC983843 DOY983015:DOY983843 DYU983015:DYU983843 EIQ983015:EIQ983843 ESM983015:ESM983843 FCI983015:FCI983843 FME983015:FME983843 FWA983015:FWA983843 GFW983015:GFW983843 GPS983015:GPS983843 GZO983015:GZO983843 HJK983015:HJK983843 HTG983015:HTG983843 IDC983015:IDC983843 IMY983015:IMY983843 IWU983015:IWU983843 JGQ983015:JGQ983843 JQM983015:JQM983843 KAI983015:KAI983843 KKE983015:KKE983843 KUA983015:KUA983843 LDW983015:LDW983843 LNS983015:LNS983843 LXO983015:LXO983843 MHK983015:MHK983843 MRG983015:MRG983843 NBC983015:NBC983843 NKY983015:NKY983843 NUU983015:NUU983843 OEQ983015:OEQ983843 OOM983015:OOM983843 OYI983015:OYI983843 PIE983015:PIE983843 PSA983015:PSA983843 QBW983015:QBW983843 QLS983015:QLS983843 QVO983015:QVO983843 RFK983015:RFK983843 RPG983015:RPG983843 RZC983015:RZC983843 SIY983015:SIY983843 SSU983015:SSU983843 TCQ983015:TCQ983843 TMM983015:TMM983843 TWI983015:TWI983843 UGE983015:UGE983843 UQA983015:UQA983843 UZW983015:UZW983843 VJS983015:VJS983843 VTO983015:VTO983843 WDK983015:WDK983843 WNG983015:WNG983843 UK13:UK27 KO13:KO27 WWU13:WWU27 WMY13:WMY27 WDC13:WDC27 VTG13:VTG27 VJK13:VJK27 UZO13:UZO27 UPS13:UPS27 UFW13:UFW27 TWA13:TWA27 TME13:TME27 TCI13:TCI27 SSM13:SSM27 SIQ13:SIQ27 RYU13:RYU27 ROY13:ROY27 RFC13:RFC27 QVG13:QVG27 QLK13:QLK27 QBO13:QBO27 PRS13:PRS27 PHW13:PHW27 OYA13:OYA27 OOE13:OOE27 OEI13:OEI27 NUM13:NUM27 NKQ13:NKQ27 NAU13:NAU27 MQY13:MQY27 MHC13:MHC27 LXG13:LXG27 LNK13:LNK27 LDO13:LDO27 KTS13:KTS27 KJW13:KJW27 KAA13:KAA27 JQE13:JQE27 JGI13:JGI27 IWM13:IWM27 IMQ13:IMQ27 ICU13:ICU27 HSY13:HSY27 HJC13:HJC27 GZG13:GZG27 GPK13:GPK27 GFO13:GFO27 FVS13:FVS27 FLW13:FLW27 FCA13:FCA27 ESE13:ESE27 EII13:EII27 DYM13:DYM27 DOQ13:DOQ27 DEU13:DEU27 CUY13:CUY27 CLC13:CLC27 CBG13:CBG27 BRK13:BRK27 BHO13:BHO27 AXS13:AXS27 ANW13:ANW27 AEA13:AEA27 UE13:UE27 KI13:KI27 WWX13:WWX27 WNB13:WNB27 WDF13:WDF27 VTJ13:VTJ27 VJN13:VJN27 UZR13:UZR27 UPV13:UPV27 UFZ13:UFZ27 TWD13:TWD27 TMH13:TMH27 TCL13:TCL27 SSP13:SSP27 SIT13:SIT27 RYX13:RYX27 RPB13:RPB27 RFF13:RFF27 QVJ13:QVJ27 QLN13:QLN27 QBR13:QBR27 PRV13:PRV27 PHZ13:PHZ27 OYD13:OYD27 OOH13:OOH27 OEL13:OEL27 NUP13:NUP27 NKT13:NKT27 NAX13:NAX27 MRB13:MRB27 MHF13:MHF27 LXJ13:LXJ27 LNN13:LNN27 LDR13:LDR27 KTV13:KTV27 KJZ13:KJZ27 KAD13:KAD27 JQH13:JQH27 JGL13:JGL27 IWP13:IWP27 IMT13:IMT27 ICX13:ICX27 HTB13:HTB27 HJF13:HJF27 GZJ13:GZJ27 GPN13:GPN27 GFR13:GFR27 FVV13:FVV27 FLZ13:FLZ27 FCD13:FCD27 ESH13:ESH27 EIL13:EIL27 DYP13:DYP27 DOT13:DOT27 DEX13:DEX27 CVB13:CVB27 CLF13:CLF27 CBJ13:CBJ27 BRN13:BRN27 BHR13:BHR27 AXV13:AXV27 ANZ13:ANZ27 AED13:AED27 UH13:UH27 KL13:KL27 WXA13:WXA27 WNE13:WNE27 WDI13:WDI27 VTM13:VTM27 VJQ13:VJQ27 UZU13:UZU27 UPY13:UPY27 UGC13:UGC27 TWG13:TWG27 TMK13:TMK27 TCO13:TCO27 SSS13:SSS27 SIW13:SIW27 RZA13:RZA27 RPE13:RPE27 RFI13:RFI27 QVM13:QVM27 QLQ13:QLQ27 QBU13:QBU27 PRY13:PRY27 PIC13:PIC27 OYG13:OYG27 OOK13:OOK27 OEO13:OEO27 NUS13:NUS27 NKW13:NKW27 NBA13:NBA27 MRE13:MRE27 MHI13:MHI27 LXM13:LXM27 LNQ13:LNQ27 LDU13:LDU27 KTY13:KTY27 KKC13:KKC27 KAG13:KAG27 JQK13:JQK27 JGO13:JGO27 IWS13:IWS27 IMW13:IMW27 IDA13:IDA27 HTE13:HTE27 HJI13:HJI27 GZM13:GZM27 GPQ13:GPQ27 GFU13:GFU27 FVY13:FVY27 FMC13:FMC27 FCG13:FCG27 ESK13:ESK27 EIO13:EIO27 DYS13:DYS27 DOW13:DOW27 DFA13:DFA27 CVE13:CVE27 CLI13:CLI27 CBM13:CBM27 BRQ13:BRQ27 BHU13:BHU27 AXY13:AXY27 AOC13:AOC27 AEG13:AEG27 AOK28:AOK805 AYG28:AYG805 BIC28:BIC805 BRY28:BRY805 CBU28:CBU805 CLQ28:CLQ805 CVM28:CVM805 DFI28:DFI805 DPE28:DPE805 DZA28:DZA805 EIW28:EIW805 ESS28:ESS805 FCO28:FCO805 FMK28:FMK805 FWG28:FWG805 GGC28:GGC805 GPY28:GPY805 GZU28:GZU805 HJQ28:HJQ805 HTM28:HTM805 IDI28:IDI805 INE28:INE805 IXA28:IXA805 JGW28:JGW805 JQS28:JQS805 KAO28:KAO805 KKK28:KKK805 KUG28:KUG805 LEC28:LEC805 LNY28:LNY805 LXU28:LXU805 MHQ28:MHQ805 MRM28:MRM805 NBI28:NBI805 NLE28:NLE805 NVA28:NVA805 OEW28:OEW805 OOS28:OOS805 OYO28:OYO805 PIK28:PIK805 PSG28:PSG805 QCC28:QCC805 QLY28:QLY805 QVU28:QVU805 RFQ28:RFQ805 RPM28:RPM805 RZI28:RZI805 SJE28:SJE805 STA28:STA805 TCW28:TCW805 TMS28:TMS805 TWO28:TWO805 UGK28:UGK805 UQG28:UQG805 VAC28:VAC805 VJY28:VJY805 VTU28:VTU805 WDQ28:WDQ805 WNM28:WNM805 WXI28:WXI805 KT28:KT803 UP28:UP803 AEL28:AEL803 AOH28:AOH803 AYD28:AYD803 BHZ28:BHZ803 BRV28:BRV803 CBR28:CBR803 CLN28:CLN803 CVJ28:CVJ803 DFF28:DFF803 DPB28:DPB803 DYX28:DYX803 EIT28:EIT803 ESP28:ESP803 FCL28:FCL803 FMH28:FMH803 FWD28:FWD803 GFZ28:GFZ803 GPV28:GPV803 GZR28:GZR803 HJN28:HJN803 HTJ28:HTJ803 IDF28:IDF803 INB28:INB803 IWX28:IWX803 JGT28:JGT803 JQP28:JQP803 KAL28:KAL803 KKH28:KKH803 KUD28:KUD803 LDZ28:LDZ803 LNV28:LNV803 LXR28:LXR803 MHN28:MHN803 MRJ28:MRJ803 NBF28:NBF803 NLB28:NLB803 NUX28:NUX803 OET28:OET803 OOP28:OOP803 OYL28:OYL803 PIH28:PIH803 PSD28:PSD803 QBZ28:QBZ803 QLV28:QLV803 QVR28:QVR803 RFN28:RFN803 RPJ28:RPJ803 RZF28:RZF803 SJB28:SJB803 SSX28:SSX803 TCT28:TCT803 TMP28:TMP803 TWL28:TWL803 UGH28:UGH803 UQD28:UQD803 UZZ28:UZZ803 VJV28:VJV803 VTR28:VTR803 WDN28:WDN803 WNJ28:WNJ803 WXF28:WXF803 KQ28:KQ803 UM28:UM803 AEI28:AEI803 AOE28:AOE803 AYA28:AYA803 BHW28:BHW803 BRS28:BRS803 CBO28:CBO803 CLK28:CLK803 CVG28:CVG803 DFC28:DFC803 DOY28:DOY803 DYU28:DYU803 EIQ28:EIQ803 ESM28:ESM803 FCI28:FCI803 FME28:FME803 FWA28:FWA803 GFW28:GFW803 GPS28:GPS803 GZO28:GZO803 HJK28:HJK803 HTG28:HTG803 IDC28:IDC803 IMY28:IMY803 IWU28:IWU803 JGQ28:JGQ803 JQM28:JQM803 KAI28:KAI803 KKE28:KKE803 KUA28:KUA803 LDW28:LDW803 LNS28:LNS803 LXO28:LXO803 MHK28:MHK803 MRG28:MRG803 NBC28:NBC803 NKY28:NKY803 NUU28:NUU803 OEQ28:OEQ803 OOM28:OOM803 OYI28:OYI803 PIE28:PIE803 PSA28:PSA803 QBW28:QBW803 QLS28:QLS803 QVO28:QVO803 RFK28:RFK803 RPG28:RPG803 RZC28:RZC803 SIY28:SIY803 SSU28:SSU803 TCQ28:TCQ803 TMM28:TMM803 TWI28:TWI803 UGE28:UGE803 UQA28:UQA803 UZW28:UZW803 VJS28:VJS803 VTO28:VTO803 WDK28:WDK803 WNG28:WNG803 WXC28:WXC803 KW28:KW805 US28:US805 AEO28:AEO805 WNG10 WDK10 VTO10 VJS10 UZW10 UQA10 UGE10 TWI10 TMM10 TCQ10 SSU10 SIY10 RZC10 RPG10 RFK10 QVO10 QLS10 QBW10 PSA10 PIE10 OYI10 OOM10 OEQ10 NUU10 NKY10 NBC10 MRG10 MHK10 LXO10 LNS10 LDW10 KUA10 KKE10 KAI10 JQM10 JGQ10 IWU10 IMY10 IDC10 HTG10 HJK10 GZO10 GPS10 GFW10 FWA10 FME10 FCI10 ESM10 EIQ10 DYU10 DOY10 DFC10 CVG10 CLK10 CBO10 BRS10 BHW10 AYA10 AOE10 AEI10 UM10 KQ10 AU10 WXC10 WXF10 WNJ10 WDN10 VTR10 VJV10 UZZ10 UQD10 UGH10 TWL10 TMP10 TCT10 SSX10 SJB10 RZF10 RPJ10 RFN10 QVR10 QLV10 QBZ10 PSD10 PIH10 OYL10 OOP10 OET10 NUX10 NLB10 NBF10 MRJ10 MHN10 LXR10 LNV10 LDZ10 KUD10 KKH10 KAL10 JQP10 JGT10 IWX10 INB10 IDF10 HTJ10 HJN10 GZR10 GPV10 GFZ10 FWD10 FMH10 FCL10 ESP10 EIT10 DYX10 DPB10 DFF10 CVJ10 CLN10 CBR10 BRV10 BHZ10 AYD10 AOH10 AEL10 UP10 KT10 AX10 WXI10 WNM10 WDQ10 VTU10 VJY10 VAC10 UQG10 UGK10 TWO10 TMS10 TCW10 STA10 SJE10 RZI10 RPM10 RFQ10 QVU10 QLY10 QCC10 PSG10 PIK10 OYO10 OOS10 OEW10 NVA10 NLE10 NBI10 MRM10 MHQ10 LXU10 LNY10 LEC10 KUG10 KKK10 KAO10 JQS10 JGW10 IXA10 INE10 IDI10 HTM10 HJQ10 GZU10 GPY10 GGC10 FWG10 FMK10 FCO10 ESS10 EIW10 DZA10 DPE10 DFI10 CVM10 CLQ10 CBU10 BRY10 BIC10 AYG10 AOK10 AEO10 US10 KW10 BA10 AU13:AU803 BA13:BA805 AX13:AX803">
      <formula1>атрибут</formula1>
    </dataValidation>
    <dataValidation type="list" allowBlank="1" showInputMessage="1" showErrorMessage="1" sqref="WVO983015:WVO983843 G65511:G66339 JC65511:JC66339 SY65511:SY66339 ACU65511:ACU66339 AMQ65511:AMQ66339 AWM65511:AWM66339 BGI65511:BGI66339 BQE65511:BQE66339 CAA65511:CAA66339 CJW65511:CJW66339 CTS65511:CTS66339 DDO65511:DDO66339 DNK65511:DNK66339 DXG65511:DXG66339 EHC65511:EHC66339 EQY65511:EQY66339 FAU65511:FAU66339 FKQ65511:FKQ66339 FUM65511:FUM66339 GEI65511:GEI66339 GOE65511:GOE66339 GYA65511:GYA66339 HHW65511:HHW66339 HRS65511:HRS66339 IBO65511:IBO66339 ILK65511:ILK66339 IVG65511:IVG66339 JFC65511:JFC66339 JOY65511:JOY66339 JYU65511:JYU66339 KIQ65511:KIQ66339 KSM65511:KSM66339 LCI65511:LCI66339 LME65511:LME66339 LWA65511:LWA66339 MFW65511:MFW66339 MPS65511:MPS66339 MZO65511:MZO66339 NJK65511:NJK66339 NTG65511:NTG66339 ODC65511:ODC66339 OMY65511:OMY66339 OWU65511:OWU66339 PGQ65511:PGQ66339 PQM65511:PQM66339 QAI65511:QAI66339 QKE65511:QKE66339 QUA65511:QUA66339 RDW65511:RDW66339 RNS65511:RNS66339 RXO65511:RXO66339 SHK65511:SHK66339 SRG65511:SRG66339 TBC65511:TBC66339 TKY65511:TKY66339 TUU65511:TUU66339 UEQ65511:UEQ66339 UOM65511:UOM66339 UYI65511:UYI66339 VIE65511:VIE66339 VSA65511:VSA66339 WBW65511:WBW66339 WLS65511:WLS66339 WVO65511:WVO66339 G131047:G131875 JC131047:JC131875 SY131047:SY131875 ACU131047:ACU131875 AMQ131047:AMQ131875 AWM131047:AWM131875 BGI131047:BGI131875 BQE131047:BQE131875 CAA131047:CAA131875 CJW131047:CJW131875 CTS131047:CTS131875 DDO131047:DDO131875 DNK131047:DNK131875 DXG131047:DXG131875 EHC131047:EHC131875 EQY131047:EQY131875 FAU131047:FAU131875 FKQ131047:FKQ131875 FUM131047:FUM131875 GEI131047:GEI131875 GOE131047:GOE131875 GYA131047:GYA131875 HHW131047:HHW131875 HRS131047:HRS131875 IBO131047:IBO131875 ILK131047:ILK131875 IVG131047:IVG131875 JFC131047:JFC131875 JOY131047:JOY131875 JYU131047:JYU131875 KIQ131047:KIQ131875 KSM131047:KSM131875 LCI131047:LCI131875 LME131047:LME131875 LWA131047:LWA131875 MFW131047:MFW131875 MPS131047:MPS131875 MZO131047:MZO131875 NJK131047:NJK131875 NTG131047:NTG131875 ODC131047:ODC131875 OMY131047:OMY131875 OWU131047:OWU131875 PGQ131047:PGQ131875 PQM131047:PQM131875 QAI131047:QAI131875 QKE131047:QKE131875 QUA131047:QUA131875 RDW131047:RDW131875 RNS131047:RNS131875 RXO131047:RXO131875 SHK131047:SHK131875 SRG131047:SRG131875 TBC131047:TBC131875 TKY131047:TKY131875 TUU131047:TUU131875 UEQ131047:UEQ131875 UOM131047:UOM131875 UYI131047:UYI131875 VIE131047:VIE131875 VSA131047:VSA131875 WBW131047:WBW131875 WLS131047:WLS131875 WVO131047:WVO131875 G196583:G197411 JC196583:JC197411 SY196583:SY197411 ACU196583:ACU197411 AMQ196583:AMQ197411 AWM196583:AWM197411 BGI196583:BGI197411 BQE196583:BQE197411 CAA196583:CAA197411 CJW196583:CJW197411 CTS196583:CTS197411 DDO196583:DDO197411 DNK196583:DNK197411 DXG196583:DXG197411 EHC196583:EHC197411 EQY196583:EQY197411 FAU196583:FAU197411 FKQ196583:FKQ197411 FUM196583:FUM197411 GEI196583:GEI197411 GOE196583:GOE197411 GYA196583:GYA197411 HHW196583:HHW197411 HRS196583:HRS197411 IBO196583:IBO197411 ILK196583:ILK197411 IVG196583:IVG197411 JFC196583:JFC197411 JOY196583:JOY197411 JYU196583:JYU197411 KIQ196583:KIQ197411 KSM196583:KSM197411 LCI196583:LCI197411 LME196583:LME197411 LWA196583:LWA197411 MFW196583:MFW197411 MPS196583:MPS197411 MZO196583:MZO197411 NJK196583:NJK197411 NTG196583:NTG197411 ODC196583:ODC197411 OMY196583:OMY197411 OWU196583:OWU197411 PGQ196583:PGQ197411 PQM196583:PQM197411 QAI196583:QAI197411 QKE196583:QKE197411 QUA196583:QUA197411 RDW196583:RDW197411 RNS196583:RNS197411 RXO196583:RXO197411 SHK196583:SHK197411 SRG196583:SRG197411 TBC196583:TBC197411 TKY196583:TKY197411 TUU196583:TUU197411 UEQ196583:UEQ197411 UOM196583:UOM197411 UYI196583:UYI197411 VIE196583:VIE197411 VSA196583:VSA197411 WBW196583:WBW197411 WLS196583:WLS197411 WVO196583:WVO197411 G262119:G262947 JC262119:JC262947 SY262119:SY262947 ACU262119:ACU262947 AMQ262119:AMQ262947 AWM262119:AWM262947 BGI262119:BGI262947 BQE262119:BQE262947 CAA262119:CAA262947 CJW262119:CJW262947 CTS262119:CTS262947 DDO262119:DDO262947 DNK262119:DNK262947 DXG262119:DXG262947 EHC262119:EHC262947 EQY262119:EQY262947 FAU262119:FAU262947 FKQ262119:FKQ262947 FUM262119:FUM262947 GEI262119:GEI262947 GOE262119:GOE262947 GYA262119:GYA262947 HHW262119:HHW262947 HRS262119:HRS262947 IBO262119:IBO262947 ILK262119:ILK262947 IVG262119:IVG262947 JFC262119:JFC262947 JOY262119:JOY262947 JYU262119:JYU262947 KIQ262119:KIQ262947 KSM262119:KSM262947 LCI262119:LCI262947 LME262119:LME262947 LWA262119:LWA262947 MFW262119:MFW262947 MPS262119:MPS262947 MZO262119:MZO262947 NJK262119:NJK262947 NTG262119:NTG262947 ODC262119:ODC262947 OMY262119:OMY262947 OWU262119:OWU262947 PGQ262119:PGQ262947 PQM262119:PQM262947 QAI262119:QAI262947 QKE262119:QKE262947 QUA262119:QUA262947 RDW262119:RDW262947 RNS262119:RNS262947 RXO262119:RXO262947 SHK262119:SHK262947 SRG262119:SRG262947 TBC262119:TBC262947 TKY262119:TKY262947 TUU262119:TUU262947 UEQ262119:UEQ262947 UOM262119:UOM262947 UYI262119:UYI262947 VIE262119:VIE262947 VSA262119:VSA262947 WBW262119:WBW262947 WLS262119:WLS262947 WVO262119:WVO262947 G327655:G328483 JC327655:JC328483 SY327655:SY328483 ACU327655:ACU328483 AMQ327655:AMQ328483 AWM327655:AWM328483 BGI327655:BGI328483 BQE327655:BQE328483 CAA327655:CAA328483 CJW327655:CJW328483 CTS327655:CTS328483 DDO327655:DDO328483 DNK327655:DNK328483 DXG327655:DXG328483 EHC327655:EHC328483 EQY327655:EQY328483 FAU327655:FAU328483 FKQ327655:FKQ328483 FUM327655:FUM328483 GEI327655:GEI328483 GOE327655:GOE328483 GYA327655:GYA328483 HHW327655:HHW328483 HRS327655:HRS328483 IBO327655:IBO328483 ILK327655:ILK328483 IVG327655:IVG328483 JFC327655:JFC328483 JOY327655:JOY328483 JYU327655:JYU328483 KIQ327655:KIQ328483 KSM327655:KSM328483 LCI327655:LCI328483 LME327655:LME328483 LWA327655:LWA328483 MFW327655:MFW328483 MPS327655:MPS328483 MZO327655:MZO328483 NJK327655:NJK328483 NTG327655:NTG328483 ODC327655:ODC328483 OMY327655:OMY328483 OWU327655:OWU328483 PGQ327655:PGQ328483 PQM327655:PQM328483 QAI327655:QAI328483 QKE327655:QKE328483 QUA327655:QUA328483 RDW327655:RDW328483 RNS327655:RNS328483 RXO327655:RXO328483 SHK327655:SHK328483 SRG327655:SRG328483 TBC327655:TBC328483 TKY327655:TKY328483 TUU327655:TUU328483 UEQ327655:UEQ328483 UOM327655:UOM328483 UYI327655:UYI328483 VIE327655:VIE328483 VSA327655:VSA328483 WBW327655:WBW328483 WLS327655:WLS328483 WVO327655:WVO328483 G393191:G394019 JC393191:JC394019 SY393191:SY394019 ACU393191:ACU394019 AMQ393191:AMQ394019 AWM393191:AWM394019 BGI393191:BGI394019 BQE393191:BQE394019 CAA393191:CAA394019 CJW393191:CJW394019 CTS393191:CTS394019 DDO393191:DDO394019 DNK393191:DNK394019 DXG393191:DXG394019 EHC393191:EHC394019 EQY393191:EQY394019 FAU393191:FAU394019 FKQ393191:FKQ394019 FUM393191:FUM394019 GEI393191:GEI394019 GOE393191:GOE394019 GYA393191:GYA394019 HHW393191:HHW394019 HRS393191:HRS394019 IBO393191:IBO394019 ILK393191:ILK394019 IVG393191:IVG394019 JFC393191:JFC394019 JOY393191:JOY394019 JYU393191:JYU394019 KIQ393191:KIQ394019 KSM393191:KSM394019 LCI393191:LCI394019 LME393191:LME394019 LWA393191:LWA394019 MFW393191:MFW394019 MPS393191:MPS394019 MZO393191:MZO394019 NJK393191:NJK394019 NTG393191:NTG394019 ODC393191:ODC394019 OMY393191:OMY394019 OWU393191:OWU394019 PGQ393191:PGQ394019 PQM393191:PQM394019 QAI393191:QAI394019 QKE393191:QKE394019 QUA393191:QUA394019 RDW393191:RDW394019 RNS393191:RNS394019 RXO393191:RXO394019 SHK393191:SHK394019 SRG393191:SRG394019 TBC393191:TBC394019 TKY393191:TKY394019 TUU393191:TUU394019 UEQ393191:UEQ394019 UOM393191:UOM394019 UYI393191:UYI394019 VIE393191:VIE394019 VSA393191:VSA394019 WBW393191:WBW394019 WLS393191:WLS394019 WVO393191:WVO394019 G458727:G459555 JC458727:JC459555 SY458727:SY459555 ACU458727:ACU459555 AMQ458727:AMQ459555 AWM458727:AWM459555 BGI458727:BGI459555 BQE458727:BQE459555 CAA458727:CAA459555 CJW458727:CJW459555 CTS458727:CTS459555 DDO458727:DDO459555 DNK458727:DNK459555 DXG458727:DXG459555 EHC458727:EHC459555 EQY458727:EQY459555 FAU458727:FAU459555 FKQ458727:FKQ459555 FUM458727:FUM459555 GEI458727:GEI459555 GOE458727:GOE459555 GYA458727:GYA459555 HHW458727:HHW459555 HRS458727:HRS459555 IBO458727:IBO459555 ILK458727:ILK459555 IVG458727:IVG459555 JFC458727:JFC459555 JOY458727:JOY459555 JYU458727:JYU459555 KIQ458727:KIQ459555 KSM458727:KSM459555 LCI458727:LCI459555 LME458727:LME459555 LWA458727:LWA459555 MFW458727:MFW459555 MPS458727:MPS459555 MZO458727:MZO459555 NJK458727:NJK459555 NTG458727:NTG459555 ODC458727:ODC459555 OMY458727:OMY459555 OWU458727:OWU459555 PGQ458727:PGQ459555 PQM458727:PQM459555 QAI458727:QAI459555 QKE458727:QKE459555 QUA458727:QUA459555 RDW458727:RDW459555 RNS458727:RNS459555 RXO458727:RXO459555 SHK458727:SHK459555 SRG458727:SRG459555 TBC458727:TBC459555 TKY458727:TKY459555 TUU458727:TUU459555 UEQ458727:UEQ459555 UOM458727:UOM459555 UYI458727:UYI459555 VIE458727:VIE459555 VSA458727:VSA459555 WBW458727:WBW459555 WLS458727:WLS459555 WVO458727:WVO459555 G524263:G525091 JC524263:JC525091 SY524263:SY525091 ACU524263:ACU525091 AMQ524263:AMQ525091 AWM524263:AWM525091 BGI524263:BGI525091 BQE524263:BQE525091 CAA524263:CAA525091 CJW524263:CJW525091 CTS524263:CTS525091 DDO524263:DDO525091 DNK524263:DNK525091 DXG524263:DXG525091 EHC524263:EHC525091 EQY524263:EQY525091 FAU524263:FAU525091 FKQ524263:FKQ525091 FUM524263:FUM525091 GEI524263:GEI525091 GOE524263:GOE525091 GYA524263:GYA525091 HHW524263:HHW525091 HRS524263:HRS525091 IBO524263:IBO525091 ILK524263:ILK525091 IVG524263:IVG525091 JFC524263:JFC525091 JOY524263:JOY525091 JYU524263:JYU525091 KIQ524263:KIQ525091 KSM524263:KSM525091 LCI524263:LCI525091 LME524263:LME525091 LWA524263:LWA525091 MFW524263:MFW525091 MPS524263:MPS525091 MZO524263:MZO525091 NJK524263:NJK525091 NTG524263:NTG525091 ODC524263:ODC525091 OMY524263:OMY525091 OWU524263:OWU525091 PGQ524263:PGQ525091 PQM524263:PQM525091 QAI524263:QAI525091 QKE524263:QKE525091 QUA524263:QUA525091 RDW524263:RDW525091 RNS524263:RNS525091 RXO524263:RXO525091 SHK524263:SHK525091 SRG524263:SRG525091 TBC524263:TBC525091 TKY524263:TKY525091 TUU524263:TUU525091 UEQ524263:UEQ525091 UOM524263:UOM525091 UYI524263:UYI525091 VIE524263:VIE525091 VSA524263:VSA525091 WBW524263:WBW525091 WLS524263:WLS525091 WVO524263:WVO525091 G589799:G590627 JC589799:JC590627 SY589799:SY590627 ACU589799:ACU590627 AMQ589799:AMQ590627 AWM589799:AWM590627 BGI589799:BGI590627 BQE589799:BQE590627 CAA589799:CAA590627 CJW589799:CJW590627 CTS589799:CTS590627 DDO589799:DDO590627 DNK589799:DNK590627 DXG589799:DXG590627 EHC589799:EHC590627 EQY589799:EQY590627 FAU589799:FAU590627 FKQ589799:FKQ590627 FUM589799:FUM590627 GEI589799:GEI590627 GOE589799:GOE590627 GYA589799:GYA590627 HHW589799:HHW590627 HRS589799:HRS590627 IBO589799:IBO590627 ILK589799:ILK590627 IVG589799:IVG590627 JFC589799:JFC590627 JOY589799:JOY590627 JYU589799:JYU590627 KIQ589799:KIQ590627 KSM589799:KSM590627 LCI589799:LCI590627 LME589799:LME590627 LWA589799:LWA590627 MFW589799:MFW590627 MPS589799:MPS590627 MZO589799:MZO590627 NJK589799:NJK590627 NTG589799:NTG590627 ODC589799:ODC590627 OMY589799:OMY590627 OWU589799:OWU590627 PGQ589799:PGQ590627 PQM589799:PQM590627 QAI589799:QAI590627 QKE589799:QKE590627 QUA589799:QUA590627 RDW589799:RDW590627 RNS589799:RNS590627 RXO589799:RXO590627 SHK589799:SHK590627 SRG589799:SRG590627 TBC589799:TBC590627 TKY589799:TKY590627 TUU589799:TUU590627 UEQ589799:UEQ590627 UOM589799:UOM590627 UYI589799:UYI590627 VIE589799:VIE590627 VSA589799:VSA590627 WBW589799:WBW590627 WLS589799:WLS590627 WVO589799:WVO590627 G655335:G656163 JC655335:JC656163 SY655335:SY656163 ACU655335:ACU656163 AMQ655335:AMQ656163 AWM655335:AWM656163 BGI655335:BGI656163 BQE655335:BQE656163 CAA655335:CAA656163 CJW655335:CJW656163 CTS655335:CTS656163 DDO655335:DDO656163 DNK655335:DNK656163 DXG655335:DXG656163 EHC655335:EHC656163 EQY655335:EQY656163 FAU655335:FAU656163 FKQ655335:FKQ656163 FUM655335:FUM656163 GEI655335:GEI656163 GOE655335:GOE656163 GYA655335:GYA656163 HHW655335:HHW656163 HRS655335:HRS656163 IBO655335:IBO656163 ILK655335:ILK656163 IVG655335:IVG656163 JFC655335:JFC656163 JOY655335:JOY656163 JYU655335:JYU656163 KIQ655335:KIQ656163 KSM655335:KSM656163 LCI655335:LCI656163 LME655335:LME656163 LWA655335:LWA656163 MFW655335:MFW656163 MPS655335:MPS656163 MZO655335:MZO656163 NJK655335:NJK656163 NTG655335:NTG656163 ODC655335:ODC656163 OMY655335:OMY656163 OWU655335:OWU656163 PGQ655335:PGQ656163 PQM655335:PQM656163 QAI655335:QAI656163 QKE655335:QKE656163 QUA655335:QUA656163 RDW655335:RDW656163 RNS655335:RNS656163 RXO655335:RXO656163 SHK655335:SHK656163 SRG655335:SRG656163 TBC655335:TBC656163 TKY655335:TKY656163 TUU655335:TUU656163 UEQ655335:UEQ656163 UOM655335:UOM656163 UYI655335:UYI656163 VIE655335:VIE656163 VSA655335:VSA656163 WBW655335:WBW656163 WLS655335:WLS656163 WVO655335:WVO656163 G720871:G721699 JC720871:JC721699 SY720871:SY721699 ACU720871:ACU721699 AMQ720871:AMQ721699 AWM720871:AWM721699 BGI720871:BGI721699 BQE720871:BQE721699 CAA720871:CAA721699 CJW720871:CJW721699 CTS720871:CTS721699 DDO720871:DDO721699 DNK720871:DNK721699 DXG720871:DXG721699 EHC720871:EHC721699 EQY720871:EQY721699 FAU720871:FAU721699 FKQ720871:FKQ721699 FUM720871:FUM721699 GEI720871:GEI721699 GOE720871:GOE721699 GYA720871:GYA721699 HHW720871:HHW721699 HRS720871:HRS721699 IBO720871:IBO721699 ILK720871:ILK721699 IVG720871:IVG721699 JFC720871:JFC721699 JOY720871:JOY721699 JYU720871:JYU721699 KIQ720871:KIQ721699 KSM720871:KSM721699 LCI720871:LCI721699 LME720871:LME721699 LWA720871:LWA721699 MFW720871:MFW721699 MPS720871:MPS721699 MZO720871:MZO721699 NJK720871:NJK721699 NTG720871:NTG721699 ODC720871:ODC721699 OMY720871:OMY721699 OWU720871:OWU721699 PGQ720871:PGQ721699 PQM720871:PQM721699 QAI720871:QAI721699 QKE720871:QKE721699 QUA720871:QUA721699 RDW720871:RDW721699 RNS720871:RNS721699 RXO720871:RXO721699 SHK720871:SHK721699 SRG720871:SRG721699 TBC720871:TBC721699 TKY720871:TKY721699 TUU720871:TUU721699 UEQ720871:UEQ721699 UOM720871:UOM721699 UYI720871:UYI721699 VIE720871:VIE721699 VSA720871:VSA721699 WBW720871:WBW721699 WLS720871:WLS721699 WVO720871:WVO721699 G786407:G787235 JC786407:JC787235 SY786407:SY787235 ACU786407:ACU787235 AMQ786407:AMQ787235 AWM786407:AWM787235 BGI786407:BGI787235 BQE786407:BQE787235 CAA786407:CAA787235 CJW786407:CJW787235 CTS786407:CTS787235 DDO786407:DDO787235 DNK786407:DNK787235 DXG786407:DXG787235 EHC786407:EHC787235 EQY786407:EQY787235 FAU786407:FAU787235 FKQ786407:FKQ787235 FUM786407:FUM787235 GEI786407:GEI787235 GOE786407:GOE787235 GYA786407:GYA787235 HHW786407:HHW787235 HRS786407:HRS787235 IBO786407:IBO787235 ILK786407:ILK787235 IVG786407:IVG787235 JFC786407:JFC787235 JOY786407:JOY787235 JYU786407:JYU787235 KIQ786407:KIQ787235 KSM786407:KSM787235 LCI786407:LCI787235 LME786407:LME787235 LWA786407:LWA787235 MFW786407:MFW787235 MPS786407:MPS787235 MZO786407:MZO787235 NJK786407:NJK787235 NTG786407:NTG787235 ODC786407:ODC787235 OMY786407:OMY787235 OWU786407:OWU787235 PGQ786407:PGQ787235 PQM786407:PQM787235 QAI786407:QAI787235 QKE786407:QKE787235 QUA786407:QUA787235 RDW786407:RDW787235 RNS786407:RNS787235 RXO786407:RXO787235 SHK786407:SHK787235 SRG786407:SRG787235 TBC786407:TBC787235 TKY786407:TKY787235 TUU786407:TUU787235 UEQ786407:UEQ787235 UOM786407:UOM787235 UYI786407:UYI787235 VIE786407:VIE787235 VSA786407:VSA787235 WBW786407:WBW787235 WLS786407:WLS787235 WVO786407:WVO787235 G851943:G852771 JC851943:JC852771 SY851943:SY852771 ACU851943:ACU852771 AMQ851943:AMQ852771 AWM851943:AWM852771 BGI851943:BGI852771 BQE851943:BQE852771 CAA851943:CAA852771 CJW851943:CJW852771 CTS851943:CTS852771 DDO851943:DDO852771 DNK851943:DNK852771 DXG851943:DXG852771 EHC851943:EHC852771 EQY851943:EQY852771 FAU851943:FAU852771 FKQ851943:FKQ852771 FUM851943:FUM852771 GEI851943:GEI852771 GOE851943:GOE852771 GYA851943:GYA852771 HHW851943:HHW852771 HRS851943:HRS852771 IBO851943:IBO852771 ILK851943:ILK852771 IVG851943:IVG852771 JFC851943:JFC852771 JOY851943:JOY852771 JYU851943:JYU852771 KIQ851943:KIQ852771 KSM851943:KSM852771 LCI851943:LCI852771 LME851943:LME852771 LWA851943:LWA852771 MFW851943:MFW852771 MPS851943:MPS852771 MZO851943:MZO852771 NJK851943:NJK852771 NTG851943:NTG852771 ODC851943:ODC852771 OMY851943:OMY852771 OWU851943:OWU852771 PGQ851943:PGQ852771 PQM851943:PQM852771 QAI851943:QAI852771 QKE851943:QKE852771 QUA851943:QUA852771 RDW851943:RDW852771 RNS851943:RNS852771 RXO851943:RXO852771 SHK851943:SHK852771 SRG851943:SRG852771 TBC851943:TBC852771 TKY851943:TKY852771 TUU851943:TUU852771 UEQ851943:UEQ852771 UOM851943:UOM852771 UYI851943:UYI852771 VIE851943:VIE852771 VSA851943:VSA852771 WBW851943:WBW852771 WLS851943:WLS852771 WVO851943:WVO852771 G917479:G918307 JC917479:JC918307 SY917479:SY918307 ACU917479:ACU918307 AMQ917479:AMQ918307 AWM917479:AWM918307 BGI917479:BGI918307 BQE917479:BQE918307 CAA917479:CAA918307 CJW917479:CJW918307 CTS917479:CTS918307 DDO917479:DDO918307 DNK917479:DNK918307 DXG917479:DXG918307 EHC917479:EHC918307 EQY917479:EQY918307 FAU917479:FAU918307 FKQ917479:FKQ918307 FUM917479:FUM918307 GEI917479:GEI918307 GOE917479:GOE918307 GYA917479:GYA918307 HHW917479:HHW918307 HRS917479:HRS918307 IBO917479:IBO918307 ILK917479:ILK918307 IVG917479:IVG918307 JFC917479:JFC918307 JOY917479:JOY918307 JYU917479:JYU918307 KIQ917479:KIQ918307 KSM917479:KSM918307 LCI917479:LCI918307 LME917479:LME918307 LWA917479:LWA918307 MFW917479:MFW918307 MPS917479:MPS918307 MZO917479:MZO918307 NJK917479:NJK918307 NTG917479:NTG918307 ODC917479:ODC918307 OMY917479:OMY918307 OWU917479:OWU918307 PGQ917479:PGQ918307 PQM917479:PQM918307 QAI917479:QAI918307 QKE917479:QKE918307 QUA917479:QUA918307 RDW917479:RDW918307 RNS917479:RNS918307 RXO917479:RXO918307 SHK917479:SHK918307 SRG917479:SRG918307 TBC917479:TBC918307 TKY917479:TKY918307 TUU917479:TUU918307 UEQ917479:UEQ918307 UOM917479:UOM918307 UYI917479:UYI918307 VIE917479:VIE918307 VSA917479:VSA918307 WBW917479:WBW918307 WLS917479:WLS918307 WVO917479:WVO918307 G983015:G983843 JC983015:JC983843 SY983015:SY983843 ACU983015:ACU983843 AMQ983015:AMQ983843 AWM983015:AWM983843 BGI983015:BGI983843 BQE983015:BQE983843 CAA983015:CAA983843 CJW983015:CJW983843 CTS983015:CTS983843 DDO983015:DDO983843 DNK983015:DNK983843 DXG983015:DXG983843 EHC983015:EHC983843 EQY983015:EQY983843 FAU983015:FAU983843 FKQ983015:FKQ983843 FUM983015:FUM983843 GEI983015:GEI983843 GOE983015:GOE983843 GYA983015:GYA983843 HHW983015:HHW983843 HRS983015:HRS983843 IBO983015:IBO983843 ILK983015:ILK983843 IVG983015:IVG983843 JFC983015:JFC983843 JOY983015:JOY983843 JYU983015:JYU983843 KIQ983015:KIQ983843 KSM983015:KSM983843 LCI983015:LCI983843 LME983015:LME983843 LWA983015:LWA983843 MFW983015:MFW983843 MPS983015:MPS983843 MZO983015:MZO983843 NJK983015:NJK983843 NTG983015:NTG983843 ODC983015:ODC983843 OMY983015:OMY983843 OWU983015:OWU983843 PGQ983015:PGQ983843 PQM983015:PQM983843 QAI983015:QAI983843 QKE983015:QKE983843 QUA983015:QUA983843 RDW983015:RDW983843 RNS983015:RNS983843 RXO983015:RXO983843 SHK983015:SHK983843 SRG983015:SRG983843 TBC983015:TBC983843 TKY983015:TKY983843 TUU983015:TUU983843 UEQ983015:UEQ983843 UOM983015:UOM983843 UYI983015:UYI983843 VIE983015:VIE983843 VSA983015:VSA983843 WBW983015:WBW983843 WLS983015:WLS983843 IU13:IU27 WVG13:WVG27 WLK13:WLK27 WBO13:WBO27 VRS13:VRS27 VHW13:VHW27 UYA13:UYA27 UOE13:UOE27 UEI13:UEI27 TUM13:TUM27 TKQ13:TKQ27 TAU13:TAU27 SQY13:SQY27 SHC13:SHC27 RXG13:RXG27 RNK13:RNK27 RDO13:RDO27 QTS13:QTS27 QJW13:QJW27 QAA13:QAA27 PQE13:PQE27 PGI13:PGI27 OWM13:OWM27 OMQ13:OMQ27 OCU13:OCU27 NSY13:NSY27 NJC13:NJC27 MZG13:MZG27 MPK13:MPK27 MFO13:MFO27 LVS13:LVS27 LLW13:LLW27 LCA13:LCA27 KSE13:KSE27 KII13:KII27 JYM13:JYM27 JOQ13:JOQ27 JEU13:JEU27 IUY13:IUY27 ILC13:ILC27 IBG13:IBG27 HRK13:HRK27 HHO13:HHO27 GXS13:GXS27 GNW13:GNW27 GEA13:GEA27 FUE13:FUE27 FKI13:FKI27 FAM13:FAM27 EQQ13:EQQ27 EGU13:EGU27 DWY13:DWY27 DNC13:DNC27 DDG13:DDG27 CTK13:CTK27 CJO13:CJO27 BZS13:BZS27 BPW13:BPW27 BGA13:BGA27 AWE13:AWE27 AMI13:AMI27 ACM13:ACM27 SQ13:SQ27 ACU28:ACU803 AMQ28:AMQ803 AWM28:AWM803 BGI28:BGI803 BQE28:BQE803 CAA28:CAA803 CJW28:CJW803 CTS28:CTS803 DDO28:DDO803 DNK28:DNK803 DXG28:DXG803 EHC28:EHC803 EQY28:EQY803 FAU28:FAU803 FKQ28:FKQ803 FUM28:FUM803 GEI28:GEI803 GOE28:GOE803 GYA28:GYA803 HHW28:HHW803 HRS28:HRS803 IBO28:IBO803 ILK28:ILK803 IVG28:IVG803 JFC28:JFC803 JOY28:JOY803 JYU28:JYU803 KIQ28:KIQ803 KSM28:KSM803 LCI28:LCI803 LME28:LME803 LWA28:LWA803 MFW28:MFW803 MPS28:MPS803 MZO28:MZO803 NJK28:NJK803 NTG28:NTG803 ODC28:ODC803 OMY28:OMY803 OWU28:OWU803 PGQ28:PGQ803 PQM28:PQM803 QAI28:QAI803 QKE28:QKE803 QUA28:QUA803 RDW28:RDW803 RNS28:RNS803 RXO28:RXO803 SHK28:SHK803 SRG28:SRG803 TBC28:TBC803 TKY28:TKY803 TUU28:TUU803 UEQ28:UEQ803 UOM28:UOM803 UYI28:UYI803 VIE28:VIE803 VSA28:VSA803 WBW28:WBW803 WLS28:WLS803 WVO28:WVO803 JC28:JC803 SY28:SY803 G27:G803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WVO10">
      <formula1>осн</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custom" allowBlank="1" showInputMessage="1" showErrorMessage="1">
          <x14:formula1>
            <xm:f>X10*Y10</xm:f>
          </x14:formula1>
          <xm:sqref>AM65534 KI65534 UE65534 AEA65534 ANW65534 AXS65534 BHO65534 BRK65534 CBG65534 CLC65534 CUY65534 DEU65534 DOQ65534 DYM65534 EII65534 ESE65534 FCA65534 FLW65534 FVS65534 GFO65534 GPK65534 GZG65534 HJC65534 HSY65534 ICU65534 IMQ65534 IWM65534 JGI65534 JQE65534 KAA65534 KJW65534 KTS65534 LDO65534 LNK65534 LXG65534 MHC65534 MQY65534 NAU65534 NKQ65534 NUM65534 OEI65534 OOE65534 OYA65534 PHW65534 PRS65534 QBO65534 QLK65534 QVG65534 RFC65534 ROY65534 RYU65534 SIQ65534 SSM65534 TCI65534 TME65534 TWA65534 UFW65534 UPS65534 UZO65534 VJK65534 VTG65534 WDC65534 WMY65534 WWU65534 AM131070 KI131070 UE131070 AEA131070 ANW131070 AXS131070 BHO131070 BRK131070 CBG131070 CLC131070 CUY131070 DEU131070 DOQ131070 DYM131070 EII131070 ESE131070 FCA131070 FLW131070 FVS131070 GFO131070 GPK131070 GZG131070 HJC131070 HSY131070 ICU131070 IMQ131070 IWM131070 JGI131070 JQE131070 KAA131070 KJW131070 KTS131070 LDO131070 LNK131070 LXG131070 MHC131070 MQY131070 NAU131070 NKQ131070 NUM131070 OEI131070 OOE131070 OYA131070 PHW131070 PRS131070 QBO131070 QLK131070 QVG131070 RFC131070 ROY131070 RYU131070 SIQ131070 SSM131070 TCI131070 TME131070 TWA131070 UFW131070 UPS131070 UZO131070 VJK131070 VTG131070 WDC131070 WMY131070 WWU131070 AM196606 KI196606 UE196606 AEA196606 ANW196606 AXS196606 BHO196606 BRK196606 CBG196606 CLC196606 CUY196606 DEU196606 DOQ196606 DYM196606 EII196606 ESE196606 FCA196606 FLW196606 FVS196606 GFO196606 GPK196606 GZG196606 HJC196606 HSY196606 ICU196606 IMQ196606 IWM196606 JGI196606 JQE196606 KAA196606 KJW196606 KTS196606 LDO196606 LNK196606 LXG196606 MHC196606 MQY196606 NAU196606 NKQ196606 NUM196606 OEI196606 OOE196606 OYA196606 PHW196606 PRS196606 QBO196606 QLK196606 QVG196606 RFC196606 ROY196606 RYU196606 SIQ196606 SSM196606 TCI196606 TME196606 TWA196606 UFW196606 UPS196606 UZO196606 VJK196606 VTG196606 WDC196606 WMY196606 WWU196606 AM262142 KI262142 UE262142 AEA262142 ANW262142 AXS262142 BHO262142 BRK262142 CBG262142 CLC262142 CUY262142 DEU262142 DOQ262142 DYM262142 EII262142 ESE262142 FCA262142 FLW262142 FVS262142 GFO262142 GPK262142 GZG262142 HJC262142 HSY262142 ICU262142 IMQ262142 IWM262142 JGI262142 JQE262142 KAA262142 KJW262142 KTS262142 LDO262142 LNK262142 LXG262142 MHC262142 MQY262142 NAU262142 NKQ262142 NUM262142 OEI262142 OOE262142 OYA262142 PHW262142 PRS262142 QBO262142 QLK262142 QVG262142 RFC262142 ROY262142 RYU262142 SIQ262142 SSM262142 TCI262142 TME262142 TWA262142 UFW262142 UPS262142 UZO262142 VJK262142 VTG262142 WDC262142 WMY262142 WWU262142 AM327678 KI327678 UE327678 AEA327678 ANW327678 AXS327678 BHO327678 BRK327678 CBG327678 CLC327678 CUY327678 DEU327678 DOQ327678 DYM327678 EII327678 ESE327678 FCA327678 FLW327678 FVS327678 GFO327678 GPK327678 GZG327678 HJC327678 HSY327678 ICU327678 IMQ327678 IWM327678 JGI327678 JQE327678 KAA327678 KJW327678 KTS327678 LDO327678 LNK327678 LXG327678 MHC327678 MQY327678 NAU327678 NKQ327678 NUM327678 OEI327678 OOE327678 OYA327678 PHW327678 PRS327678 QBO327678 QLK327678 QVG327678 RFC327678 ROY327678 RYU327678 SIQ327678 SSM327678 TCI327678 TME327678 TWA327678 UFW327678 UPS327678 UZO327678 VJK327678 VTG327678 WDC327678 WMY327678 WWU327678 AM393214 KI393214 UE393214 AEA393214 ANW393214 AXS393214 BHO393214 BRK393214 CBG393214 CLC393214 CUY393214 DEU393214 DOQ393214 DYM393214 EII393214 ESE393214 FCA393214 FLW393214 FVS393214 GFO393214 GPK393214 GZG393214 HJC393214 HSY393214 ICU393214 IMQ393214 IWM393214 JGI393214 JQE393214 KAA393214 KJW393214 KTS393214 LDO393214 LNK393214 LXG393214 MHC393214 MQY393214 NAU393214 NKQ393214 NUM393214 OEI393214 OOE393214 OYA393214 PHW393214 PRS393214 QBO393214 QLK393214 QVG393214 RFC393214 ROY393214 RYU393214 SIQ393214 SSM393214 TCI393214 TME393214 TWA393214 UFW393214 UPS393214 UZO393214 VJK393214 VTG393214 WDC393214 WMY393214 WWU393214 AM458750 KI458750 UE458750 AEA458750 ANW458750 AXS458750 BHO458750 BRK458750 CBG458750 CLC458750 CUY458750 DEU458750 DOQ458750 DYM458750 EII458750 ESE458750 FCA458750 FLW458750 FVS458750 GFO458750 GPK458750 GZG458750 HJC458750 HSY458750 ICU458750 IMQ458750 IWM458750 JGI458750 JQE458750 KAA458750 KJW458750 KTS458750 LDO458750 LNK458750 LXG458750 MHC458750 MQY458750 NAU458750 NKQ458750 NUM458750 OEI458750 OOE458750 OYA458750 PHW458750 PRS458750 QBO458750 QLK458750 QVG458750 RFC458750 ROY458750 RYU458750 SIQ458750 SSM458750 TCI458750 TME458750 TWA458750 UFW458750 UPS458750 UZO458750 VJK458750 VTG458750 WDC458750 WMY458750 WWU458750 AM524286 KI524286 UE524286 AEA524286 ANW524286 AXS524286 BHO524286 BRK524286 CBG524286 CLC524286 CUY524286 DEU524286 DOQ524286 DYM524286 EII524286 ESE524286 FCA524286 FLW524286 FVS524286 GFO524286 GPK524286 GZG524286 HJC524286 HSY524286 ICU524286 IMQ524286 IWM524286 JGI524286 JQE524286 KAA524286 KJW524286 KTS524286 LDO524286 LNK524286 LXG524286 MHC524286 MQY524286 NAU524286 NKQ524286 NUM524286 OEI524286 OOE524286 OYA524286 PHW524286 PRS524286 QBO524286 QLK524286 QVG524286 RFC524286 ROY524286 RYU524286 SIQ524286 SSM524286 TCI524286 TME524286 TWA524286 UFW524286 UPS524286 UZO524286 VJK524286 VTG524286 WDC524286 WMY524286 WWU524286 AM589822 KI589822 UE589822 AEA589822 ANW589822 AXS589822 BHO589822 BRK589822 CBG589822 CLC589822 CUY589822 DEU589822 DOQ589822 DYM589822 EII589822 ESE589822 FCA589822 FLW589822 FVS589822 GFO589822 GPK589822 GZG589822 HJC589822 HSY589822 ICU589822 IMQ589822 IWM589822 JGI589822 JQE589822 KAA589822 KJW589822 KTS589822 LDO589822 LNK589822 LXG589822 MHC589822 MQY589822 NAU589822 NKQ589822 NUM589822 OEI589822 OOE589822 OYA589822 PHW589822 PRS589822 QBO589822 QLK589822 QVG589822 RFC589822 ROY589822 RYU589822 SIQ589822 SSM589822 TCI589822 TME589822 TWA589822 UFW589822 UPS589822 UZO589822 VJK589822 VTG589822 WDC589822 WMY589822 WWU589822 AM655358 KI655358 UE655358 AEA655358 ANW655358 AXS655358 BHO655358 BRK655358 CBG655358 CLC655358 CUY655358 DEU655358 DOQ655358 DYM655358 EII655358 ESE655358 FCA655358 FLW655358 FVS655358 GFO655358 GPK655358 GZG655358 HJC655358 HSY655358 ICU655358 IMQ655358 IWM655358 JGI655358 JQE655358 KAA655358 KJW655358 KTS655358 LDO655358 LNK655358 LXG655358 MHC655358 MQY655358 NAU655358 NKQ655358 NUM655358 OEI655358 OOE655358 OYA655358 PHW655358 PRS655358 QBO655358 QLK655358 QVG655358 RFC655358 ROY655358 RYU655358 SIQ655358 SSM655358 TCI655358 TME655358 TWA655358 UFW655358 UPS655358 UZO655358 VJK655358 VTG655358 WDC655358 WMY655358 WWU655358 AM720894 KI720894 UE720894 AEA720894 ANW720894 AXS720894 BHO720894 BRK720894 CBG720894 CLC720894 CUY720894 DEU720894 DOQ720894 DYM720894 EII720894 ESE720894 FCA720894 FLW720894 FVS720894 GFO720894 GPK720894 GZG720894 HJC720894 HSY720894 ICU720894 IMQ720894 IWM720894 JGI720894 JQE720894 KAA720894 KJW720894 KTS720894 LDO720894 LNK720894 LXG720894 MHC720894 MQY720894 NAU720894 NKQ720894 NUM720894 OEI720894 OOE720894 OYA720894 PHW720894 PRS720894 QBO720894 QLK720894 QVG720894 RFC720894 ROY720894 RYU720894 SIQ720894 SSM720894 TCI720894 TME720894 TWA720894 UFW720894 UPS720894 UZO720894 VJK720894 VTG720894 WDC720894 WMY720894 WWU720894 AM786430 KI786430 UE786430 AEA786430 ANW786430 AXS786430 BHO786430 BRK786430 CBG786430 CLC786430 CUY786430 DEU786430 DOQ786430 DYM786430 EII786430 ESE786430 FCA786430 FLW786430 FVS786430 GFO786430 GPK786430 GZG786430 HJC786430 HSY786430 ICU786430 IMQ786430 IWM786430 JGI786430 JQE786430 KAA786430 KJW786430 KTS786430 LDO786430 LNK786430 LXG786430 MHC786430 MQY786430 NAU786430 NKQ786430 NUM786430 OEI786430 OOE786430 OYA786430 PHW786430 PRS786430 QBO786430 QLK786430 QVG786430 RFC786430 ROY786430 RYU786430 SIQ786430 SSM786430 TCI786430 TME786430 TWA786430 UFW786430 UPS786430 UZO786430 VJK786430 VTG786430 WDC786430 WMY786430 WWU786430 AM851966 KI851966 UE851966 AEA851966 ANW851966 AXS851966 BHO851966 BRK851966 CBG851966 CLC851966 CUY851966 DEU851966 DOQ851966 DYM851966 EII851966 ESE851966 FCA851966 FLW851966 FVS851966 GFO851966 GPK851966 GZG851966 HJC851966 HSY851966 ICU851966 IMQ851966 IWM851966 JGI851966 JQE851966 KAA851966 KJW851966 KTS851966 LDO851966 LNK851966 LXG851966 MHC851966 MQY851966 NAU851966 NKQ851966 NUM851966 OEI851966 OOE851966 OYA851966 PHW851966 PRS851966 QBO851966 QLK851966 QVG851966 RFC851966 ROY851966 RYU851966 SIQ851966 SSM851966 TCI851966 TME851966 TWA851966 UFW851966 UPS851966 UZO851966 VJK851966 VTG851966 WDC851966 WMY851966 WWU851966 AM917502 KI917502 UE917502 AEA917502 ANW917502 AXS917502 BHO917502 BRK917502 CBG917502 CLC917502 CUY917502 DEU917502 DOQ917502 DYM917502 EII917502 ESE917502 FCA917502 FLW917502 FVS917502 GFO917502 GPK917502 GZG917502 HJC917502 HSY917502 ICU917502 IMQ917502 IWM917502 JGI917502 JQE917502 KAA917502 KJW917502 KTS917502 LDO917502 LNK917502 LXG917502 MHC917502 MQY917502 NAU917502 NKQ917502 NUM917502 OEI917502 OOE917502 OYA917502 PHW917502 PRS917502 QBO917502 QLK917502 QVG917502 RFC917502 ROY917502 RYU917502 SIQ917502 SSM917502 TCI917502 TME917502 TWA917502 UFW917502 UPS917502 UZO917502 VJK917502 VTG917502 WDC917502 WMY917502 WWU917502 AM983038 KI983038 UE983038 AEA983038 ANW983038 AXS983038 BHO983038 BRK983038 CBG983038 CLC983038 CUY983038 DEU983038 DOQ983038 DYM983038 EII983038 ESE983038 FCA983038 FLW983038 FVS983038 GFO983038 GPK983038 GZG983038 HJC983038 HSY983038 ICU983038 IMQ983038 IWM983038 JGI983038 JQE983038 KAA983038 KJW983038 KTS983038 LDO983038 LNK983038 LXG983038 MHC983038 MQY983038 NAU983038 NKQ983038 NUM983038 OEI983038 OOE983038 OYA983038 PHW983038 PRS983038 QBO983038 QLK983038 QVG983038 RFC983038 ROY983038 RYU983038 SIQ983038 SSM983038 TCI983038 TME983038 TWA983038 UFW983038 UPS983038 UZO983038 VJK983038 VTG983038 WDC983038 WMY983038 WWU983038 AB65532:AB65534 JX65532:JX65534 TT65532:TT65534 ADP65532:ADP65534 ANL65532:ANL65534 AXH65532:AXH65534 BHD65532:BHD65534 BQZ65532:BQZ65534 CAV65532:CAV65534 CKR65532:CKR65534 CUN65532:CUN65534 DEJ65532:DEJ65534 DOF65532:DOF65534 DYB65532:DYB65534 EHX65532:EHX65534 ERT65532:ERT65534 FBP65532:FBP65534 FLL65532:FLL65534 FVH65532:FVH65534 GFD65532:GFD65534 GOZ65532:GOZ65534 GYV65532:GYV65534 HIR65532:HIR65534 HSN65532:HSN65534 ICJ65532:ICJ65534 IMF65532:IMF65534 IWB65532:IWB65534 JFX65532:JFX65534 JPT65532:JPT65534 JZP65532:JZP65534 KJL65532:KJL65534 KTH65532:KTH65534 LDD65532:LDD65534 LMZ65532:LMZ65534 LWV65532:LWV65534 MGR65532:MGR65534 MQN65532:MQN65534 NAJ65532:NAJ65534 NKF65532:NKF65534 NUB65532:NUB65534 ODX65532:ODX65534 ONT65532:ONT65534 OXP65532:OXP65534 PHL65532:PHL65534 PRH65532:PRH65534 QBD65532:QBD65534 QKZ65532:QKZ65534 QUV65532:QUV65534 RER65532:RER65534 RON65532:RON65534 RYJ65532:RYJ65534 SIF65532:SIF65534 SSB65532:SSB65534 TBX65532:TBX65534 TLT65532:TLT65534 TVP65532:TVP65534 UFL65532:UFL65534 UPH65532:UPH65534 UZD65532:UZD65534 VIZ65532:VIZ65534 VSV65532:VSV65534 WCR65532:WCR65534 WMN65532:WMN65534 WWJ65532:WWJ65534 AB131068:AB131070 JX131068:JX131070 TT131068:TT131070 ADP131068:ADP131070 ANL131068:ANL131070 AXH131068:AXH131070 BHD131068:BHD131070 BQZ131068:BQZ131070 CAV131068:CAV131070 CKR131068:CKR131070 CUN131068:CUN131070 DEJ131068:DEJ131070 DOF131068:DOF131070 DYB131068:DYB131070 EHX131068:EHX131070 ERT131068:ERT131070 FBP131068:FBP131070 FLL131068:FLL131070 FVH131068:FVH131070 GFD131068:GFD131070 GOZ131068:GOZ131070 GYV131068:GYV131070 HIR131068:HIR131070 HSN131068:HSN131070 ICJ131068:ICJ131070 IMF131068:IMF131070 IWB131068:IWB131070 JFX131068:JFX131070 JPT131068:JPT131070 JZP131068:JZP131070 KJL131068:KJL131070 KTH131068:KTH131070 LDD131068:LDD131070 LMZ131068:LMZ131070 LWV131068:LWV131070 MGR131068:MGR131070 MQN131068:MQN131070 NAJ131068:NAJ131070 NKF131068:NKF131070 NUB131068:NUB131070 ODX131068:ODX131070 ONT131068:ONT131070 OXP131068:OXP131070 PHL131068:PHL131070 PRH131068:PRH131070 QBD131068:QBD131070 QKZ131068:QKZ131070 QUV131068:QUV131070 RER131068:RER131070 RON131068:RON131070 RYJ131068:RYJ131070 SIF131068:SIF131070 SSB131068:SSB131070 TBX131068:TBX131070 TLT131068:TLT131070 TVP131068:TVP131070 UFL131068:UFL131070 UPH131068:UPH131070 UZD131068:UZD131070 VIZ131068:VIZ131070 VSV131068:VSV131070 WCR131068:WCR131070 WMN131068:WMN131070 WWJ131068:WWJ131070 AB196604:AB196606 JX196604:JX196606 TT196604:TT196606 ADP196604:ADP196606 ANL196604:ANL196606 AXH196604:AXH196606 BHD196604:BHD196606 BQZ196604:BQZ196606 CAV196604:CAV196606 CKR196604:CKR196606 CUN196604:CUN196606 DEJ196604:DEJ196606 DOF196604:DOF196606 DYB196604:DYB196606 EHX196604:EHX196606 ERT196604:ERT196606 FBP196604:FBP196606 FLL196604:FLL196606 FVH196604:FVH196606 GFD196604:GFD196606 GOZ196604:GOZ196606 GYV196604:GYV196606 HIR196604:HIR196606 HSN196604:HSN196606 ICJ196604:ICJ196606 IMF196604:IMF196606 IWB196604:IWB196606 JFX196604:JFX196606 JPT196604:JPT196606 JZP196604:JZP196606 KJL196604:KJL196606 KTH196604:KTH196606 LDD196604:LDD196606 LMZ196604:LMZ196606 LWV196604:LWV196606 MGR196604:MGR196606 MQN196604:MQN196606 NAJ196604:NAJ196606 NKF196604:NKF196606 NUB196604:NUB196606 ODX196604:ODX196606 ONT196604:ONT196606 OXP196604:OXP196606 PHL196604:PHL196606 PRH196604:PRH196606 QBD196604:QBD196606 QKZ196604:QKZ196606 QUV196604:QUV196606 RER196604:RER196606 RON196604:RON196606 RYJ196604:RYJ196606 SIF196604:SIF196606 SSB196604:SSB196606 TBX196604:TBX196606 TLT196604:TLT196606 TVP196604:TVP196606 UFL196604:UFL196606 UPH196604:UPH196606 UZD196604:UZD196606 VIZ196604:VIZ196606 VSV196604:VSV196606 WCR196604:WCR196606 WMN196604:WMN196606 WWJ196604:WWJ196606 AB262140:AB262142 JX262140:JX262142 TT262140:TT262142 ADP262140:ADP262142 ANL262140:ANL262142 AXH262140:AXH262142 BHD262140:BHD262142 BQZ262140:BQZ262142 CAV262140:CAV262142 CKR262140:CKR262142 CUN262140:CUN262142 DEJ262140:DEJ262142 DOF262140:DOF262142 DYB262140:DYB262142 EHX262140:EHX262142 ERT262140:ERT262142 FBP262140:FBP262142 FLL262140:FLL262142 FVH262140:FVH262142 GFD262140:GFD262142 GOZ262140:GOZ262142 GYV262140:GYV262142 HIR262140:HIR262142 HSN262140:HSN262142 ICJ262140:ICJ262142 IMF262140:IMF262142 IWB262140:IWB262142 JFX262140:JFX262142 JPT262140:JPT262142 JZP262140:JZP262142 KJL262140:KJL262142 KTH262140:KTH262142 LDD262140:LDD262142 LMZ262140:LMZ262142 LWV262140:LWV262142 MGR262140:MGR262142 MQN262140:MQN262142 NAJ262140:NAJ262142 NKF262140:NKF262142 NUB262140:NUB262142 ODX262140:ODX262142 ONT262140:ONT262142 OXP262140:OXP262142 PHL262140:PHL262142 PRH262140:PRH262142 QBD262140:QBD262142 QKZ262140:QKZ262142 QUV262140:QUV262142 RER262140:RER262142 RON262140:RON262142 RYJ262140:RYJ262142 SIF262140:SIF262142 SSB262140:SSB262142 TBX262140:TBX262142 TLT262140:TLT262142 TVP262140:TVP262142 UFL262140:UFL262142 UPH262140:UPH262142 UZD262140:UZD262142 VIZ262140:VIZ262142 VSV262140:VSV262142 WCR262140:WCR262142 WMN262140:WMN262142 WWJ262140:WWJ262142 AB327676:AB327678 JX327676:JX327678 TT327676:TT327678 ADP327676:ADP327678 ANL327676:ANL327678 AXH327676:AXH327678 BHD327676:BHD327678 BQZ327676:BQZ327678 CAV327676:CAV327678 CKR327676:CKR327678 CUN327676:CUN327678 DEJ327676:DEJ327678 DOF327676:DOF327678 DYB327676:DYB327678 EHX327676:EHX327678 ERT327676:ERT327678 FBP327676:FBP327678 FLL327676:FLL327678 FVH327676:FVH327678 GFD327676:GFD327678 GOZ327676:GOZ327678 GYV327676:GYV327678 HIR327676:HIR327678 HSN327676:HSN327678 ICJ327676:ICJ327678 IMF327676:IMF327678 IWB327676:IWB327678 JFX327676:JFX327678 JPT327676:JPT327678 JZP327676:JZP327678 KJL327676:KJL327678 KTH327676:KTH327678 LDD327676:LDD327678 LMZ327676:LMZ327678 LWV327676:LWV327678 MGR327676:MGR327678 MQN327676:MQN327678 NAJ327676:NAJ327678 NKF327676:NKF327678 NUB327676:NUB327678 ODX327676:ODX327678 ONT327676:ONT327678 OXP327676:OXP327678 PHL327676:PHL327678 PRH327676:PRH327678 QBD327676:QBD327678 QKZ327676:QKZ327678 QUV327676:QUV327678 RER327676:RER327678 RON327676:RON327678 RYJ327676:RYJ327678 SIF327676:SIF327678 SSB327676:SSB327678 TBX327676:TBX327678 TLT327676:TLT327678 TVP327676:TVP327678 UFL327676:UFL327678 UPH327676:UPH327678 UZD327676:UZD327678 VIZ327676:VIZ327678 VSV327676:VSV327678 WCR327676:WCR327678 WMN327676:WMN327678 WWJ327676:WWJ327678 AB393212:AB393214 JX393212:JX393214 TT393212:TT393214 ADP393212:ADP393214 ANL393212:ANL393214 AXH393212:AXH393214 BHD393212:BHD393214 BQZ393212:BQZ393214 CAV393212:CAV393214 CKR393212:CKR393214 CUN393212:CUN393214 DEJ393212:DEJ393214 DOF393212:DOF393214 DYB393212:DYB393214 EHX393212:EHX393214 ERT393212:ERT393214 FBP393212:FBP393214 FLL393212:FLL393214 FVH393212:FVH393214 GFD393212:GFD393214 GOZ393212:GOZ393214 GYV393212:GYV393214 HIR393212:HIR393214 HSN393212:HSN393214 ICJ393212:ICJ393214 IMF393212:IMF393214 IWB393212:IWB393214 JFX393212:JFX393214 JPT393212:JPT393214 JZP393212:JZP393214 KJL393212:KJL393214 KTH393212:KTH393214 LDD393212:LDD393214 LMZ393212:LMZ393214 LWV393212:LWV393214 MGR393212:MGR393214 MQN393212:MQN393214 NAJ393212:NAJ393214 NKF393212:NKF393214 NUB393212:NUB393214 ODX393212:ODX393214 ONT393212:ONT393214 OXP393212:OXP393214 PHL393212:PHL393214 PRH393212:PRH393214 QBD393212:QBD393214 QKZ393212:QKZ393214 QUV393212:QUV393214 RER393212:RER393214 RON393212:RON393214 RYJ393212:RYJ393214 SIF393212:SIF393214 SSB393212:SSB393214 TBX393212:TBX393214 TLT393212:TLT393214 TVP393212:TVP393214 UFL393212:UFL393214 UPH393212:UPH393214 UZD393212:UZD393214 VIZ393212:VIZ393214 VSV393212:VSV393214 WCR393212:WCR393214 WMN393212:WMN393214 WWJ393212:WWJ393214 AB458748:AB458750 JX458748:JX458750 TT458748:TT458750 ADP458748:ADP458750 ANL458748:ANL458750 AXH458748:AXH458750 BHD458748:BHD458750 BQZ458748:BQZ458750 CAV458748:CAV458750 CKR458748:CKR458750 CUN458748:CUN458750 DEJ458748:DEJ458750 DOF458748:DOF458750 DYB458748:DYB458750 EHX458748:EHX458750 ERT458748:ERT458750 FBP458748:FBP458750 FLL458748:FLL458750 FVH458748:FVH458750 GFD458748:GFD458750 GOZ458748:GOZ458750 GYV458748:GYV458750 HIR458748:HIR458750 HSN458748:HSN458750 ICJ458748:ICJ458750 IMF458748:IMF458750 IWB458748:IWB458750 JFX458748:JFX458750 JPT458748:JPT458750 JZP458748:JZP458750 KJL458748:KJL458750 KTH458748:KTH458750 LDD458748:LDD458750 LMZ458748:LMZ458750 LWV458748:LWV458750 MGR458748:MGR458750 MQN458748:MQN458750 NAJ458748:NAJ458750 NKF458748:NKF458750 NUB458748:NUB458750 ODX458748:ODX458750 ONT458748:ONT458750 OXP458748:OXP458750 PHL458748:PHL458750 PRH458748:PRH458750 QBD458748:QBD458750 QKZ458748:QKZ458750 QUV458748:QUV458750 RER458748:RER458750 RON458748:RON458750 RYJ458748:RYJ458750 SIF458748:SIF458750 SSB458748:SSB458750 TBX458748:TBX458750 TLT458748:TLT458750 TVP458748:TVP458750 UFL458748:UFL458750 UPH458748:UPH458750 UZD458748:UZD458750 VIZ458748:VIZ458750 VSV458748:VSV458750 WCR458748:WCR458750 WMN458748:WMN458750 WWJ458748:WWJ458750 AB524284:AB524286 JX524284:JX524286 TT524284:TT524286 ADP524284:ADP524286 ANL524284:ANL524286 AXH524284:AXH524286 BHD524284:BHD524286 BQZ524284:BQZ524286 CAV524284:CAV524286 CKR524284:CKR524286 CUN524284:CUN524286 DEJ524284:DEJ524286 DOF524284:DOF524286 DYB524284:DYB524286 EHX524284:EHX524286 ERT524284:ERT524286 FBP524284:FBP524286 FLL524284:FLL524286 FVH524284:FVH524286 GFD524284:GFD524286 GOZ524284:GOZ524286 GYV524284:GYV524286 HIR524284:HIR524286 HSN524284:HSN524286 ICJ524284:ICJ524286 IMF524284:IMF524286 IWB524284:IWB524286 JFX524284:JFX524286 JPT524284:JPT524286 JZP524284:JZP524286 KJL524284:KJL524286 KTH524284:KTH524286 LDD524284:LDD524286 LMZ524284:LMZ524286 LWV524284:LWV524286 MGR524284:MGR524286 MQN524284:MQN524286 NAJ524284:NAJ524286 NKF524284:NKF524286 NUB524284:NUB524286 ODX524284:ODX524286 ONT524284:ONT524286 OXP524284:OXP524286 PHL524284:PHL524286 PRH524284:PRH524286 QBD524284:QBD524286 QKZ524284:QKZ524286 QUV524284:QUV524286 RER524284:RER524286 RON524284:RON524286 RYJ524284:RYJ524286 SIF524284:SIF524286 SSB524284:SSB524286 TBX524284:TBX524286 TLT524284:TLT524286 TVP524284:TVP524286 UFL524284:UFL524286 UPH524284:UPH524286 UZD524284:UZD524286 VIZ524284:VIZ524286 VSV524284:VSV524286 WCR524284:WCR524286 WMN524284:WMN524286 WWJ524284:WWJ524286 AB589820:AB589822 JX589820:JX589822 TT589820:TT589822 ADP589820:ADP589822 ANL589820:ANL589822 AXH589820:AXH589822 BHD589820:BHD589822 BQZ589820:BQZ589822 CAV589820:CAV589822 CKR589820:CKR589822 CUN589820:CUN589822 DEJ589820:DEJ589822 DOF589820:DOF589822 DYB589820:DYB589822 EHX589820:EHX589822 ERT589820:ERT589822 FBP589820:FBP589822 FLL589820:FLL589822 FVH589820:FVH589822 GFD589820:GFD589822 GOZ589820:GOZ589822 GYV589820:GYV589822 HIR589820:HIR589822 HSN589820:HSN589822 ICJ589820:ICJ589822 IMF589820:IMF589822 IWB589820:IWB589822 JFX589820:JFX589822 JPT589820:JPT589822 JZP589820:JZP589822 KJL589820:KJL589822 KTH589820:KTH589822 LDD589820:LDD589822 LMZ589820:LMZ589822 LWV589820:LWV589822 MGR589820:MGR589822 MQN589820:MQN589822 NAJ589820:NAJ589822 NKF589820:NKF589822 NUB589820:NUB589822 ODX589820:ODX589822 ONT589820:ONT589822 OXP589820:OXP589822 PHL589820:PHL589822 PRH589820:PRH589822 QBD589820:QBD589822 QKZ589820:QKZ589822 QUV589820:QUV589822 RER589820:RER589822 RON589820:RON589822 RYJ589820:RYJ589822 SIF589820:SIF589822 SSB589820:SSB589822 TBX589820:TBX589822 TLT589820:TLT589822 TVP589820:TVP589822 UFL589820:UFL589822 UPH589820:UPH589822 UZD589820:UZD589822 VIZ589820:VIZ589822 VSV589820:VSV589822 WCR589820:WCR589822 WMN589820:WMN589822 WWJ589820:WWJ589822 AB655356:AB655358 JX655356:JX655358 TT655356:TT655358 ADP655356:ADP655358 ANL655356:ANL655358 AXH655356:AXH655358 BHD655356:BHD655358 BQZ655356:BQZ655358 CAV655356:CAV655358 CKR655356:CKR655358 CUN655356:CUN655358 DEJ655356:DEJ655358 DOF655356:DOF655358 DYB655356:DYB655358 EHX655356:EHX655358 ERT655356:ERT655358 FBP655356:FBP655358 FLL655356:FLL655358 FVH655356:FVH655358 GFD655356:GFD655358 GOZ655356:GOZ655358 GYV655356:GYV655358 HIR655356:HIR655358 HSN655356:HSN655358 ICJ655356:ICJ655358 IMF655356:IMF655358 IWB655356:IWB655358 JFX655356:JFX655358 JPT655356:JPT655358 JZP655356:JZP655358 KJL655356:KJL655358 KTH655356:KTH655358 LDD655356:LDD655358 LMZ655356:LMZ655358 LWV655356:LWV655358 MGR655356:MGR655358 MQN655356:MQN655358 NAJ655356:NAJ655358 NKF655356:NKF655358 NUB655356:NUB655358 ODX655356:ODX655358 ONT655356:ONT655358 OXP655356:OXP655358 PHL655356:PHL655358 PRH655356:PRH655358 QBD655356:QBD655358 QKZ655356:QKZ655358 QUV655356:QUV655358 RER655356:RER655358 RON655356:RON655358 RYJ655356:RYJ655358 SIF655356:SIF655358 SSB655356:SSB655358 TBX655356:TBX655358 TLT655356:TLT655358 TVP655356:TVP655358 UFL655356:UFL655358 UPH655356:UPH655358 UZD655356:UZD655358 VIZ655356:VIZ655358 VSV655356:VSV655358 WCR655356:WCR655358 WMN655356:WMN655358 WWJ655356:WWJ655358 AB720892:AB720894 JX720892:JX720894 TT720892:TT720894 ADP720892:ADP720894 ANL720892:ANL720894 AXH720892:AXH720894 BHD720892:BHD720894 BQZ720892:BQZ720894 CAV720892:CAV720894 CKR720892:CKR720894 CUN720892:CUN720894 DEJ720892:DEJ720894 DOF720892:DOF720894 DYB720892:DYB720894 EHX720892:EHX720894 ERT720892:ERT720894 FBP720892:FBP720894 FLL720892:FLL720894 FVH720892:FVH720894 GFD720892:GFD720894 GOZ720892:GOZ720894 GYV720892:GYV720894 HIR720892:HIR720894 HSN720892:HSN720894 ICJ720892:ICJ720894 IMF720892:IMF720894 IWB720892:IWB720894 JFX720892:JFX720894 JPT720892:JPT720894 JZP720892:JZP720894 KJL720892:KJL720894 KTH720892:KTH720894 LDD720892:LDD720894 LMZ720892:LMZ720894 LWV720892:LWV720894 MGR720892:MGR720894 MQN720892:MQN720894 NAJ720892:NAJ720894 NKF720892:NKF720894 NUB720892:NUB720894 ODX720892:ODX720894 ONT720892:ONT720894 OXP720892:OXP720894 PHL720892:PHL720894 PRH720892:PRH720894 QBD720892:QBD720894 QKZ720892:QKZ720894 QUV720892:QUV720894 RER720892:RER720894 RON720892:RON720894 RYJ720892:RYJ720894 SIF720892:SIF720894 SSB720892:SSB720894 TBX720892:TBX720894 TLT720892:TLT720894 TVP720892:TVP720894 UFL720892:UFL720894 UPH720892:UPH720894 UZD720892:UZD720894 VIZ720892:VIZ720894 VSV720892:VSV720894 WCR720892:WCR720894 WMN720892:WMN720894 WWJ720892:WWJ720894 AB786428:AB786430 JX786428:JX786430 TT786428:TT786430 ADP786428:ADP786430 ANL786428:ANL786430 AXH786428:AXH786430 BHD786428:BHD786430 BQZ786428:BQZ786430 CAV786428:CAV786430 CKR786428:CKR786430 CUN786428:CUN786430 DEJ786428:DEJ786430 DOF786428:DOF786430 DYB786428:DYB786430 EHX786428:EHX786430 ERT786428:ERT786430 FBP786428:FBP786430 FLL786428:FLL786430 FVH786428:FVH786430 GFD786428:GFD786430 GOZ786428:GOZ786430 GYV786428:GYV786430 HIR786428:HIR786430 HSN786428:HSN786430 ICJ786428:ICJ786430 IMF786428:IMF786430 IWB786428:IWB786430 JFX786428:JFX786430 JPT786428:JPT786430 JZP786428:JZP786430 KJL786428:KJL786430 KTH786428:KTH786430 LDD786428:LDD786430 LMZ786428:LMZ786430 LWV786428:LWV786430 MGR786428:MGR786430 MQN786428:MQN786430 NAJ786428:NAJ786430 NKF786428:NKF786430 NUB786428:NUB786430 ODX786428:ODX786430 ONT786428:ONT786430 OXP786428:OXP786430 PHL786428:PHL786430 PRH786428:PRH786430 QBD786428:QBD786430 QKZ786428:QKZ786430 QUV786428:QUV786430 RER786428:RER786430 RON786428:RON786430 RYJ786428:RYJ786430 SIF786428:SIF786430 SSB786428:SSB786430 TBX786428:TBX786430 TLT786428:TLT786430 TVP786428:TVP786430 UFL786428:UFL786430 UPH786428:UPH786430 UZD786428:UZD786430 VIZ786428:VIZ786430 VSV786428:VSV786430 WCR786428:WCR786430 WMN786428:WMN786430 WWJ786428:WWJ786430 AB851964:AB851966 JX851964:JX851966 TT851964:TT851966 ADP851964:ADP851966 ANL851964:ANL851966 AXH851964:AXH851966 BHD851964:BHD851966 BQZ851964:BQZ851966 CAV851964:CAV851966 CKR851964:CKR851966 CUN851964:CUN851966 DEJ851964:DEJ851966 DOF851964:DOF851966 DYB851964:DYB851966 EHX851964:EHX851966 ERT851964:ERT851966 FBP851964:FBP851966 FLL851964:FLL851966 FVH851964:FVH851966 GFD851964:GFD851966 GOZ851964:GOZ851966 GYV851964:GYV851966 HIR851964:HIR851966 HSN851964:HSN851966 ICJ851964:ICJ851966 IMF851964:IMF851966 IWB851964:IWB851966 JFX851964:JFX851966 JPT851964:JPT851966 JZP851964:JZP851966 KJL851964:KJL851966 KTH851964:KTH851966 LDD851964:LDD851966 LMZ851964:LMZ851966 LWV851964:LWV851966 MGR851964:MGR851966 MQN851964:MQN851966 NAJ851964:NAJ851966 NKF851964:NKF851966 NUB851964:NUB851966 ODX851964:ODX851966 ONT851964:ONT851966 OXP851964:OXP851966 PHL851964:PHL851966 PRH851964:PRH851966 QBD851964:QBD851966 QKZ851964:QKZ851966 QUV851964:QUV851966 RER851964:RER851966 RON851964:RON851966 RYJ851964:RYJ851966 SIF851964:SIF851966 SSB851964:SSB851966 TBX851964:TBX851966 TLT851964:TLT851966 TVP851964:TVP851966 UFL851964:UFL851966 UPH851964:UPH851966 UZD851964:UZD851966 VIZ851964:VIZ851966 VSV851964:VSV851966 WCR851964:WCR851966 WMN851964:WMN851966 WWJ851964:WWJ851966 AB917500:AB917502 JX917500:JX917502 TT917500:TT917502 ADP917500:ADP917502 ANL917500:ANL917502 AXH917500:AXH917502 BHD917500:BHD917502 BQZ917500:BQZ917502 CAV917500:CAV917502 CKR917500:CKR917502 CUN917500:CUN917502 DEJ917500:DEJ917502 DOF917500:DOF917502 DYB917500:DYB917502 EHX917500:EHX917502 ERT917500:ERT917502 FBP917500:FBP917502 FLL917500:FLL917502 FVH917500:FVH917502 GFD917500:GFD917502 GOZ917500:GOZ917502 GYV917500:GYV917502 HIR917500:HIR917502 HSN917500:HSN917502 ICJ917500:ICJ917502 IMF917500:IMF917502 IWB917500:IWB917502 JFX917500:JFX917502 JPT917500:JPT917502 JZP917500:JZP917502 KJL917500:KJL917502 KTH917500:KTH917502 LDD917500:LDD917502 LMZ917500:LMZ917502 LWV917500:LWV917502 MGR917500:MGR917502 MQN917500:MQN917502 NAJ917500:NAJ917502 NKF917500:NKF917502 NUB917500:NUB917502 ODX917500:ODX917502 ONT917500:ONT917502 OXP917500:OXP917502 PHL917500:PHL917502 PRH917500:PRH917502 QBD917500:QBD917502 QKZ917500:QKZ917502 QUV917500:QUV917502 RER917500:RER917502 RON917500:RON917502 RYJ917500:RYJ917502 SIF917500:SIF917502 SSB917500:SSB917502 TBX917500:TBX917502 TLT917500:TLT917502 TVP917500:TVP917502 UFL917500:UFL917502 UPH917500:UPH917502 UZD917500:UZD917502 VIZ917500:VIZ917502 VSV917500:VSV917502 WCR917500:WCR917502 WMN917500:WMN917502 WWJ917500:WWJ917502 AB983036:AB983038 JX983036:JX983038 TT983036:TT983038 ADP983036:ADP983038 ANL983036:ANL983038 AXH983036:AXH983038 BHD983036:BHD983038 BQZ983036:BQZ983038 CAV983036:CAV983038 CKR983036:CKR983038 CUN983036:CUN983038 DEJ983036:DEJ983038 DOF983036:DOF983038 DYB983036:DYB983038 EHX983036:EHX983038 ERT983036:ERT983038 FBP983036:FBP983038 FLL983036:FLL983038 FVH983036:FVH983038 GFD983036:GFD983038 GOZ983036:GOZ983038 GYV983036:GYV983038 HIR983036:HIR983038 HSN983036:HSN983038 ICJ983036:ICJ983038 IMF983036:IMF983038 IWB983036:IWB983038 JFX983036:JFX983038 JPT983036:JPT983038 JZP983036:JZP983038 KJL983036:KJL983038 KTH983036:KTH983038 LDD983036:LDD983038 LMZ983036:LMZ983038 LWV983036:LWV983038 MGR983036:MGR983038 MQN983036:MQN983038 NAJ983036:NAJ983038 NKF983036:NKF983038 NUB983036:NUB983038 ODX983036:ODX983038 ONT983036:ONT983038 OXP983036:OXP983038 PHL983036:PHL983038 PRH983036:PRH983038 QBD983036:QBD983038 QKZ983036:QKZ983038 QUV983036:QUV983038 RER983036:RER983038 RON983036:RON983038 RYJ983036:RYJ983038 SIF983036:SIF983038 SSB983036:SSB983038 TBX983036:TBX983038 TLT983036:TLT983038 TVP983036:TVP983038 UFL983036:UFL983038 UPH983036:UPH983038 UZD983036:UZD983038 VIZ983036:VIZ983038 VSV983036:VSV983038 WCR983036:WCR983038 WMN983036:WMN983038 WWJ983036:WWJ983038 AE65526 KA65526 TW65526 ADS65526 ANO65526 AXK65526 BHG65526 BRC65526 CAY65526 CKU65526 CUQ65526 DEM65526 DOI65526 DYE65526 EIA65526 ERW65526 FBS65526 FLO65526 FVK65526 GFG65526 GPC65526 GYY65526 HIU65526 HSQ65526 ICM65526 IMI65526 IWE65526 JGA65526 JPW65526 JZS65526 KJO65526 KTK65526 LDG65526 LNC65526 LWY65526 MGU65526 MQQ65526 NAM65526 NKI65526 NUE65526 OEA65526 ONW65526 OXS65526 PHO65526 PRK65526 QBG65526 QLC65526 QUY65526 REU65526 ROQ65526 RYM65526 SII65526 SSE65526 TCA65526 TLW65526 TVS65526 UFO65526 UPK65526 UZG65526 VJC65526 VSY65526 WCU65526 WMQ65526 WWM65526 AE131062 KA131062 TW131062 ADS131062 ANO131062 AXK131062 BHG131062 BRC131062 CAY131062 CKU131062 CUQ131062 DEM131062 DOI131062 DYE131062 EIA131062 ERW131062 FBS131062 FLO131062 FVK131062 GFG131062 GPC131062 GYY131062 HIU131062 HSQ131062 ICM131062 IMI131062 IWE131062 JGA131062 JPW131062 JZS131062 KJO131062 KTK131062 LDG131062 LNC131062 LWY131062 MGU131062 MQQ131062 NAM131062 NKI131062 NUE131062 OEA131062 ONW131062 OXS131062 PHO131062 PRK131062 QBG131062 QLC131062 QUY131062 REU131062 ROQ131062 RYM131062 SII131062 SSE131062 TCA131062 TLW131062 TVS131062 UFO131062 UPK131062 UZG131062 VJC131062 VSY131062 WCU131062 WMQ131062 WWM131062 AE196598 KA196598 TW196598 ADS196598 ANO196598 AXK196598 BHG196598 BRC196598 CAY196598 CKU196598 CUQ196598 DEM196598 DOI196598 DYE196598 EIA196598 ERW196598 FBS196598 FLO196598 FVK196598 GFG196598 GPC196598 GYY196598 HIU196598 HSQ196598 ICM196598 IMI196598 IWE196598 JGA196598 JPW196598 JZS196598 KJO196598 KTK196598 LDG196598 LNC196598 LWY196598 MGU196598 MQQ196598 NAM196598 NKI196598 NUE196598 OEA196598 ONW196598 OXS196598 PHO196598 PRK196598 QBG196598 QLC196598 QUY196598 REU196598 ROQ196598 RYM196598 SII196598 SSE196598 TCA196598 TLW196598 TVS196598 UFO196598 UPK196598 UZG196598 VJC196598 VSY196598 WCU196598 WMQ196598 WWM196598 AE262134 KA262134 TW262134 ADS262134 ANO262134 AXK262134 BHG262134 BRC262134 CAY262134 CKU262134 CUQ262134 DEM262134 DOI262134 DYE262134 EIA262134 ERW262134 FBS262134 FLO262134 FVK262134 GFG262134 GPC262134 GYY262134 HIU262134 HSQ262134 ICM262134 IMI262134 IWE262134 JGA262134 JPW262134 JZS262134 KJO262134 KTK262134 LDG262134 LNC262134 LWY262134 MGU262134 MQQ262134 NAM262134 NKI262134 NUE262134 OEA262134 ONW262134 OXS262134 PHO262134 PRK262134 QBG262134 QLC262134 QUY262134 REU262134 ROQ262134 RYM262134 SII262134 SSE262134 TCA262134 TLW262134 TVS262134 UFO262134 UPK262134 UZG262134 VJC262134 VSY262134 WCU262134 WMQ262134 WWM262134 AE327670 KA327670 TW327670 ADS327670 ANO327670 AXK327670 BHG327670 BRC327670 CAY327670 CKU327670 CUQ327670 DEM327670 DOI327670 DYE327670 EIA327670 ERW327670 FBS327670 FLO327670 FVK327670 GFG327670 GPC327670 GYY327670 HIU327670 HSQ327670 ICM327670 IMI327670 IWE327670 JGA327670 JPW327670 JZS327670 KJO327670 KTK327670 LDG327670 LNC327670 LWY327670 MGU327670 MQQ327670 NAM327670 NKI327670 NUE327670 OEA327670 ONW327670 OXS327670 PHO327670 PRK327670 QBG327670 QLC327670 QUY327670 REU327670 ROQ327670 RYM327670 SII327670 SSE327670 TCA327670 TLW327670 TVS327670 UFO327670 UPK327670 UZG327670 VJC327670 VSY327670 WCU327670 WMQ327670 WWM327670 AE393206 KA393206 TW393206 ADS393206 ANO393206 AXK393206 BHG393206 BRC393206 CAY393206 CKU393206 CUQ393206 DEM393206 DOI393206 DYE393206 EIA393206 ERW393206 FBS393206 FLO393206 FVK393206 GFG393206 GPC393206 GYY393206 HIU393206 HSQ393206 ICM393206 IMI393206 IWE393206 JGA393206 JPW393206 JZS393206 KJO393206 KTK393206 LDG393206 LNC393206 LWY393206 MGU393206 MQQ393206 NAM393206 NKI393206 NUE393206 OEA393206 ONW393206 OXS393206 PHO393206 PRK393206 QBG393206 QLC393206 QUY393206 REU393206 ROQ393206 RYM393206 SII393206 SSE393206 TCA393206 TLW393206 TVS393206 UFO393206 UPK393206 UZG393206 VJC393206 VSY393206 WCU393206 WMQ393206 WWM393206 AE458742 KA458742 TW458742 ADS458742 ANO458742 AXK458742 BHG458742 BRC458742 CAY458742 CKU458742 CUQ458742 DEM458742 DOI458742 DYE458742 EIA458742 ERW458742 FBS458742 FLO458742 FVK458742 GFG458742 GPC458742 GYY458742 HIU458742 HSQ458742 ICM458742 IMI458742 IWE458742 JGA458742 JPW458742 JZS458742 KJO458742 KTK458742 LDG458742 LNC458742 LWY458742 MGU458742 MQQ458742 NAM458742 NKI458742 NUE458742 OEA458742 ONW458742 OXS458742 PHO458742 PRK458742 QBG458742 QLC458742 QUY458742 REU458742 ROQ458742 RYM458742 SII458742 SSE458742 TCA458742 TLW458742 TVS458742 UFO458742 UPK458742 UZG458742 VJC458742 VSY458742 WCU458742 WMQ458742 WWM458742 AE524278 KA524278 TW524278 ADS524278 ANO524278 AXK524278 BHG524278 BRC524278 CAY524278 CKU524278 CUQ524278 DEM524278 DOI524278 DYE524278 EIA524278 ERW524278 FBS524278 FLO524278 FVK524278 GFG524278 GPC524278 GYY524278 HIU524278 HSQ524278 ICM524278 IMI524278 IWE524278 JGA524278 JPW524278 JZS524278 KJO524278 KTK524278 LDG524278 LNC524278 LWY524278 MGU524278 MQQ524278 NAM524278 NKI524278 NUE524278 OEA524278 ONW524278 OXS524278 PHO524278 PRK524278 QBG524278 QLC524278 QUY524278 REU524278 ROQ524278 RYM524278 SII524278 SSE524278 TCA524278 TLW524278 TVS524278 UFO524278 UPK524278 UZG524278 VJC524278 VSY524278 WCU524278 WMQ524278 WWM524278 AE589814 KA589814 TW589814 ADS589814 ANO589814 AXK589814 BHG589814 BRC589814 CAY589814 CKU589814 CUQ589814 DEM589814 DOI589814 DYE589814 EIA589814 ERW589814 FBS589814 FLO589814 FVK589814 GFG589814 GPC589814 GYY589814 HIU589814 HSQ589814 ICM589814 IMI589814 IWE589814 JGA589814 JPW589814 JZS589814 KJO589814 KTK589814 LDG589814 LNC589814 LWY589814 MGU589814 MQQ589814 NAM589814 NKI589814 NUE589814 OEA589814 ONW589814 OXS589814 PHO589814 PRK589814 QBG589814 QLC589814 QUY589814 REU589814 ROQ589814 RYM589814 SII589814 SSE589814 TCA589814 TLW589814 TVS589814 UFO589814 UPK589814 UZG589814 VJC589814 VSY589814 WCU589814 WMQ589814 WWM589814 AE655350 KA655350 TW655350 ADS655350 ANO655350 AXK655350 BHG655350 BRC655350 CAY655350 CKU655350 CUQ655350 DEM655350 DOI655350 DYE655350 EIA655350 ERW655350 FBS655350 FLO655350 FVK655350 GFG655350 GPC655350 GYY655350 HIU655350 HSQ655350 ICM655350 IMI655350 IWE655350 JGA655350 JPW655350 JZS655350 KJO655350 KTK655350 LDG655350 LNC655350 LWY655350 MGU655350 MQQ655350 NAM655350 NKI655350 NUE655350 OEA655350 ONW655350 OXS655350 PHO655350 PRK655350 QBG655350 QLC655350 QUY655350 REU655350 ROQ655350 RYM655350 SII655350 SSE655350 TCA655350 TLW655350 TVS655350 UFO655350 UPK655350 UZG655350 VJC655350 VSY655350 WCU655350 WMQ655350 WWM655350 AE720886 KA720886 TW720886 ADS720886 ANO720886 AXK720886 BHG720886 BRC720886 CAY720886 CKU720886 CUQ720886 DEM720886 DOI720886 DYE720886 EIA720886 ERW720886 FBS720886 FLO720886 FVK720886 GFG720886 GPC720886 GYY720886 HIU720886 HSQ720886 ICM720886 IMI720886 IWE720886 JGA720886 JPW720886 JZS720886 KJO720886 KTK720886 LDG720886 LNC720886 LWY720886 MGU720886 MQQ720886 NAM720886 NKI720886 NUE720886 OEA720886 ONW720886 OXS720886 PHO720886 PRK720886 QBG720886 QLC720886 QUY720886 REU720886 ROQ720886 RYM720886 SII720886 SSE720886 TCA720886 TLW720886 TVS720886 UFO720886 UPK720886 UZG720886 VJC720886 VSY720886 WCU720886 WMQ720886 WWM720886 AE786422 KA786422 TW786422 ADS786422 ANO786422 AXK786422 BHG786422 BRC786422 CAY786422 CKU786422 CUQ786422 DEM786422 DOI786422 DYE786422 EIA786422 ERW786422 FBS786422 FLO786422 FVK786422 GFG786422 GPC786422 GYY786422 HIU786422 HSQ786422 ICM786422 IMI786422 IWE786422 JGA786422 JPW786422 JZS786422 KJO786422 KTK786422 LDG786422 LNC786422 LWY786422 MGU786422 MQQ786422 NAM786422 NKI786422 NUE786422 OEA786422 ONW786422 OXS786422 PHO786422 PRK786422 QBG786422 QLC786422 QUY786422 REU786422 ROQ786422 RYM786422 SII786422 SSE786422 TCA786422 TLW786422 TVS786422 UFO786422 UPK786422 UZG786422 VJC786422 VSY786422 WCU786422 WMQ786422 WWM786422 AE851958 KA851958 TW851958 ADS851958 ANO851958 AXK851958 BHG851958 BRC851958 CAY851958 CKU851958 CUQ851958 DEM851958 DOI851958 DYE851958 EIA851958 ERW851958 FBS851958 FLO851958 FVK851958 GFG851958 GPC851958 GYY851958 HIU851958 HSQ851958 ICM851958 IMI851958 IWE851958 JGA851958 JPW851958 JZS851958 KJO851958 KTK851958 LDG851958 LNC851958 LWY851958 MGU851958 MQQ851958 NAM851958 NKI851958 NUE851958 OEA851958 ONW851958 OXS851958 PHO851958 PRK851958 QBG851958 QLC851958 QUY851958 REU851958 ROQ851958 RYM851958 SII851958 SSE851958 TCA851958 TLW851958 TVS851958 UFO851958 UPK851958 UZG851958 VJC851958 VSY851958 WCU851958 WMQ851958 WWM851958 AE917494 KA917494 TW917494 ADS917494 ANO917494 AXK917494 BHG917494 BRC917494 CAY917494 CKU917494 CUQ917494 DEM917494 DOI917494 DYE917494 EIA917494 ERW917494 FBS917494 FLO917494 FVK917494 GFG917494 GPC917494 GYY917494 HIU917494 HSQ917494 ICM917494 IMI917494 IWE917494 JGA917494 JPW917494 JZS917494 KJO917494 KTK917494 LDG917494 LNC917494 LWY917494 MGU917494 MQQ917494 NAM917494 NKI917494 NUE917494 OEA917494 ONW917494 OXS917494 PHO917494 PRK917494 QBG917494 QLC917494 QUY917494 REU917494 ROQ917494 RYM917494 SII917494 SSE917494 TCA917494 TLW917494 TVS917494 UFO917494 UPK917494 UZG917494 VJC917494 VSY917494 WCU917494 WMQ917494 WWM917494 AE983030 KA983030 TW983030 ADS983030 ANO983030 AXK983030 BHG983030 BRC983030 CAY983030 CKU983030 CUQ983030 DEM983030 DOI983030 DYE983030 EIA983030 ERW983030 FBS983030 FLO983030 FVK983030 GFG983030 GPC983030 GYY983030 HIU983030 HSQ983030 ICM983030 IMI983030 IWE983030 JGA983030 JPW983030 JZS983030 KJO983030 KTK983030 LDG983030 LNC983030 LWY983030 MGU983030 MQQ983030 NAM983030 NKI983030 NUE983030 OEA983030 ONW983030 OXS983030 PHO983030 PRK983030 QBG983030 QLC983030 QUY983030 REU983030 ROQ983030 RYM983030 SII983030 SSE983030 TCA983030 TLW983030 TVS983030 UFO983030 UPK983030 UZG983030 VJC983030 VSY983030 WCU983030 WMQ983030 WWM983030 AE65532:AE65533 KA65532:KA65533 TW65532:TW65533 ADS65532:ADS65533 ANO65532:ANO65533 AXK65532:AXK65533 BHG65532:BHG65533 BRC65532:BRC65533 CAY65532:CAY65533 CKU65532:CKU65533 CUQ65532:CUQ65533 DEM65532:DEM65533 DOI65532:DOI65533 DYE65532:DYE65533 EIA65532:EIA65533 ERW65532:ERW65533 FBS65532:FBS65533 FLO65532:FLO65533 FVK65532:FVK65533 GFG65532:GFG65533 GPC65532:GPC65533 GYY65532:GYY65533 HIU65532:HIU65533 HSQ65532:HSQ65533 ICM65532:ICM65533 IMI65532:IMI65533 IWE65532:IWE65533 JGA65532:JGA65533 JPW65532:JPW65533 JZS65532:JZS65533 KJO65532:KJO65533 KTK65532:KTK65533 LDG65532:LDG65533 LNC65532:LNC65533 LWY65532:LWY65533 MGU65532:MGU65533 MQQ65532:MQQ65533 NAM65532:NAM65533 NKI65532:NKI65533 NUE65532:NUE65533 OEA65532:OEA65533 ONW65532:ONW65533 OXS65532:OXS65533 PHO65532:PHO65533 PRK65532:PRK65533 QBG65532:QBG65533 QLC65532:QLC65533 QUY65532:QUY65533 REU65532:REU65533 ROQ65532:ROQ65533 RYM65532:RYM65533 SII65532:SII65533 SSE65532:SSE65533 TCA65532:TCA65533 TLW65532:TLW65533 TVS65532:TVS65533 UFO65532:UFO65533 UPK65532:UPK65533 UZG65532:UZG65533 VJC65532:VJC65533 VSY65532:VSY65533 WCU65532:WCU65533 WMQ65532:WMQ65533 WWM65532:WWM65533 AE131068:AE131069 KA131068:KA131069 TW131068:TW131069 ADS131068:ADS131069 ANO131068:ANO131069 AXK131068:AXK131069 BHG131068:BHG131069 BRC131068:BRC131069 CAY131068:CAY131069 CKU131068:CKU131069 CUQ131068:CUQ131069 DEM131068:DEM131069 DOI131068:DOI131069 DYE131068:DYE131069 EIA131068:EIA131069 ERW131068:ERW131069 FBS131068:FBS131069 FLO131068:FLO131069 FVK131068:FVK131069 GFG131068:GFG131069 GPC131068:GPC131069 GYY131068:GYY131069 HIU131068:HIU131069 HSQ131068:HSQ131069 ICM131068:ICM131069 IMI131068:IMI131069 IWE131068:IWE131069 JGA131068:JGA131069 JPW131068:JPW131069 JZS131068:JZS131069 KJO131068:KJO131069 KTK131068:KTK131069 LDG131068:LDG131069 LNC131068:LNC131069 LWY131068:LWY131069 MGU131068:MGU131069 MQQ131068:MQQ131069 NAM131068:NAM131069 NKI131068:NKI131069 NUE131068:NUE131069 OEA131068:OEA131069 ONW131068:ONW131069 OXS131068:OXS131069 PHO131068:PHO131069 PRK131068:PRK131069 QBG131068:QBG131069 QLC131068:QLC131069 QUY131068:QUY131069 REU131068:REU131069 ROQ131068:ROQ131069 RYM131068:RYM131069 SII131068:SII131069 SSE131068:SSE131069 TCA131068:TCA131069 TLW131068:TLW131069 TVS131068:TVS131069 UFO131068:UFO131069 UPK131068:UPK131069 UZG131068:UZG131069 VJC131068:VJC131069 VSY131068:VSY131069 WCU131068:WCU131069 WMQ131068:WMQ131069 WWM131068:WWM131069 AE196604:AE196605 KA196604:KA196605 TW196604:TW196605 ADS196604:ADS196605 ANO196604:ANO196605 AXK196604:AXK196605 BHG196604:BHG196605 BRC196604:BRC196605 CAY196604:CAY196605 CKU196604:CKU196605 CUQ196604:CUQ196605 DEM196604:DEM196605 DOI196604:DOI196605 DYE196604:DYE196605 EIA196604:EIA196605 ERW196604:ERW196605 FBS196604:FBS196605 FLO196604:FLO196605 FVK196604:FVK196605 GFG196604:GFG196605 GPC196604:GPC196605 GYY196604:GYY196605 HIU196604:HIU196605 HSQ196604:HSQ196605 ICM196604:ICM196605 IMI196604:IMI196605 IWE196604:IWE196605 JGA196604:JGA196605 JPW196604:JPW196605 JZS196604:JZS196605 KJO196604:KJO196605 KTK196604:KTK196605 LDG196604:LDG196605 LNC196604:LNC196605 LWY196604:LWY196605 MGU196604:MGU196605 MQQ196604:MQQ196605 NAM196604:NAM196605 NKI196604:NKI196605 NUE196604:NUE196605 OEA196604:OEA196605 ONW196604:ONW196605 OXS196604:OXS196605 PHO196604:PHO196605 PRK196604:PRK196605 QBG196604:QBG196605 QLC196604:QLC196605 QUY196604:QUY196605 REU196604:REU196605 ROQ196604:ROQ196605 RYM196604:RYM196605 SII196604:SII196605 SSE196604:SSE196605 TCA196604:TCA196605 TLW196604:TLW196605 TVS196604:TVS196605 UFO196604:UFO196605 UPK196604:UPK196605 UZG196604:UZG196605 VJC196604:VJC196605 VSY196604:VSY196605 WCU196604:WCU196605 WMQ196604:WMQ196605 WWM196604:WWM196605 AE262140:AE262141 KA262140:KA262141 TW262140:TW262141 ADS262140:ADS262141 ANO262140:ANO262141 AXK262140:AXK262141 BHG262140:BHG262141 BRC262140:BRC262141 CAY262140:CAY262141 CKU262140:CKU262141 CUQ262140:CUQ262141 DEM262140:DEM262141 DOI262140:DOI262141 DYE262140:DYE262141 EIA262140:EIA262141 ERW262140:ERW262141 FBS262140:FBS262141 FLO262140:FLO262141 FVK262140:FVK262141 GFG262140:GFG262141 GPC262140:GPC262141 GYY262140:GYY262141 HIU262140:HIU262141 HSQ262140:HSQ262141 ICM262140:ICM262141 IMI262140:IMI262141 IWE262140:IWE262141 JGA262140:JGA262141 JPW262140:JPW262141 JZS262140:JZS262141 KJO262140:KJO262141 KTK262140:KTK262141 LDG262140:LDG262141 LNC262140:LNC262141 LWY262140:LWY262141 MGU262140:MGU262141 MQQ262140:MQQ262141 NAM262140:NAM262141 NKI262140:NKI262141 NUE262140:NUE262141 OEA262140:OEA262141 ONW262140:ONW262141 OXS262140:OXS262141 PHO262140:PHO262141 PRK262140:PRK262141 QBG262140:QBG262141 QLC262140:QLC262141 QUY262140:QUY262141 REU262140:REU262141 ROQ262140:ROQ262141 RYM262140:RYM262141 SII262140:SII262141 SSE262140:SSE262141 TCA262140:TCA262141 TLW262140:TLW262141 TVS262140:TVS262141 UFO262140:UFO262141 UPK262140:UPK262141 UZG262140:UZG262141 VJC262140:VJC262141 VSY262140:VSY262141 WCU262140:WCU262141 WMQ262140:WMQ262141 WWM262140:WWM262141 AE327676:AE327677 KA327676:KA327677 TW327676:TW327677 ADS327676:ADS327677 ANO327676:ANO327677 AXK327676:AXK327677 BHG327676:BHG327677 BRC327676:BRC327677 CAY327676:CAY327677 CKU327676:CKU327677 CUQ327676:CUQ327677 DEM327676:DEM327677 DOI327676:DOI327677 DYE327676:DYE327677 EIA327676:EIA327677 ERW327676:ERW327677 FBS327676:FBS327677 FLO327676:FLO327677 FVK327676:FVK327677 GFG327676:GFG327677 GPC327676:GPC327677 GYY327676:GYY327677 HIU327676:HIU327677 HSQ327676:HSQ327677 ICM327676:ICM327677 IMI327676:IMI327677 IWE327676:IWE327677 JGA327676:JGA327677 JPW327676:JPW327677 JZS327676:JZS327677 KJO327676:KJO327677 KTK327676:KTK327677 LDG327676:LDG327677 LNC327676:LNC327677 LWY327676:LWY327677 MGU327676:MGU327677 MQQ327676:MQQ327677 NAM327676:NAM327677 NKI327676:NKI327677 NUE327676:NUE327677 OEA327676:OEA327677 ONW327676:ONW327677 OXS327676:OXS327677 PHO327676:PHO327677 PRK327676:PRK327677 QBG327676:QBG327677 QLC327676:QLC327677 QUY327676:QUY327677 REU327676:REU327677 ROQ327676:ROQ327677 RYM327676:RYM327677 SII327676:SII327677 SSE327676:SSE327677 TCA327676:TCA327677 TLW327676:TLW327677 TVS327676:TVS327677 UFO327676:UFO327677 UPK327676:UPK327677 UZG327676:UZG327677 VJC327676:VJC327677 VSY327676:VSY327677 WCU327676:WCU327677 WMQ327676:WMQ327677 WWM327676:WWM327677 AE393212:AE393213 KA393212:KA393213 TW393212:TW393213 ADS393212:ADS393213 ANO393212:ANO393213 AXK393212:AXK393213 BHG393212:BHG393213 BRC393212:BRC393213 CAY393212:CAY393213 CKU393212:CKU393213 CUQ393212:CUQ393213 DEM393212:DEM393213 DOI393212:DOI393213 DYE393212:DYE393213 EIA393212:EIA393213 ERW393212:ERW393213 FBS393212:FBS393213 FLO393212:FLO393213 FVK393212:FVK393213 GFG393212:GFG393213 GPC393212:GPC393213 GYY393212:GYY393213 HIU393212:HIU393213 HSQ393212:HSQ393213 ICM393212:ICM393213 IMI393212:IMI393213 IWE393212:IWE393213 JGA393212:JGA393213 JPW393212:JPW393213 JZS393212:JZS393213 KJO393212:KJO393213 KTK393212:KTK393213 LDG393212:LDG393213 LNC393212:LNC393213 LWY393212:LWY393213 MGU393212:MGU393213 MQQ393212:MQQ393213 NAM393212:NAM393213 NKI393212:NKI393213 NUE393212:NUE393213 OEA393212:OEA393213 ONW393212:ONW393213 OXS393212:OXS393213 PHO393212:PHO393213 PRK393212:PRK393213 QBG393212:QBG393213 QLC393212:QLC393213 QUY393212:QUY393213 REU393212:REU393213 ROQ393212:ROQ393213 RYM393212:RYM393213 SII393212:SII393213 SSE393212:SSE393213 TCA393212:TCA393213 TLW393212:TLW393213 TVS393212:TVS393213 UFO393212:UFO393213 UPK393212:UPK393213 UZG393212:UZG393213 VJC393212:VJC393213 VSY393212:VSY393213 WCU393212:WCU393213 WMQ393212:WMQ393213 WWM393212:WWM393213 AE458748:AE458749 KA458748:KA458749 TW458748:TW458749 ADS458748:ADS458749 ANO458748:ANO458749 AXK458748:AXK458749 BHG458748:BHG458749 BRC458748:BRC458749 CAY458748:CAY458749 CKU458748:CKU458749 CUQ458748:CUQ458749 DEM458748:DEM458749 DOI458748:DOI458749 DYE458748:DYE458749 EIA458748:EIA458749 ERW458748:ERW458749 FBS458748:FBS458749 FLO458748:FLO458749 FVK458748:FVK458749 GFG458748:GFG458749 GPC458748:GPC458749 GYY458748:GYY458749 HIU458748:HIU458749 HSQ458748:HSQ458749 ICM458748:ICM458749 IMI458748:IMI458749 IWE458748:IWE458749 JGA458748:JGA458749 JPW458748:JPW458749 JZS458748:JZS458749 KJO458748:KJO458749 KTK458748:KTK458749 LDG458748:LDG458749 LNC458748:LNC458749 LWY458748:LWY458749 MGU458748:MGU458749 MQQ458748:MQQ458749 NAM458748:NAM458749 NKI458748:NKI458749 NUE458748:NUE458749 OEA458748:OEA458749 ONW458748:ONW458749 OXS458748:OXS458749 PHO458748:PHO458749 PRK458748:PRK458749 QBG458748:QBG458749 QLC458748:QLC458749 QUY458748:QUY458749 REU458748:REU458749 ROQ458748:ROQ458749 RYM458748:RYM458749 SII458748:SII458749 SSE458748:SSE458749 TCA458748:TCA458749 TLW458748:TLW458749 TVS458748:TVS458749 UFO458748:UFO458749 UPK458748:UPK458749 UZG458748:UZG458749 VJC458748:VJC458749 VSY458748:VSY458749 WCU458748:WCU458749 WMQ458748:WMQ458749 WWM458748:WWM458749 AE524284:AE524285 KA524284:KA524285 TW524284:TW524285 ADS524284:ADS524285 ANO524284:ANO524285 AXK524284:AXK524285 BHG524284:BHG524285 BRC524284:BRC524285 CAY524284:CAY524285 CKU524284:CKU524285 CUQ524284:CUQ524285 DEM524284:DEM524285 DOI524284:DOI524285 DYE524284:DYE524285 EIA524284:EIA524285 ERW524284:ERW524285 FBS524284:FBS524285 FLO524284:FLO524285 FVK524284:FVK524285 GFG524284:GFG524285 GPC524284:GPC524285 GYY524284:GYY524285 HIU524284:HIU524285 HSQ524284:HSQ524285 ICM524284:ICM524285 IMI524284:IMI524285 IWE524284:IWE524285 JGA524284:JGA524285 JPW524284:JPW524285 JZS524284:JZS524285 KJO524284:KJO524285 KTK524284:KTK524285 LDG524284:LDG524285 LNC524284:LNC524285 LWY524284:LWY524285 MGU524284:MGU524285 MQQ524284:MQQ524285 NAM524284:NAM524285 NKI524284:NKI524285 NUE524284:NUE524285 OEA524284:OEA524285 ONW524284:ONW524285 OXS524284:OXS524285 PHO524284:PHO524285 PRK524284:PRK524285 QBG524284:QBG524285 QLC524284:QLC524285 QUY524284:QUY524285 REU524284:REU524285 ROQ524284:ROQ524285 RYM524284:RYM524285 SII524284:SII524285 SSE524284:SSE524285 TCA524284:TCA524285 TLW524284:TLW524285 TVS524284:TVS524285 UFO524284:UFO524285 UPK524284:UPK524285 UZG524284:UZG524285 VJC524284:VJC524285 VSY524284:VSY524285 WCU524284:WCU524285 WMQ524284:WMQ524285 WWM524284:WWM524285 AE589820:AE589821 KA589820:KA589821 TW589820:TW589821 ADS589820:ADS589821 ANO589820:ANO589821 AXK589820:AXK589821 BHG589820:BHG589821 BRC589820:BRC589821 CAY589820:CAY589821 CKU589820:CKU589821 CUQ589820:CUQ589821 DEM589820:DEM589821 DOI589820:DOI589821 DYE589820:DYE589821 EIA589820:EIA589821 ERW589820:ERW589821 FBS589820:FBS589821 FLO589820:FLO589821 FVK589820:FVK589821 GFG589820:GFG589821 GPC589820:GPC589821 GYY589820:GYY589821 HIU589820:HIU589821 HSQ589820:HSQ589821 ICM589820:ICM589821 IMI589820:IMI589821 IWE589820:IWE589821 JGA589820:JGA589821 JPW589820:JPW589821 JZS589820:JZS589821 KJO589820:KJO589821 KTK589820:KTK589821 LDG589820:LDG589821 LNC589820:LNC589821 LWY589820:LWY589821 MGU589820:MGU589821 MQQ589820:MQQ589821 NAM589820:NAM589821 NKI589820:NKI589821 NUE589820:NUE589821 OEA589820:OEA589821 ONW589820:ONW589821 OXS589820:OXS589821 PHO589820:PHO589821 PRK589820:PRK589821 QBG589820:QBG589821 QLC589820:QLC589821 QUY589820:QUY589821 REU589820:REU589821 ROQ589820:ROQ589821 RYM589820:RYM589821 SII589820:SII589821 SSE589820:SSE589821 TCA589820:TCA589821 TLW589820:TLW589821 TVS589820:TVS589821 UFO589820:UFO589821 UPK589820:UPK589821 UZG589820:UZG589821 VJC589820:VJC589821 VSY589820:VSY589821 WCU589820:WCU589821 WMQ589820:WMQ589821 WWM589820:WWM589821 AE655356:AE655357 KA655356:KA655357 TW655356:TW655357 ADS655356:ADS655357 ANO655356:ANO655357 AXK655356:AXK655357 BHG655356:BHG655357 BRC655356:BRC655357 CAY655356:CAY655357 CKU655356:CKU655357 CUQ655356:CUQ655357 DEM655356:DEM655357 DOI655356:DOI655357 DYE655356:DYE655357 EIA655356:EIA655357 ERW655356:ERW655357 FBS655356:FBS655357 FLO655356:FLO655357 FVK655356:FVK655357 GFG655356:GFG655357 GPC655356:GPC655357 GYY655356:GYY655357 HIU655356:HIU655357 HSQ655356:HSQ655357 ICM655356:ICM655357 IMI655356:IMI655357 IWE655356:IWE655357 JGA655356:JGA655357 JPW655356:JPW655357 JZS655356:JZS655357 KJO655356:KJO655357 KTK655356:KTK655357 LDG655356:LDG655357 LNC655356:LNC655357 LWY655356:LWY655357 MGU655356:MGU655357 MQQ655356:MQQ655357 NAM655356:NAM655357 NKI655356:NKI655357 NUE655356:NUE655357 OEA655356:OEA655357 ONW655356:ONW655357 OXS655356:OXS655357 PHO655356:PHO655357 PRK655356:PRK655357 QBG655356:QBG655357 QLC655356:QLC655357 QUY655356:QUY655357 REU655356:REU655357 ROQ655356:ROQ655357 RYM655356:RYM655357 SII655356:SII655357 SSE655356:SSE655357 TCA655356:TCA655357 TLW655356:TLW655357 TVS655356:TVS655357 UFO655356:UFO655357 UPK655356:UPK655357 UZG655356:UZG655357 VJC655356:VJC655357 VSY655356:VSY655357 WCU655356:WCU655357 WMQ655356:WMQ655357 WWM655356:WWM655357 AE720892:AE720893 KA720892:KA720893 TW720892:TW720893 ADS720892:ADS720893 ANO720892:ANO720893 AXK720892:AXK720893 BHG720892:BHG720893 BRC720892:BRC720893 CAY720892:CAY720893 CKU720892:CKU720893 CUQ720892:CUQ720893 DEM720892:DEM720893 DOI720892:DOI720893 DYE720892:DYE720893 EIA720892:EIA720893 ERW720892:ERW720893 FBS720892:FBS720893 FLO720892:FLO720893 FVK720892:FVK720893 GFG720892:GFG720893 GPC720892:GPC720893 GYY720892:GYY720893 HIU720892:HIU720893 HSQ720892:HSQ720893 ICM720892:ICM720893 IMI720892:IMI720893 IWE720892:IWE720893 JGA720892:JGA720893 JPW720892:JPW720893 JZS720892:JZS720893 KJO720892:KJO720893 KTK720892:KTK720893 LDG720892:LDG720893 LNC720892:LNC720893 LWY720892:LWY720893 MGU720892:MGU720893 MQQ720892:MQQ720893 NAM720892:NAM720893 NKI720892:NKI720893 NUE720892:NUE720893 OEA720892:OEA720893 ONW720892:ONW720893 OXS720892:OXS720893 PHO720892:PHO720893 PRK720892:PRK720893 QBG720892:QBG720893 QLC720892:QLC720893 QUY720892:QUY720893 REU720892:REU720893 ROQ720892:ROQ720893 RYM720892:RYM720893 SII720892:SII720893 SSE720892:SSE720893 TCA720892:TCA720893 TLW720892:TLW720893 TVS720892:TVS720893 UFO720892:UFO720893 UPK720892:UPK720893 UZG720892:UZG720893 VJC720892:VJC720893 VSY720892:VSY720893 WCU720892:WCU720893 WMQ720892:WMQ720893 WWM720892:WWM720893 AE786428:AE786429 KA786428:KA786429 TW786428:TW786429 ADS786428:ADS786429 ANO786428:ANO786429 AXK786428:AXK786429 BHG786428:BHG786429 BRC786428:BRC786429 CAY786428:CAY786429 CKU786428:CKU786429 CUQ786428:CUQ786429 DEM786428:DEM786429 DOI786428:DOI786429 DYE786428:DYE786429 EIA786428:EIA786429 ERW786428:ERW786429 FBS786428:FBS786429 FLO786428:FLO786429 FVK786428:FVK786429 GFG786428:GFG786429 GPC786428:GPC786429 GYY786428:GYY786429 HIU786428:HIU786429 HSQ786428:HSQ786429 ICM786428:ICM786429 IMI786428:IMI786429 IWE786428:IWE786429 JGA786428:JGA786429 JPW786428:JPW786429 JZS786428:JZS786429 KJO786428:KJO786429 KTK786428:KTK786429 LDG786428:LDG786429 LNC786428:LNC786429 LWY786428:LWY786429 MGU786428:MGU786429 MQQ786428:MQQ786429 NAM786428:NAM786429 NKI786428:NKI786429 NUE786428:NUE786429 OEA786428:OEA786429 ONW786428:ONW786429 OXS786428:OXS786429 PHO786428:PHO786429 PRK786428:PRK786429 QBG786428:QBG786429 QLC786428:QLC786429 QUY786428:QUY786429 REU786428:REU786429 ROQ786428:ROQ786429 RYM786428:RYM786429 SII786428:SII786429 SSE786428:SSE786429 TCA786428:TCA786429 TLW786428:TLW786429 TVS786428:TVS786429 UFO786428:UFO786429 UPK786428:UPK786429 UZG786428:UZG786429 VJC786428:VJC786429 VSY786428:VSY786429 WCU786428:WCU786429 WMQ786428:WMQ786429 WWM786428:WWM786429 AE851964:AE851965 KA851964:KA851965 TW851964:TW851965 ADS851964:ADS851965 ANO851964:ANO851965 AXK851964:AXK851965 BHG851964:BHG851965 BRC851964:BRC851965 CAY851964:CAY851965 CKU851964:CKU851965 CUQ851964:CUQ851965 DEM851964:DEM851965 DOI851964:DOI851965 DYE851964:DYE851965 EIA851964:EIA851965 ERW851964:ERW851965 FBS851964:FBS851965 FLO851964:FLO851965 FVK851964:FVK851965 GFG851964:GFG851965 GPC851964:GPC851965 GYY851964:GYY851965 HIU851964:HIU851965 HSQ851964:HSQ851965 ICM851964:ICM851965 IMI851964:IMI851965 IWE851964:IWE851965 JGA851964:JGA851965 JPW851964:JPW851965 JZS851964:JZS851965 KJO851964:KJO851965 KTK851964:KTK851965 LDG851964:LDG851965 LNC851964:LNC851965 LWY851964:LWY851965 MGU851964:MGU851965 MQQ851964:MQQ851965 NAM851964:NAM851965 NKI851964:NKI851965 NUE851964:NUE851965 OEA851964:OEA851965 ONW851964:ONW851965 OXS851964:OXS851965 PHO851964:PHO851965 PRK851964:PRK851965 QBG851964:QBG851965 QLC851964:QLC851965 QUY851964:QUY851965 REU851964:REU851965 ROQ851964:ROQ851965 RYM851964:RYM851965 SII851964:SII851965 SSE851964:SSE851965 TCA851964:TCA851965 TLW851964:TLW851965 TVS851964:TVS851965 UFO851964:UFO851965 UPK851964:UPK851965 UZG851964:UZG851965 VJC851964:VJC851965 VSY851964:VSY851965 WCU851964:WCU851965 WMQ851964:WMQ851965 WWM851964:WWM851965 AE917500:AE917501 KA917500:KA917501 TW917500:TW917501 ADS917500:ADS917501 ANO917500:ANO917501 AXK917500:AXK917501 BHG917500:BHG917501 BRC917500:BRC917501 CAY917500:CAY917501 CKU917500:CKU917501 CUQ917500:CUQ917501 DEM917500:DEM917501 DOI917500:DOI917501 DYE917500:DYE917501 EIA917500:EIA917501 ERW917500:ERW917501 FBS917500:FBS917501 FLO917500:FLO917501 FVK917500:FVK917501 GFG917500:GFG917501 GPC917500:GPC917501 GYY917500:GYY917501 HIU917500:HIU917501 HSQ917500:HSQ917501 ICM917500:ICM917501 IMI917500:IMI917501 IWE917500:IWE917501 JGA917500:JGA917501 JPW917500:JPW917501 JZS917500:JZS917501 KJO917500:KJO917501 KTK917500:KTK917501 LDG917500:LDG917501 LNC917500:LNC917501 LWY917500:LWY917501 MGU917500:MGU917501 MQQ917500:MQQ917501 NAM917500:NAM917501 NKI917500:NKI917501 NUE917500:NUE917501 OEA917500:OEA917501 ONW917500:ONW917501 OXS917500:OXS917501 PHO917500:PHO917501 PRK917500:PRK917501 QBG917500:QBG917501 QLC917500:QLC917501 QUY917500:QUY917501 REU917500:REU917501 ROQ917500:ROQ917501 RYM917500:RYM917501 SII917500:SII917501 SSE917500:SSE917501 TCA917500:TCA917501 TLW917500:TLW917501 TVS917500:TVS917501 UFO917500:UFO917501 UPK917500:UPK917501 UZG917500:UZG917501 VJC917500:VJC917501 VSY917500:VSY917501 WCU917500:WCU917501 WMQ917500:WMQ917501 WWM917500:WWM917501 AE983036:AE983037 KA983036:KA983037 TW983036:TW983037 ADS983036:ADS983037 ANO983036:ANO983037 AXK983036:AXK983037 BHG983036:BHG983037 BRC983036:BRC983037 CAY983036:CAY983037 CKU983036:CKU983037 CUQ983036:CUQ983037 DEM983036:DEM983037 DOI983036:DOI983037 DYE983036:DYE983037 EIA983036:EIA983037 ERW983036:ERW983037 FBS983036:FBS983037 FLO983036:FLO983037 FVK983036:FVK983037 GFG983036:GFG983037 GPC983036:GPC983037 GYY983036:GYY983037 HIU983036:HIU983037 HSQ983036:HSQ983037 ICM983036:ICM983037 IMI983036:IMI983037 IWE983036:IWE983037 JGA983036:JGA983037 JPW983036:JPW983037 JZS983036:JZS983037 KJO983036:KJO983037 KTK983036:KTK983037 LDG983036:LDG983037 LNC983036:LNC983037 LWY983036:LWY983037 MGU983036:MGU983037 MQQ983036:MQQ983037 NAM983036:NAM983037 NKI983036:NKI983037 NUE983036:NUE983037 OEA983036:OEA983037 ONW983036:ONW983037 OXS983036:OXS983037 PHO983036:PHO983037 PRK983036:PRK983037 QBG983036:QBG983037 QLC983036:QLC983037 QUY983036:QUY983037 REU983036:REU983037 ROQ983036:ROQ983037 RYM983036:RYM983037 SII983036:SII983037 SSE983036:SSE983037 TCA983036:TCA983037 TLW983036:TLW983037 TVS983036:TVS983037 UFO983036:UFO983037 UPK983036:UPK983037 UZG983036:UZG983037 VJC983036:VJC983037 VSY983036:VSY983037 WCU983036:WCU983037 WMQ983036:WMQ983037 WWM983036:WWM983037 AI65525:AI65526 KE65525:KE65526 UA65525:UA65526 ADW65525:ADW65526 ANS65525:ANS65526 AXO65525:AXO65526 BHK65525:BHK65526 BRG65525:BRG65526 CBC65525:CBC65526 CKY65525:CKY65526 CUU65525:CUU65526 DEQ65525:DEQ65526 DOM65525:DOM65526 DYI65525:DYI65526 EIE65525:EIE65526 ESA65525:ESA65526 FBW65525:FBW65526 FLS65525:FLS65526 FVO65525:FVO65526 GFK65525:GFK65526 GPG65525:GPG65526 GZC65525:GZC65526 HIY65525:HIY65526 HSU65525:HSU65526 ICQ65525:ICQ65526 IMM65525:IMM65526 IWI65525:IWI65526 JGE65525:JGE65526 JQA65525:JQA65526 JZW65525:JZW65526 KJS65525:KJS65526 KTO65525:KTO65526 LDK65525:LDK65526 LNG65525:LNG65526 LXC65525:LXC65526 MGY65525:MGY65526 MQU65525:MQU65526 NAQ65525:NAQ65526 NKM65525:NKM65526 NUI65525:NUI65526 OEE65525:OEE65526 OOA65525:OOA65526 OXW65525:OXW65526 PHS65525:PHS65526 PRO65525:PRO65526 QBK65525:QBK65526 QLG65525:QLG65526 QVC65525:QVC65526 REY65525:REY65526 ROU65525:ROU65526 RYQ65525:RYQ65526 SIM65525:SIM65526 SSI65525:SSI65526 TCE65525:TCE65526 TMA65525:TMA65526 TVW65525:TVW65526 UFS65525:UFS65526 UPO65525:UPO65526 UZK65525:UZK65526 VJG65525:VJG65526 VTC65525:VTC65526 WCY65525:WCY65526 WMU65525:WMU65526 WWQ65525:WWQ65526 AI131061:AI131062 KE131061:KE131062 UA131061:UA131062 ADW131061:ADW131062 ANS131061:ANS131062 AXO131061:AXO131062 BHK131061:BHK131062 BRG131061:BRG131062 CBC131061:CBC131062 CKY131061:CKY131062 CUU131061:CUU131062 DEQ131061:DEQ131062 DOM131061:DOM131062 DYI131061:DYI131062 EIE131061:EIE131062 ESA131061:ESA131062 FBW131061:FBW131062 FLS131061:FLS131062 FVO131061:FVO131062 GFK131061:GFK131062 GPG131061:GPG131062 GZC131061:GZC131062 HIY131061:HIY131062 HSU131061:HSU131062 ICQ131061:ICQ131062 IMM131061:IMM131062 IWI131061:IWI131062 JGE131061:JGE131062 JQA131061:JQA131062 JZW131061:JZW131062 KJS131061:KJS131062 KTO131061:KTO131062 LDK131061:LDK131062 LNG131061:LNG131062 LXC131061:LXC131062 MGY131061:MGY131062 MQU131061:MQU131062 NAQ131061:NAQ131062 NKM131061:NKM131062 NUI131061:NUI131062 OEE131061:OEE131062 OOA131061:OOA131062 OXW131061:OXW131062 PHS131061:PHS131062 PRO131061:PRO131062 QBK131061:QBK131062 QLG131061:QLG131062 QVC131061:QVC131062 REY131061:REY131062 ROU131061:ROU131062 RYQ131061:RYQ131062 SIM131061:SIM131062 SSI131061:SSI131062 TCE131061:TCE131062 TMA131061:TMA131062 TVW131061:TVW131062 UFS131061:UFS131062 UPO131061:UPO131062 UZK131061:UZK131062 VJG131061:VJG131062 VTC131061:VTC131062 WCY131061:WCY131062 WMU131061:WMU131062 WWQ131061:WWQ131062 AI196597:AI196598 KE196597:KE196598 UA196597:UA196598 ADW196597:ADW196598 ANS196597:ANS196598 AXO196597:AXO196598 BHK196597:BHK196598 BRG196597:BRG196598 CBC196597:CBC196598 CKY196597:CKY196598 CUU196597:CUU196598 DEQ196597:DEQ196598 DOM196597:DOM196598 DYI196597:DYI196598 EIE196597:EIE196598 ESA196597:ESA196598 FBW196597:FBW196598 FLS196597:FLS196598 FVO196597:FVO196598 GFK196597:GFK196598 GPG196597:GPG196598 GZC196597:GZC196598 HIY196597:HIY196598 HSU196597:HSU196598 ICQ196597:ICQ196598 IMM196597:IMM196598 IWI196597:IWI196598 JGE196597:JGE196598 JQA196597:JQA196598 JZW196597:JZW196598 KJS196597:KJS196598 KTO196597:KTO196598 LDK196597:LDK196598 LNG196597:LNG196598 LXC196597:LXC196598 MGY196597:MGY196598 MQU196597:MQU196598 NAQ196597:NAQ196598 NKM196597:NKM196598 NUI196597:NUI196598 OEE196597:OEE196598 OOA196597:OOA196598 OXW196597:OXW196598 PHS196597:PHS196598 PRO196597:PRO196598 QBK196597:QBK196598 QLG196597:QLG196598 QVC196597:QVC196598 REY196597:REY196598 ROU196597:ROU196598 RYQ196597:RYQ196598 SIM196597:SIM196598 SSI196597:SSI196598 TCE196597:TCE196598 TMA196597:TMA196598 TVW196597:TVW196598 UFS196597:UFS196598 UPO196597:UPO196598 UZK196597:UZK196598 VJG196597:VJG196598 VTC196597:VTC196598 WCY196597:WCY196598 WMU196597:WMU196598 WWQ196597:WWQ196598 AI262133:AI262134 KE262133:KE262134 UA262133:UA262134 ADW262133:ADW262134 ANS262133:ANS262134 AXO262133:AXO262134 BHK262133:BHK262134 BRG262133:BRG262134 CBC262133:CBC262134 CKY262133:CKY262134 CUU262133:CUU262134 DEQ262133:DEQ262134 DOM262133:DOM262134 DYI262133:DYI262134 EIE262133:EIE262134 ESA262133:ESA262134 FBW262133:FBW262134 FLS262133:FLS262134 FVO262133:FVO262134 GFK262133:GFK262134 GPG262133:GPG262134 GZC262133:GZC262134 HIY262133:HIY262134 HSU262133:HSU262134 ICQ262133:ICQ262134 IMM262133:IMM262134 IWI262133:IWI262134 JGE262133:JGE262134 JQA262133:JQA262134 JZW262133:JZW262134 KJS262133:KJS262134 KTO262133:KTO262134 LDK262133:LDK262134 LNG262133:LNG262134 LXC262133:LXC262134 MGY262133:MGY262134 MQU262133:MQU262134 NAQ262133:NAQ262134 NKM262133:NKM262134 NUI262133:NUI262134 OEE262133:OEE262134 OOA262133:OOA262134 OXW262133:OXW262134 PHS262133:PHS262134 PRO262133:PRO262134 QBK262133:QBK262134 QLG262133:QLG262134 QVC262133:QVC262134 REY262133:REY262134 ROU262133:ROU262134 RYQ262133:RYQ262134 SIM262133:SIM262134 SSI262133:SSI262134 TCE262133:TCE262134 TMA262133:TMA262134 TVW262133:TVW262134 UFS262133:UFS262134 UPO262133:UPO262134 UZK262133:UZK262134 VJG262133:VJG262134 VTC262133:VTC262134 WCY262133:WCY262134 WMU262133:WMU262134 WWQ262133:WWQ262134 AI327669:AI327670 KE327669:KE327670 UA327669:UA327670 ADW327669:ADW327670 ANS327669:ANS327670 AXO327669:AXO327670 BHK327669:BHK327670 BRG327669:BRG327670 CBC327669:CBC327670 CKY327669:CKY327670 CUU327669:CUU327670 DEQ327669:DEQ327670 DOM327669:DOM327670 DYI327669:DYI327670 EIE327669:EIE327670 ESA327669:ESA327670 FBW327669:FBW327670 FLS327669:FLS327670 FVO327669:FVO327670 GFK327669:GFK327670 GPG327669:GPG327670 GZC327669:GZC327670 HIY327669:HIY327670 HSU327669:HSU327670 ICQ327669:ICQ327670 IMM327669:IMM327670 IWI327669:IWI327670 JGE327669:JGE327670 JQA327669:JQA327670 JZW327669:JZW327670 KJS327669:KJS327670 KTO327669:KTO327670 LDK327669:LDK327670 LNG327669:LNG327670 LXC327669:LXC327670 MGY327669:MGY327670 MQU327669:MQU327670 NAQ327669:NAQ327670 NKM327669:NKM327670 NUI327669:NUI327670 OEE327669:OEE327670 OOA327669:OOA327670 OXW327669:OXW327670 PHS327669:PHS327670 PRO327669:PRO327670 QBK327669:QBK327670 QLG327669:QLG327670 QVC327669:QVC327670 REY327669:REY327670 ROU327669:ROU327670 RYQ327669:RYQ327670 SIM327669:SIM327670 SSI327669:SSI327670 TCE327669:TCE327670 TMA327669:TMA327670 TVW327669:TVW327670 UFS327669:UFS327670 UPO327669:UPO327670 UZK327669:UZK327670 VJG327669:VJG327670 VTC327669:VTC327670 WCY327669:WCY327670 WMU327669:WMU327670 WWQ327669:WWQ327670 AI393205:AI393206 KE393205:KE393206 UA393205:UA393206 ADW393205:ADW393206 ANS393205:ANS393206 AXO393205:AXO393206 BHK393205:BHK393206 BRG393205:BRG393206 CBC393205:CBC393206 CKY393205:CKY393206 CUU393205:CUU393206 DEQ393205:DEQ393206 DOM393205:DOM393206 DYI393205:DYI393206 EIE393205:EIE393206 ESA393205:ESA393206 FBW393205:FBW393206 FLS393205:FLS393206 FVO393205:FVO393206 GFK393205:GFK393206 GPG393205:GPG393206 GZC393205:GZC393206 HIY393205:HIY393206 HSU393205:HSU393206 ICQ393205:ICQ393206 IMM393205:IMM393206 IWI393205:IWI393206 JGE393205:JGE393206 JQA393205:JQA393206 JZW393205:JZW393206 KJS393205:KJS393206 KTO393205:KTO393206 LDK393205:LDK393206 LNG393205:LNG393206 LXC393205:LXC393206 MGY393205:MGY393206 MQU393205:MQU393206 NAQ393205:NAQ393206 NKM393205:NKM393206 NUI393205:NUI393206 OEE393205:OEE393206 OOA393205:OOA393206 OXW393205:OXW393206 PHS393205:PHS393206 PRO393205:PRO393206 QBK393205:QBK393206 QLG393205:QLG393206 QVC393205:QVC393206 REY393205:REY393206 ROU393205:ROU393206 RYQ393205:RYQ393206 SIM393205:SIM393206 SSI393205:SSI393206 TCE393205:TCE393206 TMA393205:TMA393206 TVW393205:TVW393206 UFS393205:UFS393206 UPO393205:UPO393206 UZK393205:UZK393206 VJG393205:VJG393206 VTC393205:VTC393206 WCY393205:WCY393206 WMU393205:WMU393206 WWQ393205:WWQ393206 AI458741:AI458742 KE458741:KE458742 UA458741:UA458742 ADW458741:ADW458742 ANS458741:ANS458742 AXO458741:AXO458742 BHK458741:BHK458742 BRG458741:BRG458742 CBC458741:CBC458742 CKY458741:CKY458742 CUU458741:CUU458742 DEQ458741:DEQ458742 DOM458741:DOM458742 DYI458741:DYI458742 EIE458741:EIE458742 ESA458741:ESA458742 FBW458741:FBW458742 FLS458741:FLS458742 FVO458741:FVO458742 GFK458741:GFK458742 GPG458741:GPG458742 GZC458741:GZC458742 HIY458741:HIY458742 HSU458741:HSU458742 ICQ458741:ICQ458742 IMM458741:IMM458742 IWI458741:IWI458742 JGE458741:JGE458742 JQA458741:JQA458742 JZW458741:JZW458742 KJS458741:KJS458742 KTO458741:KTO458742 LDK458741:LDK458742 LNG458741:LNG458742 LXC458741:LXC458742 MGY458741:MGY458742 MQU458741:MQU458742 NAQ458741:NAQ458742 NKM458741:NKM458742 NUI458741:NUI458742 OEE458741:OEE458742 OOA458741:OOA458742 OXW458741:OXW458742 PHS458741:PHS458742 PRO458741:PRO458742 QBK458741:QBK458742 QLG458741:QLG458742 QVC458741:QVC458742 REY458741:REY458742 ROU458741:ROU458742 RYQ458741:RYQ458742 SIM458741:SIM458742 SSI458741:SSI458742 TCE458741:TCE458742 TMA458741:TMA458742 TVW458741:TVW458742 UFS458741:UFS458742 UPO458741:UPO458742 UZK458741:UZK458742 VJG458741:VJG458742 VTC458741:VTC458742 WCY458741:WCY458742 WMU458741:WMU458742 WWQ458741:WWQ458742 AI524277:AI524278 KE524277:KE524278 UA524277:UA524278 ADW524277:ADW524278 ANS524277:ANS524278 AXO524277:AXO524278 BHK524277:BHK524278 BRG524277:BRG524278 CBC524277:CBC524278 CKY524277:CKY524278 CUU524277:CUU524278 DEQ524277:DEQ524278 DOM524277:DOM524278 DYI524277:DYI524278 EIE524277:EIE524278 ESA524277:ESA524278 FBW524277:FBW524278 FLS524277:FLS524278 FVO524277:FVO524278 GFK524277:GFK524278 GPG524277:GPG524278 GZC524277:GZC524278 HIY524277:HIY524278 HSU524277:HSU524278 ICQ524277:ICQ524278 IMM524277:IMM524278 IWI524277:IWI524278 JGE524277:JGE524278 JQA524277:JQA524278 JZW524277:JZW524278 KJS524277:KJS524278 KTO524277:KTO524278 LDK524277:LDK524278 LNG524277:LNG524278 LXC524277:LXC524278 MGY524277:MGY524278 MQU524277:MQU524278 NAQ524277:NAQ524278 NKM524277:NKM524278 NUI524277:NUI524278 OEE524277:OEE524278 OOA524277:OOA524278 OXW524277:OXW524278 PHS524277:PHS524278 PRO524277:PRO524278 QBK524277:QBK524278 QLG524277:QLG524278 QVC524277:QVC524278 REY524277:REY524278 ROU524277:ROU524278 RYQ524277:RYQ524278 SIM524277:SIM524278 SSI524277:SSI524278 TCE524277:TCE524278 TMA524277:TMA524278 TVW524277:TVW524278 UFS524277:UFS524278 UPO524277:UPO524278 UZK524277:UZK524278 VJG524277:VJG524278 VTC524277:VTC524278 WCY524277:WCY524278 WMU524277:WMU524278 WWQ524277:WWQ524278 AI589813:AI589814 KE589813:KE589814 UA589813:UA589814 ADW589813:ADW589814 ANS589813:ANS589814 AXO589813:AXO589814 BHK589813:BHK589814 BRG589813:BRG589814 CBC589813:CBC589814 CKY589813:CKY589814 CUU589813:CUU589814 DEQ589813:DEQ589814 DOM589813:DOM589814 DYI589813:DYI589814 EIE589813:EIE589814 ESA589813:ESA589814 FBW589813:FBW589814 FLS589813:FLS589814 FVO589813:FVO589814 GFK589813:GFK589814 GPG589813:GPG589814 GZC589813:GZC589814 HIY589813:HIY589814 HSU589813:HSU589814 ICQ589813:ICQ589814 IMM589813:IMM589814 IWI589813:IWI589814 JGE589813:JGE589814 JQA589813:JQA589814 JZW589813:JZW589814 KJS589813:KJS589814 KTO589813:KTO589814 LDK589813:LDK589814 LNG589813:LNG589814 LXC589813:LXC589814 MGY589813:MGY589814 MQU589813:MQU589814 NAQ589813:NAQ589814 NKM589813:NKM589814 NUI589813:NUI589814 OEE589813:OEE589814 OOA589813:OOA589814 OXW589813:OXW589814 PHS589813:PHS589814 PRO589813:PRO589814 QBK589813:QBK589814 QLG589813:QLG589814 QVC589813:QVC589814 REY589813:REY589814 ROU589813:ROU589814 RYQ589813:RYQ589814 SIM589813:SIM589814 SSI589813:SSI589814 TCE589813:TCE589814 TMA589813:TMA589814 TVW589813:TVW589814 UFS589813:UFS589814 UPO589813:UPO589814 UZK589813:UZK589814 VJG589813:VJG589814 VTC589813:VTC589814 WCY589813:WCY589814 WMU589813:WMU589814 WWQ589813:WWQ589814 AI655349:AI655350 KE655349:KE655350 UA655349:UA655350 ADW655349:ADW655350 ANS655349:ANS655350 AXO655349:AXO655350 BHK655349:BHK655350 BRG655349:BRG655350 CBC655349:CBC655350 CKY655349:CKY655350 CUU655349:CUU655350 DEQ655349:DEQ655350 DOM655349:DOM655350 DYI655349:DYI655350 EIE655349:EIE655350 ESA655349:ESA655350 FBW655349:FBW655350 FLS655349:FLS655350 FVO655349:FVO655350 GFK655349:GFK655350 GPG655349:GPG655350 GZC655349:GZC655350 HIY655349:HIY655350 HSU655349:HSU655350 ICQ655349:ICQ655350 IMM655349:IMM655350 IWI655349:IWI655350 JGE655349:JGE655350 JQA655349:JQA655350 JZW655349:JZW655350 KJS655349:KJS655350 KTO655349:KTO655350 LDK655349:LDK655350 LNG655349:LNG655350 LXC655349:LXC655350 MGY655349:MGY655350 MQU655349:MQU655350 NAQ655349:NAQ655350 NKM655349:NKM655350 NUI655349:NUI655350 OEE655349:OEE655350 OOA655349:OOA655350 OXW655349:OXW655350 PHS655349:PHS655350 PRO655349:PRO655350 QBK655349:QBK655350 QLG655349:QLG655350 QVC655349:QVC655350 REY655349:REY655350 ROU655349:ROU655350 RYQ655349:RYQ655350 SIM655349:SIM655350 SSI655349:SSI655350 TCE655349:TCE655350 TMA655349:TMA655350 TVW655349:TVW655350 UFS655349:UFS655350 UPO655349:UPO655350 UZK655349:UZK655350 VJG655349:VJG655350 VTC655349:VTC655350 WCY655349:WCY655350 WMU655349:WMU655350 WWQ655349:WWQ655350 AI720885:AI720886 KE720885:KE720886 UA720885:UA720886 ADW720885:ADW720886 ANS720885:ANS720886 AXO720885:AXO720886 BHK720885:BHK720886 BRG720885:BRG720886 CBC720885:CBC720886 CKY720885:CKY720886 CUU720885:CUU720886 DEQ720885:DEQ720886 DOM720885:DOM720886 DYI720885:DYI720886 EIE720885:EIE720886 ESA720885:ESA720886 FBW720885:FBW720886 FLS720885:FLS720886 FVO720885:FVO720886 GFK720885:GFK720886 GPG720885:GPG720886 GZC720885:GZC720886 HIY720885:HIY720886 HSU720885:HSU720886 ICQ720885:ICQ720886 IMM720885:IMM720886 IWI720885:IWI720886 JGE720885:JGE720886 JQA720885:JQA720886 JZW720885:JZW720886 KJS720885:KJS720886 KTO720885:KTO720886 LDK720885:LDK720886 LNG720885:LNG720886 LXC720885:LXC720886 MGY720885:MGY720886 MQU720885:MQU720886 NAQ720885:NAQ720886 NKM720885:NKM720886 NUI720885:NUI720886 OEE720885:OEE720886 OOA720885:OOA720886 OXW720885:OXW720886 PHS720885:PHS720886 PRO720885:PRO720886 QBK720885:QBK720886 QLG720885:QLG720886 QVC720885:QVC720886 REY720885:REY720886 ROU720885:ROU720886 RYQ720885:RYQ720886 SIM720885:SIM720886 SSI720885:SSI720886 TCE720885:TCE720886 TMA720885:TMA720886 TVW720885:TVW720886 UFS720885:UFS720886 UPO720885:UPO720886 UZK720885:UZK720886 VJG720885:VJG720886 VTC720885:VTC720886 WCY720885:WCY720886 WMU720885:WMU720886 WWQ720885:WWQ720886 AI786421:AI786422 KE786421:KE786422 UA786421:UA786422 ADW786421:ADW786422 ANS786421:ANS786422 AXO786421:AXO786422 BHK786421:BHK786422 BRG786421:BRG786422 CBC786421:CBC786422 CKY786421:CKY786422 CUU786421:CUU786422 DEQ786421:DEQ786422 DOM786421:DOM786422 DYI786421:DYI786422 EIE786421:EIE786422 ESA786421:ESA786422 FBW786421:FBW786422 FLS786421:FLS786422 FVO786421:FVO786422 GFK786421:GFK786422 GPG786421:GPG786422 GZC786421:GZC786422 HIY786421:HIY786422 HSU786421:HSU786422 ICQ786421:ICQ786422 IMM786421:IMM786422 IWI786421:IWI786422 JGE786421:JGE786422 JQA786421:JQA786422 JZW786421:JZW786422 KJS786421:KJS786422 KTO786421:KTO786422 LDK786421:LDK786422 LNG786421:LNG786422 LXC786421:LXC786422 MGY786421:MGY786422 MQU786421:MQU786422 NAQ786421:NAQ786422 NKM786421:NKM786422 NUI786421:NUI786422 OEE786421:OEE786422 OOA786421:OOA786422 OXW786421:OXW786422 PHS786421:PHS786422 PRO786421:PRO786422 QBK786421:QBK786422 QLG786421:QLG786422 QVC786421:QVC786422 REY786421:REY786422 ROU786421:ROU786422 RYQ786421:RYQ786422 SIM786421:SIM786422 SSI786421:SSI786422 TCE786421:TCE786422 TMA786421:TMA786422 TVW786421:TVW786422 UFS786421:UFS786422 UPO786421:UPO786422 UZK786421:UZK786422 VJG786421:VJG786422 VTC786421:VTC786422 WCY786421:WCY786422 WMU786421:WMU786422 WWQ786421:WWQ786422 AI851957:AI851958 KE851957:KE851958 UA851957:UA851958 ADW851957:ADW851958 ANS851957:ANS851958 AXO851957:AXO851958 BHK851957:BHK851958 BRG851957:BRG851958 CBC851957:CBC851958 CKY851957:CKY851958 CUU851957:CUU851958 DEQ851957:DEQ851958 DOM851957:DOM851958 DYI851957:DYI851958 EIE851957:EIE851958 ESA851957:ESA851958 FBW851957:FBW851958 FLS851957:FLS851958 FVO851957:FVO851958 GFK851957:GFK851958 GPG851957:GPG851958 GZC851957:GZC851958 HIY851957:HIY851958 HSU851957:HSU851958 ICQ851957:ICQ851958 IMM851957:IMM851958 IWI851957:IWI851958 JGE851957:JGE851958 JQA851957:JQA851958 JZW851957:JZW851958 KJS851957:KJS851958 KTO851957:KTO851958 LDK851957:LDK851958 LNG851957:LNG851958 LXC851957:LXC851958 MGY851957:MGY851958 MQU851957:MQU851958 NAQ851957:NAQ851958 NKM851957:NKM851958 NUI851957:NUI851958 OEE851957:OEE851958 OOA851957:OOA851958 OXW851957:OXW851958 PHS851957:PHS851958 PRO851957:PRO851958 QBK851957:QBK851958 QLG851957:QLG851958 QVC851957:QVC851958 REY851957:REY851958 ROU851957:ROU851958 RYQ851957:RYQ851958 SIM851957:SIM851958 SSI851957:SSI851958 TCE851957:TCE851958 TMA851957:TMA851958 TVW851957:TVW851958 UFS851957:UFS851958 UPO851957:UPO851958 UZK851957:UZK851958 VJG851957:VJG851958 VTC851957:VTC851958 WCY851957:WCY851958 WMU851957:WMU851958 WWQ851957:WWQ851958 AI917493:AI917494 KE917493:KE917494 UA917493:UA917494 ADW917493:ADW917494 ANS917493:ANS917494 AXO917493:AXO917494 BHK917493:BHK917494 BRG917493:BRG917494 CBC917493:CBC917494 CKY917493:CKY917494 CUU917493:CUU917494 DEQ917493:DEQ917494 DOM917493:DOM917494 DYI917493:DYI917494 EIE917493:EIE917494 ESA917493:ESA917494 FBW917493:FBW917494 FLS917493:FLS917494 FVO917493:FVO917494 GFK917493:GFK917494 GPG917493:GPG917494 GZC917493:GZC917494 HIY917493:HIY917494 HSU917493:HSU917494 ICQ917493:ICQ917494 IMM917493:IMM917494 IWI917493:IWI917494 JGE917493:JGE917494 JQA917493:JQA917494 JZW917493:JZW917494 KJS917493:KJS917494 KTO917493:KTO917494 LDK917493:LDK917494 LNG917493:LNG917494 LXC917493:LXC917494 MGY917493:MGY917494 MQU917493:MQU917494 NAQ917493:NAQ917494 NKM917493:NKM917494 NUI917493:NUI917494 OEE917493:OEE917494 OOA917493:OOA917494 OXW917493:OXW917494 PHS917493:PHS917494 PRO917493:PRO917494 QBK917493:QBK917494 QLG917493:QLG917494 QVC917493:QVC917494 REY917493:REY917494 ROU917493:ROU917494 RYQ917493:RYQ917494 SIM917493:SIM917494 SSI917493:SSI917494 TCE917493:TCE917494 TMA917493:TMA917494 TVW917493:TVW917494 UFS917493:UFS917494 UPO917493:UPO917494 UZK917493:UZK917494 VJG917493:VJG917494 VTC917493:VTC917494 WCY917493:WCY917494 WMU917493:WMU917494 WWQ917493:WWQ917494 AI983029:AI983030 KE983029:KE983030 UA983029:UA983030 ADW983029:ADW983030 ANS983029:ANS983030 AXO983029:AXO983030 BHK983029:BHK983030 BRG983029:BRG983030 CBC983029:CBC983030 CKY983029:CKY983030 CUU983029:CUU983030 DEQ983029:DEQ983030 DOM983029:DOM983030 DYI983029:DYI983030 EIE983029:EIE983030 ESA983029:ESA983030 FBW983029:FBW983030 FLS983029:FLS983030 FVO983029:FVO983030 GFK983029:GFK983030 GPG983029:GPG983030 GZC983029:GZC983030 HIY983029:HIY983030 HSU983029:HSU983030 ICQ983029:ICQ983030 IMM983029:IMM983030 IWI983029:IWI983030 JGE983029:JGE983030 JQA983029:JQA983030 JZW983029:JZW983030 KJS983029:KJS983030 KTO983029:KTO983030 LDK983029:LDK983030 LNG983029:LNG983030 LXC983029:LXC983030 MGY983029:MGY983030 MQU983029:MQU983030 NAQ983029:NAQ983030 NKM983029:NKM983030 NUI983029:NUI983030 OEE983029:OEE983030 OOA983029:OOA983030 OXW983029:OXW983030 PHS983029:PHS983030 PRO983029:PRO983030 QBK983029:QBK983030 QLG983029:QLG983030 QVC983029:QVC983030 REY983029:REY983030 ROU983029:ROU983030 RYQ983029:RYQ983030 SIM983029:SIM983030 SSI983029:SSI983030 TCE983029:TCE983030 TMA983029:TMA983030 TVW983029:TVW983030 UFS983029:UFS983030 UPO983029:UPO983030 UZK983029:UZK983030 VJG983029:VJG983030 VTC983029:VTC983030 WCY983029:WCY983030 WMU983029:WMU983030 WWQ983029:WWQ983030 AM65521 KI65521 UE65521 AEA65521 ANW65521 AXS65521 BHO65521 BRK65521 CBG65521 CLC65521 CUY65521 DEU65521 DOQ65521 DYM65521 EII65521 ESE65521 FCA65521 FLW65521 FVS65521 GFO65521 GPK65521 GZG65521 HJC65521 HSY65521 ICU65521 IMQ65521 IWM65521 JGI65521 JQE65521 KAA65521 KJW65521 KTS65521 LDO65521 LNK65521 LXG65521 MHC65521 MQY65521 NAU65521 NKQ65521 NUM65521 OEI65521 OOE65521 OYA65521 PHW65521 PRS65521 QBO65521 QLK65521 QVG65521 RFC65521 ROY65521 RYU65521 SIQ65521 SSM65521 TCI65521 TME65521 TWA65521 UFW65521 UPS65521 UZO65521 VJK65521 VTG65521 WDC65521 WMY65521 WWU65521 AM131057 KI131057 UE131057 AEA131057 ANW131057 AXS131057 BHO131057 BRK131057 CBG131057 CLC131057 CUY131057 DEU131057 DOQ131057 DYM131057 EII131057 ESE131057 FCA131057 FLW131057 FVS131057 GFO131057 GPK131057 GZG131057 HJC131057 HSY131057 ICU131057 IMQ131057 IWM131057 JGI131057 JQE131057 KAA131057 KJW131057 KTS131057 LDO131057 LNK131057 LXG131057 MHC131057 MQY131057 NAU131057 NKQ131057 NUM131057 OEI131057 OOE131057 OYA131057 PHW131057 PRS131057 QBO131057 QLK131057 QVG131057 RFC131057 ROY131057 RYU131057 SIQ131057 SSM131057 TCI131057 TME131057 TWA131057 UFW131057 UPS131057 UZO131057 VJK131057 VTG131057 WDC131057 WMY131057 WWU131057 AM196593 KI196593 UE196593 AEA196593 ANW196593 AXS196593 BHO196593 BRK196593 CBG196593 CLC196593 CUY196593 DEU196593 DOQ196593 DYM196593 EII196593 ESE196593 FCA196593 FLW196593 FVS196593 GFO196593 GPK196593 GZG196593 HJC196593 HSY196593 ICU196593 IMQ196593 IWM196593 JGI196593 JQE196593 KAA196593 KJW196593 KTS196593 LDO196593 LNK196593 LXG196593 MHC196593 MQY196593 NAU196593 NKQ196593 NUM196593 OEI196593 OOE196593 OYA196593 PHW196593 PRS196593 QBO196593 QLK196593 QVG196593 RFC196593 ROY196593 RYU196593 SIQ196593 SSM196593 TCI196593 TME196593 TWA196593 UFW196593 UPS196593 UZO196593 VJK196593 VTG196593 WDC196593 WMY196593 WWU196593 AM262129 KI262129 UE262129 AEA262129 ANW262129 AXS262129 BHO262129 BRK262129 CBG262129 CLC262129 CUY262129 DEU262129 DOQ262129 DYM262129 EII262129 ESE262129 FCA262129 FLW262129 FVS262129 GFO262129 GPK262129 GZG262129 HJC262129 HSY262129 ICU262129 IMQ262129 IWM262129 JGI262129 JQE262129 KAA262129 KJW262129 KTS262129 LDO262129 LNK262129 LXG262129 MHC262129 MQY262129 NAU262129 NKQ262129 NUM262129 OEI262129 OOE262129 OYA262129 PHW262129 PRS262129 QBO262129 QLK262129 QVG262129 RFC262129 ROY262129 RYU262129 SIQ262129 SSM262129 TCI262129 TME262129 TWA262129 UFW262129 UPS262129 UZO262129 VJK262129 VTG262129 WDC262129 WMY262129 WWU262129 AM327665 KI327665 UE327665 AEA327665 ANW327665 AXS327665 BHO327665 BRK327665 CBG327665 CLC327665 CUY327665 DEU327665 DOQ327665 DYM327665 EII327665 ESE327665 FCA327665 FLW327665 FVS327665 GFO327665 GPK327665 GZG327665 HJC327665 HSY327665 ICU327665 IMQ327665 IWM327665 JGI327665 JQE327665 KAA327665 KJW327665 KTS327665 LDO327665 LNK327665 LXG327665 MHC327665 MQY327665 NAU327665 NKQ327665 NUM327665 OEI327665 OOE327665 OYA327665 PHW327665 PRS327665 QBO327665 QLK327665 QVG327665 RFC327665 ROY327665 RYU327665 SIQ327665 SSM327665 TCI327665 TME327665 TWA327665 UFW327665 UPS327665 UZO327665 VJK327665 VTG327665 WDC327665 WMY327665 WWU327665 AM393201 KI393201 UE393201 AEA393201 ANW393201 AXS393201 BHO393201 BRK393201 CBG393201 CLC393201 CUY393201 DEU393201 DOQ393201 DYM393201 EII393201 ESE393201 FCA393201 FLW393201 FVS393201 GFO393201 GPK393201 GZG393201 HJC393201 HSY393201 ICU393201 IMQ393201 IWM393201 JGI393201 JQE393201 KAA393201 KJW393201 KTS393201 LDO393201 LNK393201 LXG393201 MHC393201 MQY393201 NAU393201 NKQ393201 NUM393201 OEI393201 OOE393201 OYA393201 PHW393201 PRS393201 QBO393201 QLK393201 QVG393201 RFC393201 ROY393201 RYU393201 SIQ393201 SSM393201 TCI393201 TME393201 TWA393201 UFW393201 UPS393201 UZO393201 VJK393201 VTG393201 WDC393201 WMY393201 WWU393201 AM458737 KI458737 UE458737 AEA458737 ANW458737 AXS458737 BHO458737 BRK458737 CBG458737 CLC458737 CUY458737 DEU458737 DOQ458737 DYM458737 EII458737 ESE458737 FCA458737 FLW458737 FVS458737 GFO458737 GPK458737 GZG458737 HJC458737 HSY458737 ICU458737 IMQ458737 IWM458737 JGI458737 JQE458737 KAA458737 KJW458737 KTS458737 LDO458737 LNK458737 LXG458737 MHC458737 MQY458737 NAU458737 NKQ458737 NUM458737 OEI458737 OOE458737 OYA458737 PHW458737 PRS458737 QBO458737 QLK458737 QVG458737 RFC458737 ROY458737 RYU458737 SIQ458737 SSM458737 TCI458737 TME458737 TWA458737 UFW458737 UPS458737 UZO458737 VJK458737 VTG458737 WDC458737 WMY458737 WWU458737 AM524273 KI524273 UE524273 AEA524273 ANW524273 AXS524273 BHO524273 BRK524273 CBG524273 CLC524273 CUY524273 DEU524273 DOQ524273 DYM524273 EII524273 ESE524273 FCA524273 FLW524273 FVS524273 GFO524273 GPK524273 GZG524273 HJC524273 HSY524273 ICU524273 IMQ524273 IWM524273 JGI524273 JQE524273 KAA524273 KJW524273 KTS524273 LDO524273 LNK524273 LXG524273 MHC524273 MQY524273 NAU524273 NKQ524273 NUM524273 OEI524273 OOE524273 OYA524273 PHW524273 PRS524273 QBO524273 QLK524273 QVG524273 RFC524273 ROY524273 RYU524273 SIQ524273 SSM524273 TCI524273 TME524273 TWA524273 UFW524273 UPS524273 UZO524273 VJK524273 VTG524273 WDC524273 WMY524273 WWU524273 AM589809 KI589809 UE589809 AEA589809 ANW589809 AXS589809 BHO589809 BRK589809 CBG589809 CLC589809 CUY589809 DEU589809 DOQ589809 DYM589809 EII589809 ESE589809 FCA589809 FLW589809 FVS589809 GFO589809 GPK589809 GZG589809 HJC589809 HSY589809 ICU589809 IMQ589809 IWM589809 JGI589809 JQE589809 KAA589809 KJW589809 KTS589809 LDO589809 LNK589809 LXG589809 MHC589809 MQY589809 NAU589809 NKQ589809 NUM589809 OEI589809 OOE589809 OYA589809 PHW589809 PRS589809 QBO589809 QLK589809 QVG589809 RFC589809 ROY589809 RYU589809 SIQ589809 SSM589809 TCI589809 TME589809 TWA589809 UFW589809 UPS589809 UZO589809 VJK589809 VTG589809 WDC589809 WMY589809 WWU589809 AM655345 KI655345 UE655345 AEA655345 ANW655345 AXS655345 BHO655345 BRK655345 CBG655345 CLC655345 CUY655345 DEU655345 DOQ655345 DYM655345 EII655345 ESE655345 FCA655345 FLW655345 FVS655345 GFO655345 GPK655345 GZG655345 HJC655345 HSY655345 ICU655345 IMQ655345 IWM655345 JGI655345 JQE655345 KAA655345 KJW655345 KTS655345 LDO655345 LNK655345 LXG655345 MHC655345 MQY655345 NAU655345 NKQ655345 NUM655345 OEI655345 OOE655345 OYA655345 PHW655345 PRS655345 QBO655345 QLK655345 QVG655345 RFC655345 ROY655345 RYU655345 SIQ655345 SSM655345 TCI655345 TME655345 TWA655345 UFW655345 UPS655345 UZO655345 VJK655345 VTG655345 WDC655345 WMY655345 WWU655345 AM720881 KI720881 UE720881 AEA720881 ANW720881 AXS720881 BHO720881 BRK720881 CBG720881 CLC720881 CUY720881 DEU720881 DOQ720881 DYM720881 EII720881 ESE720881 FCA720881 FLW720881 FVS720881 GFO720881 GPK720881 GZG720881 HJC720881 HSY720881 ICU720881 IMQ720881 IWM720881 JGI720881 JQE720881 KAA720881 KJW720881 KTS720881 LDO720881 LNK720881 LXG720881 MHC720881 MQY720881 NAU720881 NKQ720881 NUM720881 OEI720881 OOE720881 OYA720881 PHW720881 PRS720881 QBO720881 QLK720881 QVG720881 RFC720881 ROY720881 RYU720881 SIQ720881 SSM720881 TCI720881 TME720881 TWA720881 UFW720881 UPS720881 UZO720881 VJK720881 VTG720881 WDC720881 WMY720881 WWU720881 AM786417 KI786417 UE786417 AEA786417 ANW786417 AXS786417 BHO786417 BRK786417 CBG786417 CLC786417 CUY786417 DEU786417 DOQ786417 DYM786417 EII786417 ESE786417 FCA786417 FLW786417 FVS786417 GFO786417 GPK786417 GZG786417 HJC786417 HSY786417 ICU786417 IMQ786417 IWM786417 JGI786417 JQE786417 KAA786417 KJW786417 KTS786417 LDO786417 LNK786417 LXG786417 MHC786417 MQY786417 NAU786417 NKQ786417 NUM786417 OEI786417 OOE786417 OYA786417 PHW786417 PRS786417 QBO786417 QLK786417 QVG786417 RFC786417 ROY786417 RYU786417 SIQ786417 SSM786417 TCI786417 TME786417 TWA786417 UFW786417 UPS786417 UZO786417 VJK786417 VTG786417 WDC786417 WMY786417 WWU786417 AM851953 KI851953 UE851953 AEA851953 ANW851953 AXS851953 BHO851953 BRK851953 CBG851953 CLC851953 CUY851953 DEU851953 DOQ851953 DYM851953 EII851953 ESE851953 FCA851953 FLW851953 FVS851953 GFO851953 GPK851953 GZG851953 HJC851953 HSY851953 ICU851953 IMQ851953 IWM851953 JGI851953 JQE851953 KAA851953 KJW851953 KTS851953 LDO851953 LNK851953 LXG851953 MHC851953 MQY851953 NAU851953 NKQ851953 NUM851953 OEI851953 OOE851953 OYA851953 PHW851953 PRS851953 QBO851953 QLK851953 QVG851953 RFC851953 ROY851953 RYU851953 SIQ851953 SSM851953 TCI851953 TME851953 TWA851953 UFW851953 UPS851953 UZO851953 VJK851953 VTG851953 WDC851953 WMY851953 WWU851953 AM917489 KI917489 UE917489 AEA917489 ANW917489 AXS917489 BHO917489 BRK917489 CBG917489 CLC917489 CUY917489 DEU917489 DOQ917489 DYM917489 EII917489 ESE917489 FCA917489 FLW917489 FVS917489 GFO917489 GPK917489 GZG917489 HJC917489 HSY917489 ICU917489 IMQ917489 IWM917489 JGI917489 JQE917489 KAA917489 KJW917489 KTS917489 LDO917489 LNK917489 LXG917489 MHC917489 MQY917489 NAU917489 NKQ917489 NUM917489 OEI917489 OOE917489 OYA917489 PHW917489 PRS917489 QBO917489 QLK917489 QVG917489 RFC917489 ROY917489 RYU917489 SIQ917489 SSM917489 TCI917489 TME917489 TWA917489 UFW917489 UPS917489 UZO917489 VJK917489 VTG917489 WDC917489 WMY917489 WWU917489 AM983025 KI983025 UE983025 AEA983025 ANW983025 AXS983025 BHO983025 BRK983025 CBG983025 CLC983025 CUY983025 DEU983025 DOQ983025 DYM983025 EII983025 ESE983025 FCA983025 FLW983025 FVS983025 GFO983025 GPK983025 GZG983025 HJC983025 HSY983025 ICU983025 IMQ983025 IWM983025 JGI983025 JQE983025 KAA983025 KJW983025 KTS983025 LDO983025 LNK983025 LXG983025 MHC983025 MQY983025 NAU983025 NKQ983025 NUM983025 OEI983025 OOE983025 OYA983025 PHW983025 PRS983025 QBO983025 QLK983025 QVG983025 RFC983025 ROY983025 RYU983025 SIQ983025 SSM983025 TCI983025 TME983025 TWA983025 UFW983025 UPS983025 UZO983025 VJK983025 VTG983025 WDC983025 WMY983025 WWU983025 AM65527:AM65528 KI65527:KI65528 UE65527:UE65528 AEA65527:AEA65528 ANW65527:ANW65528 AXS65527:AXS65528 BHO65527:BHO65528 BRK65527:BRK65528 CBG65527:CBG65528 CLC65527:CLC65528 CUY65527:CUY65528 DEU65527:DEU65528 DOQ65527:DOQ65528 DYM65527:DYM65528 EII65527:EII65528 ESE65527:ESE65528 FCA65527:FCA65528 FLW65527:FLW65528 FVS65527:FVS65528 GFO65527:GFO65528 GPK65527:GPK65528 GZG65527:GZG65528 HJC65527:HJC65528 HSY65527:HSY65528 ICU65527:ICU65528 IMQ65527:IMQ65528 IWM65527:IWM65528 JGI65527:JGI65528 JQE65527:JQE65528 KAA65527:KAA65528 KJW65527:KJW65528 KTS65527:KTS65528 LDO65527:LDO65528 LNK65527:LNK65528 LXG65527:LXG65528 MHC65527:MHC65528 MQY65527:MQY65528 NAU65527:NAU65528 NKQ65527:NKQ65528 NUM65527:NUM65528 OEI65527:OEI65528 OOE65527:OOE65528 OYA65527:OYA65528 PHW65527:PHW65528 PRS65527:PRS65528 QBO65527:QBO65528 QLK65527:QLK65528 QVG65527:QVG65528 RFC65527:RFC65528 ROY65527:ROY65528 RYU65527:RYU65528 SIQ65527:SIQ65528 SSM65527:SSM65528 TCI65527:TCI65528 TME65527:TME65528 TWA65527:TWA65528 UFW65527:UFW65528 UPS65527:UPS65528 UZO65527:UZO65528 VJK65527:VJK65528 VTG65527:VTG65528 WDC65527:WDC65528 WMY65527:WMY65528 WWU65527:WWU65528 AM131063:AM131064 KI131063:KI131064 UE131063:UE131064 AEA131063:AEA131064 ANW131063:ANW131064 AXS131063:AXS131064 BHO131063:BHO131064 BRK131063:BRK131064 CBG131063:CBG131064 CLC131063:CLC131064 CUY131063:CUY131064 DEU131063:DEU131064 DOQ131063:DOQ131064 DYM131063:DYM131064 EII131063:EII131064 ESE131063:ESE131064 FCA131063:FCA131064 FLW131063:FLW131064 FVS131063:FVS131064 GFO131063:GFO131064 GPK131063:GPK131064 GZG131063:GZG131064 HJC131063:HJC131064 HSY131063:HSY131064 ICU131063:ICU131064 IMQ131063:IMQ131064 IWM131063:IWM131064 JGI131063:JGI131064 JQE131063:JQE131064 KAA131063:KAA131064 KJW131063:KJW131064 KTS131063:KTS131064 LDO131063:LDO131064 LNK131063:LNK131064 LXG131063:LXG131064 MHC131063:MHC131064 MQY131063:MQY131064 NAU131063:NAU131064 NKQ131063:NKQ131064 NUM131063:NUM131064 OEI131063:OEI131064 OOE131063:OOE131064 OYA131063:OYA131064 PHW131063:PHW131064 PRS131063:PRS131064 QBO131063:QBO131064 QLK131063:QLK131064 QVG131063:QVG131064 RFC131063:RFC131064 ROY131063:ROY131064 RYU131063:RYU131064 SIQ131063:SIQ131064 SSM131063:SSM131064 TCI131063:TCI131064 TME131063:TME131064 TWA131063:TWA131064 UFW131063:UFW131064 UPS131063:UPS131064 UZO131063:UZO131064 VJK131063:VJK131064 VTG131063:VTG131064 WDC131063:WDC131064 WMY131063:WMY131064 WWU131063:WWU131064 AM196599:AM196600 KI196599:KI196600 UE196599:UE196600 AEA196599:AEA196600 ANW196599:ANW196600 AXS196599:AXS196600 BHO196599:BHO196600 BRK196599:BRK196600 CBG196599:CBG196600 CLC196599:CLC196600 CUY196599:CUY196600 DEU196599:DEU196600 DOQ196599:DOQ196600 DYM196599:DYM196600 EII196599:EII196600 ESE196599:ESE196600 FCA196599:FCA196600 FLW196599:FLW196600 FVS196599:FVS196600 GFO196599:GFO196600 GPK196599:GPK196600 GZG196599:GZG196600 HJC196599:HJC196600 HSY196599:HSY196600 ICU196599:ICU196600 IMQ196599:IMQ196600 IWM196599:IWM196600 JGI196599:JGI196600 JQE196599:JQE196600 KAA196599:KAA196600 KJW196599:KJW196600 KTS196599:KTS196600 LDO196599:LDO196600 LNK196599:LNK196600 LXG196599:LXG196600 MHC196599:MHC196600 MQY196599:MQY196600 NAU196599:NAU196600 NKQ196599:NKQ196600 NUM196599:NUM196600 OEI196599:OEI196600 OOE196599:OOE196600 OYA196599:OYA196600 PHW196599:PHW196600 PRS196599:PRS196600 QBO196599:QBO196600 QLK196599:QLK196600 QVG196599:QVG196600 RFC196599:RFC196600 ROY196599:ROY196600 RYU196599:RYU196600 SIQ196599:SIQ196600 SSM196599:SSM196600 TCI196599:TCI196600 TME196599:TME196600 TWA196599:TWA196600 UFW196599:UFW196600 UPS196599:UPS196600 UZO196599:UZO196600 VJK196599:VJK196600 VTG196599:VTG196600 WDC196599:WDC196600 WMY196599:WMY196600 WWU196599:WWU196600 AM262135:AM262136 KI262135:KI262136 UE262135:UE262136 AEA262135:AEA262136 ANW262135:ANW262136 AXS262135:AXS262136 BHO262135:BHO262136 BRK262135:BRK262136 CBG262135:CBG262136 CLC262135:CLC262136 CUY262135:CUY262136 DEU262135:DEU262136 DOQ262135:DOQ262136 DYM262135:DYM262136 EII262135:EII262136 ESE262135:ESE262136 FCA262135:FCA262136 FLW262135:FLW262136 FVS262135:FVS262136 GFO262135:GFO262136 GPK262135:GPK262136 GZG262135:GZG262136 HJC262135:HJC262136 HSY262135:HSY262136 ICU262135:ICU262136 IMQ262135:IMQ262136 IWM262135:IWM262136 JGI262135:JGI262136 JQE262135:JQE262136 KAA262135:KAA262136 KJW262135:KJW262136 KTS262135:KTS262136 LDO262135:LDO262136 LNK262135:LNK262136 LXG262135:LXG262136 MHC262135:MHC262136 MQY262135:MQY262136 NAU262135:NAU262136 NKQ262135:NKQ262136 NUM262135:NUM262136 OEI262135:OEI262136 OOE262135:OOE262136 OYA262135:OYA262136 PHW262135:PHW262136 PRS262135:PRS262136 QBO262135:QBO262136 QLK262135:QLK262136 QVG262135:QVG262136 RFC262135:RFC262136 ROY262135:ROY262136 RYU262135:RYU262136 SIQ262135:SIQ262136 SSM262135:SSM262136 TCI262135:TCI262136 TME262135:TME262136 TWA262135:TWA262136 UFW262135:UFW262136 UPS262135:UPS262136 UZO262135:UZO262136 VJK262135:VJK262136 VTG262135:VTG262136 WDC262135:WDC262136 WMY262135:WMY262136 WWU262135:WWU262136 AM327671:AM327672 KI327671:KI327672 UE327671:UE327672 AEA327671:AEA327672 ANW327671:ANW327672 AXS327671:AXS327672 BHO327671:BHO327672 BRK327671:BRK327672 CBG327671:CBG327672 CLC327671:CLC327672 CUY327671:CUY327672 DEU327671:DEU327672 DOQ327671:DOQ327672 DYM327671:DYM327672 EII327671:EII327672 ESE327671:ESE327672 FCA327671:FCA327672 FLW327671:FLW327672 FVS327671:FVS327672 GFO327671:GFO327672 GPK327671:GPK327672 GZG327671:GZG327672 HJC327671:HJC327672 HSY327671:HSY327672 ICU327671:ICU327672 IMQ327671:IMQ327672 IWM327671:IWM327672 JGI327671:JGI327672 JQE327671:JQE327672 KAA327671:KAA327672 KJW327671:KJW327672 KTS327671:KTS327672 LDO327671:LDO327672 LNK327671:LNK327672 LXG327671:LXG327672 MHC327671:MHC327672 MQY327671:MQY327672 NAU327671:NAU327672 NKQ327671:NKQ327672 NUM327671:NUM327672 OEI327671:OEI327672 OOE327671:OOE327672 OYA327671:OYA327672 PHW327671:PHW327672 PRS327671:PRS327672 QBO327671:QBO327672 QLK327671:QLK327672 QVG327671:QVG327672 RFC327671:RFC327672 ROY327671:ROY327672 RYU327671:RYU327672 SIQ327671:SIQ327672 SSM327671:SSM327672 TCI327671:TCI327672 TME327671:TME327672 TWA327671:TWA327672 UFW327671:UFW327672 UPS327671:UPS327672 UZO327671:UZO327672 VJK327671:VJK327672 VTG327671:VTG327672 WDC327671:WDC327672 WMY327671:WMY327672 WWU327671:WWU327672 AM393207:AM393208 KI393207:KI393208 UE393207:UE393208 AEA393207:AEA393208 ANW393207:ANW393208 AXS393207:AXS393208 BHO393207:BHO393208 BRK393207:BRK393208 CBG393207:CBG393208 CLC393207:CLC393208 CUY393207:CUY393208 DEU393207:DEU393208 DOQ393207:DOQ393208 DYM393207:DYM393208 EII393207:EII393208 ESE393207:ESE393208 FCA393207:FCA393208 FLW393207:FLW393208 FVS393207:FVS393208 GFO393207:GFO393208 GPK393207:GPK393208 GZG393207:GZG393208 HJC393207:HJC393208 HSY393207:HSY393208 ICU393207:ICU393208 IMQ393207:IMQ393208 IWM393207:IWM393208 JGI393207:JGI393208 JQE393207:JQE393208 KAA393207:KAA393208 KJW393207:KJW393208 KTS393207:KTS393208 LDO393207:LDO393208 LNK393207:LNK393208 LXG393207:LXG393208 MHC393207:MHC393208 MQY393207:MQY393208 NAU393207:NAU393208 NKQ393207:NKQ393208 NUM393207:NUM393208 OEI393207:OEI393208 OOE393207:OOE393208 OYA393207:OYA393208 PHW393207:PHW393208 PRS393207:PRS393208 QBO393207:QBO393208 QLK393207:QLK393208 QVG393207:QVG393208 RFC393207:RFC393208 ROY393207:ROY393208 RYU393207:RYU393208 SIQ393207:SIQ393208 SSM393207:SSM393208 TCI393207:TCI393208 TME393207:TME393208 TWA393207:TWA393208 UFW393207:UFW393208 UPS393207:UPS393208 UZO393207:UZO393208 VJK393207:VJK393208 VTG393207:VTG393208 WDC393207:WDC393208 WMY393207:WMY393208 WWU393207:WWU393208 AM458743:AM458744 KI458743:KI458744 UE458743:UE458744 AEA458743:AEA458744 ANW458743:ANW458744 AXS458743:AXS458744 BHO458743:BHO458744 BRK458743:BRK458744 CBG458743:CBG458744 CLC458743:CLC458744 CUY458743:CUY458744 DEU458743:DEU458744 DOQ458743:DOQ458744 DYM458743:DYM458744 EII458743:EII458744 ESE458743:ESE458744 FCA458743:FCA458744 FLW458743:FLW458744 FVS458743:FVS458744 GFO458743:GFO458744 GPK458743:GPK458744 GZG458743:GZG458744 HJC458743:HJC458744 HSY458743:HSY458744 ICU458743:ICU458744 IMQ458743:IMQ458744 IWM458743:IWM458744 JGI458743:JGI458744 JQE458743:JQE458744 KAA458743:KAA458744 KJW458743:KJW458744 KTS458743:KTS458744 LDO458743:LDO458744 LNK458743:LNK458744 LXG458743:LXG458744 MHC458743:MHC458744 MQY458743:MQY458744 NAU458743:NAU458744 NKQ458743:NKQ458744 NUM458743:NUM458744 OEI458743:OEI458744 OOE458743:OOE458744 OYA458743:OYA458744 PHW458743:PHW458744 PRS458743:PRS458744 QBO458743:QBO458744 QLK458743:QLK458744 QVG458743:QVG458744 RFC458743:RFC458744 ROY458743:ROY458744 RYU458743:RYU458744 SIQ458743:SIQ458744 SSM458743:SSM458744 TCI458743:TCI458744 TME458743:TME458744 TWA458743:TWA458744 UFW458743:UFW458744 UPS458743:UPS458744 UZO458743:UZO458744 VJK458743:VJK458744 VTG458743:VTG458744 WDC458743:WDC458744 WMY458743:WMY458744 WWU458743:WWU458744 AM524279:AM524280 KI524279:KI524280 UE524279:UE524280 AEA524279:AEA524280 ANW524279:ANW524280 AXS524279:AXS524280 BHO524279:BHO524280 BRK524279:BRK524280 CBG524279:CBG524280 CLC524279:CLC524280 CUY524279:CUY524280 DEU524279:DEU524280 DOQ524279:DOQ524280 DYM524279:DYM524280 EII524279:EII524280 ESE524279:ESE524280 FCA524279:FCA524280 FLW524279:FLW524280 FVS524279:FVS524280 GFO524279:GFO524280 GPK524279:GPK524280 GZG524279:GZG524280 HJC524279:HJC524280 HSY524279:HSY524280 ICU524279:ICU524280 IMQ524279:IMQ524280 IWM524279:IWM524280 JGI524279:JGI524280 JQE524279:JQE524280 KAA524279:KAA524280 KJW524279:KJW524280 KTS524279:KTS524280 LDO524279:LDO524280 LNK524279:LNK524280 LXG524279:LXG524280 MHC524279:MHC524280 MQY524279:MQY524280 NAU524279:NAU524280 NKQ524279:NKQ524280 NUM524279:NUM524280 OEI524279:OEI524280 OOE524279:OOE524280 OYA524279:OYA524280 PHW524279:PHW524280 PRS524279:PRS524280 QBO524279:QBO524280 QLK524279:QLK524280 QVG524279:QVG524280 RFC524279:RFC524280 ROY524279:ROY524280 RYU524279:RYU524280 SIQ524279:SIQ524280 SSM524279:SSM524280 TCI524279:TCI524280 TME524279:TME524280 TWA524279:TWA524280 UFW524279:UFW524280 UPS524279:UPS524280 UZO524279:UZO524280 VJK524279:VJK524280 VTG524279:VTG524280 WDC524279:WDC524280 WMY524279:WMY524280 WWU524279:WWU524280 AM589815:AM589816 KI589815:KI589816 UE589815:UE589816 AEA589815:AEA589816 ANW589815:ANW589816 AXS589815:AXS589816 BHO589815:BHO589816 BRK589815:BRK589816 CBG589815:CBG589816 CLC589815:CLC589816 CUY589815:CUY589816 DEU589815:DEU589816 DOQ589815:DOQ589816 DYM589815:DYM589816 EII589815:EII589816 ESE589815:ESE589816 FCA589815:FCA589816 FLW589815:FLW589816 FVS589815:FVS589816 GFO589815:GFO589816 GPK589815:GPK589816 GZG589815:GZG589816 HJC589815:HJC589816 HSY589815:HSY589816 ICU589815:ICU589816 IMQ589815:IMQ589816 IWM589815:IWM589816 JGI589815:JGI589816 JQE589815:JQE589816 KAA589815:KAA589816 KJW589815:KJW589816 KTS589815:KTS589816 LDO589815:LDO589816 LNK589815:LNK589816 LXG589815:LXG589816 MHC589815:MHC589816 MQY589815:MQY589816 NAU589815:NAU589816 NKQ589815:NKQ589816 NUM589815:NUM589816 OEI589815:OEI589816 OOE589815:OOE589816 OYA589815:OYA589816 PHW589815:PHW589816 PRS589815:PRS589816 QBO589815:QBO589816 QLK589815:QLK589816 QVG589815:QVG589816 RFC589815:RFC589816 ROY589815:ROY589816 RYU589815:RYU589816 SIQ589815:SIQ589816 SSM589815:SSM589816 TCI589815:TCI589816 TME589815:TME589816 TWA589815:TWA589816 UFW589815:UFW589816 UPS589815:UPS589816 UZO589815:UZO589816 VJK589815:VJK589816 VTG589815:VTG589816 WDC589815:WDC589816 WMY589815:WMY589816 WWU589815:WWU589816 AM655351:AM655352 KI655351:KI655352 UE655351:UE655352 AEA655351:AEA655352 ANW655351:ANW655352 AXS655351:AXS655352 BHO655351:BHO655352 BRK655351:BRK655352 CBG655351:CBG655352 CLC655351:CLC655352 CUY655351:CUY655352 DEU655351:DEU655352 DOQ655351:DOQ655352 DYM655351:DYM655352 EII655351:EII655352 ESE655351:ESE655352 FCA655351:FCA655352 FLW655351:FLW655352 FVS655351:FVS655352 GFO655351:GFO655352 GPK655351:GPK655352 GZG655351:GZG655352 HJC655351:HJC655352 HSY655351:HSY655352 ICU655351:ICU655352 IMQ655351:IMQ655352 IWM655351:IWM655352 JGI655351:JGI655352 JQE655351:JQE655352 KAA655351:KAA655352 KJW655351:KJW655352 KTS655351:KTS655352 LDO655351:LDO655352 LNK655351:LNK655352 LXG655351:LXG655352 MHC655351:MHC655352 MQY655351:MQY655352 NAU655351:NAU655352 NKQ655351:NKQ655352 NUM655351:NUM655352 OEI655351:OEI655352 OOE655351:OOE655352 OYA655351:OYA655352 PHW655351:PHW655352 PRS655351:PRS655352 QBO655351:QBO655352 QLK655351:QLK655352 QVG655351:QVG655352 RFC655351:RFC655352 ROY655351:ROY655352 RYU655351:RYU655352 SIQ655351:SIQ655352 SSM655351:SSM655352 TCI655351:TCI655352 TME655351:TME655352 TWA655351:TWA655352 UFW655351:UFW655352 UPS655351:UPS655352 UZO655351:UZO655352 VJK655351:VJK655352 VTG655351:VTG655352 WDC655351:WDC655352 WMY655351:WMY655352 WWU655351:WWU655352 AM720887:AM720888 KI720887:KI720888 UE720887:UE720888 AEA720887:AEA720888 ANW720887:ANW720888 AXS720887:AXS720888 BHO720887:BHO720888 BRK720887:BRK720888 CBG720887:CBG720888 CLC720887:CLC720888 CUY720887:CUY720888 DEU720887:DEU720888 DOQ720887:DOQ720888 DYM720887:DYM720888 EII720887:EII720888 ESE720887:ESE720888 FCA720887:FCA720888 FLW720887:FLW720888 FVS720887:FVS720888 GFO720887:GFO720888 GPK720887:GPK720888 GZG720887:GZG720888 HJC720887:HJC720888 HSY720887:HSY720888 ICU720887:ICU720888 IMQ720887:IMQ720888 IWM720887:IWM720888 JGI720887:JGI720888 JQE720887:JQE720888 KAA720887:KAA720888 KJW720887:KJW720888 KTS720887:KTS720888 LDO720887:LDO720888 LNK720887:LNK720888 LXG720887:LXG720888 MHC720887:MHC720888 MQY720887:MQY720888 NAU720887:NAU720888 NKQ720887:NKQ720888 NUM720887:NUM720888 OEI720887:OEI720888 OOE720887:OOE720888 OYA720887:OYA720888 PHW720887:PHW720888 PRS720887:PRS720888 QBO720887:QBO720888 QLK720887:QLK720888 QVG720887:QVG720888 RFC720887:RFC720888 ROY720887:ROY720888 RYU720887:RYU720888 SIQ720887:SIQ720888 SSM720887:SSM720888 TCI720887:TCI720888 TME720887:TME720888 TWA720887:TWA720888 UFW720887:UFW720888 UPS720887:UPS720888 UZO720887:UZO720888 VJK720887:VJK720888 VTG720887:VTG720888 WDC720887:WDC720888 WMY720887:WMY720888 WWU720887:WWU720888 AM786423:AM786424 KI786423:KI786424 UE786423:UE786424 AEA786423:AEA786424 ANW786423:ANW786424 AXS786423:AXS786424 BHO786423:BHO786424 BRK786423:BRK786424 CBG786423:CBG786424 CLC786423:CLC786424 CUY786423:CUY786424 DEU786423:DEU786424 DOQ786423:DOQ786424 DYM786423:DYM786424 EII786423:EII786424 ESE786423:ESE786424 FCA786423:FCA786424 FLW786423:FLW786424 FVS786423:FVS786424 GFO786423:GFO786424 GPK786423:GPK786424 GZG786423:GZG786424 HJC786423:HJC786424 HSY786423:HSY786424 ICU786423:ICU786424 IMQ786423:IMQ786424 IWM786423:IWM786424 JGI786423:JGI786424 JQE786423:JQE786424 KAA786423:KAA786424 KJW786423:KJW786424 KTS786423:KTS786424 LDO786423:LDO786424 LNK786423:LNK786424 LXG786423:LXG786424 MHC786423:MHC786424 MQY786423:MQY786424 NAU786423:NAU786424 NKQ786423:NKQ786424 NUM786423:NUM786424 OEI786423:OEI786424 OOE786423:OOE786424 OYA786423:OYA786424 PHW786423:PHW786424 PRS786423:PRS786424 QBO786423:QBO786424 QLK786423:QLK786424 QVG786423:QVG786424 RFC786423:RFC786424 ROY786423:ROY786424 RYU786423:RYU786424 SIQ786423:SIQ786424 SSM786423:SSM786424 TCI786423:TCI786424 TME786423:TME786424 TWA786423:TWA786424 UFW786423:UFW786424 UPS786423:UPS786424 UZO786423:UZO786424 VJK786423:VJK786424 VTG786423:VTG786424 WDC786423:WDC786424 WMY786423:WMY786424 WWU786423:WWU786424 AM851959:AM851960 KI851959:KI851960 UE851959:UE851960 AEA851959:AEA851960 ANW851959:ANW851960 AXS851959:AXS851960 BHO851959:BHO851960 BRK851959:BRK851960 CBG851959:CBG851960 CLC851959:CLC851960 CUY851959:CUY851960 DEU851959:DEU851960 DOQ851959:DOQ851960 DYM851959:DYM851960 EII851959:EII851960 ESE851959:ESE851960 FCA851959:FCA851960 FLW851959:FLW851960 FVS851959:FVS851960 GFO851959:GFO851960 GPK851959:GPK851960 GZG851959:GZG851960 HJC851959:HJC851960 HSY851959:HSY851960 ICU851959:ICU851960 IMQ851959:IMQ851960 IWM851959:IWM851960 JGI851959:JGI851960 JQE851959:JQE851960 KAA851959:KAA851960 KJW851959:KJW851960 KTS851959:KTS851960 LDO851959:LDO851960 LNK851959:LNK851960 LXG851959:LXG851960 MHC851959:MHC851960 MQY851959:MQY851960 NAU851959:NAU851960 NKQ851959:NKQ851960 NUM851959:NUM851960 OEI851959:OEI851960 OOE851959:OOE851960 OYA851959:OYA851960 PHW851959:PHW851960 PRS851959:PRS851960 QBO851959:QBO851960 QLK851959:QLK851960 QVG851959:QVG851960 RFC851959:RFC851960 ROY851959:ROY851960 RYU851959:RYU851960 SIQ851959:SIQ851960 SSM851959:SSM851960 TCI851959:TCI851960 TME851959:TME851960 TWA851959:TWA851960 UFW851959:UFW851960 UPS851959:UPS851960 UZO851959:UZO851960 VJK851959:VJK851960 VTG851959:VTG851960 WDC851959:WDC851960 WMY851959:WMY851960 WWU851959:WWU851960 AM917495:AM917496 KI917495:KI917496 UE917495:UE917496 AEA917495:AEA917496 ANW917495:ANW917496 AXS917495:AXS917496 BHO917495:BHO917496 BRK917495:BRK917496 CBG917495:CBG917496 CLC917495:CLC917496 CUY917495:CUY917496 DEU917495:DEU917496 DOQ917495:DOQ917496 DYM917495:DYM917496 EII917495:EII917496 ESE917495:ESE917496 FCA917495:FCA917496 FLW917495:FLW917496 FVS917495:FVS917496 GFO917495:GFO917496 GPK917495:GPK917496 GZG917495:GZG917496 HJC917495:HJC917496 HSY917495:HSY917496 ICU917495:ICU917496 IMQ917495:IMQ917496 IWM917495:IWM917496 JGI917495:JGI917496 JQE917495:JQE917496 KAA917495:KAA917496 KJW917495:KJW917496 KTS917495:KTS917496 LDO917495:LDO917496 LNK917495:LNK917496 LXG917495:LXG917496 MHC917495:MHC917496 MQY917495:MQY917496 NAU917495:NAU917496 NKQ917495:NKQ917496 NUM917495:NUM917496 OEI917495:OEI917496 OOE917495:OOE917496 OYA917495:OYA917496 PHW917495:PHW917496 PRS917495:PRS917496 QBO917495:QBO917496 QLK917495:QLK917496 QVG917495:QVG917496 RFC917495:RFC917496 ROY917495:ROY917496 RYU917495:RYU917496 SIQ917495:SIQ917496 SSM917495:SSM917496 TCI917495:TCI917496 TME917495:TME917496 TWA917495:TWA917496 UFW917495:UFW917496 UPS917495:UPS917496 UZO917495:UZO917496 VJK917495:VJK917496 VTG917495:VTG917496 WDC917495:WDC917496 WMY917495:WMY917496 WWU917495:WWU917496 AM983031:AM983032 KI983031:KI983032 UE983031:UE983032 AEA983031:AEA983032 ANW983031:ANW983032 AXS983031:AXS983032 BHO983031:BHO983032 BRK983031:BRK983032 CBG983031:CBG983032 CLC983031:CLC983032 CUY983031:CUY983032 DEU983031:DEU983032 DOQ983031:DOQ983032 DYM983031:DYM983032 EII983031:EII983032 ESE983031:ESE983032 FCA983031:FCA983032 FLW983031:FLW983032 FVS983031:FVS983032 GFO983031:GFO983032 GPK983031:GPK983032 GZG983031:GZG983032 HJC983031:HJC983032 HSY983031:HSY983032 ICU983031:ICU983032 IMQ983031:IMQ983032 IWM983031:IWM983032 JGI983031:JGI983032 JQE983031:JQE983032 KAA983031:KAA983032 KJW983031:KJW983032 KTS983031:KTS983032 LDO983031:LDO983032 LNK983031:LNK983032 LXG983031:LXG983032 MHC983031:MHC983032 MQY983031:MQY983032 NAU983031:NAU983032 NKQ983031:NKQ983032 NUM983031:NUM983032 OEI983031:OEI983032 OOE983031:OOE983032 OYA983031:OYA983032 PHW983031:PHW983032 PRS983031:PRS983032 QBO983031:QBO983032 QLK983031:QLK983032 QVG983031:QVG983032 RFC983031:RFC983032 ROY983031:ROY983032 RYU983031:RYU983032 SIQ983031:SIQ983032 SSM983031:SSM983032 TCI983031:TCI983032 TME983031:TME983032 TWA983031:TWA983032 UFW983031:UFW983032 UPS983031:UPS983032 UZO983031:UZO983032 VJK983031:VJK983032 VTG983031:VTG983032 WDC983031:WDC983032 WMY983031:WMY983032 WWU983031:WWU983032 AP65511:AP65534 KL65511:KL65534 UH65511:UH65534 AED65511:AED65534 ANZ65511:ANZ65534 AXV65511:AXV65534 BHR65511:BHR65534 BRN65511:BRN65534 CBJ65511:CBJ65534 CLF65511:CLF65534 CVB65511:CVB65534 DEX65511:DEX65534 DOT65511:DOT65534 DYP65511:DYP65534 EIL65511:EIL65534 ESH65511:ESH65534 FCD65511:FCD65534 FLZ65511:FLZ65534 FVV65511:FVV65534 GFR65511:GFR65534 GPN65511:GPN65534 GZJ65511:GZJ65534 HJF65511:HJF65534 HTB65511:HTB65534 ICX65511:ICX65534 IMT65511:IMT65534 IWP65511:IWP65534 JGL65511:JGL65534 JQH65511:JQH65534 KAD65511:KAD65534 KJZ65511:KJZ65534 KTV65511:KTV65534 LDR65511:LDR65534 LNN65511:LNN65534 LXJ65511:LXJ65534 MHF65511:MHF65534 MRB65511:MRB65534 NAX65511:NAX65534 NKT65511:NKT65534 NUP65511:NUP65534 OEL65511:OEL65534 OOH65511:OOH65534 OYD65511:OYD65534 PHZ65511:PHZ65534 PRV65511:PRV65534 QBR65511:QBR65534 QLN65511:QLN65534 QVJ65511:QVJ65534 RFF65511:RFF65534 RPB65511:RPB65534 RYX65511:RYX65534 SIT65511:SIT65534 SSP65511:SSP65534 TCL65511:TCL65534 TMH65511:TMH65534 TWD65511:TWD65534 UFZ65511:UFZ65534 UPV65511:UPV65534 UZR65511:UZR65534 VJN65511:VJN65534 VTJ65511:VTJ65534 WDF65511:WDF65534 WNB65511:WNB65534 WWX65511:WWX65534 AP131047:AP131070 KL131047:KL131070 UH131047:UH131070 AED131047:AED131070 ANZ131047:ANZ131070 AXV131047:AXV131070 BHR131047:BHR131070 BRN131047:BRN131070 CBJ131047:CBJ131070 CLF131047:CLF131070 CVB131047:CVB131070 DEX131047:DEX131070 DOT131047:DOT131070 DYP131047:DYP131070 EIL131047:EIL131070 ESH131047:ESH131070 FCD131047:FCD131070 FLZ131047:FLZ131070 FVV131047:FVV131070 GFR131047:GFR131070 GPN131047:GPN131070 GZJ131047:GZJ131070 HJF131047:HJF131070 HTB131047:HTB131070 ICX131047:ICX131070 IMT131047:IMT131070 IWP131047:IWP131070 JGL131047:JGL131070 JQH131047:JQH131070 KAD131047:KAD131070 KJZ131047:KJZ131070 KTV131047:KTV131070 LDR131047:LDR131070 LNN131047:LNN131070 LXJ131047:LXJ131070 MHF131047:MHF131070 MRB131047:MRB131070 NAX131047:NAX131070 NKT131047:NKT131070 NUP131047:NUP131070 OEL131047:OEL131070 OOH131047:OOH131070 OYD131047:OYD131070 PHZ131047:PHZ131070 PRV131047:PRV131070 QBR131047:QBR131070 QLN131047:QLN131070 QVJ131047:QVJ131070 RFF131047:RFF131070 RPB131047:RPB131070 RYX131047:RYX131070 SIT131047:SIT131070 SSP131047:SSP131070 TCL131047:TCL131070 TMH131047:TMH131070 TWD131047:TWD131070 UFZ131047:UFZ131070 UPV131047:UPV131070 UZR131047:UZR131070 VJN131047:VJN131070 VTJ131047:VTJ131070 WDF131047:WDF131070 WNB131047:WNB131070 WWX131047:WWX131070 AP196583:AP196606 KL196583:KL196606 UH196583:UH196606 AED196583:AED196606 ANZ196583:ANZ196606 AXV196583:AXV196606 BHR196583:BHR196606 BRN196583:BRN196606 CBJ196583:CBJ196606 CLF196583:CLF196606 CVB196583:CVB196606 DEX196583:DEX196606 DOT196583:DOT196606 DYP196583:DYP196606 EIL196583:EIL196606 ESH196583:ESH196606 FCD196583:FCD196606 FLZ196583:FLZ196606 FVV196583:FVV196606 GFR196583:GFR196606 GPN196583:GPN196606 GZJ196583:GZJ196606 HJF196583:HJF196606 HTB196583:HTB196606 ICX196583:ICX196606 IMT196583:IMT196606 IWP196583:IWP196606 JGL196583:JGL196606 JQH196583:JQH196606 KAD196583:KAD196606 KJZ196583:KJZ196606 KTV196583:KTV196606 LDR196583:LDR196606 LNN196583:LNN196606 LXJ196583:LXJ196606 MHF196583:MHF196606 MRB196583:MRB196606 NAX196583:NAX196606 NKT196583:NKT196606 NUP196583:NUP196606 OEL196583:OEL196606 OOH196583:OOH196606 OYD196583:OYD196606 PHZ196583:PHZ196606 PRV196583:PRV196606 QBR196583:QBR196606 QLN196583:QLN196606 QVJ196583:QVJ196606 RFF196583:RFF196606 RPB196583:RPB196606 RYX196583:RYX196606 SIT196583:SIT196606 SSP196583:SSP196606 TCL196583:TCL196606 TMH196583:TMH196606 TWD196583:TWD196606 UFZ196583:UFZ196606 UPV196583:UPV196606 UZR196583:UZR196606 VJN196583:VJN196606 VTJ196583:VTJ196606 WDF196583:WDF196606 WNB196583:WNB196606 WWX196583:WWX196606 AP262119:AP262142 KL262119:KL262142 UH262119:UH262142 AED262119:AED262142 ANZ262119:ANZ262142 AXV262119:AXV262142 BHR262119:BHR262142 BRN262119:BRN262142 CBJ262119:CBJ262142 CLF262119:CLF262142 CVB262119:CVB262142 DEX262119:DEX262142 DOT262119:DOT262142 DYP262119:DYP262142 EIL262119:EIL262142 ESH262119:ESH262142 FCD262119:FCD262142 FLZ262119:FLZ262142 FVV262119:FVV262142 GFR262119:GFR262142 GPN262119:GPN262142 GZJ262119:GZJ262142 HJF262119:HJF262142 HTB262119:HTB262142 ICX262119:ICX262142 IMT262119:IMT262142 IWP262119:IWP262142 JGL262119:JGL262142 JQH262119:JQH262142 KAD262119:KAD262142 KJZ262119:KJZ262142 KTV262119:KTV262142 LDR262119:LDR262142 LNN262119:LNN262142 LXJ262119:LXJ262142 MHF262119:MHF262142 MRB262119:MRB262142 NAX262119:NAX262142 NKT262119:NKT262142 NUP262119:NUP262142 OEL262119:OEL262142 OOH262119:OOH262142 OYD262119:OYD262142 PHZ262119:PHZ262142 PRV262119:PRV262142 QBR262119:QBR262142 QLN262119:QLN262142 QVJ262119:QVJ262142 RFF262119:RFF262142 RPB262119:RPB262142 RYX262119:RYX262142 SIT262119:SIT262142 SSP262119:SSP262142 TCL262119:TCL262142 TMH262119:TMH262142 TWD262119:TWD262142 UFZ262119:UFZ262142 UPV262119:UPV262142 UZR262119:UZR262142 VJN262119:VJN262142 VTJ262119:VTJ262142 WDF262119:WDF262142 WNB262119:WNB262142 WWX262119:WWX262142 AP327655:AP327678 KL327655:KL327678 UH327655:UH327678 AED327655:AED327678 ANZ327655:ANZ327678 AXV327655:AXV327678 BHR327655:BHR327678 BRN327655:BRN327678 CBJ327655:CBJ327678 CLF327655:CLF327678 CVB327655:CVB327678 DEX327655:DEX327678 DOT327655:DOT327678 DYP327655:DYP327678 EIL327655:EIL327678 ESH327655:ESH327678 FCD327655:FCD327678 FLZ327655:FLZ327678 FVV327655:FVV327678 GFR327655:GFR327678 GPN327655:GPN327678 GZJ327655:GZJ327678 HJF327655:HJF327678 HTB327655:HTB327678 ICX327655:ICX327678 IMT327655:IMT327678 IWP327655:IWP327678 JGL327655:JGL327678 JQH327655:JQH327678 KAD327655:KAD327678 KJZ327655:KJZ327678 KTV327655:KTV327678 LDR327655:LDR327678 LNN327655:LNN327678 LXJ327655:LXJ327678 MHF327655:MHF327678 MRB327655:MRB327678 NAX327655:NAX327678 NKT327655:NKT327678 NUP327655:NUP327678 OEL327655:OEL327678 OOH327655:OOH327678 OYD327655:OYD327678 PHZ327655:PHZ327678 PRV327655:PRV327678 QBR327655:QBR327678 QLN327655:QLN327678 QVJ327655:QVJ327678 RFF327655:RFF327678 RPB327655:RPB327678 RYX327655:RYX327678 SIT327655:SIT327678 SSP327655:SSP327678 TCL327655:TCL327678 TMH327655:TMH327678 TWD327655:TWD327678 UFZ327655:UFZ327678 UPV327655:UPV327678 UZR327655:UZR327678 VJN327655:VJN327678 VTJ327655:VTJ327678 WDF327655:WDF327678 WNB327655:WNB327678 WWX327655:WWX327678 AP393191:AP393214 KL393191:KL393214 UH393191:UH393214 AED393191:AED393214 ANZ393191:ANZ393214 AXV393191:AXV393214 BHR393191:BHR393214 BRN393191:BRN393214 CBJ393191:CBJ393214 CLF393191:CLF393214 CVB393191:CVB393214 DEX393191:DEX393214 DOT393191:DOT393214 DYP393191:DYP393214 EIL393191:EIL393214 ESH393191:ESH393214 FCD393191:FCD393214 FLZ393191:FLZ393214 FVV393191:FVV393214 GFR393191:GFR393214 GPN393191:GPN393214 GZJ393191:GZJ393214 HJF393191:HJF393214 HTB393191:HTB393214 ICX393191:ICX393214 IMT393191:IMT393214 IWP393191:IWP393214 JGL393191:JGL393214 JQH393191:JQH393214 KAD393191:KAD393214 KJZ393191:KJZ393214 KTV393191:KTV393214 LDR393191:LDR393214 LNN393191:LNN393214 LXJ393191:LXJ393214 MHF393191:MHF393214 MRB393191:MRB393214 NAX393191:NAX393214 NKT393191:NKT393214 NUP393191:NUP393214 OEL393191:OEL393214 OOH393191:OOH393214 OYD393191:OYD393214 PHZ393191:PHZ393214 PRV393191:PRV393214 QBR393191:QBR393214 QLN393191:QLN393214 QVJ393191:QVJ393214 RFF393191:RFF393214 RPB393191:RPB393214 RYX393191:RYX393214 SIT393191:SIT393214 SSP393191:SSP393214 TCL393191:TCL393214 TMH393191:TMH393214 TWD393191:TWD393214 UFZ393191:UFZ393214 UPV393191:UPV393214 UZR393191:UZR393214 VJN393191:VJN393214 VTJ393191:VTJ393214 WDF393191:WDF393214 WNB393191:WNB393214 WWX393191:WWX393214 AP458727:AP458750 KL458727:KL458750 UH458727:UH458750 AED458727:AED458750 ANZ458727:ANZ458750 AXV458727:AXV458750 BHR458727:BHR458750 BRN458727:BRN458750 CBJ458727:CBJ458750 CLF458727:CLF458750 CVB458727:CVB458750 DEX458727:DEX458750 DOT458727:DOT458750 DYP458727:DYP458750 EIL458727:EIL458750 ESH458727:ESH458750 FCD458727:FCD458750 FLZ458727:FLZ458750 FVV458727:FVV458750 GFR458727:GFR458750 GPN458727:GPN458750 GZJ458727:GZJ458750 HJF458727:HJF458750 HTB458727:HTB458750 ICX458727:ICX458750 IMT458727:IMT458750 IWP458727:IWP458750 JGL458727:JGL458750 JQH458727:JQH458750 KAD458727:KAD458750 KJZ458727:KJZ458750 KTV458727:KTV458750 LDR458727:LDR458750 LNN458727:LNN458750 LXJ458727:LXJ458750 MHF458727:MHF458750 MRB458727:MRB458750 NAX458727:NAX458750 NKT458727:NKT458750 NUP458727:NUP458750 OEL458727:OEL458750 OOH458727:OOH458750 OYD458727:OYD458750 PHZ458727:PHZ458750 PRV458727:PRV458750 QBR458727:QBR458750 QLN458727:QLN458750 QVJ458727:QVJ458750 RFF458727:RFF458750 RPB458727:RPB458750 RYX458727:RYX458750 SIT458727:SIT458750 SSP458727:SSP458750 TCL458727:TCL458750 TMH458727:TMH458750 TWD458727:TWD458750 UFZ458727:UFZ458750 UPV458727:UPV458750 UZR458727:UZR458750 VJN458727:VJN458750 VTJ458727:VTJ458750 WDF458727:WDF458750 WNB458727:WNB458750 WWX458727:WWX458750 AP524263:AP524286 KL524263:KL524286 UH524263:UH524286 AED524263:AED524286 ANZ524263:ANZ524286 AXV524263:AXV524286 BHR524263:BHR524286 BRN524263:BRN524286 CBJ524263:CBJ524286 CLF524263:CLF524286 CVB524263:CVB524286 DEX524263:DEX524286 DOT524263:DOT524286 DYP524263:DYP524286 EIL524263:EIL524286 ESH524263:ESH524286 FCD524263:FCD524286 FLZ524263:FLZ524286 FVV524263:FVV524286 GFR524263:GFR524286 GPN524263:GPN524286 GZJ524263:GZJ524286 HJF524263:HJF524286 HTB524263:HTB524286 ICX524263:ICX524286 IMT524263:IMT524286 IWP524263:IWP524286 JGL524263:JGL524286 JQH524263:JQH524286 KAD524263:KAD524286 KJZ524263:KJZ524286 KTV524263:KTV524286 LDR524263:LDR524286 LNN524263:LNN524286 LXJ524263:LXJ524286 MHF524263:MHF524286 MRB524263:MRB524286 NAX524263:NAX524286 NKT524263:NKT524286 NUP524263:NUP524286 OEL524263:OEL524286 OOH524263:OOH524286 OYD524263:OYD524286 PHZ524263:PHZ524286 PRV524263:PRV524286 QBR524263:QBR524286 QLN524263:QLN524286 QVJ524263:QVJ524286 RFF524263:RFF524286 RPB524263:RPB524286 RYX524263:RYX524286 SIT524263:SIT524286 SSP524263:SSP524286 TCL524263:TCL524286 TMH524263:TMH524286 TWD524263:TWD524286 UFZ524263:UFZ524286 UPV524263:UPV524286 UZR524263:UZR524286 VJN524263:VJN524286 VTJ524263:VTJ524286 WDF524263:WDF524286 WNB524263:WNB524286 WWX524263:WWX524286 AP589799:AP589822 KL589799:KL589822 UH589799:UH589822 AED589799:AED589822 ANZ589799:ANZ589822 AXV589799:AXV589822 BHR589799:BHR589822 BRN589799:BRN589822 CBJ589799:CBJ589822 CLF589799:CLF589822 CVB589799:CVB589822 DEX589799:DEX589822 DOT589799:DOT589822 DYP589799:DYP589822 EIL589799:EIL589822 ESH589799:ESH589822 FCD589799:FCD589822 FLZ589799:FLZ589822 FVV589799:FVV589822 GFR589799:GFR589822 GPN589799:GPN589822 GZJ589799:GZJ589822 HJF589799:HJF589822 HTB589799:HTB589822 ICX589799:ICX589822 IMT589799:IMT589822 IWP589799:IWP589822 JGL589799:JGL589822 JQH589799:JQH589822 KAD589799:KAD589822 KJZ589799:KJZ589822 KTV589799:KTV589822 LDR589799:LDR589822 LNN589799:LNN589822 LXJ589799:LXJ589822 MHF589799:MHF589822 MRB589799:MRB589822 NAX589799:NAX589822 NKT589799:NKT589822 NUP589799:NUP589822 OEL589799:OEL589822 OOH589799:OOH589822 OYD589799:OYD589822 PHZ589799:PHZ589822 PRV589799:PRV589822 QBR589799:QBR589822 QLN589799:QLN589822 QVJ589799:QVJ589822 RFF589799:RFF589822 RPB589799:RPB589822 RYX589799:RYX589822 SIT589799:SIT589822 SSP589799:SSP589822 TCL589799:TCL589822 TMH589799:TMH589822 TWD589799:TWD589822 UFZ589799:UFZ589822 UPV589799:UPV589822 UZR589799:UZR589822 VJN589799:VJN589822 VTJ589799:VTJ589822 WDF589799:WDF589822 WNB589799:WNB589822 WWX589799:WWX589822 AP655335:AP655358 KL655335:KL655358 UH655335:UH655358 AED655335:AED655358 ANZ655335:ANZ655358 AXV655335:AXV655358 BHR655335:BHR655358 BRN655335:BRN655358 CBJ655335:CBJ655358 CLF655335:CLF655358 CVB655335:CVB655358 DEX655335:DEX655358 DOT655335:DOT655358 DYP655335:DYP655358 EIL655335:EIL655358 ESH655335:ESH655358 FCD655335:FCD655358 FLZ655335:FLZ655358 FVV655335:FVV655358 GFR655335:GFR655358 GPN655335:GPN655358 GZJ655335:GZJ655358 HJF655335:HJF655358 HTB655335:HTB655358 ICX655335:ICX655358 IMT655335:IMT655358 IWP655335:IWP655358 JGL655335:JGL655358 JQH655335:JQH655358 KAD655335:KAD655358 KJZ655335:KJZ655358 KTV655335:KTV655358 LDR655335:LDR655358 LNN655335:LNN655358 LXJ655335:LXJ655358 MHF655335:MHF655358 MRB655335:MRB655358 NAX655335:NAX655358 NKT655335:NKT655358 NUP655335:NUP655358 OEL655335:OEL655358 OOH655335:OOH655358 OYD655335:OYD655358 PHZ655335:PHZ655358 PRV655335:PRV655358 QBR655335:QBR655358 QLN655335:QLN655358 QVJ655335:QVJ655358 RFF655335:RFF655358 RPB655335:RPB655358 RYX655335:RYX655358 SIT655335:SIT655358 SSP655335:SSP655358 TCL655335:TCL655358 TMH655335:TMH655358 TWD655335:TWD655358 UFZ655335:UFZ655358 UPV655335:UPV655358 UZR655335:UZR655358 VJN655335:VJN655358 VTJ655335:VTJ655358 WDF655335:WDF655358 WNB655335:WNB655358 WWX655335:WWX655358 AP720871:AP720894 KL720871:KL720894 UH720871:UH720894 AED720871:AED720894 ANZ720871:ANZ720894 AXV720871:AXV720894 BHR720871:BHR720894 BRN720871:BRN720894 CBJ720871:CBJ720894 CLF720871:CLF720894 CVB720871:CVB720894 DEX720871:DEX720894 DOT720871:DOT720894 DYP720871:DYP720894 EIL720871:EIL720894 ESH720871:ESH720894 FCD720871:FCD720894 FLZ720871:FLZ720894 FVV720871:FVV720894 GFR720871:GFR720894 GPN720871:GPN720894 GZJ720871:GZJ720894 HJF720871:HJF720894 HTB720871:HTB720894 ICX720871:ICX720894 IMT720871:IMT720894 IWP720871:IWP720894 JGL720871:JGL720894 JQH720871:JQH720894 KAD720871:KAD720894 KJZ720871:KJZ720894 KTV720871:KTV720894 LDR720871:LDR720894 LNN720871:LNN720894 LXJ720871:LXJ720894 MHF720871:MHF720894 MRB720871:MRB720894 NAX720871:NAX720894 NKT720871:NKT720894 NUP720871:NUP720894 OEL720871:OEL720894 OOH720871:OOH720894 OYD720871:OYD720894 PHZ720871:PHZ720894 PRV720871:PRV720894 QBR720871:QBR720894 QLN720871:QLN720894 QVJ720871:QVJ720894 RFF720871:RFF720894 RPB720871:RPB720894 RYX720871:RYX720894 SIT720871:SIT720894 SSP720871:SSP720894 TCL720871:TCL720894 TMH720871:TMH720894 TWD720871:TWD720894 UFZ720871:UFZ720894 UPV720871:UPV720894 UZR720871:UZR720894 VJN720871:VJN720894 VTJ720871:VTJ720894 WDF720871:WDF720894 WNB720871:WNB720894 WWX720871:WWX720894 AP786407:AP786430 KL786407:KL786430 UH786407:UH786430 AED786407:AED786430 ANZ786407:ANZ786430 AXV786407:AXV786430 BHR786407:BHR786430 BRN786407:BRN786430 CBJ786407:CBJ786430 CLF786407:CLF786430 CVB786407:CVB786430 DEX786407:DEX786430 DOT786407:DOT786430 DYP786407:DYP786430 EIL786407:EIL786430 ESH786407:ESH786430 FCD786407:FCD786430 FLZ786407:FLZ786430 FVV786407:FVV786430 GFR786407:GFR786430 GPN786407:GPN786430 GZJ786407:GZJ786430 HJF786407:HJF786430 HTB786407:HTB786430 ICX786407:ICX786430 IMT786407:IMT786430 IWP786407:IWP786430 JGL786407:JGL786430 JQH786407:JQH786430 KAD786407:KAD786430 KJZ786407:KJZ786430 KTV786407:KTV786430 LDR786407:LDR786430 LNN786407:LNN786430 LXJ786407:LXJ786430 MHF786407:MHF786430 MRB786407:MRB786430 NAX786407:NAX786430 NKT786407:NKT786430 NUP786407:NUP786430 OEL786407:OEL786430 OOH786407:OOH786430 OYD786407:OYD786430 PHZ786407:PHZ786430 PRV786407:PRV786430 QBR786407:QBR786430 QLN786407:QLN786430 QVJ786407:QVJ786430 RFF786407:RFF786430 RPB786407:RPB786430 RYX786407:RYX786430 SIT786407:SIT786430 SSP786407:SSP786430 TCL786407:TCL786430 TMH786407:TMH786430 TWD786407:TWD786430 UFZ786407:UFZ786430 UPV786407:UPV786430 UZR786407:UZR786430 VJN786407:VJN786430 VTJ786407:VTJ786430 WDF786407:WDF786430 WNB786407:WNB786430 WWX786407:WWX786430 AP851943:AP851966 KL851943:KL851966 UH851943:UH851966 AED851943:AED851966 ANZ851943:ANZ851966 AXV851943:AXV851966 BHR851943:BHR851966 BRN851943:BRN851966 CBJ851943:CBJ851966 CLF851943:CLF851966 CVB851943:CVB851966 DEX851943:DEX851966 DOT851943:DOT851966 DYP851943:DYP851966 EIL851943:EIL851966 ESH851943:ESH851966 FCD851943:FCD851966 FLZ851943:FLZ851966 FVV851943:FVV851966 GFR851943:GFR851966 GPN851943:GPN851966 GZJ851943:GZJ851966 HJF851943:HJF851966 HTB851943:HTB851966 ICX851943:ICX851966 IMT851943:IMT851966 IWP851943:IWP851966 JGL851943:JGL851966 JQH851943:JQH851966 KAD851943:KAD851966 KJZ851943:KJZ851966 KTV851943:KTV851966 LDR851943:LDR851966 LNN851943:LNN851966 LXJ851943:LXJ851966 MHF851943:MHF851966 MRB851943:MRB851966 NAX851943:NAX851966 NKT851943:NKT851966 NUP851943:NUP851966 OEL851943:OEL851966 OOH851943:OOH851966 OYD851943:OYD851966 PHZ851943:PHZ851966 PRV851943:PRV851966 QBR851943:QBR851966 QLN851943:QLN851966 QVJ851943:QVJ851966 RFF851943:RFF851966 RPB851943:RPB851966 RYX851943:RYX851966 SIT851943:SIT851966 SSP851943:SSP851966 TCL851943:TCL851966 TMH851943:TMH851966 TWD851943:TWD851966 UFZ851943:UFZ851966 UPV851943:UPV851966 UZR851943:UZR851966 VJN851943:VJN851966 VTJ851943:VTJ851966 WDF851943:WDF851966 WNB851943:WNB851966 WWX851943:WWX851966 AP917479:AP917502 KL917479:KL917502 UH917479:UH917502 AED917479:AED917502 ANZ917479:ANZ917502 AXV917479:AXV917502 BHR917479:BHR917502 BRN917479:BRN917502 CBJ917479:CBJ917502 CLF917479:CLF917502 CVB917479:CVB917502 DEX917479:DEX917502 DOT917479:DOT917502 DYP917479:DYP917502 EIL917479:EIL917502 ESH917479:ESH917502 FCD917479:FCD917502 FLZ917479:FLZ917502 FVV917479:FVV917502 GFR917479:GFR917502 GPN917479:GPN917502 GZJ917479:GZJ917502 HJF917479:HJF917502 HTB917479:HTB917502 ICX917479:ICX917502 IMT917479:IMT917502 IWP917479:IWP917502 JGL917479:JGL917502 JQH917479:JQH917502 KAD917479:KAD917502 KJZ917479:KJZ917502 KTV917479:KTV917502 LDR917479:LDR917502 LNN917479:LNN917502 LXJ917479:LXJ917502 MHF917479:MHF917502 MRB917479:MRB917502 NAX917479:NAX917502 NKT917479:NKT917502 NUP917479:NUP917502 OEL917479:OEL917502 OOH917479:OOH917502 OYD917479:OYD917502 PHZ917479:PHZ917502 PRV917479:PRV917502 QBR917479:QBR917502 QLN917479:QLN917502 QVJ917479:QVJ917502 RFF917479:RFF917502 RPB917479:RPB917502 RYX917479:RYX917502 SIT917479:SIT917502 SSP917479:SSP917502 TCL917479:TCL917502 TMH917479:TMH917502 TWD917479:TWD917502 UFZ917479:UFZ917502 UPV917479:UPV917502 UZR917479:UZR917502 VJN917479:VJN917502 VTJ917479:VTJ917502 WDF917479:WDF917502 WNB917479:WNB917502 WWX917479:WWX917502 AP983015:AP983038 KL983015:KL983038 UH983015:UH983038 AED983015:AED983038 ANZ983015:ANZ983038 AXV983015:AXV983038 BHR983015:BHR983038 BRN983015:BRN983038 CBJ983015:CBJ983038 CLF983015:CLF983038 CVB983015:CVB983038 DEX983015:DEX983038 DOT983015:DOT983038 DYP983015:DYP983038 EIL983015:EIL983038 ESH983015:ESH983038 FCD983015:FCD983038 FLZ983015:FLZ983038 FVV983015:FVV983038 GFR983015:GFR983038 GPN983015:GPN983038 GZJ983015:GZJ983038 HJF983015:HJF983038 HTB983015:HTB983038 ICX983015:ICX983038 IMT983015:IMT983038 IWP983015:IWP983038 JGL983015:JGL983038 JQH983015:JQH983038 KAD983015:KAD983038 KJZ983015:KJZ983038 KTV983015:KTV983038 LDR983015:LDR983038 LNN983015:LNN983038 LXJ983015:LXJ983038 MHF983015:MHF983038 MRB983015:MRB983038 NAX983015:NAX983038 NKT983015:NKT983038 NUP983015:NUP983038 OEL983015:OEL983038 OOH983015:OOH983038 OYD983015:OYD983038 PHZ983015:PHZ983038 PRV983015:PRV983038 QBR983015:QBR983038 QLN983015:QLN983038 QVJ983015:QVJ983038 RFF983015:RFF983038 RPB983015:RPB983038 RYX983015:RYX983038 SIT983015:SIT983038 SSP983015:SSP983038 TCL983015:TCL983038 TMH983015:TMH983038 TWD983015:TWD983038 UFZ983015:UFZ983038 UPV983015:UPV983038 UZR983015:UZR983038 VJN983015:VJN983038 VTJ983015:VTJ983038 WDF983015:WDF983038 WNB983015:WNB983038 WWX983015:WWX983038 WWI983015:WWI983843 AA65511:AA66339 JW65511:JW66339 TS65511:TS66339 ADO65511:ADO66339 ANK65511:ANK66339 AXG65511:AXG66339 BHC65511:BHC66339 BQY65511:BQY66339 CAU65511:CAU66339 CKQ65511:CKQ66339 CUM65511:CUM66339 DEI65511:DEI66339 DOE65511:DOE66339 DYA65511:DYA66339 EHW65511:EHW66339 ERS65511:ERS66339 FBO65511:FBO66339 FLK65511:FLK66339 FVG65511:FVG66339 GFC65511:GFC66339 GOY65511:GOY66339 GYU65511:GYU66339 HIQ65511:HIQ66339 HSM65511:HSM66339 ICI65511:ICI66339 IME65511:IME66339 IWA65511:IWA66339 JFW65511:JFW66339 JPS65511:JPS66339 JZO65511:JZO66339 KJK65511:KJK66339 KTG65511:KTG66339 LDC65511:LDC66339 LMY65511:LMY66339 LWU65511:LWU66339 MGQ65511:MGQ66339 MQM65511:MQM66339 NAI65511:NAI66339 NKE65511:NKE66339 NUA65511:NUA66339 ODW65511:ODW66339 ONS65511:ONS66339 OXO65511:OXO66339 PHK65511:PHK66339 PRG65511:PRG66339 QBC65511:QBC66339 QKY65511:QKY66339 QUU65511:QUU66339 REQ65511:REQ66339 ROM65511:ROM66339 RYI65511:RYI66339 SIE65511:SIE66339 SSA65511:SSA66339 TBW65511:TBW66339 TLS65511:TLS66339 TVO65511:TVO66339 UFK65511:UFK66339 UPG65511:UPG66339 UZC65511:UZC66339 VIY65511:VIY66339 VSU65511:VSU66339 WCQ65511:WCQ66339 WMM65511:WMM66339 WWI65511:WWI66339 AA131047:AA131875 JW131047:JW131875 TS131047:TS131875 ADO131047:ADO131875 ANK131047:ANK131875 AXG131047:AXG131875 BHC131047:BHC131875 BQY131047:BQY131875 CAU131047:CAU131875 CKQ131047:CKQ131875 CUM131047:CUM131875 DEI131047:DEI131875 DOE131047:DOE131875 DYA131047:DYA131875 EHW131047:EHW131875 ERS131047:ERS131875 FBO131047:FBO131875 FLK131047:FLK131875 FVG131047:FVG131875 GFC131047:GFC131875 GOY131047:GOY131875 GYU131047:GYU131875 HIQ131047:HIQ131875 HSM131047:HSM131875 ICI131047:ICI131875 IME131047:IME131875 IWA131047:IWA131875 JFW131047:JFW131875 JPS131047:JPS131875 JZO131047:JZO131875 KJK131047:KJK131875 KTG131047:KTG131875 LDC131047:LDC131875 LMY131047:LMY131875 LWU131047:LWU131875 MGQ131047:MGQ131875 MQM131047:MQM131875 NAI131047:NAI131875 NKE131047:NKE131875 NUA131047:NUA131875 ODW131047:ODW131875 ONS131047:ONS131875 OXO131047:OXO131875 PHK131047:PHK131875 PRG131047:PRG131875 QBC131047:QBC131875 QKY131047:QKY131875 QUU131047:QUU131875 REQ131047:REQ131875 ROM131047:ROM131875 RYI131047:RYI131875 SIE131047:SIE131875 SSA131047:SSA131875 TBW131047:TBW131875 TLS131047:TLS131875 TVO131047:TVO131875 UFK131047:UFK131875 UPG131047:UPG131875 UZC131047:UZC131875 VIY131047:VIY131875 VSU131047:VSU131875 WCQ131047:WCQ131875 WMM131047:WMM131875 WWI131047:WWI131875 AA196583:AA197411 JW196583:JW197411 TS196583:TS197411 ADO196583:ADO197411 ANK196583:ANK197411 AXG196583:AXG197411 BHC196583:BHC197411 BQY196583:BQY197411 CAU196583:CAU197411 CKQ196583:CKQ197411 CUM196583:CUM197411 DEI196583:DEI197411 DOE196583:DOE197411 DYA196583:DYA197411 EHW196583:EHW197411 ERS196583:ERS197411 FBO196583:FBO197411 FLK196583:FLK197411 FVG196583:FVG197411 GFC196583:GFC197411 GOY196583:GOY197411 GYU196583:GYU197411 HIQ196583:HIQ197411 HSM196583:HSM197411 ICI196583:ICI197411 IME196583:IME197411 IWA196583:IWA197411 JFW196583:JFW197411 JPS196583:JPS197411 JZO196583:JZO197411 KJK196583:KJK197411 KTG196583:KTG197411 LDC196583:LDC197411 LMY196583:LMY197411 LWU196583:LWU197411 MGQ196583:MGQ197411 MQM196583:MQM197411 NAI196583:NAI197411 NKE196583:NKE197411 NUA196583:NUA197411 ODW196583:ODW197411 ONS196583:ONS197411 OXO196583:OXO197411 PHK196583:PHK197411 PRG196583:PRG197411 QBC196583:QBC197411 QKY196583:QKY197411 QUU196583:QUU197411 REQ196583:REQ197411 ROM196583:ROM197411 RYI196583:RYI197411 SIE196583:SIE197411 SSA196583:SSA197411 TBW196583:TBW197411 TLS196583:TLS197411 TVO196583:TVO197411 UFK196583:UFK197411 UPG196583:UPG197411 UZC196583:UZC197411 VIY196583:VIY197411 VSU196583:VSU197411 WCQ196583:WCQ197411 WMM196583:WMM197411 WWI196583:WWI197411 AA262119:AA262947 JW262119:JW262947 TS262119:TS262947 ADO262119:ADO262947 ANK262119:ANK262947 AXG262119:AXG262947 BHC262119:BHC262947 BQY262119:BQY262947 CAU262119:CAU262947 CKQ262119:CKQ262947 CUM262119:CUM262947 DEI262119:DEI262947 DOE262119:DOE262947 DYA262119:DYA262947 EHW262119:EHW262947 ERS262119:ERS262947 FBO262119:FBO262947 FLK262119:FLK262947 FVG262119:FVG262947 GFC262119:GFC262947 GOY262119:GOY262947 GYU262119:GYU262947 HIQ262119:HIQ262947 HSM262119:HSM262947 ICI262119:ICI262947 IME262119:IME262947 IWA262119:IWA262947 JFW262119:JFW262947 JPS262119:JPS262947 JZO262119:JZO262947 KJK262119:KJK262947 KTG262119:KTG262947 LDC262119:LDC262947 LMY262119:LMY262947 LWU262119:LWU262947 MGQ262119:MGQ262947 MQM262119:MQM262947 NAI262119:NAI262947 NKE262119:NKE262947 NUA262119:NUA262947 ODW262119:ODW262947 ONS262119:ONS262947 OXO262119:OXO262947 PHK262119:PHK262947 PRG262119:PRG262947 QBC262119:QBC262947 QKY262119:QKY262947 QUU262119:QUU262947 REQ262119:REQ262947 ROM262119:ROM262947 RYI262119:RYI262947 SIE262119:SIE262947 SSA262119:SSA262947 TBW262119:TBW262947 TLS262119:TLS262947 TVO262119:TVO262947 UFK262119:UFK262947 UPG262119:UPG262947 UZC262119:UZC262947 VIY262119:VIY262947 VSU262119:VSU262947 WCQ262119:WCQ262947 WMM262119:WMM262947 WWI262119:WWI262947 AA327655:AA328483 JW327655:JW328483 TS327655:TS328483 ADO327655:ADO328483 ANK327655:ANK328483 AXG327655:AXG328483 BHC327655:BHC328483 BQY327655:BQY328483 CAU327655:CAU328483 CKQ327655:CKQ328483 CUM327655:CUM328483 DEI327655:DEI328483 DOE327655:DOE328483 DYA327655:DYA328483 EHW327655:EHW328483 ERS327655:ERS328483 FBO327655:FBO328483 FLK327655:FLK328483 FVG327655:FVG328483 GFC327655:GFC328483 GOY327655:GOY328483 GYU327655:GYU328483 HIQ327655:HIQ328483 HSM327655:HSM328483 ICI327655:ICI328483 IME327655:IME328483 IWA327655:IWA328483 JFW327655:JFW328483 JPS327655:JPS328483 JZO327655:JZO328483 KJK327655:KJK328483 KTG327655:KTG328483 LDC327655:LDC328483 LMY327655:LMY328483 LWU327655:LWU328483 MGQ327655:MGQ328483 MQM327655:MQM328483 NAI327655:NAI328483 NKE327655:NKE328483 NUA327655:NUA328483 ODW327655:ODW328483 ONS327655:ONS328483 OXO327655:OXO328483 PHK327655:PHK328483 PRG327655:PRG328483 QBC327655:QBC328483 QKY327655:QKY328483 QUU327655:QUU328483 REQ327655:REQ328483 ROM327655:ROM328483 RYI327655:RYI328483 SIE327655:SIE328483 SSA327655:SSA328483 TBW327655:TBW328483 TLS327655:TLS328483 TVO327655:TVO328483 UFK327655:UFK328483 UPG327655:UPG328483 UZC327655:UZC328483 VIY327655:VIY328483 VSU327655:VSU328483 WCQ327655:WCQ328483 WMM327655:WMM328483 WWI327655:WWI328483 AA393191:AA394019 JW393191:JW394019 TS393191:TS394019 ADO393191:ADO394019 ANK393191:ANK394019 AXG393191:AXG394019 BHC393191:BHC394019 BQY393191:BQY394019 CAU393191:CAU394019 CKQ393191:CKQ394019 CUM393191:CUM394019 DEI393191:DEI394019 DOE393191:DOE394019 DYA393191:DYA394019 EHW393191:EHW394019 ERS393191:ERS394019 FBO393191:FBO394019 FLK393191:FLK394019 FVG393191:FVG394019 GFC393191:GFC394019 GOY393191:GOY394019 GYU393191:GYU394019 HIQ393191:HIQ394019 HSM393191:HSM394019 ICI393191:ICI394019 IME393191:IME394019 IWA393191:IWA394019 JFW393191:JFW394019 JPS393191:JPS394019 JZO393191:JZO394019 KJK393191:KJK394019 KTG393191:KTG394019 LDC393191:LDC394019 LMY393191:LMY394019 LWU393191:LWU394019 MGQ393191:MGQ394019 MQM393191:MQM394019 NAI393191:NAI394019 NKE393191:NKE394019 NUA393191:NUA394019 ODW393191:ODW394019 ONS393191:ONS394019 OXO393191:OXO394019 PHK393191:PHK394019 PRG393191:PRG394019 QBC393191:QBC394019 QKY393191:QKY394019 QUU393191:QUU394019 REQ393191:REQ394019 ROM393191:ROM394019 RYI393191:RYI394019 SIE393191:SIE394019 SSA393191:SSA394019 TBW393191:TBW394019 TLS393191:TLS394019 TVO393191:TVO394019 UFK393191:UFK394019 UPG393191:UPG394019 UZC393191:UZC394019 VIY393191:VIY394019 VSU393191:VSU394019 WCQ393191:WCQ394019 WMM393191:WMM394019 WWI393191:WWI394019 AA458727:AA459555 JW458727:JW459555 TS458727:TS459555 ADO458727:ADO459555 ANK458727:ANK459555 AXG458727:AXG459555 BHC458727:BHC459555 BQY458727:BQY459555 CAU458727:CAU459555 CKQ458727:CKQ459555 CUM458727:CUM459555 DEI458727:DEI459555 DOE458727:DOE459555 DYA458727:DYA459555 EHW458727:EHW459555 ERS458727:ERS459555 FBO458727:FBO459555 FLK458727:FLK459555 FVG458727:FVG459555 GFC458727:GFC459555 GOY458727:GOY459555 GYU458727:GYU459555 HIQ458727:HIQ459555 HSM458727:HSM459555 ICI458727:ICI459555 IME458727:IME459555 IWA458727:IWA459555 JFW458727:JFW459555 JPS458727:JPS459555 JZO458727:JZO459555 KJK458727:KJK459555 KTG458727:KTG459555 LDC458727:LDC459555 LMY458727:LMY459555 LWU458727:LWU459555 MGQ458727:MGQ459555 MQM458727:MQM459555 NAI458727:NAI459555 NKE458727:NKE459555 NUA458727:NUA459555 ODW458727:ODW459555 ONS458727:ONS459555 OXO458727:OXO459555 PHK458727:PHK459555 PRG458727:PRG459555 QBC458727:QBC459555 QKY458727:QKY459555 QUU458727:QUU459555 REQ458727:REQ459555 ROM458727:ROM459555 RYI458727:RYI459555 SIE458727:SIE459555 SSA458727:SSA459555 TBW458727:TBW459555 TLS458727:TLS459555 TVO458727:TVO459555 UFK458727:UFK459555 UPG458727:UPG459555 UZC458727:UZC459555 VIY458727:VIY459555 VSU458727:VSU459555 WCQ458727:WCQ459555 WMM458727:WMM459555 WWI458727:WWI459555 AA524263:AA525091 JW524263:JW525091 TS524263:TS525091 ADO524263:ADO525091 ANK524263:ANK525091 AXG524263:AXG525091 BHC524263:BHC525091 BQY524263:BQY525091 CAU524263:CAU525091 CKQ524263:CKQ525091 CUM524263:CUM525091 DEI524263:DEI525091 DOE524263:DOE525091 DYA524263:DYA525091 EHW524263:EHW525091 ERS524263:ERS525091 FBO524263:FBO525091 FLK524263:FLK525091 FVG524263:FVG525091 GFC524263:GFC525091 GOY524263:GOY525091 GYU524263:GYU525091 HIQ524263:HIQ525091 HSM524263:HSM525091 ICI524263:ICI525091 IME524263:IME525091 IWA524263:IWA525091 JFW524263:JFW525091 JPS524263:JPS525091 JZO524263:JZO525091 KJK524263:KJK525091 KTG524263:KTG525091 LDC524263:LDC525091 LMY524263:LMY525091 LWU524263:LWU525091 MGQ524263:MGQ525091 MQM524263:MQM525091 NAI524263:NAI525091 NKE524263:NKE525091 NUA524263:NUA525091 ODW524263:ODW525091 ONS524263:ONS525091 OXO524263:OXO525091 PHK524263:PHK525091 PRG524263:PRG525091 QBC524263:QBC525091 QKY524263:QKY525091 QUU524263:QUU525091 REQ524263:REQ525091 ROM524263:ROM525091 RYI524263:RYI525091 SIE524263:SIE525091 SSA524263:SSA525091 TBW524263:TBW525091 TLS524263:TLS525091 TVO524263:TVO525091 UFK524263:UFK525091 UPG524263:UPG525091 UZC524263:UZC525091 VIY524263:VIY525091 VSU524263:VSU525091 WCQ524263:WCQ525091 WMM524263:WMM525091 WWI524263:WWI525091 AA589799:AA590627 JW589799:JW590627 TS589799:TS590627 ADO589799:ADO590627 ANK589799:ANK590627 AXG589799:AXG590627 BHC589799:BHC590627 BQY589799:BQY590627 CAU589799:CAU590627 CKQ589799:CKQ590627 CUM589799:CUM590627 DEI589799:DEI590627 DOE589799:DOE590627 DYA589799:DYA590627 EHW589799:EHW590627 ERS589799:ERS590627 FBO589799:FBO590627 FLK589799:FLK590627 FVG589799:FVG590627 GFC589799:GFC590627 GOY589799:GOY590627 GYU589799:GYU590627 HIQ589799:HIQ590627 HSM589799:HSM590627 ICI589799:ICI590627 IME589799:IME590627 IWA589799:IWA590627 JFW589799:JFW590627 JPS589799:JPS590627 JZO589799:JZO590627 KJK589799:KJK590627 KTG589799:KTG590627 LDC589799:LDC590627 LMY589799:LMY590627 LWU589799:LWU590627 MGQ589799:MGQ590627 MQM589799:MQM590627 NAI589799:NAI590627 NKE589799:NKE590627 NUA589799:NUA590627 ODW589799:ODW590627 ONS589799:ONS590627 OXO589799:OXO590627 PHK589799:PHK590627 PRG589799:PRG590627 QBC589799:QBC590627 QKY589799:QKY590627 QUU589799:QUU590627 REQ589799:REQ590627 ROM589799:ROM590627 RYI589799:RYI590627 SIE589799:SIE590627 SSA589799:SSA590627 TBW589799:TBW590627 TLS589799:TLS590627 TVO589799:TVO590627 UFK589799:UFK590627 UPG589799:UPG590627 UZC589799:UZC590627 VIY589799:VIY590627 VSU589799:VSU590627 WCQ589799:WCQ590627 WMM589799:WMM590627 WWI589799:WWI590627 AA655335:AA656163 JW655335:JW656163 TS655335:TS656163 ADO655335:ADO656163 ANK655335:ANK656163 AXG655335:AXG656163 BHC655335:BHC656163 BQY655335:BQY656163 CAU655335:CAU656163 CKQ655335:CKQ656163 CUM655335:CUM656163 DEI655335:DEI656163 DOE655335:DOE656163 DYA655335:DYA656163 EHW655335:EHW656163 ERS655335:ERS656163 FBO655335:FBO656163 FLK655335:FLK656163 FVG655335:FVG656163 GFC655335:GFC656163 GOY655335:GOY656163 GYU655335:GYU656163 HIQ655335:HIQ656163 HSM655335:HSM656163 ICI655335:ICI656163 IME655335:IME656163 IWA655335:IWA656163 JFW655335:JFW656163 JPS655335:JPS656163 JZO655335:JZO656163 KJK655335:KJK656163 KTG655335:KTG656163 LDC655335:LDC656163 LMY655335:LMY656163 LWU655335:LWU656163 MGQ655335:MGQ656163 MQM655335:MQM656163 NAI655335:NAI656163 NKE655335:NKE656163 NUA655335:NUA656163 ODW655335:ODW656163 ONS655335:ONS656163 OXO655335:OXO656163 PHK655335:PHK656163 PRG655335:PRG656163 QBC655335:QBC656163 QKY655335:QKY656163 QUU655335:QUU656163 REQ655335:REQ656163 ROM655335:ROM656163 RYI655335:RYI656163 SIE655335:SIE656163 SSA655335:SSA656163 TBW655335:TBW656163 TLS655335:TLS656163 TVO655335:TVO656163 UFK655335:UFK656163 UPG655335:UPG656163 UZC655335:UZC656163 VIY655335:VIY656163 VSU655335:VSU656163 WCQ655335:WCQ656163 WMM655335:WMM656163 WWI655335:WWI656163 AA720871:AA721699 JW720871:JW721699 TS720871:TS721699 ADO720871:ADO721699 ANK720871:ANK721699 AXG720871:AXG721699 BHC720871:BHC721699 BQY720871:BQY721699 CAU720871:CAU721699 CKQ720871:CKQ721699 CUM720871:CUM721699 DEI720871:DEI721699 DOE720871:DOE721699 DYA720871:DYA721699 EHW720871:EHW721699 ERS720871:ERS721699 FBO720871:FBO721699 FLK720871:FLK721699 FVG720871:FVG721699 GFC720871:GFC721699 GOY720871:GOY721699 GYU720871:GYU721699 HIQ720871:HIQ721699 HSM720871:HSM721699 ICI720871:ICI721699 IME720871:IME721699 IWA720871:IWA721699 JFW720871:JFW721699 JPS720871:JPS721699 JZO720871:JZO721699 KJK720871:KJK721699 KTG720871:KTG721699 LDC720871:LDC721699 LMY720871:LMY721699 LWU720871:LWU721699 MGQ720871:MGQ721699 MQM720871:MQM721699 NAI720871:NAI721699 NKE720871:NKE721699 NUA720871:NUA721699 ODW720871:ODW721699 ONS720871:ONS721699 OXO720871:OXO721699 PHK720871:PHK721699 PRG720871:PRG721699 QBC720871:QBC721699 QKY720871:QKY721699 QUU720871:QUU721699 REQ720871:REQ721699 ROM720871:ROM721699 RYI720871:RYI721699 SIE720871:SIE721699 SSA720871:SSA721699 TBW720871:TBW721699 TLS720871:TLS721699 TVO720871:TVO721699 UFK720871:UFK721699 UPG720871:UPG721699 UZC720871:UZC721699 VIY720871:VIY721699 VSU720871:VSU721699 WCQ720871:WCQ721699 WMM720871:WMM721699 WWI720871:WWI721699 AA786407:AA787235 JW786407:JW787235 TS786407:TS787235 ADO786407:ADO787235 ANK786407:ANK787235 AXG786407:AXG787235 BHC786407:BHC787235 BQY786407:BQY787235 CAU786407:CAU787235 CKQ786407:CKQ787235 CUM786407:CUM787235 DEI786407:DEI787235 DOE786407:DOE787235 DYA786407:DYA787235 EHW786407:EHW787235 ERS786407:ERS787235 FBO786407:FBO787235 FLK786407:FLK787235 FVG786407:FVG787235 GFC786407:GFC787235 GOY786407:GOY787235 GYU786407:GYU787235 HIQ786407:HIQ787235 HSM786407:HSM787235 ICI786407:ICI787235 IME786407:IME787235 IWA786407:IWA787235 JFW786407:JFW787235 JPS786407:JPS787235 JZO786407:JZO787235 KJK786407:KJK787235 KTG786407:KTG787235 LDC786407:LDC787235 LMY786407:LMY787235 LWU786407:LWU787235 MGQ786407:MGQ787235 MQM786407:MQM787235 NAI786407:NAI787235 NKE786407:NKE787235 NUA786407:NUA787235 ODW786407:ODW787235 ONS786407:ONS787235 OXO786407:OXO787235 PHK786407:PHK787235 PRG786407:PRG787235 QBC786407:QBC787235 QKY786407:QKY787235 QUU786407:QUU787235 REQ786407:REQ787235 ROM786407:ROM787235 RYI786407:RYI787235 SIE786407:SIE787235 SSA786407:SSA787235 TBW786407:TBW787235 TLS786407:TLS787235 TVO786407:TVO787235 UFK786407:UFK787235 UPG786407:UPG787235 UZC786407:UZC787235 VIY786407:VIY787235 VSU786407:VSU787235 WCQ786407:WCQ787235 WMM786407:WMM787235 WWI786407:WWI787235 AA851943:AA852771 JW851943:JW852771 TS851943:TS852771 ADO851943:ADO852771 ANK851943:ANK852771 AXG851943:AXG852771 BHC851943:BHC852771 BQY851943:BQY852771 CAU851943:CAU852771 CKQ851943:CKQ852771 CUM851943:CUM852771 DEI851943:DEI852771 DOE851943:DOE852771 DYA851943:DYA852771 EHW851943:EHW852771 ERS851943:ERS852771 FBO851943:FBO852771 FLK851943:FLK852771 FVG851943:FVG852771 GFC851943:GFC852771 GOY851943:GOY852771 GYU851943:GYU852771 HIQ851943:HIQ852771 HSM851943:HSM852771 ICI851943:ICI852771 IME851943:IME852771 IWA851943:IWA852771 JFW851943:JFW852771 JPS851943:JPS852771 JZO851943:JZO852771 KJK851943:KJK852771 KTG851943:KTG852771 LDC851943:LDC852771 LMY851943:LMY852771 LWU851943:LWU852771 MGQ851943:MGQ852771 MQM851943:MQM852771 NAI851943:NAI852771 NKE851943:NKE852771 NUA851943:NUA852771 ODW851943:ODW852771 ONS851943:ONS852771 OXO851943:OXO852771 PHK851943:PHK852771 PRG851943:PRG852771 QBC851943:QBC852771 QKY851943:QKY852771 QUU851943:QUU852771 REQ851943:REQ852771 ROM851943:ROM852771 RYI851943:RYI852771 SIE851943:SIE852771 SSA851943:SSA852771 TBW851943:TBW852771 TLS851943:TLS852771 TVO851943:TVO852771 UFK851943:UFK852771 UPG851943:UPG852771 UZC851943:UZC852771 VIY851943:VIY852771 VSU851943:VSU852771 WCQ851943:WCQ852771 WMM851943:WMM852771 WWI851943:WWI852771 AA917479:AA918307 JW917479:JW918307 TS917479:TS918307 ADO917479:ADO918307 ANK917479:ANK918307 AXG917479:AXG918307 BHC917479:BHC918307 BQY917479:BQY918307 CAU917479:CAU918307 CKQ917479:CKQ918307 CUM917479:CUM918307 DEI917479:DEI918307 DOE917479:DOE918307 DYA917479:DYA918307 EHW917479:EHW918307 ERS917479:ERS918307 FBO917479:FBO918307 FLK917479:FLK918307 FVG917479:FVG918307 GFC917479:GFC918307 GOY917479:GOY918307 GYU917479:GYU918307 HIQ917479:HIQ918307 HSM917479:HSM918307 ICI917479:ICI918307 IME917479:IME918307 IWA917479:IWA918307 JFW917479:JFW918307 JPS917479:JPS918307 JZO917479:JZO918307 KJK917479:KJK918307 KTG917479:KTG918307 LDC917479:LDC918307 LMY917479:LMY918307 LWU917479:LWU918307 MGQ917479:MGQ918307 MQM917479:MQM918307 NAI917479:NAI918307 NKE917479:NKE918307 NUA917479:NUA918307 ODW917479:ODW918307 ONS917479:ONS918307 OXO917479:OXO918307 PHK917479:PHK918307 PRG917479:PRG918307 QBC917479:QBC918307 QKY917479:QKY918307 QUU917479:QUU918307 REQ917479:REQ918307 ROM917479:ROM918307 RYI917479:RYI918307 SIE917479:SIE918307 SSA917479:SSA918307 TBW917479:TBW918307 TLS917479:TLS918307 TVO917479:TVO918307 UFK917479:UFK918307 UPG917479:UPG918307 UZC917479:UZC918307 VIY917479:VIY918307 VSU917479:VSU918307 WCQ917479:WCQ918307 WMM917479:WMM918307 WWI917479:WWI918307 AA983015:AA983843 JW983015:JW983843 TS983015:TS983843 ADO983015:ADO983843 ANK983015:ANK983843 AXG983015:AXG983843 BHC983015:BHC983843 BQY983015:BQY983843 CAU983015:CAU983843 CKQ983015:CKQ983843 CUM983015:CUM983843 DEI983015:DEI983843 DOE983015:DOE983843 DYA983015:DYA983843 EHW983015:EHW983843 ERS983015:ERS983843 FBO983015:FBO983843 FLK983015:FLK983843 FVG983015:FVG983843 GFC983015:GFC983843 GOY983015:GOY983843 GYU983015:GYU983843 HIQ983015:HIQ983843 HSM983015:HSM983843 ICI983015:ICI983843 IME983015:IME983843 IWA983015:IWA983843 JFW983015:JFW983843 JPS983015:JPS983843 JZO983015:JZO983843 KJK983015:KJK983843 KTG983015:KTG983843 LDC983015:LDC983843 LMY983015:LMY983843 LWU983015:LWU983843 MGQ983015:MGQ983843 MQM983015:MQM983843 NAI983015:NAI983843 NKE983015:NKE983843 NUA983015:NUA983843 ODW983015:ODW983843 ONS983015:ONS983843 OXO983015:OXO983843 PHK983015:PHK983843 PRG983015:PRG983843 QBC983015:QBC983843 QKY983015:QKY983843 QUU983015:QUU983843 REQ983015:REQ983843 ROM983015:ROM983843 RYI983015:RYI983843 SIE983015:SIE983843 SSA983015:SSA983843 TBW983015:TBW983843 TLS983015:TLS983843 TVO983015:TVO983843 UFK983015:UFK983843 UPG983015:UPG983843 UZC983015:UZC983843 VIY983015:VIY983843 VSU983015:VSU983843 WCQ983015:WCQ983843 WMM983015:WMM983843 AA22:AA26 Z17:Z26 JO13:JO27 WWA13:WWA27 WME13:WME27 WCI13:WCI27 VSM13:VSM27 VIQ13:VIQ27 UYU13:UYU27 UOY13:UOY27 UFC13:UFC27 TVG13:TVG27 TLK13:TLK27 TBO13:TBO27 SRS13:SRS27 SHW13:SHW27 RYA13:RYA27 ROE13:ROE27 REI13:REI27 QUM13:QUM27 QKQ13:QKQ27 QAU13:QAU27 PQY13:PQY27 PHC13:PHC27 OXG13:OXG27 ONK13:ONK27 ODO13:ODO27 NTS13:NTS27 NJW13:NJW27 NAA13:NAA27 MQE13:MQE27 MGI13:MGI27 LWM13:LWM27 LMQ13:LMQ27 LCU13:LCU27 KSY13:KSY27 KJC13:KJC27 JZG13:JZG27 JPK13:JPK27 JFO13:JFO27 IVS13:IVS27 ILW13:ILW27 ICA13:ICA27 HSE13:HSE27 HII13:HII27 GYM13:GYM27 GOQ13:GOQ27 GEU13:GEU27 FUY13:FUY27 FLC13:FLC27 FBG13:FBG27 ERK13:ERK27 EHO13:EHO27 DXS13:DXS27 DNW13:DNW27 DEA13:DEA27 CUE13:CUE27 CKI13:CKI27 CAM13:CAM27 BQQ13:BQQ27 BGU13:BGU27 AWY13:AWY27 ANC13:ANC27 ADG13:ADG27 TK13:TK27 AA29:AA803 ADO28:ADO803 ANK28:ANK803 AXG28:AXG803 BHC28:BHC803 BQY28:BQY803 CAU28:CAU803 CKQ28:CKQ803 CUM28:CUM803 DEI28:DEI803 DOE28:DOE803 DYA28:DYA803 EHW28:EHW803 ERS28:ERS803 FBO28:FBO803 FLK28:FLK803 FVG28:FVG803 GFC28:GFC803 GOY28:GOY803 GYU28:GYU803 HIQ28:HIQ803 HSM28:HSM803 ICI28:ICI803 IME28:IME803 IWA28:IWA803 JFW28:JFW803 JPS28:JPS803 JZO28:JZO803 KJK28:KJK803 KTG28:KTG803 LDC28:LDC803 LMY28:LMY803 LWU28:LWU803 MGQ28:MGQ803 MQM28:MQM803 NAI28:NAI803 NKE28:NKE803 NUA28:NUA803 ODW28:ODW803 ONS28:ONS803 OXO28:OXO803 PHK28:PHK803 PRG28:PRG803 QBC28:QBC803 QKY28:QKY803 QUU28:QUU803 REQ28:REQ803 ROM28:ROM803 RYI28:RYI803 SIE28:SIE803 SSA28:SSA803 TBW28:TBW803 TLS28:TLS803 TVO28:TVO803 UFK28:UFK803 UPG28:UPG803 UZC28:UZC803 VIY28:VIY803 VSU28:VSU803 WCQ28:WCQ803 WMM28:WMM803 WWI28:WWI803 JW28:JW803 TS28:TS803 KL10 UH10 AED10 ANZ10 AXV10 BHR10 BRN10 CBJ10 CLF10 CVB10 DEX10 DOT10 DYP10 EIL10 ESH10 FCD10 FLZ10 FVV10 GFR10 GPN10 GZJ10 HJF10 HTB10 ICX10 IMT10 IWP10 JGL10 JQH10 KAD10 KJZ10 KTV10 LDR10 LNN10 LXJ10 MHF10 MRB10 NAX10 NKT10 NUP10 OEL10 OOH10 OYD10 PHZ10 PRV10 QBR10 QLN10 QVJ10 RFF10 RPB10 RYX10 SIT10 SSP10 TCL10 TMH10 TWD10 UFZ10 UPV10 UZR10 VJN10 VTJ10 WDF10 WNB10 WWX10 WWI10:WWJ10 WMM10:WMN10 WCQ10:WCR10 VSU10:VSV10 VIY10:VIZ10 UZC10:UZD10 UPG10:UPH10 UFK10:UFL10 TVO10:TVP10 TLS10:TLT10 TBW10:TBX10 SSA10:SSB10 SIE10:SIF10 RYI10:RYJ10 ROM10:RON10 REQ10:RER10 QUU10:QUV10 QKY10:QKZ10 QBC10:QBD10 PRG10:PRH10 PHK10:PHL10 OXO10:OXP10 ONS10:ONT10 ODW10:ODX10 NUA10:NUB10 NKE10:NKF10 NAI10:NAJ10 MQM10:MQN10 MGQ10:MGR10 LWU10:LWV10 LMY10:LMZ10 LDC10:LDD10 KTG10:KTH10 KJK10:KJL10 JZO10:JZP10 JPS10:JPT10 JFW10:JFX10 IWA10:IWB10 IME10:IMF10 ICI10:ICJ10 HSM10:HSN10 HIQ10:HIR10 GYU10:GYV10 GOY10:GOZ10 GFC10:GFD10 FVG10:FVH10 FLK10:FLL10 FBO10:FBP10 ERS10:ERT10 EHW10:EHX10 DYA10:DYB10 DOE10:DOF10 DEI10:DEJ10 CUM10:CUN10 CKQ10:CKR10 CAU10:CAV10 BQY10:BQZ10 BHC10:BHD10 AXG10:AXH10 ANK10:ANL10 ADO10:ADP10 TS10:TT10 JW10:JX10 WWU10 WMY10 WDC10 VTG10 VJK10 UZO10 UPS10 UFW10 TWA10 TME10 TCI10 SSM10 SIQ10 RYU10 ROY10 RFC10 QVG10 QLK10 QBO10 PRS10 PHW10 OYA10 OOE10 OEI10 NUM10 NKQ10 NAU10 MQY10 MHC10 LXG10 LNK10 LDO10 KTS10 KJW10 KAA10 JQE10 JGI10 IWM10 IMQ10 ICU10 HSY10 HJC10 GZG10 GPK10 GFO10 FVS10 FLW10 FCA10 ESE10 EII10 DYM10 DOQ10 DEU10 CUY10 CLC10 CBG10 BRK10 BHO10 AXS10 ANW10 AEA10 UE10 KI10 AP13:AP27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№57 РУ 2015-2020гг</vt:lpstr>
      <vt:lpstr> №57 2018-2021гг новая форма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2017-12-12T06:19:32Z</cp:lastPrinted>
  <dcterms:created xsi:type="dcterms:W3CDTF">2017-05-02T05:10:22Z</dcterms:created>
  <dcterms:modified xsi:type="dcterms:W3CDTF">2017-12-21T10:20:47Z</dcterms:modified>
</cp:coreProperties>
</file>