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1\7 изменения и дополнения 2021\сайт эмг\"/>
    </mc:Choice>
  </mc:AlternateContent>
  <bookViews>
    <workbookView xWindow="0" yWindow="0" windowWidth="28800" windowHeight="12435"/>
  </bookViews>
  <sheets>
    <sheet name="2021-2025-5" sheetId="2" r:id="rId1"/>
  </sheets>
  <externalReferences>
    <externalReference r:id="rId2"/>
    <externalReference r:id="rId3"/>
    <externalReference r:id="rId4"/>
    <externalReference r:id="rId5"/>
    <externalReference r:id="rId6"/>
  </externalReferences>
  <definedNames>
    <definedName name="_xlnm._FilterDatabase" localSheetId="0" hidden="1">'2021-2025-5'!$A$7:$WXF$192</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57" i="2" l="1"/>
  <c r="AX157" i="2" s="1"/>
  <c r="AM157" i="2"/>
  <c r="AI157" i="2"/>
  <c r="AE157" i="2"/>
  <c r="AW164" i="2"/>
  <c r="AX164" i="2" s="1"/>
  <c r="AI164" i="2"/>
  <c r="AE164" i="2"/>
  <c r="AV90" i="2"/>
  <c r="AT90" i="2"/>
  <c r="AP90" i="2"/>
  <c r="AQ90" i="2" s="1"/>
  <c r="AL90" i="2"/>
  <c r="AM90" i="2" s="1"/>
  <c r="AH90" i="2"/>
  <c r="AI90" i="2" s="1"/>
  <c r="AD90" i="2"/>
  <c r="AE90" i="2" s="1"/>
  <c r="AV89" i="2"/>
  <c r="AT89" i="2"/>
  <c r="AP89" i="2"/>
  <c r="AQ89" i="2" s="1"/>
  <c r="AL89" i="2"/>
  <c r="AM89" i="2" s="1"/>
  <c r="AH89" i="2"/>
  <c r="AI89" i="2" s="1"/>
  <c r="AD89" i="2"/>
  <c r="AE89" i="2" s="1"/>
  <c r="AW89" i="2" l="1"/>
  <c r="AX89" i="2" s="1"/>
  <c r="AW90" i="2"/>
  <c r="AX90" i="2" s="1"/>
  <c r="AU90" i="2"/>
  <c r="AU89" i="2"/>
  <c r="AW188" i="2" l="1"/>
  <c r="AX188" i="2" s="1"/>
  <c r="AM188" i="2"/>
  <c r="AI188" i="2"/>
  <c r="AE188" i="2"/>
  <c r="AW187" i="2"/>
  <c r="AX187" i="2" s="1"/>
  <c r="AM187" i="2"/>
  <c r="AI187" i="2"/>
  <c r="AE187" i="2"/>
  <c r="AW186" i="2"/>
  <c r="AX186" i="2" s="1"/>
  <c r="AM186" i="2"/>
  <c r="AI186" i="2"/>
  <c r="AE186" i="2"/>
  <c r="AW185" i="2"/>
  <c r="AX185" i="2" s="1"/>
  <c r="AM185" i="2"/>
  <c r="AI185" i="2"/>
  <c r="AE185" i="2"/>
  <c r="AW184" i="2"/>
  <c r="AX184" i="2" s="1"/>
  <c r="AM184" i="2"/>
  <c r="AI184" i="2"/>
  <c r="AE184" i="2"/>
  <c r="AW183" i="2"/>
  <c r="AX183" i="2" s="1"/>
  <c r="AM183" i="2"/>
  <c r="AI183" i="2"/>
  <c r="AE183" i="2"/>
  <c r="AW182" i="2"/>
  <c r="AX182" i="2" s="1"/>
  <c r="AM182" i="2"/>
  <c r="AI182" i="2"/>
  <c r="AE182" i="2"/>
  <c r="AW181" i="2"/>
  <c r="AX181" i="2" s="1"/>
  <c r="AM181" i="2"/>
  <c r="AI181" i="2"/>
  <c r="AE181" i="2"/>
  <c r="AW180" i="2"/>
  <c r="AX180" i="2" s="1"/>
  <c r="AM180" i="2"/>
  <c r="AI180" i="2"/>
  <c r="AE180" i="2"/>
  <c r="AW179" i="2"/>
  <c r="AX179" i="2" s="1"/>
  <c r="AM179" i="2"/>
  <c r="AI179" i="2"/>
  <c r="AE179" i="2"/>
  <c r="AW178" i="2"/>
  <c r="AX178" i="2" s="1"/>
  <c r="AM178" i="2"/>
  <c r="AI178" i="2"/>
  <c r="AE178" i="2"/>
  <c r="AW177" i="2"/>
  <c r="AX177" i="2" s="1"/>
  <c r="AM177" i="2"/>
  <c r="AI177" i="2"/>
  <c r="AE177" i="2"/>
  <c r="AW176" i="2"/>
  <c r="AX176" i="2" s="1"/>
  <c r="AM176" i="2"/>
  <c r="AI176" i="2"/>
  <c r="AE176" i="2"/>
  <c r="AW175" i="2"/>
  <c r="AX175" i="2" s="1"/>
  <c r="AM175" i="2"/>
  <c r="AI175" i="2"/>
  <c r="AE175" i="2"/>
  <c r="AW174" i="2"/>
  <c r="AX174" i="2" s="1"/>
  <c r="AM174" i="2"/>
  <c r="AI174" i="2"/>
  <c r="AE174" i="2"/>
  <c r="AW173" i="2"/>
  <c r="AX173" i="2" s="1"/>
  <c r="AM173" i="2"/>
  <c r="AI173" i="2"/>
  <c r="AE173" i="2"/>
  <c r="AX87" i="2" l="1"/>
  <c r="AX85" i="2"/>
  <c r="AX83" i="2"/>
  <c r="AX81" i="2"/>
  <c r="AX79" i="2"/>
  <c r="AX77" i="2"/>
  <c r="AX75" i="2"/>
  <c r="AX73" i="2"/>
  <c r="AX71" i="2"/>
  <c r="AX69" i="2"/>
  <c r="AX67" i="2"/>
  <c r="AX65" i="2"/>
  <c r="AX63" i="2"/>
  <c r="AX61" i="2"/>
  <c r="AX59" i="2"/>
  <c r="AX57" i="2"/>
  <c r="AX55" i="2"/>
  <c r="AX53" i="2"/>
  <c r="AX51" i="2"/>
  <c r="AX49" i="2"/>
  <c r="AX47" i="2"/>
  <c r="AX45" i="2"/>
  <c r="AX43" i="2"/>
  <c r="AX41" i="2"/>
  <c r="AX39" i="2"/>
  <c r="AX37" i="2"/>
  <c r="AX35" i="2"/>
  <c r="AX33" i="2"/>
  <c r="AX31" i="2"/>
  <c r="AX29" i="2"/>
  <c r="AX27" i="2"/>
  <c r="AX25" i="2"/>
  <c r="AX23" i="2"/>
  <c r="AX21" i="2"/>
  <c r="AX19" i="2"/>
  <c r="AX16" i="2"/>
  <c r="AX13" i="2"/>
  <c r="AX10" i="2"/>
  <c r="AV88" i="2"/>
  <c r="AH88" i="2"/>
  <c r="AI88" i="2" s="1"/>
  <c r="AD88" i="2"/>
  <c r="AV86" i="2"/>
  <c r="AH86" i="2"/>
  <c r="AI86" i="2" s="1"/>
  <c r="AD86" i="2"/>
  <c r="AE86" i="2" s="1"/>
  <c r="AV84" i="2"/>
  <c r="AH84" i="2"/>
  <c r="AI84" i="2" s="1"/>
  <c r="AD84" i="2"/>
  <c r="AE84" i="2" s="1"/>
  <c r="AV82" i="2"/>
  <c r="AH82" i="2"/>
  <c r="AI82" i="2" s="1"/>
  <c r="AD82" i="2"/>
  <c r="AE82" i="2" s="1"/>
  <c r="AV80" i="2"/>
  <c r="AH80" i="2"/>
  <c r="AI80" i="2" s="1"/>
  <c r="AD80" i="2"/>
  <c r="AE80" i="2" s="1"/>
  <c r="AV78" i="2"/>
  <c r="AH78" i="2"/>
  <c r="AI78" i="2" s="1"/>
  <c r="AD78" i="2"/>
  <c r="AE78" i="2" s="1"/>
  <c r="AV76" i="2"/>
  <c r="AH76" i="2"/>
  <c r="AI76" i="2" s="1"/>
  <c r="AD76" i="2"/>
  <c r="AE76" i="2" s="1"/>
  <c r="AV74" i="2"/>
  <c r="AH74" i="2"/>
  <c r="AI74" i="2" s="1"/>
  <c r="AD74" i="2"/>
  <c r="AE74" i="2" s="1"/>
  <c r="AV72" i="2"/>
  <c r="AH72" i="2"/>
  <c r="AI72" i="2" s="1"/>
  <c r="AD72" i="2"/>
  <c r="AE72" i="2" s="1"/>
  <c r="AV70" i="2"/>
  <c r="AH70" i="2"/>
  <c r="AI70" i="2" s="1"/>
  <c r="AD70" i="2"/>
  <c r="AE70" i="2" s="1"/>
  <c r="AV68" i="2"/>
  <c r="AH68" i="2"/>
  <c r="AI68" i="2" s="1"/>
  <c r="AD68" i="2"/>
  <c r="AE68" i="2" s="1"/>
  <c r="AV66" i="2"/>
  <c r="AH66" i="2"/>
  <c r="AI66" i="2" s="1"/>
  <c r="AD66" i="2"/>
  <c r="AE66" i="2" s="1"/>
  <c r="AV64" i="2"/>
  <c r="AH64" i="2"/>
  <c r="AI64" i="2" s="1"/>
  <c r="AD64" i="2"/>
  <c r="AE64" i="2" s="1"/>
  <c r="AV62" i="2"/>
  <c r="AH62" i="2"/>
  <c r="AI62" i="2" s="1"/>
  <c r="AD62" i="2"/>
  <c r="AE62" i="2" s="1"/>
  <c r="AV60" i="2"/>
  <c r="AH60" i="2"/>
  <c r="AI60" i="2" s="1"/>
  <c r="AD60" i="2"/>
  <c r="AE60" i="2" s="1"/>
  <c r="AV58" i="2"/>
  <c r="AH58" i="2"/>
  <c r="AI58" i="2" s="1"/>
  <c r="AD58" i="2"/>
  <c r="AE58" i="2" s="1"/>
  <c r="AV56" i="2"/>
  <c r="AH56" i="2"/>
  <c r="AI56" i="2" s="1"/>
  <c r="AD56" i="2"/>
  <c r="AE56" i="2" s="1"/>
  <c r="AV54" i="2"/>
  <c r="AH54" i="2"/>
  <c r="AI54" i="2" s="1"/>
  <c r="AD54" i="2"/>
  <c r="AE54" i="2" s="1"/>
  <c r="AV52" i="2"/>
  <c r="AH52" i="2"/>
  <c r="AI52" i="2" s="1"/>
  <c r="AD52" i="2"/>
  <c r="AE52" i="2" s="1"/>
  <c r="AV50" i="2"/>
  <c r="AH50" i="2"/>
  <c r="AI50" i="2" s="1"/>
  <c r="AD50" i="2"/>
  <c r="AE50" i="2" s="1"/>
  <c r="AV48" i="2"/>
  <c r="AH48" i="2"/>
  <c r="AI48" i="2" s="1"/>
  <c r="AD48" i="2"/>
  <c r="AE48" i="2" s="1"/>
  <c r="AV46" i="2"/>
  <c r="AH46" i="2"/>
  <c r="AI46" i="2" s="1"/>
  <c r="AD46" i="2"/>
  <c r="AE46" i="2" s="1"/>
  <c r="AV44" i="2"/>
  <c r="AH44" i="2"/>
  <c r="AI44" i="2" s="1"/>
  <c r="AD44" i="2"/>
  <c r="AE44" i="2" s="1"/>
  <c r="AV42" i="2"/>
  <c r="AH42" i="2"/>
  <c r="AI42" i="2" s="1"/>
  <c r="AD42" i="2"/>
  <c r="AE42" i="2" s="1"/>
  <c r="AV40" i="2"/>
  <c r="AH40" i="2"/>
  <c r="AD40" i="2"/>
  <c r="AE40" i="2" s="1"/>
  <c r="AV38" i="2"/>
  <c r="AH38" i="2"/>
  <c r="AI38" i="2" s="1"/>
  <c r="AD38" i="2"/>
  <c r="AV36" i="2"/>
  <c r="AH36" i="2"/>
  <c r="AI36" i="2" s="1"/>
  <c r="AD36" i="2"/>
  <c r="AE36" i="2" s="1"/>
  <c r="AV34" i="2"/>
  <c r="AH34" i="2"/>
  <c r="AI34" i="2" s="1"/>
  <c r="AD34" i="2"/>
  <c r="AE34" i="2" s="1"/>
  <c r="AV32" i="2"/>
  <c r="AH32" i="2"/>
  <c r="AI32" i="2" s="1"/>
  <c r="AD32" i="2"/>
  <c r="AE32" i="2" s="1"/>
  <c r="AV30" i="2"/>
  <c r="AH30" i="2"/>
  <c r="AI30" i="2" s="1"/>
  <c r="AD30" i="2"/>
  <c r="AE30" i="2" s="1"/>
  <c r="AV28" i="2"/>
  <c r="AH28" i="2"/>
  <c r="AI28" i="2" s="1"/>
  <c r="AD28" i="2"/>
  <c r="AV26" i="2"/>
  <c r="AH26" i="2"/>
  <c r="AI26" i="2" s="1"/>
  <c r="AD26" i="2"/>
  <c r="AV24" i="2"/>
  <c r="AH24" i="2"/>
  <c r="AI24" i="2" s="1"/>
  <c r="AD24" i="2"/>
  <c r="AE24" i="2" s="1"/>
  <c r="AV22" i="2"/>
  <c r="AH22" i="2"/>
  <c r="AI22" i="2" s="1"/>
  <c r="AD22" i="2"/>
  <c r="AE22" i="2" s="1"/>
  <c r="AV20" i="2"/>
  <c r="AH20" i="2"/>
  <c r="AI20" i="2" s="1"/>
  <c r="AD20" i="2"/>
  <c r="AV17" i="2"/>
  <c r="AH17" i="2"/>
  <c r="AI17" i="2" s="1"/>
  <c r="AD17" i="2"/>
  <c r="AV14" i="2"/>
  <c r="AH14" i="2"/>
  <c r="AI14" i="2" s="1"/>
  <c r="AD14" i="2"/>
  <c r="AE14" i="2" s="1"/>
  <c r="AV11" i="2"/>
  <c r="AH11" i="2"/>
  <c r="AI11" i="2" s="1"/>
  <c r="AD11" i="2"/>
  <c r="AE11" i="2" s="1"/>
  <c r="AX159" i="2"/>
  <c r="AX155" i="2"/>
  <c r="AX144" i="2"/>
  <c r="AX141" i="2"/>
  <c r="AX138" i="2"/>
  <c r="AX135" i="2"/>
  <c r="AX132" i="2"/>
  <c r="AX129" i="2"/>
  <c r="AX126" i="2"/>
  <c r="AX123" i="2"/>
  <c r="AX120" i="2"/>
  <c r="AX130" i="2"/>
  <c r="AM130" i="2"/>
  <c r="AI130" i="2"/>
  <c r="AE130" i="2"/>
  <c r="AX127" i="2"/>
  <c r="AM127" i="2"/>
  <c r="AI127" i="2"/>
  <c r="AE127" i="2"/>
  <c r="AX124" i="2"/>
  <c r="AM124" i="2"/>
  <c r="AI124" i="2"/>
  <c r="AE124" i="2"/>
  <c r="AX121" i="2"/>
  <c r="AM121" i="2"/>
  <c r="AI121" i="2"/>
  <c r="AE121" i="2"/>
  <c r="AX156" i="2"/>
  <c r="AM156" i="2"/>
  <c r="AI156" i="2"/>
  <c r="AE156" i="2"/>
  <c r="AW145" i="2"/>
  <c r="AX145" i="2" s="1"/>
  <c r="AM145" i="2"/>
  <c r="AI145" i="2"/>
  <c r="AE145" i="2"/>
  <c r="AW142" i="2"/>
  <c r="AX142" i="2" s="1"/>
  <c r="AM142" i="2"/>
  <c r="AI142" i="2"/>
  <c r="AE142" i="2"/>
  <c r="AW139" i="2"/>
  <c r="AX139" i="2" s="1"/>
  <c r="AM139" i="2"/>
  <c r="AI139" i="2"/>
  <c r="AE139" i="2"/>
  <c r="AW136" i="2"/>
  <c r="AX136" i="2" s="1"/>
  <c r="AM136" i="2"/>
  <c r="AI136" i="2"/>
  <c r="AE136" i="2"/>
  <c r="AW133" i="2"/>
  <c r="AX133" i="2" s="1"/>
  <c r="AM133" i="2"/>
  <c r="AI133" i="2"/>
  <c r="AE133" i="2"/>
  <c r="AW160" i="2"/>
  <c r="AX160" i="2" s="1"/>
  <c r="AU160" i="2"/>
  <c r="AQ160" i="2"/>
  <c r="AM160" i="2"/>
  <c r="AI160" i="2"/>
  <c r="AE160" i="2"/>
  <c r="AW172" i="2"/>
  <c r="AX172" i="2" s="1"/>
  <c r="AU172" i="2"/>
  <c r="AQ172" i="2"/>
  <c r="AM172" i="2"/>
  <c r="AI172" i="2"/>
  <c r="AE172" i="2"/>
  <c r="AW171" i="2"/>
  <c r="AX171" i="2" s="1"/>
  <c r="AU171" i="2"/>
  <c r="AQ171" i="2"/>
  <c r="AM171" i="2"/>
  <c r="AI171" i="2"/>
  <c r="AE171" i="2"/>
  <c r="AW170" i="2"/>
  <c r="AX170" i="2" s="1"/>
  <c r="AU170" i="2"/>
  <c r="AQ170" i="2"/>
  <c r="AM170" i="2"/>
  <c r="AI170" i="2"/>
  <c r="AE170" i="2"/>
  <c r="AW169" i="2"/>
  <c r="AX169" i="2" s="1"/>
  <c r="AU169" i="2"/>
  <c r="AQ169" i="2"/>
  <c r="AM169" i="2"/>
  <c r="AI169" i="2"/>
  <c r="AE169" i="2"/>
  <c r="AW168" i="2"/>
  <c r="AX168" i="2" s="1"/>
  <c r="AU168" i="2"/>
  <c r="AQ168" i="2"/>
  <c r="AM168" i="2"/>
  <c r="AI168" i="2"/>
  <c r="AE168" i="2"/>
  <c r="AW167" i="2"/>
  <c r="AX167" i="2" s="1"/>
  <c r="AU167" i="2"/>
  <c r="AQ167" i="2"/>
  <c r="AM167" i="2"/>
  <c r="AI167" i="2"/>
  <c r="AE167" i="2"/>
  <c r="AX97" i="2"/>
  <c r="AX94" i="2"/>
  <c r="AX98" i="2"/>
  <c r="AU98" i="2"/>
  <c r="AQ98" i="2"/>
  <c r="AI98" i="2"/>
  <c r="AE98" i="2"/>
  <c r="AX95" i="2"/>
  <c r="AU95" i="2"/>
  <c r="AQ95" i="2"/>
  <c r="AM95" i="2"/>
  <c r="AI95" i="2"/>
  <c r="AE95" i="2"/>
  <c r="AW104" i="2"/>
  <c r="AX104" i="2" s="1"/>
  <c r="AI104" i="2"/>
  <c r="AE104" i="2"/>
  <c r="AW103" i="2"/>
  <c r="AX103" i="2" s="1"/>
  <c r="AI103" i="2"/>
  <c r="AE103" i="2"/>
  <c r="AW102" i="2"/>
  <c r="AX102" i="2" s="1"/>
  <c r="AI102" i="2"/>
  <c r="AE102" i="2"/>
  <c r="AW101" i="2"/>
  <c r="AX101" i="2" s="1"/>
  <c r="AI101" i="2"/>
  <c r="AE101" i="2"/>
  <c r="AW48" i="2" l="1"/>
  <c r="AX48" i="2" s="1"/>
  <c r="AW36" i="2"/>
  <c r="AX36" i="2" s="1"/>
  <c r="AW20" i="2"/>
  <c r="AX20" i="2" s="1"/>
  <c r="AW70" i="2"/>
  <c r="AX70" i="2" s="1"/>
  <c r="AW14" i="2"/>
  <c r="AX14" i="2" s="1"/>
  <c r="AW34" i="2"/>
  <c r="AX34" i="2" s="1"/>
  <c r="AW26" i="2"/>
  <c r="AX26" i="2" s="1"/>
  <c r="AW68" i="2"/>
  <c r="AX68" i="2" s="1"/>
  <c r="AW11" i="2"/>
  <c r="AW58" i="2"/>
  <c r="AX58" i="2" s="1"/>
  <c r="AW78" i="2"/>
  <c r="AX78" i="2" s="1"/>
  <c r="AW32" i="2"/>
  <c r="AX32" i="2" s="1"/>
  <c r="AW56" i="2"/>
  <c r="AX56" i="2" s="1"/>
  <c r="AW66" i="2"/>
  <c r="AX66" i="2" s="1"/>
  <c r="AW86" i="2"/>
  <c r="AX86" i="2" s="1"/>
  <c r="AW28" i="2"/>
  <c r="AX28" i="2" s="1"/>
  <c r="AW40" i="2"/>
  <c r="AX40" i="2" s="1"/>
  <c r="AW76" i="2"/>
  <c r="AX76" i="2" s="1"/>
  <c r="AW88" i="2"/>
  <c r="AX88" i="2" s="1"/>
  <c r="AW54" i="2"/>
  <c r="AX54" i="2" s="1"/>
  <c r="AW17" i="2"/>
  <c r="AX17" i="2" s="1"/>
  <c r="AW38" i="2"/>
  <c r="AX38" i="2" s="1"/>
  <c r="AE20" i="2"/>
  <c r="AE26" i="2"/>
  <c r="AW64" i="2"/>
  <c r="AX64" i="2" s="1"/>
  <c r="AW74" i="2"/>
  <c r="AX74" i="2" s="1"/>
  <c r="AW44" i="2"/>
  <c r="AX44" i="2" s="1"/>
  <c r="AW62" i="2"/>
  <c r="AX62" i="2" s="1"/>
  <c r="AW82" i="2"/>
  <c r="AX82" i="2" s="1"/>
  <c r="AE17" i="2"/>
  <c r="AW52" i="2"/>
  <c r="AX52" i="2" s="1"/>
  <c r="AW22" i="2"/>
  <c r="AX22" i="2" s="1"/>
  <c r="AW24" i="2"/>
  <c r="AX24" i="2" s="1"/>
  <c r="AW30" i="2"/>
  <c r="AX30" i="2" s="1"/>
  <c r="AW42" i="2"/>
  <c r="AX42" i="2" s="1"/>
  <c r="AW50" i="2"/>
  <c r="AX50" i="2" s="1"/>
  <c r="AW60" i="2"/>
  <c r="AX60" i="2" s="1"/>
  <c r="AW72" i="2"/>
  <c r="AX72" i="2" s="1"/>
  <c r="AW80" i="2"/>
  <c r="AX80" i="2" s="1"/>
  <c r="AE28" i="2"/>
  <c r="AW46" i="2"/>
  <c r="AX46" i="2" s="1"/>
  <c r="AW84" i="2"/>
  <c r="AX84" i="2" s="1"/>
  <c r="AE88" i="2"/>
  <c r="AI40" i="2"/>
  <c r="AE38" i="2"/>
  <c r="AX11" i="2" l="1"/>
  <c r="AW91" i="2"/>
  <c r="AW166" i="2"/>
  <c r="AX166" i="2" s="1"/>
  <c r="AV166" i="2"/>
  <c r="AM166" i="2"/>
  <c r="AI166" i="2"/>
  <c r="AE166" i="2"/>
  <c r="AV87" i="2" l="1"/>
  <c r="AH87" i="2"/>
  <c r="AI87" i="2" s="1"/>
  <c r="AD87" i="2"/>
  <c r="AE87" i="2" s="1"/>
  <c r="AV85" i="2"/>
  <c r="AH85" i="2"/>
  <c r="AI85" i="2" s="1"/>
  <c r="AD85" i="2"/>
  <c r="AE85" i="2" s="1"/>
  <c r="AV83" i="2"/>
  <c r="AH83" i="2"/>
  <c r="AI83" i="2" s="1"/>
  <c r="AD83" i="2"/>
  <c r="AE83" i="2" s="1"/>
  <c r="AV81" i="2"/>
  <c r="AH81" i="2"/>
  <c r="AI81" i="2" s="1"/>
  <c r="AD81" i="2"/>
  <c r="AV79" i="2"/>
  <c r="AH79" i="2"/>
  <c r="AI79" i="2" s="1"/>
  <c r="AD79" i="2"/>
  <c r="AV77" i="2"/>
  <c r="AH77" i="2"/>
  <c r="AD77" i="2"/>
  <c r="AE77" i="2" s="1"/>
  <c r="AV75" i="2"/>
  <c r="AH75" i="2"/>
  <c r="AI75" i="2" s="1"/>
  <c r="AD75" i="2"/>
  <c r="AE75" i="2" s="1"/>
  <c r="AV73" i="2"/>
  <c r="AH73" i="2"/>
  <c r="AI73" i="2" s="1"/>
  <c r="AD73" i="2"/>
  <c r="AE73" i="2" s="1"/>
  <c r="AV71" i="2"/>
  <c r="AH71" i="2"/>
  <c r="AI71" i="2" s="1"/>
  <c r="AD71" i="2"/>
  <c r="AE71" i="2" s="1"/>
  <c r="AV69" i="2"/>
  <c r="AH69" i="2"/>
  <c r="AI69" i="2" s="1"/>
  <c r="AD69" i="2"/>
  <c r="AV67" i="2"/>
  <c r="AH67" i="2"/>
  <c r="AI67" i="2" s="1"/>
  <c r="AD67" i="2"/>
  <c r="AV65" i="2"/>
  <c r="AH65" i="2"/>
  <c r="AD65" i="2"/>
  <c r="AE65" i="2" s="1"/>
  <c r="AV63" i="2"/>
  <c r="AH63" i="2"/>
  <c r="AI63" i="2" s="1"/>
  <c r="AD63" i="2"/>
  <c r="AE63" i="2" s="1"/>
  <c r="AV61" i="2"/>
  <c r="AH61" i="2"/>
  <c r="AI61" i="2" s="1"/>
  <c r="AD61" i="2"/>
  <c r="AE61" i="2" s="1"/>
  <c r="AV59" i="2"/>
  <c r="AH59" i="2"/>
  <c r="AI59" i="2" s="1"/>
  <c r="AD59" i="2"/>
  <c r="AE59" i="2" s="1"/>
  <c r="AV57" i="2"/>
  <c r="AH57" i="2"/>
  <c r="AI57" i="2" s="1"/>
  <c r="AD57" i="2"/>
  <c r="AV55" i="2"/>
  <c r="AH55" i="2"/>
  <c r="AI55" i="2" s="1"/>
  <c r="AD55" i="2"/>
  <c r="AE55" i="2" s="1"/>
  <c r="AV53" i="2"/>
  <c r="AH53" i="2"/>
  <c r="AI53" i="2" s="1"/>
  <c r="AD53" i="2"/>
  <c r="AE53" i="2" s="1"/>
  <c r="AV51" i="2"/>
  <c r="AH51" i="2"/>
  <c r="AI51" i="2" s="1"/>
  <c r="AD51" i="2"/>
  <c r="AE51" i="2" s="1"/>
  <c r="AV49" i="2"/>
  <c r="AH49" i="2"/>
  <c r="AI49" i="2" s="1"/>
  <c r="AD49" i="2"/>
  <c r="AE49" i="2" s="1"/>
  <c r="AV47" i="2"/>
  <c r="AH47" i="2"/>
  <c r="AI47" i="2" s="1"/>
  <c r="AD47" i="2"/>
  <c r="AE47" i="2" s="1"/>
  <c r="AV45" i="2"/>
  <c r="AH45" i="2"/>
  <c r="AI45" i="2" s="1"/>
  <c r="AD45" i="2"/>
  <c r="AV43" i="2"/>
  <c r="AH43" i="2"/>
  <c r="AI43" i="2" s="1"/>
  <c r="AD43" i="2"/>
  <c r="AE43" i="2" s="1"/>
  <c r="AV41" i="2"/>
  <c r="AH41" i="2"/>
  <c r="AI41" i="2" s="1"/>
  <c r="AD41" i="2"/>
  <c r="AE41" i="2" s="1"/>
  <c r="AV39" i="2"/>
  <c r="AH39" i="2"/>
  <c r="AI39" i="2" s="1"/>
  <c r="AD39" i="2"/>
  <c r="AE39" i="2" s="1"/>
  <c r="AV37" i="2"/>
  <c r="AH37" i="2"/>
  <c r="AI37" i="2" s="1"/>
  <c r="AD37" i="2"/>
  <c r="AE37" i="2" s="1"/>
  <c r="AV35" i="2"/>
  <c r="AH35" i="2"/>
  <c r="AI35" i="2" s="1"/>
  <c r="AD35" i="2"/>
  <c r="AE35" i="2" s="1"/>
  <c r="AV33" i="2"/>
  <c r="AH33" i="2"/>
  <c r="AI33" i="2" s="1"/>
  <c r="AD33" i="2"/>
  <c r="AV31" i="2"/>
  <c r="AH31" i="2"/>
  <c r="AI31" i="2" s="1"/>
  <c r="AD31" i="2"/>
  <c r="AE31" i="2" s="1"/>
  <c r="AV29" i="2"/>
  <c r="AH29" i="2"/>
  <c r="AD29" i="2"/>
  <c r="AE29" i="2" s="1"/>
  <c r="AV27" i="2"/>
  <c r="AH27" i="2"/>
  <c r="AI27" i="2" s="1"/>
  <c r="AD27" i="2"/>
  <c r="AE27" i="2" s="1"/>
  <c r="AV25" i="2"/>
  <c r="AH25" i="2"/>
  <c r="AI25" i="2" s="1"/>
  <c r="AD25" i="2"/>
  <c r="AE25" i="2" s="1"/>
  <c r="AV23" i="2"/>
  <c r="AH23" i="2"/>
  <c r="AI23" i="2" s="1"/>
  <c r="AD23" i="2"/>
  <c r="AE23" i="2" s="1"/>
  <c r="AV21" i="2"/>
  <c r="AH21" i="2"/>
  <c r="AI21" i="2" s="1"/>
  <c r="AD21" i="2"/>
  <c r="AT165" i="2"/>
  <c r="AU165" i="2" s="1"/>
  <c r="AP165" i="2"/>
  <c r="AQ165" i="2" s="1"/>
  <c r="AL165" i="2"/>
  <c r="AM165" i="2" s="1"/>
  <c r="AH165" i="2"/>
  <c r="AW165" i="2" s="1"/>
  <c r="AX165" i="2" s="1"/>
  <c r="AE165" i="2"/>
  <c r="AD165" i="2"/>
  <c r="AX18" i="2"/>
  <c r="AX15" i="2"/>
  <c r="AX12" i="2"/>
  <c r="AX9" i="2"/>
  <c r="AV19" i="2"/>
  <c r="AV16" i="2"/>
  <c r="AV13" i="2"/>
  <c r="AV10" i="2"/>
  <c r="AX143" i="2"/>
  <c r="AX140" i="2"/>
  <c r="AX137" i="2"/>
  <c r="AX134" i="2"/>
  <c r="AX131" i="2"/>
  <c r="AX128" i="2"/>
  <c r="AX125" i="2"/>
  <c r="AX122" i="2"/>
  <c r="AM144" i="2"/>
  <c r="AI144" i="2"/>
  <c r="AE144" i="2"/>
  <c r="AM141" i="2"/>
  <c r="AI141" i="2"/>
  <c r="AE141" i="2"/>
  <c r="AM138" i="2"/>
  <c r="AI138" i="2"/>
  <c r="AE138" i="2"/>
  <c r="AM135" i="2"/>
  <c r="AI135" i="2"/>
  <c r="AE135" i="2"/>
  <c r="AM132" i="2"/>
  <c r="AI132" i="2"/>
  <c r="AE132" i="2"/>
  <c r="AM129" i="2"/>
  <c r="AI129" i="2"/>
  <c r="AE129" i="2"/>
  <c r="AM126" i="2"/>
  <c r="AI126" i="2"/>
  <c r="AE126" i="2"/>
  <c r="AM123" i="2"/>
  <c r="AI123" i="2"/>
  <c r="AE123" i="2"/>
  <c r="AM120" i="2"/>
  <c r="AI120" i="2"/>
  <c r="AE120" i="2"/>
  <c r="AX154" i="2"/>
  <c r="AX162" i="2"/>
  <c r="AX91" i="2" l="1"/>
  <c r="AE67" i="2"/>
  <c r="AE79" i="2"/>
  <c r="AE21" i="2"/>
  <c r="AI29" i="2"/>
  <c r="AE33" i="2"/>
  <c r="AI65" i="2"/>
  <c r="AE69" i="2"/>
  <c r="AI77" i="2"/>
  <c r="AE81" i="2"/>
  <c r="AE45" i="2"/>
  <c r="AE57" i="2"/>
  <c r="AI165" i="2"/>
  <c r="AX163" i="2" l="1"/>
  <c r="AW158" i="2"/>
  <c r="AW152" i="2"/>
  <c r="AW151" i="2"/>
  <c r="AW150" i="2"/>
  <c r="AW149" i="2"/>
  <c r="AW118" i="2"/>
  <c r="AW117" i="2"/>
  <c r="AW116" i="2"/>
  <c r="AW115" i="2"/>
  <c r="AW114" i="2"/>
  <c r="AW112" i="2"/>
  <c r="AW111" i="2"/>
  <c r="AW110" i="2"/>
  <c r="AW109" i="2"/>
  <c r="AW108" i="2"/>
  <c r="AW99" i="2"/>
  <c r="AW100" i="2"/>
  <c r="AX100" i="2" s="1"/>
  <c r="AX96" i="2"/>
  <c r="AX93" i="2"/>
  <c r="AV12" i="2"/>
  <c r="AV15" i="2"/>
  <c r="AV18" i="2"/>
  <c r="AV9" i="2"/>
  <c r="AI163" i="2"/>
  <c r="AE163" i="2"/>
  <c r="AM154" i="2"/>
  <c r="AI154" i="2"/>
  <c r="AE154" i="2"/>
  <c r="AU97" i="2"/>
  <c r="AQ97" i="2"/>
  <c r="AM97" i="2"/>
  <c r="AI97" i="2"/>
  <c r="AE97" i="2"/>
  <c r="AU94" i="2"/>
  <c r="AQ94" i="2"/>
  <c r="AM94" i="2"/>
  <c r="AI94" i="2"/>
  <c r="AE94" i="2"/>
  <c r="AW105" i="2" l="1"/>
  <c r="AW189" i="2"/>
  <c r="AX99" i="2"/>
  <c r="AX105" i="2" s="1"/>
  <c r="AX146" i="2"/>
  <c r="AX147" i="2"/>
  <c r="AX149" i="2"/>
  <c r="AX150" i="2"/>
  <c r="AX151" i="2"/>
  <c r="AX152" i="2"/>
  <c r="AX153" i="2"/>
  <c r="AX158" i="2"/>
  <c r="AX161" i="2"/>
  <c r="AX148" i="2"/>
  <c r="AW190" i="2" l="1"/>
  <c r="AT162" i="2"/>
  <c r="AP162" i="2"/>
  <c r="AQ162" i="2" s="1"/>
  <c r="AL162" i="2"/>
  <c r="AM162" i="2" s="1"/>
  <c r="AH162" i="2"/>
  <c r="AI162" i="2" s="1"/>
  <c r="AD162" i="2"/>
  <c r="AU159" i="2"/>
  <c r="AQ159" i="2"/>
  <c r="AM159" i="2"/>
  <c r="AI159" i="2"/>
  <c r="AE159" i="2"/>
  <c r="AM155" i="2"/>
  <c r="AI155" i="2"/>
  <c r="AE155" i="2"/>
  <c r="AX119" i="2"/>
  <c r="AX118" i="2"/>
  <c r="AX117" i="2"/>
  <c r="AX116" i="2"/>
  <c r="AX115" i="2"/>
  <c r="AX114" i="2"/>
  <c r="AX113" i="2"/>
  <c r="AX112" i="2"/>
  <c r="AX111" i="2"/>
  <c r="AX110" i="2"/>
  <c r="AX109" i="2"/>
  <c r="AX108" i="2"/>
  <c r="AI99" i="2"/>
  <c r="AE99" i="2"/>
  <c r="AE162" i="2" l="1"/>
  <c r="AX107" i="2"/>
  <c r="AX189" i="2" s="1"/>
  <c r="AU162" i="2"/>
  <c r="AX190" i="2" l="1"/>
</calcChain>
</file>

<file path=xl/sharedStrings.xml><?xml version="1.0" encoding="utf-8"?>
<sst xmlns="http://schemas.openxmlformats.org/spreadsheetml/2006/main" count="3686" uniqueCount="648">
  <si>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</si>
  <si>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</si>
  <si>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</si>
  <si>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</si>
  <si>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</si>
  <si>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</si>
  <si>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</si>
  <si>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</si>
  <si>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</si>
  <si>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</si>
  <si>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</si>
  <si>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</si>
  <si>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</si>
  <si>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</si>
  <si>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</si>
  <si>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</si>
  <si>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</si>
  <si>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</si>
  <si>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</si>
  <si>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</si>
  <si>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</si>
  <si>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</si>
  <si>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</si>
  <si>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</si>
  <si>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</si>
  <si>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</si>
  <si>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</si>
  <si>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</si>
  <si>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</si>
  <si>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</si>
  <si>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</si>
  <si>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</si>
  <si>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</si>
  <si>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</si>
  <si>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</si>
  <si>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</si>
  <si>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</si>
  <si>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</si>
  <si>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</si>
  <si>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</si>
  <si>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</si>
  <si>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</si>
  <si>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</si>
  <si>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</si>
  <si>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</si>
  <si>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</si>
  <si>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</si>
  <si>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</si>
  <si>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</si>
  <si>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</si>
  <si>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</si>
  <si>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</si>
  <si>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</si>
  <si>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</si>
  <si>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</si>
  <si>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</si>
  <si>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</si>
  <si>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</si>
  <si>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</si>
  <si>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</si>
  <si>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</si>
  <si>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</si>
  <si>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</si>
  <si>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</si>
  <si>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</si>
  <si>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</si>
  <si>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</si>
  <si>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</si>
  <si>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</si>
  <si>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</si>
  <si>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</si>
  <si>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</si>
  <si>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</si>
  <si>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</si>
  <si>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</si>
  <si>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</si>
  <si>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</si>
  <si>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</si>
  <si>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</si>
  <si>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</si>
  <si>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</si>
  <si>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</si>
  <si>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</si>
  <si>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</si>
  <si>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</si>
  <si>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</si>
  <si>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</si>
  <si>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</si>
  <si>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</si>
  <si>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</si>
  <si>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</si>
  <si>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</si>
  <si>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</si>
  <si>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</si>
  <si>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</si>
  <si>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</si>
  <si>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</si>
  <si>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</si>
  <si>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</si>
  <si>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</si>
  <si>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</si>
  <si>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</si>
  <si>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</si>
  <si>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</si>
  <si>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</si>
  <si>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</si>
  <si>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</si>
  <si>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</si>
  <si>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</si>
  <si>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</si>
  <si>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</si>
  <si>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</si>
  <si>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</si>
  <si>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</si>
  <si>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</si>
  <si>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</si>
  <si>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</si>
  <si>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</si>
  <si>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</si>
  <si>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</si>
  <si>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</si>
  <si>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</si>
  <si>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</si>
  <si>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</si>
  <si>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</si>
  <si>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</si>
  <si>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</si>
  <si>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</si>
  <si>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</si>
  <si>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</si>
  <si>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</si>
  <si>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</si>
  <si>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</si>
  <si>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</si>
  <si>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</si>
  <si>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</si>
  <si>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</si>
  <si>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</si>
  <si>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</si>
  <si>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</si>
  <si>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</si>
  <si>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</si>
  <si>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</si>
  <si>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</si>
  <si>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</si>
  <si>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</si>
  <si>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</si>
  <si>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</si>
  <si>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</si>
  <si>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</si>
  <si>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</si>
  <si>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</si>
  <si>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</si>
  <si>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</si>
  <si>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</si>
  <si>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</si>
  <si>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</si>
  <si>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</si>
  <si>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</si>
  <si>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</si>
  <si>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</si>
  <si>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</si>
  <si>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</si>
  <si>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</si>
  <si>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</si>
  <si>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</si>
  <si>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</si>
  <si>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</si>
  <si>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</si>
  <si>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</si>
  <si>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</si>
  <si>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</si>
  <si>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</si>
  <si>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</si>
  <si>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</si>
  <si>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</si>
  <si>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</si>
  <si>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</si>
  <si>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</si>
  <si>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</si>
  <si>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</si>
  <si>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</si>
  <si>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</si>
  <si>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</si>
  <si>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</si>
  <si>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</si>
  <si>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</si>
  <si>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</si>
  <si>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</si>
  <si>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</si>
  <si>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</si>
  <si>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</si>
  <si>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</si>
  <si>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</si>
  <si>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</si>
  <si>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</si>
  <si>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</si>
  <si>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</si>
  <si>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</si>
  <si>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</si>
  <si>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</si>
  <si>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</si>
  <si>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</si>
  <si>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</si>
  <si>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</si>
  <si>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</si>
  <si>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</si>
  <si>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</si>
  <si>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</si>
  <si>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</si>
  <si>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</si>
  <si>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</si>
  <si>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</si>
  <si>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</si>
  <si>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</si>
  <si>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</si>
  <si>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</si>
  <si>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</si>
  <si>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</si>
  <si>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</si>
  <si>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</si>
  <si>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</si>
  <si>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</si>
  <si>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</si>
  <si>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</si>
  <si>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</si>
  <si>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</si>
  <si>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</si>
  <si>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</si>
  <si>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</si>
  <si>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</si>
  <si>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</si>
  <si>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</si>
  <si>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</si>
  <si>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</si>
  <si>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</si>
  <si>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</si>
  <si>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</si>
  <si>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</si>
  <si>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</si>
  <si>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</si>
  <si>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</si>
  <si>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</si>
  <si>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</si>
  <si>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</si>
  <si>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</si>
  <si>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</si>
  <si>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</si>
  <si>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</si>
  <si>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</si>
  <si>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</si>
  <si>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</si>
  <si>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</si>
  <si>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</si>
  <si>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</si>
  <si>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</si>
  <si>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</si>
  <si>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</si>
  <si>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</si>
  <si>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</si>
  <si>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</si>
  <si>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</si>
  <si>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</si>
  <si>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</si>
  <si>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</si>
  <si>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</si>
  <si>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</si>
  <si>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</si>
  <si>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</si>
  <si>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</si>
  <si>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</si>
  <si>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</si>
  <si>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</si>
  <si>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</si>
  <si>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</si>
  <si>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</si>
  <si>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</si>
  <si>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</si>
  <si>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</si>
  <si>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</si>
  <si>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</si>
  <si>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</si>
  <si>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</si>
  <si>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</si>
  <si>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</si>
  <si>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</si>
  <si>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</si>
  <si>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</si>
  <si>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</si>
  <si>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</si>
  <si>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</si>
  <si>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</si>
  <si>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</si>
  <si>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</si>
  <si>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</si>
  <si>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</si>
  <si>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</si>
  <si>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</si>
  <si>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</si>
  <si>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</si>
  <si>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</si>
  <si>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</si>
  <si>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</si>
  <si>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</si>
  <si>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</si>
  <si>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</si>
  <si>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</si>
  <si>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</si>
  <si>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</si>
  <si>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</si>
  <si>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</si>
  <si>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</si>
  <si>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</si>
  <si>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</si>
  <si>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</si>
  <si>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</si>
  <si>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</si>
  <si>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</si>
  <si>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</si>
  <si>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</si>
  <si>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</si>
  <si>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</si>
  <si>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</si>
  <si>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</si>
  <si>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</si>
  <si>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</si>
  <si>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</si>
  <si>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</si>
  <si>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</si>
  <si>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</si>
  <si>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</si>
  <si>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</si>
  <si>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</si>
  <si>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</si>
  <si>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</si>
  <si>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</si>
  <si>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</si>
  <si>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</si>
  <si>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</si>
  <si>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</si>
  <si>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</si>
  <si>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</si>
  <si>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</si>
  <si>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</si>
  <si>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</si>
  <si>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</si>
  <si>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</si>
  <si>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</si>
  <si>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</si>
  <si>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</si>
  <si>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</si>
  <si>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</si>
  <si>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</si>
  <si>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</si>
  <si>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</si>
  <si>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</si>
  <si>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</si>
  <si>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</si>
  <si>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</si>
  <si>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</si>
  <si>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</si>
  <si>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</si>
  <si>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</si>
  <si>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</si>
  <si>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</si>
  <si>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</si>
  <si>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</si>
  <si>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</si>
  <si>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</si>
  <si>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</si>
  <si>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</si>
  <si>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</si>
  <si>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</si>
  <si>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</si>
  <si>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</si>
  <si>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</si>
  <si>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</si>
  <si>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</si>
  <si>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</si>
  <si>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</si>
  <si>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</si>
  <si>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</si>
  <si>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</si>
  <si>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</si>
  <si>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</si>
  <si>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</si>
  <si>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</si>
  <si>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</si>
  <si>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</si>
  <si>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</si>
  <si>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</si>
  <si>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</si>
  <si>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</si>
  <si>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</si>
  <si>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</si>
  <si>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</si>
  <si>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</si>
  <si>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</si>
  <si>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</si>
  <si>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</si>
  <si>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</si>
  <si>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</si>
  <si>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</si>
  <si>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</si>
  <si>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</si>
  <si>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</si>
  <si>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</si>
  <si>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</si>
  <si>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</si>
  <si>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</si>
  <si>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</si>
  <si>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</si>
  <si>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</si>
  <si>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</si>
  <si>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</si>
  <si>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</si>
  <si>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</si>
  <si>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</si>
  <si>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</si>
  <si>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</si>
  <si>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</si>
  <si>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</si>
  <si>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</si>
  <si>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</si>
  <si>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</si>
  <si>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</si>
  <si>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</si>
  <si>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</si>
  <si>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</si>
  <si>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</si>
  <si>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</si>
  <si>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</si>
  <si>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</si>
  <si>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</si>
  <si>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</si>
  <si>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</si>
  <si>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</si>
  <si>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</si>
  <si>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</si>
  <si>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</si>
  <si>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</si>
  <si>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</si>
  <si>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</si>
  <si>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</si>
  <si>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</si>
  <si>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</si>
  <si>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</si>
  <si>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</si>
  <si>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</si>
  <si>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</si>
  <si>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</si>
  <si>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</si>
  <si>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</si>
  <si>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</si>
  <si>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</si>
  <si>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</si>
  <si>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</si>
  <si>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</si>
  <si>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</si>
  <si>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</si>
  <si>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</si>
  <si>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</si>
  <si>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</si>
  <si>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</si>
  <si>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</si>
  <si>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</si>
  <si>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</si>
  <si>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</si>
  <si>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</si>
  <si>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</si>
  <si>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</si>
  <si>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</si>
  <si>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</si>
  <si>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</si>
  <si>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</si>
  <si>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</si>
  <si>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</si>
  <si>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</si>
  <si>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</si>
  <si>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</si>
  <si>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</si>
  <si>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</si>
  <si>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</si>
  <si>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</si>
  <si>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</si>
  <si>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</si>
  <si>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</si>
  <si>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</si>
  <si>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</si>
  <si>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</si>
  <si>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</si>
  <si>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</si>
  <si>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</si>
  <si>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</si>
  <si>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</si>
  <si>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</si>
  <si>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</si>
  <si>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</si>
  <si>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</si>
  <si>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</si>
  <si>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</si>
  <si>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</si>
  <si>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</si>
  <si>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</si>
  <si>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</si>
  <si>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</si>
  <si>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</si>
  <si>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</si>
  <si>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</si>
  <si>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</si>
  <si>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</si>
  <si>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</si>
  <si>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</si>
  <si>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</si>
  <si>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</si>
  <si>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</si>
  <si>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</si>
  <si>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</si>
  <si>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</si>
  <si>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</si>
  <si>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</si>
  <si>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</si>
  <si>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</si>
  <si>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</si>
  <si>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12-1-11</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</si>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</sst>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s>
  <fonts count="15"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0"/>
      <name val="Calibri"/>
      <family val="2"/>
      <charset val="204"/>
    </font>
    <font>
      <sz val="11"/>
      <name val="Calibri"/>
      <family val="2"/>
      <charset val="204"/>
    </font>
    <font>
      <b/>
      <sz val="11"/>
      <name val="Times New Roman"/>
      <family val="1"/>
      <charset val="204"/>
    </font>
    <font>
      <sz val="11"/>
      <name val="Calibri"/>
    </font>
  </fonts>
  <fills count="7">
    <fill>
      <patternFill patternType="none"/>
    </fill>
    <fill>
      <patternFill patternType="gray125"/>
    </fill>
    <fill>
      <patternFill patternType="solid">
        <fgColor rgb="FFFF0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FF00"/>
        <bgColor indexed="64"/>
      </patternFill>
    </fill>
  </fills>
  <borders count="46">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0">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cellStyleXfs>
  <cellXfs count="227">
    <xf numFmtId="0" fontId="0" fillId="0" borderId="0" xfId="0"/>
    <xf numFmtId="49" fontId="5" fillId="0" borderId="7" xfId="0" applyNumberFormat="1" applyFont="1" applyFill="1" applyBorder="1" applyAlignment="1">
      <alignment horizontal="left" vertical="center"/>
    </xf>
    <xf numFmtId="0" fontId="5" fillId="0" borderId="7" xfId="2" applyFont="1" applyFill="1" applyBorder="1" applyAlignment="1">
      <alignment horizontal="left" vertical="center"/>
    </xf>
    <xf numFmtId="0" fontId="5" fillId="0" borderId="7" xfId="3" applyFont="1" applyFill="1" applyBorder="1" applyAlignment="1">
      <alignment horizontal="left" vertical="center"/>
    </xf>
    <xf numFmtId="0" fontId="5" fillId="0" borderId="7" xfId="0" applyFont="1" applyFill="1" applyBorder="1" applyAlignment="1">
      <alignment horizontal="left" vertical="center"/>
    </xf>
    <xf numFmtId="49" fontId="5" fillId="0" borderId="7" xfId="4"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7"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168" fontId="6" fillId="0" borderId="7" xfId="0" applyNumberFormat="1" applyFont="1" applyFill="1" applyBorder="1" applyAlignment="1">
      <alignment horizontal="left" vertical="center"/>
    </xf>
    <xf numFmtId="2" fontId="6" fillId="0" borderId="7"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169" fontId="6" fillId="0" borderId="7" xfId="0" applyNumberFormat="1" applyFont="1" applyFill="1" applyBorder="1" applyAlignment="1">
      <alignment horizontal="left" vertical="center"/>
    </xf>
    <xf numFmtId="0" fontId="6" fillId="0" borderId="7" xfId="0" applyFont="1" applyFill="1" applyBorder="1" applyAlignment="1">
      <alignment horizontal="left" vertical="center"/>
    </xf>
    <xf numFmtId="0" fontId="6" fillId="0" borderId="0" xfId="0" applyFont="1" applyFill="1" applyAlignment="1">
      <alignment horizontal="left" vertical="center"/>
    </xf>
    <xf numFmtId="1" fontId="5" fillId="0" borderId="7" xfId="0" applyNumberFormat="1" applyFont="1" applyFill="1" applyBorder="1" applyAlignment="1">
      <alignment horizontal="left" vertical="center"/>
    </xf>
    <xf numFmtId="1" fontId="6" fillId="0" borderId="7" xfId="0" applyNumberFormat="1" applyFont="1" applyFill="1" applyBorder="1" applyAlignment="1">
      <alignment horizontal="left" vertical="center"/>
    </xf>
    <xf numFmtId="165" fontId="5" fillId="0" borderId="7" xfId="0" applyNumberFormat="1" applyFont="1" applyFill="1" applyBorder="1" applyAlignment="1">
      <alignment horizontal="left" vertical="center"/>
    </xf>
    <xf numFmtId="39" fontId="6" fillId="0" borderId="7"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7" xfId="0" applyNumberFormat="1" applyFont="1" applyFill="1" applyBorder="1" applyAlignment="1">
      <alignment horizontal="left" vertical="center"/>
    </xf>
    <xf numFmtId="0" fontId="10" fillId="0" borderId="7" xfId="9" applyNumberFormat="1" applyFont="1" applyFill="1" applyBorder="1" applyAlignment="1">
      <alignment horizontal="left" vertical="center"/>
    </xf>
    <xf numFmtId="49" fontId="5" fillId="0" borderId="7" xfId="9" applyNumberFormat="1" applyFont="1" applyFill="1" applyBorder="1" applyAlignment="1">
      <alignment horizontal="left" vertical="center"/>
    </xf>
    <xf numFmtId="49" fontId="5" fillId="0" borderId="7" xfId="7" applyNumberFormat="1" applyFont="1" applyFill="1" applyBorder="1" applyAlignment="1">
      <alignment horizontal="left" vertical="center"/>
    </xf>
    <xf numFmtId="0" fontId="5" fillId="0" borderId="7" xfId="7" applyFont="1" applyFill="1" applyBorder="1" applyAlignment="1">
      <alignment horizontal="left" vertical="center"/>
    </xf>
    <xf numFmtId="167" fontId="10" fillId="0" borderId="7" xfId="1" applyFont="1" applyFill="1" applyBorder="1" applyAlignment="1">
      <alignment horizontal="left" vertical="center"/>
    </xf>
    <xf numFmtId="0" fontId="10" fillId="0" borderId="18" xfId="0" applyNumberFormat="1" applyFont="1" applyFill="1" applyBorder="1" applyAlignment="1">
      <alignment horizontal="left" vertical="center"/>
    </xf>
    <xf numFmtId="0" fontId="6" fillId="0" borderId="8" xfId="0" applyFont="1" applyFill="1" applyBorder="1" applyAlignment="1">
      <alignment horizontal="left" vertical="center"/>
    </xf>
    <xf numFmtId="49" fontId="5" fillId="0" borderId="8"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7"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8" xfId="0" applyFont="1" applyFill="1" applyBorder="1" applyAlignment="1">
      <alignment horizontal="left" vertical="center"/>
    </xf>
    <xf numFmtId="4" fontId="6" fillId="0" borderId="19" xfId="0" applyNumberFormat="1" applyFont="1" applyFill="1" applyBorder="1" applyAlignment="1">
      <alignment horizontal="left" vertical="center"/>
    </xf>
    <xf numFmtId="0" fontId="5" fillId="0" borderId="7"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0" fontId="11" fillId="0" borderId="7"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20" xfId="0"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7" xfId="8" applyNumberFormat="1" applyFont="1" applyFill="1" applyBorder="1" applyAlignment="1">
      <alignment horizontal="left" vertical="center"/>
    </xf>
    <xf numFmtId="167" fontId="5" fillId="0" borderId="7" xfId="1" applyFont="1" applyFill="1" applyBorder="1" applyAlignment="1">
      <alignment horizontal="left" vertical="center"/>
    </xf>
    <xf numFmtId="165" fontId="6" fillId="0" borderId="7" xfId="1" applyNumberFormat="1" applyFont="1" applyFill="1" applyBorder="1" applyAlignment="1">
      <alignment horizontal="left" vertical="center"/>
    </xf>
    <xf numFmtId="165" fontId="5" fillId="0" borderId="7" xfId="1" applyNumberFormat="1" applyFont="1" applyFill="1" applyBorder="1" applyAlignment="1">
      <alignment horizontal="left" vertical="center"/>
    </xf>
    <xf numFmtId="165" fontId="6" fillId="0" borderId="22" xfId="1"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167" fontId="5" fillId="0" borderId="22" xfId="1" applyFont="1" applyFill="1" applyBorder="1" applyAlignment="1">
      <alignment horizontal="left" vertical="center"/>
    </xf>
    <xf numFmtId="49" fontId="5" fillId="0" borderId="22" xfId="0" applyNumberFormat="1" applyFont="1" applyFill="1" applyBorder="1" applyAlignment="1">
      <alignment horizontal="left" vertical="center"/>
    </xf>
    <xf numFmtId="0" fontId="6" fillId="0" borderId="22" xfId="0" applyFont="1" applyFill="1" applyBorder="1" applyAlignment="1">
      <alignment horizontal="left" vertical="center"/>
    </xf>
    <xf numFmtId="170" fontId="5" fillId="0" borderId="22"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7"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22" xfId="1" applyNumberFormat="1" applyFont="1" applyFill="1" applyBorder="1" applyAlignment="1">
      <alignment horizontal="left" vertical="center"/>
    </xf>
    <xf numFmtId="165" fontId="6" fillId="2" borderId="7" xfId="1" applyNumberFormat="1" applyFont="1" applyFill="1" applyBorder="1" applyAlignment="1">
      <alignment horizontal="left" vertical="center"/>
    </xf>
    <xf numFmtId="49" fontId="13" fillId="0" borderId="0" xfId="0" applyNumberFormat="1" applyFont="1" applyFill="1" applyAlignment="1">
      <alignment horizontal="left" vertical="center"/>
    </xf>
    <xf numFmtId="0" fontId="11" fillId="0" borderId="26" xfId="0" applyFont="1" applyFill="1" applyBorder="1" applyAlignment="1">
      <alignment horizontal="left" vertical="center"/>
    </xf>
    <xf numFmtId="0" fontId="10" fillId="0" borderId="27" xfId="9" applyNumberFormat="1" applyFont="1" applyFill="1" applyBorder="1" applyAlignment="1">
      <alignment horizontal="left" vertical="center"/>
    </xf>
    <xf numFmtId="49" fontId="5" fillId="0" borderId="27" xfId="9" applyNumberFormat="1" applyFont="1" applyFill="1" applyBorder="1" applyAlignment="1">
      <alignment horizontal="left" vertical="center"/>
    </xf>
    <xf numFmtId="49" fontId="5" fillId="0" borderId="27" xfId="4" applyNumberFormat="1" applyFont="1" applyFill="1" applyBorder="1" applyAlignment="1">
      <alignment horizontal="left" vertical="center"/>
    </xf>
    <xf numFmtId="49" fontId="5" fillId="0" borderId="27" xfId="0" applyNumberFormat="1" applyFont="1" applyFill="1" applyBorder="1" applyAlignment="1">
      <alignment horizontal="left" vertical="center"/>
    </xf>
    <xf numFmtId="49" fontId="5" fillId="0" borderId="27" xfId="7" applyNumberFormat="1" applyFont="1" applyFill="1" applyBorder="1" applyAlignment="1">
      <alignment horizontal="left" vertical="center"/>
    </xf>
    <xf numFmtId="0" fontId="5" fillId="0" borderId="27" xfId="7" applyFont="1" applyFill="1" applyBorder="1" applyAlignment="1">
      <alignment horizontal="left" vertical="center"/>
    </xf>
    <xf numFmtId="166" fontId="5" fillId="0" borderId="27" xfId="8" applyNumberFormat="1" applyFont="1" applyFill="1" applyBorder="1" applyAlignment="1">
      <alignment horizontal="left" vertical="center"/>
    </xf>
    <xf numFmtId="167" fontId="10" fillId="0" borderId="27" xfId="1" applyFont="1" applyFill="1" applyBorder="1" applyAlignment="1">
      <alignment horizontal="left" vertical="center"/>
    </xf>
    <xf numFmtId="39" fontId="6" fillId="0" borderId="27" xfId="1" applyNumberFormat="1" applyFont="1" applyFill="1" applyBorder="1" applyAlignment="1">
      <alignment horizontal="left" vertical="center"/>
    </xf>
    <xf numFmtId="167" fontId="6" fillId="0" borderId="27" xfId="1" applyFont="1" applyFill="1" applyBorder="1" applyAlignment="1">
      <alignment horizontal="left" vertical="center"/>
    </xf>
    <xf numFmtId="167" fontId="6" fillId="0" borderId="7" xfId="1" applyFont="1" applyFill="1" applyBorder="1" applyAlignment="1">
      <alignment horizontal="left" vertical="center"/>
    </xf>
    <xf numFmtId="0" fontId="11" fillId="0" borderId="28" xfId="0" applyFont="1" applyFill="1" applyBorder="1" applyAlignment="1">
      <alignment horizontal="left" vertical="center"/>
    </xf>
    <xf numFmtId="0" fontId="6" fillId="0" borderId="23" xfId="0" applyFont="1" applyFill="1" applyBorder="1" applyAlignment="1">
      <alignment horizontal="left" vertical="center"/>
    </xf>
    <xf numFmtId="49" fontId="5" fillId="0" borderId="6" xfId="7" applyNumberFormat="1" applyFont="1" applyFill="1" applyBorder="1" applyAlignment="1">
      <alignment horizontal="left" vertical="center"/>
    </xf>
    <xf numFmtId="49" fontId="5" fillId="0" borderId="29" xfId="7" applyNumberFormat="1" applyFont="1" applyFill="1" applyBorder="1" applyAlignment="1">
      <alignment horizontal="left" vertical="center"/>
    </xf>
    <xf numFmtId="0" fontId="14" fillId="0" borderId="32" xfId="0" applyFont="1" applyFill="1" applyBorder="1" applyAlignment="1">
      <alignment horizontal="left" vertical="center"/>
    </xf>
    <xf numFmtId="0" fontId="5" fillId="0" borderId="7" xfId="7" applyNumberFormat="1" applyFont="1" applyFill="1" applyBorder="1" applyAlignment="1">
      <alignment horizontal="left" vertical="center"/>
    </xf>
    <xf numFmtId="0" fontId="10" fillId="0" borderId="30" xfId="0" applyNumberFormat="1" applyFont="1" applyFill="1" applyBorder="1" applyAlignment="1">
      <alignment horizontal="left" vertical="center"/>
    </xf>
    <xf numFmtId="49" fontId="5" fillId="0" borderId="7" xfId="8" applyNumberFormat="1" applyFont="1" applyFill="1" applyBorder="1" applyAlignment="1">
      <alignment horizontal="left" vertical="center"/>
    </xf>
    <xf numFmtId="0" fontId="5" fillId="0" borderId="7" xfId="8" applyFont="1" applyFill="1" applyBorder="1" applyAlignment="1">
      <alignment horizontal="left" vertical="center"/>
    </xf>
    <xf numFmtId="39" fontId="5" fillId="0" borderId="7" xfId="1" applyNumberFormat="1" applyFont="1" applyFill="1" applyBorder="1" applyAlignment="1">
      <alignment horizontal="left" vertical="center"/>
    </xf>
    <xf numFmtId="166" fontId="12" fillId="0" borderId="24" xfId="0" applyNumberFormat="1" applyFont="1" applyFill="1" applyBorder="1" applyAlignment="1">
      <alignment horizontal="left" vertical="center"/>
    </xf>
    <xf numFmtId="49" fontId="13" fillId="0" borderId="7" xfId="0" applyNumberFormat="1" applyFont="1" applyFill="1" applyBorder="1" applyAlignment="1">
      <alignment horizontal="left" vertical="center"/>
    </xf>
    <xf numFmtId="49" fontId="5" fillId="0" borderId="31" xfId="7" applyNumberFormat="1"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49" fontId="6" fillId="0" borderId="17" xfId="0" applyNumberFormat="1" applyFont="1" applyFill="1" applyBorder="1" applyAlignment="1">
      <alignment horizontal="left" vertical="center"/>
    </xf>
    <xf numFmtId="0" fontId="5" fillId="0" borderId="17" xfId="2" applyFont="1" applyFill="1" applyBorder="1" applyAlignment="1">
      <alignment horizontal="left" vertical="center"/>
    </xf>
    <xf numFmtId="0" fontId="5" fillId="0" borderId="17" xfId="3"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7" xfId="8" applyNumberFormat="1" applyFont="1" applyFill="1" applyBorder="1" applyAlignment="1">
      <alignment horizontal="left" vertical="center"/>
    </xf>
    <xf numFmtId="1" fontId="5" fillId="0" borderId="17" xfId="0" applyNumberFormat="1" applyFont="1" applyFill="1" applyBorder="1" applyAlignment="1">
      <alignment horizontal="left" vertical="center"/>
    </xf>
    <xf numFmtId="0" fontId="6" fillId="0" borderId="17" xfId="0" applyNumberFormat="1" applyFont="1" applyFill="1" applyBorder="1" applyAlignment="1">
      <alignment horizontal="left" vertical="center"/>
    </xf>
    <xf numFmtId="165" fontId="5" fillId="0" borderId="17" xfId="0" applyNumberFormat="1" applyFont="1" applyFill="1" applyBorder="1" applyAlignment="1">
      <alignment horizontal="left" vertical="center"/>
    </xf>
    <xf numFmtId="1" fontId="6" fillId="0" borderId="17" xfId="0" applyNumberFormat="1" applyFont="1" applyFill="1" applyBorder="1" applyAlignment="1">
      <alignment horizontal="left" vertical="center"/>
    </xf>
    <xf numFmtId="165" fontId="6" fillId="0" borderId="17" xfId="4" applyNumberFormat="1" applyFont="1" applyFill="1" applyBorder="1" applyAlignment="1">
      <alignment horizontal="left" vertical="center"/>
    </xf>
    <xf numFmtId="0" fontId="6" fillId="0" borderId="7" xfId="4" applyFont="1" applyFill="1" applyBorder="1" applyAlignment="1">
      <alignment horizontal="left" vertical="center"/>
    </xf>
    <xf numFmtId="0" fontId="12" fillId="0" borderId="32" xfId="0" applyFont="1" applyFill="1" applyBorder="1" applyAlignment="1">
      <alignment horizontal="left" vertical="center"/>
    </xf>
    <xf numFmtId="49" fontId="5" fillId="0" borderId="23" xfId="0" applyNumberFormat="1" applyFont="1" applyFill="1" applyBorder="1" applyAlignment="1">
      <alignment horizontal="left" vertical="center"/>
    </xf>
    <xf numFmtId="2" fontId="5" fillId="0" borderId="7" xfId="0" applyNumberFormat="1" applyFont="1" applyFill="1" applyBorder="1" applyAlignment="1">
      <alignment horizontal="left" vertical="center"/>
    </xf>
    <xf numFmtId="0" fontId="14" fillId="0" borderId="24" xfId="0" applyFont="1" applyFill="1" applyBorder="1" applyAlignment="1">
      <alignment horizontal="left" vertical="center"/>
    </xf>
    <xf numFmtId="0" fontId="6" fillId="2" borderId="7" xfId="0" applyFont="1" applyFill="1" applyBorder="1" applyAlignment="1">
      <alignment horizontal="left" vertical="center"/>
    </xf>
    <xf numFmtId="0" fontId="10" fillId="2" borderId="7" xfId="9" applyNumberFormat="1" applyFont="1" applyFill="1" applyBorder="1" applyAlignment="1">
      <alignment horizontal="left" vertical="center"/>
    </xf>
    <xf numFmtId="49" fontId="5" fillId="2" borderId="7" xfId="9" applyNumberFormat="1" applyFont="1" applyFill="1" applyBorder="1" applyAlignment="1">
      <alignment horizontal="left" vertical="center"/>
    </xf>
    <xf numFmtId="49" fontId="5" fillId="2" borderId="7" xfId="4" applyNumberFormat="1" applyFont="1" applyFill="1" applyBorder="1" applyAlignment="1">
      <alignment horizontal="left" vertical="center"/>
    </xf>
    <xf numFmtId="49" fontId="5" fillId="2" borderId="7" xfId="7" applyNumberFormat="1" applyFont="1" applyFill="1" applyBorder="1" applyAlignment="1">
      <alignment horizontal="left" vertical="center"/>
    </xf>
    <xf numFmtId="0" fontId="5" fillId="2" borderId="7" xfId="7" applyFont="1" applyFill="1" applyBorder="1" applyAlignment="1">
      <alignment horizontal="left" vertical="center"/>
    </xf>
    <xf numFmtId="166" fontId="5" fillId="2" borderId="7" xfId="8" applyNumberFormat="1" applyFont="1" applyFill="1" applyBorder="1" applyAlignment="1">
      <alignment horizontal="left" vertical="center"/>
    </xf>
    <xf numFmtId="167" fontId="10" fillId="2" borderId="7" xfId="1" applyFont="1" applyFill="1" applyBorder="1" applyAlignment="1">
      <alignment horizontal="left" vertical="center"/>
    </xf>
    <xf numFmtId="39" fontId="6" fillId="2" borderId="7" xfId="1" applyNumberFormat="1" applyFont="1" applyFill="1" applyBorder="1" applyAlignment="1">
      <alignment horizontal="left" vertical="center"/>
    </xf>
    <xf numFmtId="166" fontId="5" fillId="0" borderId="7" xfId="0" applyNumberFormat="1" applyFont="1" applyFill="1" applyBorder="1" applyAlignment="1">
      <alignment horizontal="left" vertical="center"/>
    </xf>
    <xf numFmtId="49" fontId="3" fillId="0" borderId="8" xfId="0" applyNumberFormat="1" applyFont="1" applyFill="1" applyBorder="1" applyAlignment="1">
      <alignment horizontal="left" vertical="center"/>
    </xf>
    <xf numFmtId="0" fontId="6" fillId="0" borderId="36" xfId="0" applyFont="1" applyFill="1" applyBorder="1" applyAlignment="1">
      <alignment horizontal="left" vertical="center"/>
    </xf>
    <xf numFmtId="0" fontId="11" fillId="0" borderId="36" xfId="0" applyFont="1" applyFill="1" applyBorder="1" applyAlignment="1">
      <alignment horizontal="left" vertical="center"/>
    </xf>
    <xf numFmtId="0" fontId="11" fillId="0" borderId="35" xfId="0" applyFont="1" applyFill="1" applyBorder="1" applyAlignment="1">
      <alignment horizontal="left" vertical="center"/>
    </xf>
    <xf numFmtId="0" fontId="10" fillId="0" borderId="36" xfId="9" applyNumberFormat="1" applyFont="1" applyFill="1" applyBorder="1" applyAlignment="1">
      <alignment horizontal="left" vertical="center"/>
    </xf>
    <xf numFmtId="49" fontId="5" fillId="0" borderId="36" xfId="9" applyNumberFormat="1" applyFont="1" applyFill="1" applyBorder="1" applyAlignment="1">
      <alignment horizontal="left" vertical="center"/>
    </xf>
    <xf numFmtId="49" fontId="5" fillId="0" borderId="36" xfId="4" applyNumberFormat="1" applyFont="1" applyFill="1" applyBorder="1" applyAlignment="1">
      <alignment horizontal="left" vertical="center"/>
    </xf>
    <xf numFmtId="49" fontId="5" fillId="0" borderId="36" xfId="0" applyNumberFormat="1" applyFont="1" applyFill="1" applyBorder="1" applyAlignment="1">
      <alignment horizontal="left" vertical="center"/>
    </xf>
    <xf numFmtId="49" fontId="5" fillId="0" borderId="36" xfId="7" applyNumberFormat="1" applyFont="1" applyFill="1" applyBorder="1" applyAlignment="1">
      <alignment horizontal="left" vertical="center"/>
    </xf>
    <xf numFmtId="0" fontId="5" fillId="0" borderId="36" xfId="7" applyFont="1" applyFill="1" applyBorder="1" applyAlignment="1">
      <alignment horizontal="left" vertical="center"/>
    </xf>
    <xf numFmtId="166" fontId="5" fillId="0" borderId="36" xfId="8" applyNumberFormat="1" applyFont="1" applyFill="1" applyBorder="1" applyAlignment="1">
      <alignment horizontal="left" vertical="center"/>
    </xf>
    <xf numFmtId="170" fontId="10" fillId="0" borderId="36" xfId="1" applyNumberFormat="1" applyFont="1" applyFill="1" applyBorder="1" applyAlignment="1">
      <alignment horizontal="left" vertical="center"/>
    </xf>
    <xf numFmtId="167" fontId="10" fillId="0" borderId="36" xfId="1" applyFont="1" applyFill="1" applyBorder="1" applyAlignment="1">
      <alignment horizontal="left" vertical="center"/>
    </xf>
    <xf numFmtId="39" fontId="6" fillId="0" borderId="36" xfId="1" applyNumberFormat="1" applyFont="1" applyFill="1" applyBorder="1" applyAlignment="1">
      <alignment horizontal="left" vertical="center"/>
    </xf>
    <xf numFmtId="167" fontId="6" fillId="0" borderId="36" xfId="1" applyFont="1" applyFill="1" applyBorder="1" applyAlignment="1">
      <alignment horizontal="left" vertical="center"/>
    </xf>
    <xf numFmtId="0" fontId="11" fillId="0" borderId="37" xfId="0" applyFont="1" applyFill="1" applyBorder="1" applyAlignment="1">
      <alignment horizontal="left" vertical="center"/>
    </xf>
    <xf numFmtId="0" fontId="6" fillId="0" borderId="39" xfId="0" applyFont="1" applyFill="1" applyBorder="1" applyAlignment="1">
      <alignment horizontal="left" vertical="center"/>
    </xf>
    <xf numFmtId="49" fontId="5" fillId="0" borderId="41" xfId="7" applyNumberFormat="1" applyFont="1" applyFill="1" applyBorder="1" applyAlignment="1">
      <alignment horizontal="left" vertical="center"/>
    </xf>
    <xf numFmtId="0" fontId="12" fillId="0" borderId="40" xfId="0" applyFont="1" applyFill="1" applyBorder="1" applyAlignment="1">
      <alignment horizontal="left" vertical="center"/>
    </xf>
    <xf numFmtId="170" fontId="5" fillId="0" borderId="7" xfId="1" applyNumberFormat="1" applyFont="1" applyFill="1" applyBorder="1" applyAlignment="1">
      <alignment horizontal="left" vertical="center"/>
    </xf>
    <xf numFmtId="170" fontId="12" fillId="0" borderId="40" xfId="0" applyNumberFormat="1" applyFont="1" applyFill="1" applyBorder="1" applyAlignment="1">
      <alignment horizontal="left" vertical="center"/>
    </xf>
    <xf numFmtId="167" fontId="10" fillId="0" borderId="42" xfId="1" applyFont="1" applyFill="1" applyBorder="1" applyAlignment="1">
      <alignment horizontal="left" vertical="center"/>
    </xf>
    <xf numFmtId="170" fontId="5" fillId="0" borderId="42" xfId="1" applyNumberFormat="1" applyFont="1" applyFill="1" applyBorder="1" applyAlignment="1">
      <alignment horizontal="left" vertical="center"/>
    </xf>
    <xf numFmtId="39" fontId="6" fillId="0" borderId="42" xfId="1" applyNumberFormat="1" applyFont="1" applyFill="1" applyBorder="1" applyAlignment="1">
      <alignment horizontal="left" vertical="center"/>
    </xf>
    <xf numFmtId="167" fontId="6" fillId="0" borderId="42" xfId="1" applyFont="1" applyFill="1" applyBorder="1" applyAlignment="1">
      <alignment horizontal="left" vertical="center"/>
    </xf>
    <xf numFmtId="0" fontId="5" fillId="0" borderId="42" xfId="0" applyFont="1" applyFill="1" applyBorder="1" applyAlignment="1">
      <alignment horizontal="left" vertical="center"/>
    </xf>
    <xf numFmtId="0" fontId="5" fillId="0" borderId="42" xfId="7" applyFont="1" applyFill="1" applyBorder="1" applyAlignment="1">
      <alignment horizontal="left" vertical="center"/>
    </xf>
    <xf numFmtId="49" fontId="13" fillId="0" borderId="42" xfId="0"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49" fontId="3" fillId="0" borderId="42" xfId="0" applyNumberFormat="1" applyFont="1" applyFill="1" applyBorder="1" applyAlignment="1">
      <alignment horizontal="left" vertical="center"/>
    </xf>
    <xf numFmtId="0" fontId="6" fillId="0" borderId="42" xfId="0" applyFont="1" applyFill="1" applyBorder="1" applyAlignment="1">
      <alignment horizontal="left" vertical="center"/>
    </xf>
    <xf numFmtId="49" fontId="5" fillId="0" borderId="38" xfId="7"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 fontId="5" fillId="0" borderId="33" xfId="0" applyNumberFormat="1" applyFont="1" applyFill="1" applyBorder="1" applyAlignment="1">
      <alignment horizontal="left" vertical="center"/>
    </xf>
    <xf numFmtId="0" fontId="11" fillId="0" borderId="34" xfId="0" applyFont="1" applyFill="1" applyBorder="1" applyAlignment="1">
      <alignment horizontal="left" vertical="center"/>
    </xf>
    <xf numFmtId="49" fontId="5" fillId="2" borderId="7" xfId="0" applyNumberFormat="1" applyFont="1" applyFill="1" applyBorder="1" applyAlignment="1">
      <alignment horizontal="left" vertical="center"/>
    </xf>
    <xf numFmtId="0" fontId="10" fillId="2" borderId="7"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166" fontId="5" fillId="3" borderId="7" xfId="8" applyNumberFormat="1" applyFont="1" applyFill="1" applyBorder="1" applyAlignment="1">
      <alignment horizontal="left" vertical="center"/>
    </xf>
    <xf numFmtId="0" fontId="6" fillId="3" borderId="7" xfId="0" applyFont="1" applyFill="1" applyBorder="1" applyAlignment="1">
      <alignment horizontal="left" vertical="center"/>
    </xf>
    <xf numFmtId="0" fontId="6" fillId="0" borderId="18" xfId="0" applyFont="1" applyFill="1" applyBorder="1" applyAlignment="1">
      <alignment horizontal="left" vertical="center"/>
    </xf>
    <xf numFmtId="0" fontId="11" fillId="0" borderId="41" xfId="0" applyFont="1" applyFill="1" applyBorder="1" applyAlignment="1">
      <alignment horizontal="left" vertical="center"/>
    </xf>
    <xf numFmtId="4" fontId="5" fillId="0" borderId="43" xfId="0" applyNumberFormat="1" applyFont="1" applyFill="1" applyBorder="1" applyAlignment="1">
      <alignment horizontal="left" vertical="center"/>
    </xf>
    <xf numFmtId="0" fontId="6" fillId="0" borderId="43" xfId="0" applyFont="1" applyFill="1" applyBorder="1" applyAlignment="1">
      <alignment horizontal="left" vertical="center"/>
    </xf>
    <xf numFmtId="49" fontId="5" fillId="0" borderId="43" xfId="0" applyNumberFormat="1" applyFont="1" applyFill="1" applyBorder="1" applyAlignment="1">
      <alignment horizontal="left" vertical="center"/>
    </xf>
    <xf numFmtId="49" fontId="3" fillId="4" borderId="2" xfId="0" applyNumberFormat="1" applyFont="1" applyFill="1" applyBorder="1" applyAlignment="1">
      <alignment horizontal="left" vertical="center"/>
    </xf>
    <xf numFmtId="49" fontId="3" fillId="4" borderId="3" xfId="0" applyNumberFormat="1" applyFont="1" applyFill="1" applyBorder="1" applyAlignment="1">
      <alignment horizontal="left" vertical="center"/>
    </xf>
    <xf numFmtId="165" fontId="3" fillId="4" borderId="3" xfId="0" applyNumberFormat="1" applyFont="1" applyFill="1" applyBorder="1" applyAlignment="1">
      <alignment horizontal="left" vertical="center"/>
    </xf>
    <xf numFmtId="49" fontId="3" fillId="4" borderId="4"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49" fontId="3" fillId="4" borderId="7" xfId="0" applyNumberFormat="1" applyFont="1" applyFill="1" applyBorder="1" applyAlignment="1">
      <alignment horizontal="left" vertical="center"/>
    </xf>
    <xf numFmtId="165" fontId="3" fillId="4" borderId="7" xfId="0" applyNumberFormat="1" applyFont="1" applyFill="1" applyBorder="1" applyAlignment="1">
      <alignment horizontal="left" vertical="center"/>
    </xf>
    <xf numFmtId="49" fontId="3" fillId="4" borderId="8" xfId="0" applyNumberFormat="1" applyFont="1" applyFill="1" applyBorder="1" applyAlignment="1">
      <alignment horizontal="left" vertical="center"/>
    </xf>
    <xf numFmtId="49" fontId="3" fillId="4" borderId="9" xfId="0" applyNumberFormat="1" applyFont="1" applyFill="1" applyBorder="1" applyAlignment="1">
      <alignment horizontal="left" vertical="center"/>
    </xf>
    <xf numFmtId="49" fontId="3" fillId="4" borderId="10" xfId="0" applyNumberFormat="1" applyFont="1" applyFill="1" applyBorder="1" applyAlignment="1">
      <alignment horizontal="left" vertical="center"/>
    </xf>
    <xf numFmtId="49" fontId="3" fillId="4" borderId="11" xfId="0" applyNumberFormat="1" applyFont="1" applyFill="1" applyBorder="1" applyAlignment="1">
      <alignment horizontal="left" vertical="center"/>
    </xf>
    <xf numFmtId="165" fontId="3" fillId="4" borderId="11" xfId="0" applyNumberFormat="1" applyFont="1" applyFill="1" applyBorder="1" applyAlignment="1">
      <alignment horizontal="left" vertical="center"/>
    </xf>
    <xf numFmtId="49" fontId="3" fillId="4" borderId="12" xfId="0" applyNumberFormat="1" applyFont="1" applyFill="1" applyBorder="1" applyAlignment="1">
      <alignment horizontal="left" vertical="center"/>
    </xf>
    <xf numFmtId="49" fontId="3" fillId="4" borderId="13" xfId="0" applyNumberFormat="1" applyFont="1" applyFill="1" applyBorder="1" applyAlignment="1">
      <alignment horizontal="left" vertical="center"/>
    </xf>
    <xf numFmtId="49" fontId="3" fillId="4" borderId="14" xfId="0" applyNumberFormat="1" applyFont="1" applyFill="1" applyBorder="1" applyAlignment="1">
      <alignment horizontal="left" vertical="center"/>
    </xf>
    <xf numFmtId="49" fontId="3" fillId="4" borderId="15" xfId="0" applyNumberFormat="1" applyFont="1" applyFill="1" applyBorder="1" applyAlignment="1">
      <alignment horizontal="left" vertical="center"/>
    </xf>
    <xf numFmtId="49" fontId="3" fillId="4" borderId="16" xfId="0" applyNumberFormat="1" applyFont="1" applyFill="1" applyBorder="1" applyAlignment="1">
      <alignment horizontal="left" vertical="center"/>
    </xf>
    <xf numFmtId="165" fontId="3" fillId="4" borderId="16" xfId="0" applyNumberFormat="1" applyFont="1" applyFill="1" applyBorder="1" applyAlignment="1">
      <alignment horizontal="left" vertical="center"/>
    </xf>
    <xf numFmtId="49" fontId="5" fillId="4" borderId="7" xfId="0" applyNumberFormat="1" applyFont="1" applyFill="1" applyBorder="1" applyAlignment="1">
      <alignment horizontal="left" vertical="center"/>
    </xf>
    <xf numFmtId="165" fontId="5" fillId="4" borderId="7" xfId="0" applyNumberFormat="1" applyFont="1" applyFill="1" applyBorder="1" applyAlignment="1">
      <alignment horizontal="left" vertical="center"/>
    </xf>
    <xf numFmtId="49" fontId="5" fillId="4" borderId="0" xfId="0" applyNumberFormat="1" applyFont="1" applyFill="1" applyBorder="1" applyAlignment="1">
      <alignment horizontal="left" vertical="center"/>
    </xf>
    <xf numFmtId="4" fontId="3" fillId="4" borderId="7" xfId="0" applyNumberFormat="1" applyFont="1" applyFill="1" applyBorder="1" applyAlignment="1">
      <alignment horizontal="left" vertical="center"/>
    </xf>
    <xf numFmtId="49" fontId="5" fillId="4" borderId="6" xfId="0" applyNumberFormat="1" applyFont="1" applyFill="1" applyBorder="1" applyAlignment="1">
      <alignment horizontal="left" vertical="center"/>
    </xf>
    <xf numFmtId="39" fontId="5" fillId="4" borderId="7" xfId="1" applyNumberFormat="1" applyFont="1" applyFill="1" applyBorder="1" applyAlignment="1">
      <alignment horizontal="left" vertical="center"/>
    </xf>
    <xf numFmtId="49" fontId="5" fillId="4" borderId="8" xfId="0" applyNumberFormat="1" applyFont="1" applyFill="1" applyBorder="1" applyAlignment="1">
      <alignment horizontal="left" vertical="center"/>
    </xf>
    <xf numFmtId="0" fontId="3" fillId="4" borderId="7" xfId="2" applyFont="1" applyFill="1" applyBorder="1" applyAlignment="1">
      <alignment horizontal="left" vertical="center"/>
    </xf>
    <xf numFmtId="167" fontId="3" fillId="4" borderId="7" xfId="1" applyFont="1" applyFill="1" applyBorder="1" applyAlignment="1">
      <alignment horizontal="left" vertical="center"/>
    </xf>
    <xf numFmtId="165" fontId="3" fillId="4" borderId="7" xfId="1" applyNumberFormat="1" applyFont="1" applyFill="1" applyBorder="1" applyAlignment="1">
      <alignment horizontal="left" vertical="center"/>
    </xf>
    <xf numFmtId="49" fontId="5" fillId="4" borderId="10" xfId="0" applyNumberFormat="1" applyFont="1" applyFill="1" applyBorder="1" applyAlignment="1">
      <alignment horizontal="left" vertical="center"/>
    </xf>
    <xf numFmtId="49" fontId="5" fillId="4" borderId="11" xfId="0" applyNumberFormat="1" applyFont="1" applyFill="1" applyBorder="1" applyAlignment="1">
      <alignment horizontal="left" vertical="center"/>
    </xf>
    <xf numFmtId="0" fontId="3" fillId="4" borderId="11" xfId="2" applyFont="1" applyFill="1" applyBorder="1" applyAlignment="1">
      <alignment horizontal="left" vertical="center"/>
    </xf>
    <xf numFmtId="39" fontId="5" fillId="4" borderId="11" xfId="1" applyNumberFormat="1" applyFont="1" applyFill="1" applyBorder="1" applyAlignment="1">
      <alignment horizontal="left" vertical="center"/>
    </xf>
    <xf numFmtId="165" fontId="5" fillId="4" borderId="11" xfId="0" applyNumberFormat="1" applyFont="1" applyFill="1" applyBorder="1" applyAlignment="1">
      <alignment horizontal="left" vertical="center"/>
    </xf>
    <xf numFmtId="0" fontId="5" fillId="3" borderId="7" xfId="8" applyFont="1" applyFill="1" applyBorder="1" applyAlignment="1">
      <alignment horizontal="left" vertical="center"/>
    </xf>
    <xf numFmtId="49" fontId="5" fillId="3" borderId="7" xfId="8" applyNumberFormat="1" applyFont="1" applyFill="1" applyBorder="1" applyAlignment="1">
      <alignment horizontal="left" vertical="center"/>
    </xf>
    <xf numFmtId="49" fontId="6" fillId="3" borderId="7" xfId="0" applyNumberFormat="1" applyFont="1" applyFill="1" applyBorder="1" applyAlignment="1">
      <alignment horizontal="left" vertical="center"/>
    </xf>
    <xf numFmtId="1" fontId="5" fillId="3" borderId="7" xfId="8" applyNumberFormat="1" applyFont="1" applyFill="1" applyBorder="1" applyAlignment="1">
      <alignment horizontal="left" vertical="center"/>
    </xf>
    <xf numFmtId="4" fontId="5" fillId="3" borderId="7" xfId="8" applyNumberFormat="1" applyFont="1" applyFill="1" applyBorder="1" applyAlignment="1">
      <alignment horizontal="left" vertical="center"/>
    </xf>
    <xf numFmtId="168" fontId="6" fillId="3" borderId="7" xfId="0" applyNumberFormat="1" applyFont="1" applyFill="1" applyBorder="1" applyAlignment="1">
      <alignment horizontal="left" vertical="center"/>
    </xf>
    <xf numFmtId="4" fontId="6" fillId="3" borderId="7" xfId="0" applyNumberFormat="1" applyFont="1" applyFill="1" applyBorder="1" applyAlignment="1">
      <alignment horizontal="left" vertical="center"/>
    </xf>
    <xf numFmtId="0" fontId="11" fillId="2" borderId="20" xfId="0" applyFont="1" applyFill="1" applyBorder="1" applyAlignment="1">
      <alignment horizontal="left" vertical="center"/>
    </xf>
    <xf numFmtId="49" fontId="5" fillId="5" borderId="7" xfId="0" applyNumberFormat="1" applyFont="1" applyFill="1" applyBorder="1" applyAlignment="1">
      <alignment horizontal="left" vertical="center"/>
    </xf>
    <xf numFmtId="49" fontId="5" fillId="6" borderId="7" xfId="0" applyNumberFormat="1" applyFont="1" applyFill="1" applyBorder="1" applyAlignment="1">
      <alignment horizontal="left" vertical="center"/>
    </xf>
    <xf numFmtId="0" fontId="6" fillId="5" borderId="7" xfId="0" applyFont="1" applyFill="1" applyBorder="1" applyAlignment="1">
      <alignment horizontal="left" vertical="center"/>
    </xf>
    <xf numFmtId="167" fontId="5" fillId="5" borderId="7" xfId="1" applyFont="1" applyFill="1" applyBorder="1" applyAlignment="1">
      <alignment horizontal="left" vertical="center"/>
    </xf>
    <xf numFmtId="170" fontId="5" fillId="5" borderId="7" xfId="1" applyNumberFormat="1" applyFont="1" applyFill="1" applyBorder="1" applyAlignment="1">
      <alignment horizontal="left" vertical="center"/>
    </xf>
    <xf numFmtId="165" fontId="5" fillId="5" borderId="7" xfId="1" applyNumberFormat="1" applyFont="1" applyFill="1" applyBorder="1" applyAlignment="1">
      <alignment horizontal="left" vertical="center"/>
    </xf>
    <xf numFmtId="165" fontId="6" fillId="5" borderId="7" xfId="1" applyNumberFormat="1" applyFont="1" applyFill="1" applyBorder="1" applyAlignment="1">
      <alignment horizontal="left" vertical="center"/>
    </xf>
    <xf numFmtId="49" fontId="6" fillId="5" borderId="7" xfId="0" applyNumberFormat="1" applyFont="1" applyFill="1" applyBorder="1" applyAlignment="1">
      <alignment horizontal="left" vertical="center"/>
    </xf>
    <xf numFmtId="0" fontId="11" fillId="6" borderId="44" xfId="0" applyFont="1" applyFill="1" applyBorder="1" applyAlignment="1">
      <alignment horizontal="left" vertical="center"/>
    </xf>
    <xf numFmtId="0" fontId="10" fillId="5" borderId="7" xfId="0" applyNumberFormat="1" applyFont="1" applyFill="1" applyBorder="1" applyAlignment="1">
      <alignment horizontal="left" vertical="center"/>
    </xf>
    <xf numFmtId="49" fontId="5" fillId="6" borderId="45" xfId="8" applyNumberFormat="1" applyFont="1" applyFill="1" applyBorder="1" applyAlignment="1">
      <alignment horizontal="left" vertical="center"/>
    </xf>
    <xf numFmtId="0" fontId="10" fillId="5" borderId="45" xfId="0" applyNumberFormat="1" applyFont="1" applyFill="1" applyBorder="1" applyAlignment="1">
      <alignment horizontal="left" vertical="center"/>
    </xf>
    <xf numFmtId="0" fontId="5" fillId="5" borderId="45" xfId="2" applyFont="1" applyFill="1" applyBorder="1" applyAlignment="1">
      <alignment horizontal="left" vertical="center"/>
    </xf>
    <xf numFmtId="49" fontId="5" fillId="5" borderId="45" xfId="0" applyNumberFormat="1" applyFont="1" applyFill="1" applyBorder="1" applyAlignment="1">
      <alignment horizontal="left" vertical="center"/>
    </xf>
    <xf numFmtId="1" fontId="5" fillId="5" borderId="45" xfId="0" applyNumberFormat="1" applyFont="1" applyFill="1" applyBorder="1" applyAlignment="1">
      <alignment horizontal="left" vertical="center"/>
    </xf>
    <xf numFmtId="1" fontId="6" fillId="5" borderId="45" xfId="0" applyNumberFormat="1" applyFont="1" applyFill="1" applyBorder="1" applyAlignment="1">
      <alignment horizontal="left" vertical="center"/>
    </xf>
    <xf numFmtId="0" fontId="5" fillId="5" borderId="45" xfId="0" applyFont="1" applyFill="1" applyBorder="1" applyAlignment="1">
      <alignment horizontal="left" vertical="center"/>
    </xf>
    <xf numFmtId="165" fontId="5" fillId="5" borderId="45" xfId="0" applyNumberFormat="1" applyFont="1" applyFill="1" applyBorder="1" applyAlignment="1">
      <alignment horizontal="left" vertical="center"/>
    </xf>
    <xf numFmtId="4" fontId="6" fillId="5" borderId="45" xfId="0" applyNumberFormat="1" applyFont="1" applyFill="1" applyBorder="1" applyAlignment="1">
      <alignment horizontal="left" vertical="center"/>
    </xf>
    <xf numFmtId="165" fontId="6" fillId="5" borderId="45" xfId="1" applyNumberFormat="1" applyFont="1" applyFill="1" applyBorder="1" applyAlignment="1">
      <alignment horizontal="left" vertical="center"/>
    </xf>
    <xf numFmtId="49" fontId="6" fillId="5" borderId="45" xfId="0" applyNumberFormat="1" applyFont="1" applyFill="1" applyBorder="1" applyAlignment="1">
      <alignment horizontal="left" vertical="center"/>
    </xf>
    <xf numFmtId="0" fontId="6" fillId="5" borderId="45" xfId="0" applyFont="1" applyFill="1" applyBorder="1" applyAlignment="1">
      <alignment horizontal="left" vertical="center"/>
    </xf>
    <xf numFmtId="49" fontId="6" fillId="6" borderId="45" xfId="0" applyNumberFormat="1" applyFont="1" applyFill="1" applyBorder="1" applyAlignment="1">
      <alignment horizontal="left" vertical="center"/>
    </xf>
    <xf numFmtId="49" fontId="5" fillId="6" borderId="45" xfId="0" applyNumberFormat="1" applyFont="1" applyFill="1" applyBorder="1" applyAlignment="1">
      <alignment horizontal="left" vertical="center"/>
    </xf>
    <xf numFmtId="0" fontId="6" fillId="3" borderId="45" xfId="0"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92"/>
  <sheetViews>
    <sheetView tabSelected="1" topLeftCell="A4" zoomScale="70" zoomScaleNormal="70" workbookViewId="0">
      <pane ySplit="4" topLeftCell="A8" activePane="bottomLeft" state="frozen"/>
      <selection activeCell="BA4" sqref="BA4"/>
      <selection pane="bottomLeft" activeCell="M148" sqref="M148"/>
    </sheetView>
  </sheetViews>
  <sheetFormatPr defaultRowHeight="12.95" customHeight="1" x14ac:dyDescent="0.25"/>
  <cols>
    <col min="1" max="1" width="8" style="21" customWidth="1"/>
    <col min="2" max="2" width="17" style="21" customWidth="1"/>
    <col min="3" max="3" width="10.85546875" style="21" customWidth="1"/>
    <col min="4" max="4" width="11" style="21" customWidth="1"/>
    <col min="5" max="5" width="7.7109375" style="2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6" customWidth="1"/>
    <col min="49" max="50" width="28.140625" style="56"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3" s="37" customFormat="1" ht="12.95" hidden="1" customHeight="1" x14ac:dyDescent="0.25">
      <c r="F1" s="33"/>
      <c r="G1" s="33"/>
      <c r="H1" s="33"/>
      <c r="I1" s="33"/>
      <c r="J1" s="33"/>
      <c r="K1" s="33"/>
      <c r="L1" s="33"/>
      <c r="M1" s="33" t="s">
        <v>115</v>
      </c>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55"/>
      <c r="AW1" s="55"/>
      <c r="AX1" s="55"/>
      <c r="AY1" s="33"/>
      <c r="AZ1" s="21"/>
      <c r="BA1" s="38"/>
      <c r="BB1" s="21"/>
      <c r="BC1" s="21"/>
    </row>
    <row r="2" spans="1:63" s="37" customFormat="1" ht="12.95" hidden="1" customHeight="1" x14ac:dyDescent="0.25">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55"/>
      <c r="AW2" s="55"/>
      <c r="AX2" s="55"/>
      <c r="AY2" s="33"/>
      <c r="AZ2" s="21"/>
      <c r="BA2" s="38"/>
      <c r="BB2" s="21"/>
      <c r="BC2" s="21"/>
    </row>
    <row r="3" spans="1:63" s="37" customFormat="1" ht="12.95" hidden="1" customHeight="1" thickBot="1" x14ac:dyDescent="0.3">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56"/>
      <c r="AW3" s="56"/>
      <c r="AX3" s="56"/>
      <c r="AZ3" s="21"/>
      <c r="BA3" s="21"/>
      <c r="BB3" s="21"/>
      <c r="BC3" s="21"/>
    </row>
    <row r="4" spans="1:63" s="37" customFormat="1" ht="12.95" customHeight="1" x14ac:dyDescent="0.25">
      <c r="A4" s="160" t="s">
        <v>0</v>
      </c>
      <c r="B4" s="160" t="s">
        <v>186</v>
      </c>
      <c r="C4" s="160" t="s">
        <v>184</v>
      </c>
      <c r="D4" s="160" t="s">
        <v>185</v>
      </c>
      <c r="E4" s="161" t="s">
        <v>1</v>
      </c>
      <c r="F4" s="161" t="s">
        <v>2</v>
      </c>
      <c r="G4" s="161" t="s">
        <v>3</v>
      </c>
      <c r="H4" s="161" t="s">
        <v>4</v>
      </c>
      <c r="I4" s="161" t="s">
        <v>5</v>
      </c>
      <c r="J4" s="161" t="s">
        <v>6</v>
      </c>
      <c r="K4" s="161" t="s">
        <v>7</v>
      </c>
      <c r="L4" s="161" t="s">
        <v>8</v>
      </c>
      <c r="M4" s="161" t="s">
        <v>9</v>
      </c>
      <c r="N4" s="161" t="s">
        <v>10</v>
      </c>
      <c r="O4" s="161" t="s">
        <v>11</v>
      </c>
      <c r="P4" s="161" t="s">
        <v>12</v>
      </c>
      <c r="Q4" s="161" t="s">
        <v>13</v>
      </c>
      <c r="R4" s="161" t="s">
        <v>14</v>
      </c>
      <c r="S4" s="161" t="s">
        <v>15</v>
      </c>
      <c r="T4" s="161" t="s">
        <v>16</v>
      </c>
      <c r="U4" s="161"/>
      <c r="V4" s="161"/>
      <c r="W4" s="161" t="s">
        <v>17</v>
      </c>
      <c r="X4" s="161"/>
      <c r="Y4" s="161"/>
      <c r="Z4" s="161" t="s">
        <v>18</v>
      </c>
      <c r="AA4" s="161" t="s">
        <v>19</v>
      </c>
      <c r="AB4" s="161" t="s">
        <v>20</v>
      </c>
      <c r="AC4" s="161"/>
      <c r="AD4" s="161"/>
      <c r="AE4" s="161"/>
      <c r="AF4" s="161" t="s">
        <v>21</v>
      </c>
      <c r="AG4" s="161"/>
      <c r="AH4" s="161"/>
      <c r="AI4" s="161"/>
      <c r="AJ4" s="161" t="s">
        <v>22</v>
      </c>
      <c r="AK4" s="161"/>
      <c r="AL4" s="161"/>
      <c r="AM4" s="161"/>
      <c r="AN4" s="161" t="s">
        <v>113</v>
      </c>
      <c r="AO4" s="161"/>
      <c r="AP4" s="161"/>
      <c r="AQ4" s="161"/>
      <c r="AR4" s="161" t="s">
        <v>114</v>
      </c>
      <c r="AS4" s="161"/>
      <c r="AT4" s="161"/>
      <c r="AU4" s="161"/>
      <c r="AV4" s="162" t="s">
        <v>23</v>
      </c>
      <c r="AW4" s="162"/>
      <c r="AX4" s="162"/>
      <c r="AY4" s="161" t="s">
        <v>24</v>
      </c>
      <c r="AZ4" s="161" t="s">
        <v>25</v>
      </c>
      <c r="BA4" s="161"/>
      <c r="BB4" s="161" t="s">
        <v>26</v>
      </c>
      <c r="BC4" s="161"/>
      <c r="BD4" s="161"/>
      <c r="BE4" s="161"/>
      <c r="BF4" s="161"/>
      <c r="BG4" s="161"/>
      <c r="BH4" s="161"/>
      <c r="BI4" s="161"/>
      <c r="BJ4" s="163"/>
      <c r="BK4" s="164" t="s">
        <v>27</v>
      </c>
    </row>
    <row r="5" spans="1:63" s="37" customFormat="1" ht="12.95" customHeight="1" x14ac:dyDescent="0.25">
      <c r="A5" s="165"/>
      <c r="B5" s="165"/>
      <c r="C5" s="165"/>
      <c r="D5" s="165"/>
      <c r="E5" s="166"/>
      <c r="F5" s="166"/>
      <c r="G5" s="166"/>
      <c r="H5" s="166"/>
      <c r="I5" s="166"/>
      <c r="J5" s="166"/>
      <c r="K5" s="166"/>
      <c r="L5" s="166"/>
      <c r="M5" s="166"/>
      <c r="N5" s="166"/>
      <c r="O5" s="166"/>
      <c r="P5" s="166"/>
      <c r="Q5" s="166"/>
      <c r="R5" s="166"/>
      <c r="S5" s="166"/>
      <c r="T5" s="166" t="s">
        <v>28</v>
      </c>
      <c r="U5" s="166" t="s">
        <v>29</v>
      </c>
      <c r="V5" s="166"/>
      <c r="W5" s="166"/>
      <c r="X5" s="166"/>
      <c r="Y5" s="166"/>
      <c r="Z5" s="166"/>
      <c r="AA5" s="166"/>
      <c r="AB5" s="166" t="s">
        <v>30</v>
      </c>
      <c r="AC5" s="166" t="s">
        <v>31</v>
      </c>
      <c r="AD5" s="166" t="s">
        <v>32</v>
      </c>
      <c r="AE5" s="166" t="s">
        <v>33</v>
      </c>
      <c r="AF5" s="166" t="s">
        <v>30</v>
      </c>
      <c r="AG5" s="166" t="s">
        <v>31</v>
      </c>
      <c r="AH5" s="166" t="s">
        <v>32</v>
      </c>
      <c r="AI5" s="166" t="s">
        <v>33</v>
      </c>
      <c r="AJ5" s="166" t="s">
        <v>30</v>
      </c>
      <c r="AK5" s="166" t="s">
        <v>31</v>
      </c>
      <c r="AL5" s="166" t="s">
        <v>32</v>
      </c>
      <c r="AM5" s="166" t="s">
        <v>33</v>
      </c>
      <c r="AN5" s="166" t="s">
        <v>30</v>
      </c>
      <c r="AO5" s="166" t="s">
        <v>31</v>
      </c>
      <c r="AP5" s="166" t="s">
        <v>32</v>
      </c>
      <c r="AQ5" s="166" t="s">
        <v>33</v>
      </c>
      <c r="AR5" s="166" t="s">
        <v>30</v>
      </c>
      <c r="AS5" s="166" t="s">
        <v>31</v>
      </c>
      <c r="AT5" s="166" t="s">
        <v>32</v>
      </c>
      <c r="AU5" s="166" t="s">
        <v>33</v>
      </c>
      <c r="AV5" s="167" t="s">
        <v>30</v>
      </c>
      <c r="AW5" s="167" t="s">
        <v>32</v>
      </c>
      <c r="AX5" s="167" t="s">
        <v>33</v>
      </c>
      <c r="AY5" s="166"/>
      <c r="AZ5" s="166" t="s">
        <v>34</v>
      </c>
      <c r="BA5" s="166" t="s">
        <v>35</v>
      </c>
      <c r="BB5" s="166" t="s">
        <v>36</v>
      </c>
      <c r="BC5" s="166"/>
      <c r="BD5" s="166"/>
      <c r="BE5" s="166" t="s">
        <v>37</v>
      </c>
      <c r="BF5" s="166"/>
      <c r="BG5" s="166"/>
      <c r="BH5" s="166" t="s">
        <v>38</v>
      </c>
      <c r="BI5" s="166"/>
      <c r="BJ5" s="168"/>
      <c r="BK5" s="169"/>
    </row>
    <row r="6" spans="1:63" s="33" customFormat="1" ht="12.95" customHeight="1" thickBot="1" x14ac:dyDescent="0.3">
      <c r="A6" s="170"/>
      <c r="B6" s="170"/>
      <c r="C6" s="170"/>
      <c r="D6" s="170"/>
      <c r="E6" s="171"/>
      <c r="F6" s="171"/>
      <c r="G6" s="171"/>
      <c r="H6" s="171"/>
      <c r="I6" s="171"/>
      <c r="J6" s="171"/>
      <c r="K6" s="171"/>
      <c r="L6" s="171"/>
      <c r="M6" s="171"/>
      <c r="N6" s="171"/>
      <c r="O6" s="171"/>
      <c r="P6" s="171"/>
      <c r="Q6" s="171"/>
      <c r="R6" s="171"/>
      <c r="S6" s="171"/>
      <c r="T6" s="171" t="s">
        <v>39</v>
      </c>
      <c r="U6" s="171" t="s">
        <v>40</v>
      </c>
      <c r="V6" s="171" t="s">
        <v>39</v>
      </c>
      <c r="W6" s="171" t="s">
        <v>41</v>
      </c>
      <c r="X6" s="171" t="s">
        <v>42</v>
      </c>
      <c r="Y6" s="171" t="s">
        <v>43</v>
      </c>
      <c r="Z6" s="171"/>
      <c r="AA6" s="171"/>
      <c r="AB6" s="171"/>
      <c r="AC6" s="171"/>
      <c r="AD6" s="171"/>
      <c r="AE6" s="171"/>
      <c r="AF6" s="171"/>
      <c r="AG6" s="171"/>
      <c r="AH6" s="171"/>
      <c r="AI6" s="171"/>
      <c r="AJ6" s="171"/>
      <c r="AK6" s="171"/>
      <c r="AL6" s="171"/>
      <c r="AM6" s="171"/>
      <c r="AN6" s="171"/>
      <c r="AO6" s="171"/>
      <c r="AP6" s="171"/>
      <c r="AQ6" s="171"/>
      <c r="AR6" s="171"/>
      <c r="AS6" s="171"/>
      <c r="AT6" s="171"/>
      <c r="AU6" s="171"/>
      <c r="AV6" s="172"/>
      <c r="AW6" s="172"/>
      <c r="AX6" s="172"/>
      <c r="AY6" s="171"/>
      <c r="AZ6" s="171"/>
      <c r="BA6" s="171"/>
      <c r="BB6" s="171" t="s">
        <v>44</v>
      </c>
      <c r="BC6" s="171" t="s">
        <v>45</v>
      </c>
      <c r="BD6" s="171" t="s">
        <v>46</v>
      </c>
      <c r="BE6" s="171" t="s">
        <v>44</v>
      </c>
      <c r="BF6" s="171" t="s">
        <v>45</v>
      </c>
      <c r="BG6" s="171" t="s">
        <v>46</v>
      </c>
      <c r="BH6" s="171" t="s">
        <v>44</v>
      </c>
      <c r="BI6" s="171" t="s">
        <v>45</v>
      </c>
      <c r="BJ6" s="173" t="s">
        <v>46</v>
      </c>
      <c r="BK6" s="174"/>
    </row>
    <row r="7" spans="1:63" s="33" customFormat="1" ht="12.95" customHeight="1" thickBot="1" x14ac:dyDescent="0.3">
      <c r="A7" s="175"/>
      <c r="B7" s="176" t="s">
        <v>47</v>
      </c>
      <c r="C7" s="176" t="s">
        <v>48</v>
      </c>
      <c r="D7" s="176" t="s">
        <v>49</v>
      </c>
      <c r="E7" s="177" t="s">
        <v>50</v>
      </c>
      <c r="F7" s="177" t="s">
        <v>51</v>
      </c>
      <c r="G7" s="177" t="s">
        <v>52</v>
      </c>
      <c r="H7" s="177" t="s">
        <v>53</v>
      </c>
      <c r="I7" s="177" t="s">
        <v>54</v>
      </c>
      <c r="J7" s="177" t="s">
        <v>55</v>
      </c>
      <c r="K7" s="177" t="s">
        <v>56</v>
      </c>
      <c r="L7" s="177" t="s">
        <v>57</v>
      </c>
      <c r="M7" s="177" t="s">
        <v>58</v>
      </c>
      <c r="N7" s="177" t="s">
        <v>59</v>
      </c>
      <c r="O7" s="177" t="s">
        <v>60</v>
      </c>
      <c r="P7" s="177" t="s">
        <v>61</v>
      </c>
      <c r="Q7" s="177" t="s">
        <v>62</v>
      </c>
      <c r="R7" s="177" t="s">
        <v>63</v>
      </c>
      <c r="S7" s="177" t="s">
        <v>64</v>
      </c>
      <c r="T7" s="177" t="s">
        <v>65</v>
      </c>
      <c r="U7" s="177" t="s">
        <v>66</v>
      </c>
      <c r="V7" s="177" t="s">
        <v>67</v>
      </c>
      <c r="W7" s="177" t="s">
        <v>68</v>
      </c>
      <c r="X7" s="177" t="s">
        <v>69</v>
      </c>
      <c r="Y7" s="177" t="s">
        <v>70</v>
      </c>
      <c r="Z7" s="177" t="s">
        <v>71</v>
      </c>
      <c r="AA7" s="177" t="s">
        <v>72</v>
      </c>
      <c r="AB7" s="177" t="s">
        <v>73</v>
      </c>
      <c r="AC7" s="177" t="s">
        <v>74</v>
      </c>
      <c r="AD7" s="177" t="s">
        <v>75</v>
      </c>
      <c r="AE7" s="177" t="s">
        <v>76</v>
      </c>
      <c r="AF7" s="177" t="s">
        <v>77</v>
      </c>
      <c r="AG7" s="177" t="s">
        <v>78</v>
      </c>
      <c r="AH7" s="177" t="s">
        <v>79</v>
      </c>
      <c r="AI7" s="177" t="s">
        <v>80</v>
      </c>
      <c r="AJ7" s="177" t="s">
        <v>81</v>
      </c>
      <c r="AK7" s="177" t="s">
        <v>82</v>
      </c>
      <c r="AL7" s="177" t="s">
        <v>83</v>
      </c>
      <c r="AM7" s="177" t="s">
        <v>84</v>
      </c>
      <c r="AN7" s="177" t="s">
        <v>85</v>
      </c>
      <c r="AO7" s="177" t="s">
        <v>86</v>
      </c>
      <c r="AP7" s="177" t="s">
        <v>87</v>
      </c>
      <c r="AQ7" s="177" t="s">
        <v>88</v>
      </c>
      <c r="AR7" s="177" t="s">
        <v>89</v>
      </c>
      <c r="AS7" s="177" t="s">
        <v>90</v>
      </c>
      <c r="AT7" s="177" t="s">
        <v>91</v>
      </c>
      <c r="AU7" s="177" t="s">
        <v>92</v>
      </c>
      <c r="AV7" s="178" t="s">
        <v>93</v>
      </c>
      <c r="AW7" s="178" t="s">
        <v>94</v>
      </c>
      <c r="AX7" s="178" t="s">
        <v>95</v>
      </c>
      <c r="AY7" s="177" t="s">
        <v>96</v>
      </c>
      <c r="AZ7" s="177" t="s">
        <v>97</v>
      </c>
      <c r="BA7" s="177" t="s">
        <v>98</v>
      </c>
      <c r="BB7" s="177" t="s">
        <v>99</v>
      </c>
      <c r="BC7" s="177" t="s">
        <v>100</v>
      </c>
      <c r="BD7" s="177" t="s">
        <v>101</v>
      </c>
      <c r="BE7" s="177" t="s">
        <v>102</v>
      </c>
      <c r="BF7" s="177" t="s">
        <v>103</v>
      </c>
      <c r="BG7" s="177" t="s">
        <v>104</v>
      </c>
      <c r="BH7" s="177" t="s">
        <v>105</v>
      </c>
      <c r="BI7" s="177" t="s">
        <v>106</v>
      </c>
      <c r="BJ7" s="177" t="s">
        <v>107</v>
      </c>
      <c r="BK7" s="177" t="s">
        <v>108</v>
      </c>
    </row>
    <row r="8" spans="1:63" ht="12.95" customHeight="1" x14ac:dyDescent="0.25">
      <c r="A8" s="179"/>
      <c r="B8" s="179"/>
      <c r="C8" s="179"/>
      <c r="D8" s="179"/>
      <c r="E8" s="166" t="s">
        <v>109</v>
      </c>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80"/>
      <c r="AW8" s="180"/>
      <c r="AX8" s="180"/>
      <c r="AY8" s="179"/>
      <c r="AZ8" s="179"/>
      <c r="BA8" s="179"/>
      <c r="BB8" s="179"/>
      <c r="BC8" s="179"/>
      <c r="BD8" s="179"/>
      <c r="BE8" s="179"/>
      <c r="BF8" s="179"/>
      <c r="BG8" s="179"/>
      <c r="BH8" s="179"/>
      <c r="BI8" s="179"/>
      <c r="BJ8" s="179"/>
      <c r="BK8" s="179"/>
    </row>
    <row r="9" spans="1:63" s="16" customFormat="1" ht="12.95" customHeight="1" x14ac:dyDescent="0.25">
      <c r="A9" s="15" t="s">
        <v>191</v>
      </c>
      <c r="B9" s="15"/>
      <c r="C9" s="40" t="s">
        <v>192</v>
      </c>
      <c r="D9" s="15"/>
      <c r="E9" s="41" t="s">
        <v>192</v>
      </c>
      <c r="F9" s="23" t="s">
        <v>193</v>
      </c>
      <c r="G9" s="23" t="s">
        <v>194</v>
      </c>
      <c r="H9" s="23" t="s">
        <v>195</v>
      </c>
      <c r="I9" s="24" t="s">
        <v>143</v>
      </c>
      <c r="J9" s="24" t="s">
        <v>149</v>
      </c>
      <c r="K9" s="24" t="s">
        <v>196</v>
      </c>
      <c r="L9" s="23">
        <v>30</v>
      </c>
      <c r="M9" s="5" t="s">
        <v>197</v>
      </c>
      <c r="N9" s="5" t="s">
        <v>198</v>
      </c>
      <c r="O9" s="5" t="s">
        <v>199</v>
      </c>
      <c r="P9" s="24" t="s">
        <v>125</v>
      </c>
      <c r="Q9" s="25" t="s">
        <v>122</v>
      </c>
      <c r="R9" s="26" t="s">
        <v>200</v>
      </c>
      <c r="S9" s="26" t="s">
        <v>201</v>
      </c>
      <c r="T9" s="24"/>
      <c r="U9" s="5" t="s">
        <v>126</v>
      </c>
      <c r="V9" s="24" t="s">
        <v>146</v>
      </c>
      <c r="W9" s="24" t="s">
        <v>76</v>
      </c>
      <c r="X9" s="24" t="s">
        <v>106</v>
      </c>
      <c r="Y9" s="24" t="s">
        <v>56</v>
      </c>
      <c r="Z9" s="45" t="s">
        <v>202</v>
      </c>
      <c r="AA9" s="5" t="s">
        <v>138</v>
      </c>
      <c r="AB9" s="27">
        <v>1161</v>
      </c>
      <c r="AC9" s="27">
        <v>7500</v>
      </c>
      <c r="AD9" s="27">
        <v>8707500</v>
      </c>
      <c r="AE9" s="27">
        <v>9752400</v>
      </c>
      <c r="AF9" s="27">
        <v>3636</v>
      </c>
      <c r="AG9" s="27">
        <v>7500</v>
      </c>
      <c r="AH9" s="27">
        <v>27270000</v>
      </c>
      <c r="AI9" s="27">
        <v>30542400.000000004</v>
      </c>
      <c r="AJ9" s="20">
        <v>0</v>
      </c>
      <c r="AK9" s="20">
        <v>0</v>
      </c>
      <c r="AL9" s="20">
        <v>0</v>
      </c>
      <c r="AM9" s="20">
        <v>0</v>
      </c>
      <c r="AN9" s="20">
        <v>0</v>
      </c>
      <c r="AO9" s="20">
        <v>0</v>
      </c>
      <c r="AP9" s="20">
        <v>0</v>
      </c>
      <c r="AQ9" s="20">
        <v>0</v>
      </c>
      <c r="AR9" s="20">
        <v>0</v>
      </c>
      <c r="AS9" s="20">
        <v>0</v>
      </c>
      <c r="AT9" s="20">
        <v>0</v>
      </c>
      <c r="AU9" s="20">
        <v>0</v>
      </c>
      <c r="AV9" s="47">
        <f t="shared" ref="AV9:AV22" si="0">AB9+AF9+AJ9+AN9+AR9</f>
        <v>4797</v>
      </c>
      <c r="AW9" s="47">
        <v>0</v>
      </c>
      <c r="AX9" s="47">
        <f t="shared" ref="AX9" si="1">AW9*1.12</f>
        <v>0</v>
      </c>
      <c r="AY9" s="5" t="s">
        <v>203</v>
      </c>
      <c r="AZ9" s="5"/>
      <c r="BA9" s="5"/>
      <c r="BB9" s="5"/>
      <c r="BC9" s="5" t="s">
        <v>204</v>
      </c>
      <c r="BD9" s="5" t="s">
        <v>204</v>
      </c>
      <c r="BE9" s="5"/>
      <c r="BF9" s="5"/>
      <c r="BG9" s="5"/>
      <c r="BH9" s="5"/>
      <c r="BI9" s="5"/>
      <c r="BJ9" s="5"/>
      <c r="BK9" s="15"/>
    </row>
    <row r="10" spans="1:63" s="16" customFormat="1" ht="12.95" customHeight="1" x14ac:dyDescent="0.25">
      <c r="A10" s="15" t="s">
        <v>191</v>
      </c>
      <c r="B10" s="15"/>
      <c r="C10" s="40" t="s">
        <v>397</v>
      </c>
      <c r="D10" s="15"/>
      <c r="E10" s="62" t="s">
        <v>192</v>
      </c>
      <c r="F10" s="63" t="s">
        <v>193</v>
      </c>
      <c r="G10" s="63" t="s">
        <v>194</v>
      </c>
      <c r="H10" s="63" t="s">
        <v>195</v>
      </c>
      <c r="I10" s="64" t="s">
        <v>143</v>
      </c>
      <c r="J10" s="64" t="s">
        <v>149</v>
      </c>
      <c r="K10" s="64" t="s">
        <v>196</v>
      </c>
      <c r="L10" s="63">
        <v>30</v>
      </c>
      <c r="M10" s="65" t="s">
        <v>197</v>
      </c>
      <c r="N10" s="65" t="s">
        <v>198</v>
      </c>
      <c r="O10" s="66" t="s">
        <v>126</v>
      </c>
      <c r="P10" s="64" t="s">
        <v>125</v>
      </c>
      <c r="Q10" s="67" t="s">
        <v>122</v>
      </c>
      <c r="R10" s="68" t="s">
        <v>200</v>
      </c>
      <c r="S10" s="68" t="s">
        <v>201</v>
      </c>
      <c r="T10" s="64"/>
      <c r="U10" s="65" t="s">
        <v>398</v>
      </c>
      <c r="V10" s="64" t="s">
        <v>146</v>
      </c>
      <c r="W10" s="64" t="s">
        <v>76</v>
      </c>
      <c r="X10" s="64" t="s">
        <v>106</v>
      </c>
      <c r="Y10" s="64" t="s">
        <v>56</v>
      </c>
      <c r="Z10" s="69" t="s">
        <v>202</v>
      </c>
      <c r="AA10" s="65" t="s">
        <v>138</v>
      </c>
      <c r="AB10" s="70">
        <v>1161</v>
      </c>
      <c r="AC10" s="70">
        <v>7500</v>
      </c>
      <c r="AD10" s="70">
        <v>8707500</v>
      </c>
      <c r="AE10" s="70">
        <v>9752400</v>
      </c>
      <c r="AF10" s="70">
        <v>3636</v>
      </c>
      <c r="AG10" s="70">
        <v>7500</v>
      </c>
      <c r="AH10" s="70">
        <v>27270000</v>
      </c>
      <c r="AI10" s="70">
        <v>30542400.000000004</v>
      </c>
      <c r="AJ10" s="71">
        <v>0</v>
      </c>
      <c r="AK10" s="71">
        <v>0</v>
      </c>
      <c r="AL10" s="71">
        <v>0</v>
      </c>
      <c r="AM10" s="71">
        <v>0</v>
      </c>
      <c r="AN10" s="71">
        <v>0</v>
      </c>
      <c r="AO10" s="71">
        <v>0</v>
      </c>
      <c r="AP10" s="71">
        <v>0</v>
      </c>
      <c r="AQ10" s="71">
        <v>0</v>
      </c>
      <c r="AR10" s="71">
        <v>0</v>
      </c>
      <c r="AS10" s="71">
        <v>0</v>
      </c>
      <c r="AT10" s="71">
        <v>0</v>
      </c>
      <c r="AU10" s="71">
        <v>0</v>
      </c>
      <c r="AV10" s="72">
        <f t="shared" si="0"/>
        <v>4797</v>
      </c>
      <c r="AW10" s="47">
        <v>0</v>
      </c>
      <c r="AX10" s="47">
        <f t="shared" ref="AX10" si="2">AW10*1.12</f>
        <v>0</v>
      </c>
      <c r="AY10" s="65" t="s">
        <v>203</v>
      </c>
      <c r="AZ10" s="65"/>
      <c r="BA10" s="5"/>
      <c r="BB10" s="5"/>
      <c r="BC10" s="5" t="s">
        <v>204</v>
      </c>
      <c r="BD10" s="5" t="s">
        <v>204</v>
      </c>
      <c r="BE10" s="5"/>
      <c r="BF10" s="5"/>
      <c r="BG10" s="5"/>
      <c r="BH10" s="5"/>
      <c r="BI10" s="5"/>
      <c r="BJ10" s="5"/>
      <c r="BK10" s="11">
        <v>14.2</v>
      </c>
    </row>
    <row r="11" spans="1:63" s="16" customFormat="1" ht="12.95" customHeight="1" x14ac:dyDescent="0.25">
      <c r="A11" s="115" t="s">
        <v>191</v>
      </c>
      <c r="B11" s="115"/>
      <c r="C11" s="116" t="s">
        <v>397</v>
      </c>
      <c r="D11" s="115"/>
      <c r="E11" s="117" t="s">
        <v>192</v>
      </c>
      <c r="F11" s="118" t="s">
        <v>193</v>
      </c>
      <c r="G11" s="118" t="s">
        <v>194</v>
      </c>
      <c r="H11" s="118" t="s">
        <v>195</v>
      </c>
      <c r="I11" s="119" t="s">
        <v>143</v>
      </c>
      <c r="J11" s="119" t="s">
        <v>149</v>
      </c>
      <c r="K11" s="119" t="s">
        <v>196</v>
      </c>
      <c r="L11" s="118">
        <v>30</v>
      </c>
      <c r="M11" s="120" t="s">
        <v>197</v>
      </c>
      <c r="N11" s="120" t="s">
        <v>198</v>
      </c>
      <c r="O11" s="121" t="s">
        <v>166</v>
      </c>
      <c r="P11" s="119" t="s">
        <v>125</v>
      </c>
      <c r="Q11" s="122" t="s">
        <v>122</v>
      </c>
      <c r="R11" s="123" t="s">
        <v>200</v>
      </c>
      <c r="S11" s="123" t="s">
        <v>201</v>
      </c>
      <c r="T11" s="119"/>
      <c r="U11" s="120" t="s">
        <v>398</v>
      </c>
      <c r="V11" s="119" t="s">
        <v>146</v>
      </c>
      <c r="W11" s="119" t="s">
        <v>76</v>
      </c>
      <c r="X11" s="119" t="s">
        <v>106</v>
      </c>
      <c r="Y11" s="119" t="s">
        <v>56</v>
      </c>
      <c r="Z11" s="124" t="s">
        <v>202</v>
      </c>
      <c r="AA11" s="120" t="s">
        <v>138</v>
      </c>
      <c r="AB11" s="125">
        <v>1161</v>
      </c>
      <c r="AC11" s="125">
        <v>7500</v>
      </c>
      <c r="AD11" s="126">
        <f t="shared" ref="AD11" si="3">AB11*AC11</f>
        <v>8707500</v>
      </c>
      <c r="AE11" s="126">
        <f t="shared" ref="AE11" si="4">AD11*1.12</f>
        <v>9752400</v>
      </c>
      <c r="AF11" s="125">
        <v>3636</v>
      </c>
      <c r="AG11" s="125">
        <v>7500</v>
      </c>
      <c r="AH11" s="126">
        <f t="shared" ref="AH11" si="5">AF11*AG11</f>
        <v>27270000</v>
      </c>
      <c r="AI11" s="126">
        <f t="shared" ref="AI11" si="6">AH11*1.12</f>
        <v>30542400.000000004</v>
      </c>
      <c r="AJ11" s="127">
        <v>0</v>
      </c>
      <c r="AK11" s="127">
        <v>0</v>
      </c>
      <c r="AL11" s="127">
        <v>0</v>
      </c>
      <c r="AM11" s="127">
        <v>0</v>
      </c>
      <c r="AN11" s="127">
        <v>0</v>
      </c>
      <c r="AO11" s="127">
        <v>0</v>
      </c>
      <c r="AP11" s="127">
        <v>0</v>
      </c>
      <c r="AQ11" s="127">
        <v>0</v>
      </c>
      <c r="AR11" s="127">
        <v>0</v>
      </c>
      <c r="AS11" s="127">
        <v>0</v>
      </c>
      <c r="AT11" s="127">
        <v>0</v>
      </c>
      <c r="AU11" s="127">
        <v>0</v>
      </c>
      <c r="AV11" s="128">
        <f t="shared" si="0"/>
        <v>4797</v>
      </c>
      <c r="AW11" s="128">
        <f t="shared" ref="AW11" si="7">AD11+AH11+AL11+AP11+AT11</f>
        <v>35977500</v>
      </c>
      <c r="AX11" s="128">
        <f t="shared" ref="AX11" si="8">AW11*1.12</f>
        <v>40294800.000000007</v>
      </c>
      <c r="AY11" s="120" t="s">
        <v>203</v>
      </c>
      <c r="AZ11" s="120"/>
      <c r="BA11" s="120"/>
      <c r="BB11" s="120"/>
      <c r="BC11" s="120" t="s">
        <v>204</v>
      </c>
      <c r="BD11" s="120" t="s">
        <v>204</v>
      </c>
      <c r="BE11" s="120"/>
      <c r="BF11" s="120"/>
      <c r="BG11" s="120"/>
      <c r="BH11" s="120"/>
      <c r="BI11" s="120"/>
      <c r="BJ11" s="120"/>
      <c r="BK11" s="115">
        <v>14</v>
      </c>
    </row>
    <row r="12" spans="1:63" s="16" customFormat="1" ht="12.95" customHeight="1" x14ac:dyDescent="0.25">
      <c r="A12" s="15" t="s">
        <v>191</v>
      </c>
      <c r="B12" s="15"/>
      <c r="C12" s="40" t="s">
        <v>205</v>
      </c>
      <c r="D12" s="15"/>
      <c r="E12" s="41" t="s">
        <v>205</v>
      </c>
      <c r="F12" s="23" t="s">
        <v>206</v>
      </c>
      <c r="G12" s="23" t="s">
        <v>207</v>
      </c>
      <c r="H12" s="23" t="s">
        <v>208</v>
      </c>
      <c r="I12" s="24" t="s">
        <v>143</v>
      </c>
      <c r="J12" s="24" t="s">
        <v>149</v>
      </c>
      <c r="K12" s="24" t="s">
        <v>196</v>
      </c>
      <c r="L12" s="23">
        <v>30</v>
      </c>
      <c r="M12" s="5" t="s">
        <v>197</v>
      </c>
      <c r="N12" s="5" t="s">
        <v>198</v>
      </c>
      <c r="O12" s="5" t="s">
        <v>199</v>
      </c>
      <c r="P12" s="24" t="s">
        <v>125</v>
      </c>
      <c r="Q12" s="25" t="s">
        <v>122</v>
      </c>
      <c r="R12" s="26" t="s">
        <v>200</v>
      </c>
      <c r="S12" s="26" t="s">
        <v>201</v>
      </c>
      <c r="T12" s="24"/>
      <c r="U12" s="5" t="s">
        <v>126</v>
      </c>
      <c r="V12" s="24" t="s">
        <v>146</v>
      </c>
      <c r="W12" s="24" t="s">
        <v>76</v>
      </c>
      <c r="X12" s="24" t="s">
        <v>106</v>
      </c>
      <c r="Y12" s="24" t="s">
        <v>56</v>
      </c>
      <c r="Z12" s="45" t="s">
        <v>202</v>
      </c>
      <c r="AA12" s="5" t="s">
        <v>138</v>
      </c>
      <c r="AB12" s="27">
        <v>4416</v>
      </c>
      <c r="AC12" s="27">
        <v>11282.54</v>
      </c>
      <c r="AD12" s="27">
        <v>49823696.640000001</v>
      </c>
      <c r="AE12" s="27">
        <v>55802540.236800008</v>
      </c>
      <c r="AF12" s="27">
        <v>4458</v>
      </c>
      <c r="AG12" s="27">
        <v>11282.54</v>
      </c>
      <c r="AH12" s="27">
        <v>50297563.32</v>
      </c>
      <c r="AI12" s="27">
        <v>56333270.918400005</v>
      </c>
      <c r="AJ12" s="20">
        <v>0</v>
      </c>
      <c r="AK12" s="20">
        <v>0</v>
      </c>
      <c r="AL12" s="20">
        <v>0</v>
      </c>
      <c r="AM12" s="20">
        <v>0</v>
      </c>
      <c r="AN12" s="20">
        <v>0</v>
      </c>
      <c r="AO12" s="20">
        <v>0</v>
      </c>
      <c r="AP12" s="20">
        <v>0</v>
      </c>
      <c r="AQ12" s="20">
        <v>0</v>
      </c>
      <c r="AR12" s="20">
        <v>0</v>
      </c>
      <c r="AS12" s="20">
        <v>0</v>
      </c>
      <c r="AT12" s="20">
        <v>0</v>
      </c>
      <c r="AU12" s="20">
        <v>0</v>
      </c>
      <c r="AV12" s="47">
        <f t="shared" si="0"/>
        <v>8874</v>
      </c>
      <c r="AW12" s="47">
        <v>0</v>
      </c>
      <c r="AX12" s="47">
        <f t="shared" ref="AX12:AX13" si="9">AW12*1.12</f>
        <v>0</v>
      </c>
      <c r="AY12" s="5" t="s">
        <v>203</v>
      </c>
      <c r="AZ12" s="5"/>
      <c r="BA12" s="5"/>
      <c r="BB12" s="5"/>
      <c r="BC12" s="5" t="s">
        <v>209</v>
      </c>
      <c r="BD12" s="5" t="s">
        <v>209</v>
      </c>
      <c r="BE12" s="5"/>
      <c r="BF12" s="5"/>
      <c r="BG12" s="5"/>
      <c r="BH12" s="5"/>
      <c r="BI12" s="5"/>
      <c r="BJ12" s="5"/>
      <c r="BK12" s="15"/>
    </row>
    <row r="13" spans="1:63" s="16" customFormat="1" ht="12.95" customHeight="1" x14ac:dyDescent="0.25">
      <c r="A13" s="15" t="s">
        <v>191</v>
      </c>
      <c r="B13" s="15"/>
      <c r="C13" s="40" t="s">
        <v>399</v>
      </c>
      <c r="D13" s="15"/>
      <c r="E13" s="62" t="s">
        <v>205</v>
      </c>
      <c r="F13" s="23" t="s">
        <v>206</v>
      </c>
      <c r="G13" s="23" t="s">
        <v>207</v>
      </c>
      <c r="H13" s="23" t="s">
        <v>208</v>
      </c>
      <c r="I13" s="24" t="s">
        <v>143</v>
      </c>
      <c r="J13" s="24" t="s">
        <v>149</v>
      </c>
      <c r="K13" s="24" t="s">
        <v>196</v>
      </c>
      <c r="L13" s="23">
        <v>30</v>
      </c>
      <c r="M13" s="5" t="s">
        <v>197</v>
      </c>
      <c r="N13" s="5" t="s">
        <v>198</v>
      </c>
      <c r="O13" s="1" t="s">
        <v>126</v>
      </c>
      <c r="P13" s="24" t="s">
        <v>125</v>
      </c>
      <c r="Q13" s="25" t="s">
        <v>122</v>
      </c>
      <c r="R13" s="26" t="s">
        <v>200</v>
      </c>
      <c r="S13" s="26" t="s">
        <v>201</v>
      </c>
      <c r="T13" s="24"/>
      <c r="U13" s="5" t="s">
        <v>398</v>
      </c>
      <c r="V13" s="24" t="s">
        <v>146</v>
      </c>
      <c r="W13" s="24" t="s">
        <v>76</v>
      </c>
      <c r="X13" s="24" t="s">
        <v>106</v>
      </c>
      <c r="Y13" s="24" t="s">
        <v>56</v>
      </c>
      <c r="Z13" s="45" t="s">
        <v>202</v>
      </c>
      <c r="AA13" s="5" t="s">
        <v>138</v>
      </c>
      <c r="AB13" s="27">
        <v>4416</v>
      </c>
      <c r="AC13" s="27">
        <v>11282.54</v>
      </c>
      <c r="AD13" s="27">
        <v>49823696.640000001</v>
      </c>
      <c r="AE13" s="27">
        <v>55802540.236800008</v>
      </c>
      <c r="AF13" s="27">
        <v>4458</v>
      </c>
      <c r="AG13" s="27">
        <v>11282.54</v>
      </c>
      <c r="AH13" s="27">
        <v>50297563.32</v>
      </c>
      <c r="AI13" s="27">
        <v>56333270.918400005</v>
      </c>
      <c r="AJ13" s="20">
        <v>0</v>
      </c>
      <c r="AK13" s="20">
        <v>0</v>
      </c>
      <c r="AL13" s="20">
        <v>0</v>
      </c>
      <c r="AM13" s="20">
        <v>0</v>
      </c>
      <c r="AN13" s="20">
        <v>0</v>
      </c>
      <c r="AO13" s="20">
        <v>0</v>
      </c>
      <c r="AP13" s="20">
        <v>0</v>
      </c>
      <c r="AQ13" s="20">
        <v>0</v>
      </c>
      <c r="AR13" s="20">
        <v>0</v>
      </c>
      <c r="AS13" s="20">
        <v>0</v>
      </c>
      <c r="AT13" s="20">
        <v>0</v>
      </c>
      <c r="AU13" s="20">
        <v>0</v>
      </c>
      <c r="AV13" s="73">
        <f t="shared" si="0"/>
        <v>8874</v>
      </c>
      <c r="AW13" s="47">
        <v>0</v>
      </c>
      <c r="AX13" s="47">
        <f t="shared" si="9"/>
        <v>0</v>
      </c>
      <c r="AY13" s="5" t="s">
        <v>203</v>
      </c>
      <c r="AZ13" s="5"/>
      <c r="BA13" s="5"/>
      <c r="BB13" s="5"/>
      <c r="BC13" s="5" t="s">
        <v>209</v>
      </c>
      <c r="BD13" s="5" t="s">
        <v>209</v>
      </c>
      <c r="BE13" s="5"/>
      <c r="BF13" s="5"/>
      <c r="BG13" s="5"/>
      <c r="BH13" s="5"/>
      <c r="BI13" s="5"/>
      <c r="BJ13" s="5"/>
      <c r="BK13" s="11">
        <v>14.2</v>
      </c>
    </row>
    <row r="14" spans="1:63" s="16" customFormat="1" ht="12.95" customHeight="1" x14ac:dyDescent="0.25">
      <c r="A14" s="15" t="s">
        <v>191</v>
      </c>
      <c r="B14" s="15"/>
      <c r="C14" s="40" t="s">
        <v>399</v>
      </c>
      <c r="D14" s="15"/>
      <c r="E14" s="117" t="s">
        <v>205</v>
      </c>
      <c r="F14" s="118" t="s">
        <v>206</v>
      </c>
      <c r="G14" s="118" t="s">
        <v>207</v>
      </c>
      <c r="H14" s="118" t="s">
        <v>208</v>
      </c>
      <c r="I14" s="119" t="s">
        <v>143</v>
      </c>
      <c r="J14" s="119" t="s">
        <v>149</v>
      </c>
      <c r="K14" s="119" t="s">
        <v>196</v>
      </c>
      <c r="L14" s="118">
        <v>30</v>
      </c>
      <c r="M14" s="120" t="s">
        <v>197</v>
      </c>
      <c r="N14" s="120" t="s">
        <v>198</v>
      </c>
      <c r="O14" s="121" t="s">
        <v>166</v>
      </c>
      <c r="P14" s="119" t="s">
        <v>125</v>
      </c>
      <c r="Q14" s="122" t="s">
        <v>122</v>
      </c>
      <c r="R14" s="123" t="s">
        <v>200</v>
      </c>
      <c r="S14" s="123" t="s">
        <v>201</v>
      </c>
      <c r="T14" s="119"/>
      <c r="U14" s="120" t="s">
        <v>398</v>
      </c>
      <c r="V14" s="119" t="s">
        <v>146</v>
      </c>
      <c r="W14" s="119" t="s">
        <v>76</v>
      </c>
      <c r="X14" s="119" t="s">
        <v>106</v>
      </c>
      <c r="Y14" s="119" t="s">
        <v>56</v>
      </c>
      <c r="Z14" s="124" t="s">
        <v>202</v>
      </c>
      <c r="AA14" s="120" t="s">
        <v>138</v>
      </c>
      <c r="AB14" s="125">
        <v>4416</v>
      </c>
      <c r="AC14" s="125">
        <v>11282.54</v>
      </c>
      <c r="AD14" s="126">
        <f t="shared" ref="AD14" si="10">AB14*AC14</f>
        <v>49823696.640000001</v>
      </c>
      <c r="AE14" s="126">
        <f t="shared" ref="AE14" si="11">AD14*1.12</f>
        <v>55802540.236800008</v>
      </c>
      <c r="AF14" s="125">
        <v>4458</v>
      </c>
      <c r="AG14" s="125">
        <v>11282.54</v>
      </c>
      <c r="AH14" s="126">
        <f t="shared" ref="AH14" si="12">AF14*AG14</f>
        <v>50297563.32</v>
      </c>
      <c r="AI14" s="126">
        <f t="shared" ref="AI14" si="13">AH14*1.12</f>
        <v>56333270.918400005</v>
      </c>
      <c r="AJ14" s="127">
        <v>0</v>
      </c>
      <c r="AK14" s="127">
        <v>0</v>
      </c>
      <c r="AL14" s="127">
        <v>0</v>
      </c>
      <c r="AM14" s="127">
        <v>0</v>
      </c>
      <c r="AN14" s="127">
        <v>0</v>
      </c>
      <c r="AO14" s="127">
        <v>0</v>
      </c>
      <c r="AP14" s="127">
        <v>0</v>
      </c>
      <c r="AQ14" s="127">
        <v>0</v>
      </c>
      <c r="AR14" s="127">
        <v>0</v>
      </c>
      <c r="AS14" s="127">
        <v>0</v>
      </c>
      <c r="AT14" s="127">
        <v>0</v>
      </c>
      <c r="AU14" s="127">
        <v>0</v>
      </c>
      <c r="AV14" s="128">
        <f t="shared" si="0"/>
        <v>8874</v>
      </c>
      <c r="AW14" s="128">
        <f t="shared" ref="AW14" si="14">AD14+AH14+AL14+AP14+AT14</f>
        <v>100121259.96000001</v>
      </c>
      <c r="AX14" s="128">
        <f t="shared" ref="AX14" si="15">AW14*1.12</f>
        <v>112135811.15520002</v>
      </c>
      <c r="AY14" s="120" t="s">
        <v>203</v>
      </c>
      <c r="AZ14" s="120"/>
      <c r="BA14" s="120"/>
      <c r="BB14" s="120"/>
      <c r="BC14" s="120" t="s">
        <v>209</v>
      </c>
      <c r="BD14" s="120" t="s">
        <v>209</v>
      </c>
      <c r="BE14" s="120"/>
      <c r="BF14" s="120"/>
      <c r="BG14" s="120"/>
      <c r="BH14" s="120"/>
      <c r="BI14" s="120"/>
      <c r="BJ14" s="120"/>
      <c r="BK14" s="115">
        <v>14</v>
      </c>
    </row>
    <row r="15" spans="1:63" s="16" customFormat="1" ht="12.95" customHeight="1" x14ac:dyDescent="0.25">
      <c r="A15" s="15" t="s">
        <v>191</v>
      </c>
      <c r="B15" s="15"/>
      <c r="C15" s="40" t="s">
        <v>210</v>
      </c>
      <c r="D15" s="15"/>
      <c r="E15" s="41" t="s">
        <v>210</v>
      </c>
      <c r="F15" s="23" t="s">
        <v>211</v>
      </c>
      <c r="G15" s="23" t="s">
        <v>194</v>
      </c>
      <c r="H15" s="23" t="s">
        <v>208</v>
      </c>
      <c r="I15" s="24" t="s">
        <v>143</v>
      </c>
      <c r="J15" s="24" t="s">
        <v>149</v>
      </c>
      <c r="K15" s="24" t="s">
        <v>196</v>
      </c>
      <c r="L15" s="23">
        <v>30</v>
      </c>
      <c r="M15" s="5" t="s">
        <v>197</v>
      </c>
      <c r="N15" s="5" t="s">
        <v>198</v>
      </c>
      <c r="O15" s="5" t="s">
        <v>199</v>
      </c>
      <c r="P15" s="24" t="s">
        <v>125</v>
      </c>
      <c r="Q15" s="25" t="s">
        <v>122</v>
      </c>
      <c r="R15" s="26" t="s">
        <v>200</v>
      </c>
      <c r="S15" s="26" t="s">
        <v>201</v>
      </c>
      <c r="T15" s="24"/>
      <c r="U15" s="5" t="s">
        <v>126</v>
      </c>
      <c r="V15" s="24" t="s">
        <v>146</v>
      </c>
      <c r="W15" s="24" t="s">
        <v>76</v>
      </c>
      <c r="X15" s="24" t="s">
        <v>106</v>
      </c>
      <c r="Y15" s="24" t="s">
        <v>56</v>
      </c>
      <c r="Z15" s="45" t="s">
        <v>202</v>
      </c>
      <c r="AA15" s="5" t="s">
        <v>138</v>
      </c>
      <c r="AB15" s="27">
        <v>167</v>
      </c>
      <c r="AC15" s="27">
        <v>14598.57</v>
      </c>
      <c r="AD15" s="27">
        <v>2437961.19</v>
      </c>
      <c r="AE15" s="27">
        <v>2730516.5328000002</v>
      </c>
      <c r="AF15" s="27">
        <v>26</v>
      </c>
      <c r="AG15" s="27">
        <v>14598.57</v>
      </c>
      <c r="AH15" s="27">
        <v>379562.82</v>
      </c>
      <c r="AI15" s="27">
        <v>425110.35840000003</v>
      </c>
      <c r="AJ15" s="20">
        <v>0</v>
      </c>
      <c r="AK15" s="20">
        <v>0</v>
      </c>
      <c r="AL15" s="20">
        <v>0</v>
      </c>
      <c r="AM15" s="20">
        <v>0</v>
      </c>
      <c r="AN15" s="20">
        <v>0</v>
      </c>
      <c r="AO15" s="20">
        <v>0</v>
      </c>
      <c r="AP15" s="20">
        <v>0</v>
      </c>
      <c r="AQ15" s="20">
        <v>0</v>
      </c>
      <c r="AR15" s="20">
        <v>0</v>
      </c>
      <c r="AS15" s="20">
        <v>0</v>
      </c>
      <c r="AT15" s="20">
        <v>0</v>
      </c>
      <c r="AU15" s="20">
        <v>0</v>
      </c>
      <c r="AV15" s="47">
        <f t="shared" si="0"/>
        <v>193</v>
      </c>
      <c r="AW15" s="47">
        <v>0</v>
      </c>
      <c r="AX15" s="47">
        <f t="shared" ref="AX15:AX16" si="16">AW15*1.12</f>
        <v>0</v>
      </c>
      <c r="AY15" s="5" t="s">
        <v>203</v>
      </c>
      <c r="AZ15" s="5"/>
      <c r="BA15" s="5"/>
      <c r="BB15" s="5"/>
      <c r="BC15" s="5" t="s">
        <v>212</v>
      </c>
      <c r="BD15" s="5" t="s">
        <v>212</v>
      </c>
      <c r="BE15" s="5"/>
      <c r="BF15" s="5"/>
      <c r="BG15" s="5"/>
      <c r="BH15" s="5"/>
      <c r="BI15" s="5"/>
      <c r="BJ15" s="5"/>
      <c r="BK15" s="15"/>
    </row>
    <row r="16" spans="1:63" s="16" customFormat="1" ht="12.95" customHeight="1" x14ac:dyDescent="0.25">
      <c r="A16" s="15" t="s">
        <v>191</v>
      </c>
      <c r="B16" s="15"/>
      <c r="C16" s="40" t="s">
        <v>400</v>
      </c>
      <c r="D16" s="15"/>
      <c r="E16" s="74" t="s">
        <v>210</v>
      </c>
      <c r="F16" s="23" t="s">
        <v>211</v>
      </c>
      <c r="G16" s="23" t="s">
        <v>194</v>
      </c>
      <c r="H16" s="23" t="s">
        <v>208</v>
      </c>
      <c r="I16" s="24" t="s">
        <v>143</v>
      </c>
      <c r="J16" s="24" t="s">
        <v>149</v>
      </c>
      <c r="K16" s="24" t="s">
        <v>196</v>
      </c>
      <c r="L16" s="23">
        <v>30</v>
      </c>
      <c r="M16" s="5" t="s">
        <v>197</v>
      </c>
      <c r="N16" s="5" t="s">
        <v>198</v>
      </c>
      <c r="O16" s="1" t="s">
        <v>126</v>
      </c>
      <c r="P16" s="24" t="s">
        <v>125</v>
      </c>
      <c r="Q16" s="25" t="s">
        <v>122</v>
      </c>
      <c r="R16" s="26" t="s">
        <v>200</v>
      </c>
      <c r="S16" s="26" t="s">
        <v>201</v>
      </c>
      <c r="T16" s="24"/>
      <c r="U16" s="5" t="s">
        <v>398</v>
      </c>
      <c r="V16" s="24" t="s">
        <v>146</v>
      </c>
      <c r="W16" s="24" t="s">
        <v>76</v>
      </c>
      <c r="X16" s="24" t="s">
        <v>106</v>
      </c>
      <c r="Y16" s="24" t="s">
        <v>56</v>
      </c>
      <c r="Z16" s="45" t="s">
        <v>202</v>
      </c>
      <c r="AA16" s="5" t="s">
        <v>138</v>
      </c>
      <c r="AB16" s="27">
        <v>167</v>
      </c>
      <c r="AC16" s="27">
        <v>14598.57</v>
      </c>
      <c r="AD16" s="27">
        <v>2437961.19</v>
      </c>
      <c r="AE16" s="27">
        <v>2730516.5328000002</v>
      </c>
      <c r="AF16" s="27">
        <v>26</v>
      </c>
      <c r="AG16" s="27">
        <v>14598.57</v>
      </c>
      <c r="AH16" s="27">
        <v>379562.82</v>
      </c>
      <c r="AI16" s="27">
        <v>425110.35840000003</v>
      </c>
      <c r="AJ16" s="20">
        <v>0</v>
      </c>
      <c r="AK16" s="20">
        <v>0</v>
      </c>
      <c r="AL16" s="20">
        <v>0</v>
      </c>
      <c r="AM16" s="20">
        <v>0</v>
      </c>
      <c r="AN16" s="20">
        <v>0</v>
      </c>
      <c r="AO16" s="20">
        <v>0</v>
      </c>
      <c r="AP16" s="20">
        <v>0</v>
      </c>
      <c r="AQ16" s="20">
        <v>0</v>
      </c>
      <c r="AR16" s="20">
        <v>0</v>
      </c>
      <c r="AS16" s="20">
        <v>0</v>
      </c>
      <c r="AT16" s="20">
        <v>0</v>
      </c>
      <c r="AU16" s="20">
        <v>0</v>
      </c>
      <c r="AV16" s="73">
        <f t="shared" si="0"/>
        <v>193</v>
      </c>
      <c r="AW16" s="47">
        <v>0</v>
      </c>
      <c r="AX16" s="47">
        <f t="shared" si="16"/>
        <v>0</v>
      </c>
      <c r="AY16" s="5" t="s">
        <v>203</v>
      </c>
      <c r="AZ16" s="5"/>
      <c r="BA16" s="5"/>
      <c r="BB16" s="5"/>
      <c r="BC16" s="5" t="s">
        <v>212</v>
      </c>
      <c r="BD16" s="5" t="s">
        <v>212</v>
      </c>
      <c r="BE16" s="5"/>
      <c r="BF16" s="5"/>
      <c r="BG16" s="5"/>
      <c r="BH16" s="5"/>
      <c r="BI16" s="5"/>
      <c r="BJ16" s="5"/>
      <c r="BK16" s="11">
        <v>14.2</v>
      </c>
    </row>
    <row r="17" spans="1:77" s="16" customFormat="1" ht="12.95" customHeight="1" x14ac:dyDescent="0.25">
      <c r="A17" s="15" t="s">
        <v>191</v>
      </c>
      <c r="B17" s="15"/>
      <c r="C17" s="40" t="s">
        <v>400</v>
      </c>
      <c r="D17" s="15"/>
      <c r="E17" s="129" t="s">
        <v>210</v>
      </c>
      <c r="F17" s="118" t="s">
        <v>211</v>
      </c>
      <c r="G17" s="118" t="s">
        <v>194</v>
      </c>
      <c r="H17" s="118" t="s">
        <v>208</v>
      </c>
      <c r="I17" s="119" t="s">
        <v>143</v>
      </c>
      <c r="J17" s="119" t="s">
        <v>149</v>
      </c>
      <c r="K17" s="119" t="s">
        <v>196</v>
      </c>
      <c r="L17" s="118">
        <v>30</v>
      </c>
      <c r="M17" s="120" t="s">
        <v>197</v>
      </c>
      <c r="N17" s="120" t="s">
        <v>198</v>
      </c>
      <c r="O17" s="121" t="s">
        <v>166</v>
      </c>
      <c r="P17" s="119" t="s">
        <v>125</v>
      </c>
      <c r="Q17" s="122" t="s">
        <v>122</v>
      </c>
      <c r="R17" s="123" t="s">
        <v>200</v>
      </c>
      <c r="S17" s="123" t="s">
        <v>201</v>
      </c>
      <c r="T17" s="119"/>
      <c r="U17" s="120" t="s">
        <v>398</v>
      </c>
      <c r="V17" s="119" t="s">
        <v>146</v>
      </c>
      <c r="W17" s="119" t="s">
        <v>76</v>
      </c>
      <c r="X17" s="119" t="s">
        <v>106</v>
      </c>
      <c r="Y17" s="119" t="s">
        <v>56</v>
      </c>
      <c r="Z17" s="124" t="s">
        <v>202</v>
      </c>
      <c r="AA17" s="120" t="s">
        <v>138</v>
      </c>
      <c r="AB17" s="125">
        <v>167</v>
      </c>
      <c r="AC17" s="125">
        <v>14598.57</v>
      </c>
      <c r="AD17" s="126">
        <f t="shared" ref="AD17" si="17">AB17*AC17</f>
        <v>2437961.19</v>
      </c>
      <c r="AE17" s="126">
        <f t="shared" ref="AE17" si="18">AD17*1.12</f>
        <v>2730516.5328000002</v>
      </c>
      <c r="AF17" s="125">
        <v>26</v>
      </c>
      <c r="AG17" s="125">
        <v>14598.57</v>
      </c>
      <c r="AH17" s="126">
        <f t="shared" ref="AH17" si="19">AF17*AG17</f>
        <v>379562.82</v>
      </c>
      <c r="AI17" s="126">
        <f t="shared" ref="AI17" si="20">AH17*1.12</f>
        <v>425110.35840000003</v>
      </c>
      <c r="AJ17" s="127">
        <v>0</v>
      </c>
      <c r="AK17" s="127">
        <v>0</v>
      </c>
      <c r="AL17" s="127">
        <v>0</v>
      </c>
      <c r="AM17" s="127">
        <v>0</v>
      </c>
      <c r="AN17" s="127">
        <v>0</v>
      </c>
      <c r="AO17" s="127">
        <v>0</v>
      </c>
      <c r="AP17" s="127">
        <v>0</v>
      </c>
      <c r="AQ17" s="127">
        <v>0</v>
      </c>
      <c r="AR17" s="127">
        <v>0</v>
      </c>
      <c r="AS17" s="127">
        <v>0</v>
      </c>
      <c r="AT17" s="127">
        <v>0</v>
      </c>
      <c r="AU17" s="127">
        <v>0</v>
      </c>
      <c r="AV17" s="128">
        <f t="shared" si="0"/>
        <v>193</v>
      </c>
      <c r="AW17" s="128">
        <f t="shared" ref="AW17" si="21">AD17+AH17+AL17+AP17+AT17</f>
        <v>2817524.01</v>
      </c>
      <c r="AX17" s="128">
        <f t="shared" ref="AX17" si="22">AW17*1.12</f>
        <v>3155626.8912</v>
      </c>
      <c r="AY17" s="120" t="s">
        <v>203</v>
      </c>
      <c r="AZ17" s="120"/>
      <c r="BA17" s="120"/>
      <c r="BB17" s="120"/>
      <c r="BC17" s="120" t="s">
        <v>212</v>
      </c>
      <c r="BD17" s="120" t="s">
        <v>212</v>
      </c>
      <c r="BE17" s="120"/>
      <c r="BF17" s="120"/>
      <c r="BG17" s="120"/>
      <c r="BH17" s="120"/>
      <c r="BI17" s="120"/>
      <c r="BJ17" s="120"/>
      <c r="BK17" s="115">
        <v>14</v>
      </c>
    </row>
    <row r="18" spans="1:77" s="16" customFormat="1" ht="12.95" customHeight="1" x14ac:dyDescent="0.25">
      <c r="A18" s="15" t="s">
        <v>191</v>
      </c>
      <c r="B18" s="15"/>
      <c r="C18" s="40" t="s">
        <v>213</v>
      </c>
      <c r="D18" s="15"/>
      <c r="E18" s="41" t="s">
        <v>213</v>
      </c>
      <c r="F18" s="23" t="s">
        <v>214</v>
      </c>
      <c r="G18" s="23" t="s">
        <v>194</v>
      </c>
      <c r="H18" s="23" t="s">
        <v>215</v>
      </c>
      <c r="I18" s="24" t="s">
        <v>143</v>
      </c>
      <c r="J18" s="24" t="s">
        <v>149</v>
      </c>
      <c r="K18" s="24" t="s">
        <v>196</v>
      </c>
      <c r="L18" s="23">
        <v>30</v>
      </c>
      <c r="M18" s="5" t="s">
        <v>197</v>
      </c>
      <c r="N18" s="5" t="s">
        <v>198</v>
      </c>
      <c r="O18" s="5" t="s">
        <v>199</v>
      </c>
      <c r="P18" s="24" t="s">
        <v>125</v>
      </c>
      <c r="Q18" s="25" t="s">
        <v>122</v>
      </c>
      <c r="R18" s="26" t="s">
        <v>200</v>
      </c>
      <c r="S18" s="26" t="s">
        <v>201</v>
      </c>
      <c r="T18" s="24"/>
      <c r="U18" s="5" t="s">
        <v>126</v>
      </c>
      <c r="V18" s="24" t="s">
        <v>146</v>
      </c>
      <c r="W18" s="24" t="s">
        <v>76</v>
      </c>
      <c r="X18" s="24" t="s">
        <v>106</v>
      </c>
      <c r="Y18" s="24" t="s">
        <v>56</v>
      </c>
      <c r="Z18" s="45" t="s">
        <v>202</v>
      </c>
      <c r="AA18" s="5" t="s">
        <v>138</v>
      </c>
      <c r="AB18" s="27">
        <v>2409</v>
      </c>
      <c r="AC18" s="27">
        <v>14326.11</v>
      </c>
      <c r="AD18" s="27">
        <v>34511598.990000002</v>
      </c>
      <c r="AE18" s="27">
        <v>38652990.868800007</v>
      </c>
      <c r="AF18" s="27">
        <v>2180</v>
      </c>
      <c r="AG18" s="27">
        <v>14326.11</v>
      </c>
      <c r="AH18" s="27">
        <v>31230919.800000001</v>
      </c>
      <c r="AI18" s="27">
        <v>34978630.176000006</v>
      </c>
      <c r="AJ18" s="20">
        <v>0</v>
      </c>
      <c r="AK18" s="20">
        <v>0</v>
      </c>
      <c r="AL18" s="20">
        <v>0</v>
      </c>
      <c r="AM18" s="20">
        <v>0</v>
      </c>
      <c r="AN18" s="20">
        <v>0</v>
      </c>
      <c r="AO18" s="20">
        <v>0</v>
      </c>
      <c r="AP18" s="20">
        <v>0</v>
      </c>
      <c r="AQ18" s="20">
        <v>0</v>
      </c>
      <c r="AR18" s="20">
        <v>0</v>
      </c>
      <c r="AS18" s="20">
        <v>0</v>
      </c>
      <c r="AT18" s="20">
        <v>0</v>
      </c>
      <c r="AU18" s="20">
        <v>0</v>
      </c>
      <c r="AV18" s="47">
        <f t="shared" si="0"/>
        <v>4589</v>
      </c>
      <c r="AW18" s="47">
        <v>0</v>
      </c>
      <c r="AX18" s="47">
        <f t="shared" ref="AX18:AX19" si="23">AW18*1.12</f>
        <v>0</v>
      </c>
      <c r="AY18" s="5" t="s">
        <v>203</v>
      </c>
      <c r="AZ18" s="5"/>
      <c r="BA18" s="5"/>
      <c r="BB18" s="5"/>
      <c r="BC18" s="5" t="s">
        <v>216</v>
      </c>
      <c r="BD18" s="5" t="s">
        <v>216</v>
      </c>
      <c r="BE18" s="5"/>
      <c r="BF18" s="5"/>
      <c r="BG18" s="5"/>
      <c r="BH18" s="5"/>
      <c r="BI18" s="5"/>
      <c r="BJ18" s="5"/>
      <c r="BK18" s="15"/>
    </row>
    <row r="19" spans="1:77" s="16" customFormat="1" ht="12.95" customHeight="1" x14ac:dyDescent="0.25">
      <c r="A19" s="15" t="s">
        <v>191</v>
      </c>
      <c r="B19" s="15"/>
      <c r="C19" s="40" t="s">
        <v>401</v>
      </c>
      <c r="D19" s="75"/>
      <c r="E19" s="40" t="s">
        <v>213</v>
      </c>
      <c r="F19" s="23" t="s">
        <v>214</v>
      </c>
      <c r="G19" s="23" t="s">
        <v>194</v>
      </c>
      <c r="H19" s="23" t="s">
        <v>215</v>
      </c>
      <c r="I19" s="24" t="s">
        <v>143</v>
      </c>
      <c r="J19" s="24" t="s">
        <v>149</v>
      </c>
      <c r="K19" s="24" t="s">
        <v>196</v>
      </c>
      <c r="L19" s="23">
        <v>30</v>
      </c>
      <c r="M19" s="5" t="s">
        <v>197</v>
      </c>
      <c r="N19" s="5" t="s">
        <v>198</v>
      </c>
      <c r="O19" s="1" t="s">
        <v>126</v>
      </c>
      <c r="P19" s="24" t="s">
        <v>125</v>
      </c>
      <c r="Q19" s="25" t="s">
        <v>122</v>
      </c>
      <c r="R19" s="26" t="s">
        <v>200</v>
      </c>
      <c r="S19" s="26" t="s">
        <v>201</v>
      </c>
      <c r="T19" s="24"/>
      <c r="U19" s="5" t="s">
        <v>398</v>
      </c>
      <c r="V19" s="24" t="s">
        <v>146</v>
      </c>
      <c r="W19" s="24" t="s">
        <v>76</v>
      </c>
      <c r="X19" s="24" t="s">
        <v>106</v>
      </c>
      <c r="Y19" s="24" t="s">
        <v>56</v>
      </c>
      <c r="Z19" s="45" t="s">
        <v>202</v>
      </c>
      <c r="AA19" s="5" t="s">
        <v>138</v>
      </c>
      <c r="AB19" s="27">
        <v>2409</v>
      </c>
      <c r="AC19" s="27">
        <v>14326.11</v>
      </c>
      <c r="AD19" s="27">
        <v>34511598.990000002</v>
      </c>
      <c r="AE19" s="27">
        <v>38652990.868800007</v>
      </c>
      <c r="AF19" s="27">
        <v>2180</v>
      </c>
      <c r="AG19" s="27">
        <v>14326.11</v>
      </c>
      <c r="AH19" s="27">
        <v>31230919.800000001</v>
      </c>
      <c r="AI19" s="27">
        <v>34978630.176000006</v>
      </c>
      <c r="AJ19" s="20">
        <v>0</v>
      </c>
      <c r="AK19" s="20">
        <v>0</v>
      </c>
      <c r="AL19" s="20">
        <v>0</v>
      </c>
      <c r="AM19" s="20">
        <v>0</v>
      </c>
      <c r="AN19" s="20">
        <v>0</v>
      </c>
      <c r="AO19" s="20">
        <v>0</v>
      </c>
      <c r="AP19" s="20">
        <v>0</v>
      </c>
      <c r="AQ19" s="20">
        <v>0</v>
      </c>
      <c r="AR19" s="20">
        <v>0</v>
      </c>
      <c r="AS19" s="20">
        <v>0</v>
      </c>
      <c r="AT19" s="20">
        <v>0</v>
      </c>
      <c r="AU19" s="20">
        <v>0</v>
      </c>
      <c r="AV19" s="73">
        <f t="shared" si="0"/>
        <v>4589</v>
      </c>
      <c r="AW19" s="47">
        <v>0</v>
      </c>
      <c r="AX19" s="47">
        <f t="shared" si="23"/>
        <v>0</v>
      </c>
      <c r="AY19" s="5" t="s">
        <v>203</v>
      </c>
      <c r="AZ19" s="5"/>
      <c r="BA19" s="5"/>
      <c r="BB19" s="5"/>
      <c r="BC19" s="5" t="s">
        <v>216</v>
      </c>
      <c r="BD19" s="5" t="s">
        <v>216</v>
      </c>
      <c r="BE19" s="5"/>
      <c r="BF19" s="5"/>
      <c r="BG19" s="5"/>
      <c r="BH19" s="5"/>
      <c r="BI19" s="5"/>
      <c r="BJ19" s="5"/>
      <c r="BK19" s="11">
        <v>14.2</v>
      </c>
    </row>
    <row r="20" spans="1:77" s="16" customFormat="1" ht="12.95" customHeight="1" x14ac:dyDescent="0.25">
      <c r="A20" s="115" t="s">
        <v>191</v>
      </c>
      <c r="B20" s="115"/>
      <c r="C20" s="116" t="s">
        <v>401</v>
      </c>
      <c r="D20" s="130"/>
      <c r="E20" s="116" t="s">
        <v>213</v>
      </c>
      <c r="F20" s="118" t="s">
        <v>214</v>
      </c>
      <c r="G20" s="118" t="s">
        <v>194</v>
      </c>
      <c r="H20" s="118" t="s">
        <v>215</v>
      </c>
      <c r="I20" s="119" t="s">
        <v>143</v>
      </c>
      <c r="J20" s="119" t="s">
        <v>149</v>
      </c>
      <c r="K20" s="119" t="s">
        <v>196</v>
      </c>
      <c r="L20" s="118">
        <v>30</v>
      </c>
      <c r="M20" s="120" t="s">
        <v>197</v>
      </c>
      <c r="N20" s="120" t="s">
        <v>198</v>
      </c>
      <c r="O20" s="121" t="s">
        <v>166</v>
      </c>
      <c r="P20" s="119" t="s">
        <v>125</v>
      </c>
      <c r="Q20" s="122" t="s">
        <v>122</v>
      </c>
      <c r="R20" s="123" t="s">
        <v>200</v>
      </c>
      <c r="S20" s="123" t="s">
        <v>201</v>
      </c>
      <c r="T20" s="119"/>
      <c r="U20" s="120" t="s">
        <v>398</v>
      </c>
      <c r="V20" s="119" t="s">
        <v>146</v>
      </c>
      <c r="W20" s="119" t="s">
        <v>76</v>
      </c>
      <c r="X20" s="119" t="s">
        <v>106</v>
      </c>
      <c r="Y20" s="119" t="s">
        <v>56</v>
      </c>
      <c r="Z20" s="124" t="s">
        <v>202</v>
      </c>
      <c r="AA20" s="120" t="s">
        <v>138</v>
      </c>
      <c r="AB20" s="125">
        <v>2409</v>
      </c>
      <c r="AC20" s="125">
        <v>14326.11</v>
      </c>
      <c r="AD20" s="126">
        <f t="shared" ref="AD20" si="24">AB20*AC20</f>
        <v>34511598.990000002</v>
      </c>
      <c r="AE20" s="126">
        <f t="shared" ref="AE20" si="25">AD20*1.12</f>
        <v>38652990.868800007</v>
      </c>
      <c r="AF20" s="125">
        <v>2180</v>
      </c>
      <c r="AG20" s="125">
        <v>14326.11</v>
      </c>
      <c r="AH20" s="126">
        <f t="shared" ref="AH20" si="26">AF20*AG20</f>
        <v>31230919.800000001</v>
      </c>
      <c r="AI20" s="126">
        <f t="shared" ref="AI20" si="27">AH20*1.12</f>
        <v>34978630.176000006</v>
      </c>
      <c r="AJ20" s="127">
        <v>0</v>
      </c>
      <c r="AK20" s="127">
        <v>0</v>
      </c>
      <c r="AL20" s="127">
        <v>0</v>
      </c>
      <c r="AM20" s="127">
        <v>0</v>
      </c>
      <c r="AN20" s="127">
        <v>0</v>
      </c>
      <c r="AO20" s="127">
        <v>0</v>
      </c>
      <c r="AP20" s="127">
        <v>0</v>
      </c>
      <c r="AQ20" s="127">
        <v>0</v>
      </c>
      <c r="AR20" s="127">
        <v>0</v>
      </c>
      <c r="AS20" s="127">
        <v>0</v>
      </c>
      <c r="AT20" s="127">
        <v>0</v>
      </c>
      <c r="AU20" s="127">
        <v>0</v>
      </c>
      <c r="AV20" s="128">
        <f t="shared" si="0"/>
        <v>4589</v>
      </c>
      <c r="AW20" s="128">
        <f t="shared" ref="AW20" si="28">AD20+AH20+AL20+AP20+AT20</f>
        <v>65742518.790000007</v>
      </c>
      <c r="AX20" s="128">
        <f t="shared" ref="AX20:AX87" si="29">AW20*1.12</f>
        <v>73631621.044800013</v>
      </c>
      <c r="AY20" s="120" t="s">
        <v>203</v>
      </c>
      <c r="AZ20" s="120"/>
      <c r="BA20" s="120"/>
      <c r="BB20" s="120"/>
      <c r="BC20" s="120" t="s">
        <v>216</v>
      </c>
      <c r="BD20" s="120" t="s">
        <v>216</v>
      </c>
      <c r="BE20" s="120"/>
      <c r="BF20" s="120"/>
      <c r="BG20" s="120"/>
      <c r="BH20" s="120"/>
      <c r="BI20" s="120"/>
      <c r="BJ20" s="120"/>
      <c r="BK20" s="115">
        <v>14</v>
      </c>
    </row>
    <row r="21" spans="1:77" s="61" customFormat="1" ht="12.95" customHeight="1" x14ac:dyDescent="0.25">
      <c r="A21" s="76" t="s">
        <v>405</v>
      </c>
      <c r="B21" s="77"/>
      <c r="C21" s="78" t="s">
        <v>466</v>
      </c>
      <c r="D21" s="77"/>
      <c r="E21" s="79"/>
      <c r="F21" s="80" t="s">
        <v>406</v>
      </c>
      <c r="G21" s="80" t="s">
        <v>407</v>
      </c>
      <c r="H21" s="12" t="s">
        <v>408</v>
      </c>
      <c r="I21" s="26" t="s">
        <v>143</v>
      </c>
      <c r="J21" s="1" t="s">
        <v>149</v>
      </c>
      <c r="K21" s="26" t="s">
        <v>196</v>
      </c>
      <c r="L21" s="25">
        <v>30</v>
      </c>
      <c r="M21" s="81" t="s">
        <v>197</v>
      </c>
      <c r="N21" s="82" t="s">
        <v>365</v>
      </c>
      <c r="O21" s="25" t="s">
        <v>126</v>
      </c>
      <c r="P21" s="26" t="s">
        <v>125</v>
      </c>
      <c r="Q21" s="25" t="s">
        <v>122</v>
      </c>
      <c r="R21" s="26" t="s">
        <v>200</v>
      </c>
      <c r="S21" s="26" t="s">
        <v>201</v>
      </c>
      <c r="T21" s="25"/>
      <c r="U21" s="25" t="s">
        <v>398</v>
      </c>
      <c r="V21" s="25" t="s">
        <v>146</v>
      </c>
      <c r="W21" s="9">
        <v>30</v>
      </c>
      <c r="X21" s="9">
        <v>60</v>
      </c>
      <c r="Y21" s="17">
        <v>10</v>
      </c>
      <c r="Z21" s="12" t="s">
        <v>409</v>
      </c>
      <c r="AA21" s="5" t="s">
        <v>138</v>
      </c>
      <c r="AB21" s="83">
        <v>0.2</v>
      </c>
      <c r="AC21" s="84">
        <v>1117338.76</v>
      </c>
      <c r="AD21" s="83">
        <f>AC21*AB21</f>
        <v>223467.75200000001</v>
      </c>
      <c r="AE21" s="83">
        <f>AD21*1.12</f>
        <v>250283.88224000004</v>
      </c>
      <c r="AF21" s="83">
        <v>0.2</v>
      </c>
      <c r="AG21" s="84">
        <v>1117338.76</v>
      </c>
      <c r="AH21" s="83">
        <f>AG21*AF21</f>
        <v>223467.75200000001</v>
      </c>
      <c r="AI21" s="83">
        <f>AH21*1.12</f>
        <v>250283.88224000004</v>
      </c>
      <c r="AJ21" s="20">
        <v>0</v>
      </c>
      <c r="AK21" s="20">
        <v>0</v>
      </c>
      <c r="AL21" s="20">
        <v>0</v>
      </c>
      <c r="AM21" s="20">
        <v>0</v>
      </c>
      <c r="AN21" s="20">
        <v>0</v>
      </c>
      <c r="AO21" s="20">
        <v>0</v>
      </c>
      <c r="AP21" s="20">
        <v>0</v>
      </c>
      <c r="AQ21" s="20">
        <v>0</v>
      </c>
      <c r="AR21" s="20">
        <v>0</v>
      </c>
      <c r="AS21" s="20">
        <v>0</v>
      </c>
      <c r="AT21" s="20">
        <v>0</v>
      </c>
      <c r="AU21" s="20">
        <v>0</v>
      </c>
      <c r="AV21" s="73">
        <f t="shared" si="0"/>
        <v>0.4</v>
      </c>
      <c r="AW21" s="47">
        <v>0</v>
      </c>
      <c r="AX21" s="47">
        <f t="shared" si="29"/>
        <v>0</v>
      </c>
      <c r="AY21" s="4" t="s">
        <v>203</v>
      </c>
      <c r="AZ21" s="26"/>
      <c r="BA21" s="26"/>
      <c r="BB21" s="85"/>
      <c r="BC21" s="12" t="s">
        <v>410</v>
      </c>
      <c r="BD21" s="12" t="s">
        <v>410</v>
      </c>
      <c r="BE21" s="50"/>
      <c r="BF21" s="50"/>
      <c r="BG21" s="50"/>
      <c r="BH21" s="50"/>
      <c r="BI21" s="50"/>
      <c r="BJ21" s="50"/>
      <c r="BK21" s="50"/>
      <c r="BL21" s="50"/>
      <c r="BM21" s="50"/>
      <c r="BN21" s="50"/>
      <c r="BO21" s="50"/>
      <c r="BP21" s="50"/>
      <c r="BQ21" s="50"/>
      <c r="BR21" s="50"/>
      <c r="BS21" s="50"/>
      <c r="BT21" s="50"/>
      <c r="BU21" s="50"/>
      <c r="BV21" s="50"/>
      <c r="BW21" s="50"/>
      <c r="BX21" s="50"/>
      <c r="BY21" s="50"/>
    </row>
    <row r="22" spans="1:77" s="61" customFormat="1" ht="12.95" customHeight="1" x14ac:dyDescent="0.25">
      <c r="A22" s="76" t="s">
        <v>405</v>
      </c>
      <c r="B22" s="131"/>
      <c r="C22" s="132" t="s">
        <v>550</v>
      </c>
      <c r="D22" s="131"/>
      <c r="E22" s="79"/>
      <c r="F22" s="80" t="s">
        <v>406</v>
      </c>
      <c r="G22" s="80" t="s">
        <v>407</v>
      </c>
      <c r="H22" s="12" t="s">
        <v>408</v>
      </c>
      <c r="I22" s="26" t="s">
        <v>143</v>
      </c>
      <c r="J22" s="1" t="s">
        <v>149</v>
      </c>
      <c r="K22" s="26" t="s">
        <v>196</v>
      </c>
      <c r="L22" s="25">
        <v>30</v>
      </c>
      <c r="M22" s="81" t="s">
        <v>197</v>
      </c>
      <c r="N22" s="82" t="s">
        <v>365</v>
      </c>
      <c r="O22" s="1" t="s">
        <v>166</v>
      </c>
      <c r="P22" s="26" t="s">
        <v>125</v>
      </c>
      <c r="Q22" s="25" t="s">
        <v>122</v>
      </c>
      <c r="R22" s="26" t="s">
        <v>200</v>
      </c>
      <c r="S22" s="26" t="s">
        <v>201</v>
      </c>
      <c r="T22" s="25"/>
      <c r="U22" s="25" t="s">
        <v>398</v>
      </c>
      <c r="V22" s="25" t="s">
        <v>146</v>
      </c>
      <c r="W22" s="9">
        <v>30</v>
      </c>
      <c r="X22" s="9">
        <v>60</v>
      </c>
      <c r="Y22" s="17">
        <v>10</v>
      </c>
      <c r="Z22" s="12" t="s">
        <v>409</v>
      </c>
      <c r="AA22" s="5" t="s">
        <v>138</v>
      </c>
      <c r="AB22" s="133">
        <v>0.2</v>
      </c>
      <c r="AC22" s="134">
        <v>1117338.76</v>
      </c>
      <c r="AD22" s="135">
        <f t="shared" ref="AD22" si="30">AB22*AC22</f>
        <v>223467.75200000001</v>
      </c>
      <c r="AE22" s="135">
        <f t="shared" ref="AE22" si="31">AD22*1.12</f>
        <v>250283.88224000004</v>
      </c>
      <c r="AF22" s="136">
        <v>0.2</v>
      </c>
      <c r="AG22" s="134">
        <v>1117338.76</v>
      </c>
      <c r="AH22" s="135">
        <f t="shared" ref="AH22" si="32">AF22*AG22</f>
        <v>223467.75200000001</v>
      </c>
      <c r="AI22" s="135">
        <f t="shared" ref="AI22" si="33">AH22*1.12</f>
        <v>250283.88224000004</v>
      </c>
      <c r="AJ22" s="137">
        <v>0</v>
      </c>
      <c r="AK22" s="137">
        <v>0</v>
      </c>
      <c r="AL22" s="137">
        <v>0</v>
      </c>
      <c r="AM22" s="137">
        <v>0</v>
      </c>
      <c r="AN22" s="137">
        <v>0</v>
      </c>
      <c r="AO22" s="137">
        <v>0</v>
      </c>
      <c r="AP22" s="137">
        <v>0</v>
      </c>
      <c r="AQ22" s="137">
        <v>0</v>
      </c>
      <c r="AR22" s="137">
        <v>0</v>
      </c>
      <c r="AS22" s="137">
        <v>0</v>
      </c>
      <c r="AT22" s="137">
        <v>0</v>
      </c>
      <c r="AU22" s="137">
        <v>0</v>
      </c>
      <c r="AV22" s="138">
        <f t="shared" si="0"/>
        <v>0.4</v>
      </c>
      <c r="AW22" s="138">
        <f t="shared" ref="AW22:AW86" si="34">AD22+AH22+AL22+AP22+AT22</f>
        <v>446935.50400000002</v>
      </c>
      <c r="AX22" s="138">
        <f t="shared" si="29"/>
        <v>500567.76448000007</v>
      </c>
      <c r="AY22" s="139" t="s">
        <v>203</v>
      </c>
      <c r="AZ22" s="140"/>
      <c r="BA22" s="140"/>
      <c r="BB22" s="141"/>
      <c r="BC22" s="142" t="s">
        <v>410</v>
      </c>
      <c r="BD22" s="142" t="s">
        <v>410</v>
      </c>
      <c r="BE22" s="143"/>
      <c r="BF22" s="143"/>
      <c r="BG22" s="143"/>
      <c r="BH22" s="143"/>
      <c r="BI22" s="143"/>
      <c r="BJ22" s="143"/>
      <c r="BK22" s="144">
        <v>14</v>
      </c>
    </row>
    <row r="23" spans="1:77" s="61" customFormat="1" ht="12.95" customHeight="1" x14ac:dyDescent="0.25">
      <c r="A23" s="76" t="s">
        <v>405</v>
      </c>
      <c r="B23" s="86"/>
      <c r="C23" s="78" t="s">
        <v>467</v>
      </c>
      <c r="D23" s="86"/>
      <c r="E23" s="79"/>
      <c r="F23" s="80" t="s">
        <v>411</v>
      </c>
      <c r="G23" s="80" t="s">
        <v>407</v>
      </c>
      <c r="H23" s="12" t="s">
        <v>412</v>
      </c>
      <c r="I23" s="26" t="s">
        <v>143</v>
      </c>
      <c r="J23" s="1" t="s">
        <v>149</v>
      </c>
      <c r="K23" s="26" t="s">
        <v>196</v>
      </c>
      <c r="L23" s="25">
        <v>30</v>
      </c>
      <c r="M23" s="81" t="s">
        <v>197</v>
      </c>
      <c r="N23" s="82" t="s">
        <v>365</v>
      </c>
      <c r="O23" s="25" t="s">
        <v>126</v>
      </c>
      <c r="P23" s="26" t="s">
        <v>125</v>
      </c>
      <c r="Q23" s="25" t="s">
        <v>122</v>
      </c>
      <c r="R23" s="26" t="s">
        <v>200</v>
      </c>
      <c r="S23" s="26" t="s">
        <v>201</v>
      </c>
      <c r="T23" s="25"/>
      <c r="U23" s="25" t="s">
        <v>398</v>
      </c>
      <c r="V23" s="25" t="s">
        <v>146</v>
      </c>
      <c r="W23" s="9">
        <v>30</v>
      </c>
      <c r="X23" s="9">
        <v>60</v>
      </c>
      <c r="Y23" s="17">
        <v>10</v>
      </c>
      <c r="Z23" s="113" t="s">
        <v>413</v>
      </c>
      <c r="AA23" s="5" t="s">
        <v>138</v>
      </c>
      <c r="AB23" s="83">
        <v>2200</v>
      </c>
      <c r="AC23" s="84">
        <v>1733.42</v>
      </c>
      <c r="AD23" s="83">
        <f t="shared" ref="AD23:AD87" si="35">AC23*AB23</f>
        <v>3813524</v>
      </c>
      <c r="AE23" s="83">
        <f t="shared" ref="AE23:AE87" si="36">AD23*1.12</f>
        <v>4271146.8800000008</v>
      </c>
      <c r="AF23" s="83">
        <v>2200</v>
      </c>
      <c r="AG23" s="84">
        <v>1733.42</v>
      </c>
      <c r="AH23" s="83">
        <f t="shared" ref="AH23:AH87" si="37">AG23*AF23</f>
        <v>3813524</v>
      </c>
      <c r="AI23" s="83">
        <f t="shared" ref="AI23:AI87" si="38">AH23*1.12</f>
        <v>4271146.8800000008</v>
      </c>
      <c r="AJ23" s="20">
        <v>0</v>
      </c>
      <c r="AK23" s="20">
        <v>0</v>
      </c>
      <c r="AL23" s="20">
        <v>0</v>
      </c>
      <c r="AM23" s="20">
        <v>0</v>
      </c>
      <c r="AN23" s="20">
        <v>0</v>
      </c>
      <c r="AO23" s="20">
        <v>0</v>
      </c>
      <c r="AP23" s="20">
        <v>0</v>
      </c>
      <c r="AQ23" s="20">
        <v>0</v>
      </c>
      <c r="AR23" s="20">
        <v>0</v>
      </c>
      <c r="AS23" s="20">
        <v>0</v>
      </c>
      <c r="AT23" s="20">
        <v>0</v>
      </c>
      <c r="AU23" s="20">
        <v>0</v>
      </c>
      <c r="AV23" s="73">
        <f t="shared" ref="AV23:AV87" si="39">AB23+AF23+AJ23+AN23+AR23</f>
        <v>4400</v>
      </c>
      <c r="AW23" s="47">
        <v>0</v>
      </c>
      <c r="AX23" s="47">
        <f t="shared" si="29"/>
        <v>0</v>
      </c>
      <c r="AY23" s="4" t="s">
        <v>203</v>
      </c>
      <c r="AZ23" s="26"/>
      <c r="BA23" s="26"/>
      <c r="BB23" s="85"/>
      <c r="BC23" s="12" t="s">
        <v>414</v>
      </c>
      <c r="BD23" s="12" t="s">
        <v>414</v>
      </c>
      <c r="BE23" s="50"/>
      <c r="BF23" s="50"/>
      <c r="BG23" s="50"/>
      <c r="BH23" s="50"/>
      <c r="BI23" s="50"/>
      <c r="BJ23" s="50"/>
      <c r="BK23" s="50"/>
      <c r="BL23" s="50"/>
      <c r="BM23" s="50"/>
      <c r="BN23" s="50"/>
      <c r="BO23" s="50"/>
      <c r="BP23" s="50"/>
      <c r="BQ23" s="50"/>
      <c r="BR23" s="50"/>
      <c r="BS23" s="50"/>
      <c r="BT23" s="50"/>
      <c r="BU23" s="50"/>
      <c r="BV23" s="50"/>
      <c r="BW23" s="50"/>
      <c r="BX23" s="50"/>
      <c r="BY23" s="50"/>
    </row>
    <row r="24" spans="1:77" s="61" customFormat="1" ht="12.95" customHeight="1" x14ac:dyDescent="0.25">
      <c r="A24" s="76" t="s">
        <v>405</v>
      </c>
      <c r="B24" s="145"/>
      <c r="C24" s="132" t="s">
        <v>551</v>
      </c>
      <c r="D24" s="145"/>
      <c r="E24" s="79"/>
      <c r="F24" s="80" t="s">
        <v>411</v>
      </c>
      <c r="G24" s="80" t="s">
        <v>407</v>
      </c>
      <c r="H24" s="12" t="s">
        <v>412</v>
      </c>
      <c r="I24" s="26" t="s">
        <v>143</v>
      </c>
      <c r="J24" s="1" t="s">
        <v>149</v>
      </c>
      <c r="K24" s="26" t="s">
        <v>196</v>
      </c>
      <c r="L24" s="25">
        <v>30</v>
      </c>
      <c r="M24" s="81" t="s">
        <v>197</v>
      </c>
      <c r="N24" s="82" t="s">
        <v>365</v>
      </c>
      <c r="O24" s="1" t="s">
        <v>166</v>
      </c>
      <c r="P24" s="26" t="s">
        <v>125</v>
      </c>
      <c r="Q24" s="25" t="s">
        <v>122</v>
      </c>
      <c r="R24" s="26" t="s">
        <v>200</v>
      </c>
      <c r="S24" s="26" t="s">
        <v>201</v>
      </c>
      <c r="T24" s="25"/>
      <c r="U24" s="25" t="s">
        <v>398</v>
      </c>
      <c r="V24" s="25" t="s">
        <v>146</v>
      </c>
      <c r="W24" s="9">
        <v>30</v>
      </c>
      <c r="X24" s="9">
        <v>60</v>
      </c>
      <c r="Y24" s="17">
        <v>10</v>
      </c>
      <c r="Z24" s="113" t="s">
        <v>413</v>
      </c>
      <c r="AA24" s="5" t="s">
        <v>138</v>
      </c>
      <c r="AB24" s="133">
        <v>2200</v>
      </c>
      <c r="AC24" s="134">
        <v>1733.42</v>
      </c>
      <c r="AD24" s="135">
        <f t="shared" ref="AD24" si="40">AB24*AC24</f>
        <v>3813524</v>
      </c>
      <c r="AE24" s="135">
        <f t="shared" si="36"/>
        <v>4271146.8800000008</v>
      </c>
      <c r="AF24" s="136">
        <v>2200</v>
      </c>
      <c r="AG24" s="134">
        <v>1733.42</v>
      </c>
      <c r="AH24" s="135">
        <f t="shared" ref="AH24" si="41">AF24*AG24</f>
        <v>3813524</v>
      </c>
      <c r="AI24" s="135">
        <f t="shared" si="38"/>
        <v>4271146.8800000008</v>
      </c>
      <c r="AJ24" s="137">
        <v>0</v>
      </c>
      <c r="AK24" s="137">
        <v>0</v>
      </c>
      <c r="AL24" s="137">
        <v>0</v>
      </c>
      <c r="AM24" s="137">
        <v>0</v>
      </c>
      <c r="AN24" s="137">
        <v>0</v>
      </c>
      <c r="AO24" s="137">
        <v>0</v>
      </c>
      <c r="AP24" s="137">
        <v>0</v>
      </c>
      <c r="AQ24" s="137">
        <v>0</v>
      </c>
      <c r="AR24" s="137">
        <v>0</v>
      </c>
      <c r="AS24" s="137">
        <v>0</v>
      </c>
      <c r="AT24" s="137">
        <v>0</v>
      </c>
      <c r="AU24" s="137">
        <v>0</v>
      </c>
      <c r="AV24" s="138">
        <f t="shared" si="39"/>
        <v>4400</v>
      </c>
      <c r="AW24" s="138">
        <f t="shared" si="34"/>
        <v>7627048</v>
      </c>
      <c r="AX24" s="138">
        <f t="shared" si="29"/>
        <v>8542293.7600000016</v>
      </c>
      <c r="AY24" s="139" t="s">
        <v>203</v>
      </c>
      <c r="AZ24" s="140"/>
      <c r="BA24" s="140"/>
      <c r="BB24" s="141"/>
      <c r="BC24" s="142" t="s">
        <v>414</v>
      </c>
      <c r="BD24" s="142" t="s">
        <v>414</v>
      </c>
      <c r="BE24" s="143"/>
      <c r="BF24" s="143"/>
      <c r="BG24" s="143"/>
      <c r="BH24" s="143"/>
      <c r="BI24" s="143"/>
      <c r="BJ24" s="143"/>
      <c r="BK24" s="144">
        <v>14</v>
      </c>
    </row>
    <row r="25" spans="1:77" s="61" customFormat="1" ht="12.95" customHeight="1" x14ac:dyDescent="0.25">
      <c r="A25" s="76" t="s">
        <v>405</v>
      </c>
      <c r="B25" s="86"/>
      <c r="C25" s="78" t="s">
        <v>468</v>
      </c>
      <c r="D25" s="86"/>
      <c r="E25" s="79"/>
      <c r="F25" s="80" t="s">
        <v>406</v>
      </c>
      <c r="G25" s="80" t="s">
        <v>407</v>
      </c>
      <c r="H25" s="12" t="s">
        <v>408</v>
      </c>
      <c r="I25" s="26" t="s">
        <v>143</v>
      </c>
      <c r="J25" s="1" t="s">
        <v>149</v>
      </c>
      <c r="K25" s="26" t="s">
        <v>196</v>
      </c>
      <c r="L25" s="25">
        <v>30</v>
      </c>
      <c r="M25" s="81" t="s">
        <v>197</v>
      </c>
      <c r="N25" s="82" t="s">
        <v>365</v>
      </c>
      <c r="O25" s="25" t="s">
        <v>126</v>
      </c>
      <c r="P25" s="26" t="s">
        <v>125</v>
      </c>
      <c r="Q25" s="25" t="s">
        <v>122</v>
      </c>
      <c r="R25" s="26" t="s">
        <v>200</v>
      </c>
      <c r="S25" s="26" t="s">
        <v>201</v>
      </c>
      <c r="T25" s="25"/>
      <c r="U25" s="25" t="s">
        <v>398</v>
      </c>
      <c r="V25" s="25" t="s">
        <v>146</v>
      </c>
      <c r="W25" s="9">
        <v>30</v>
      </c>
      <c r="X25" s="9">
        <v>60</v>
      </c>
      <c r="Y25" s="17">
        <v>10</v>
      </c>
      <c r="Z25" s="113" t="s">
        <v>409</v>
      </c>
      <c r="AA25" s="5" t="s">
        <v>138</v>
      </c>
      <c r="AB25" s="83">
        <v>2.2000000000000002</v>
      </c>
      <c r="AC25" s="84">
        <v>134785.12</v>
      </c>
      <c r="AD25" s="83">
        <f t="shared" si="35"/>
        <v>296527.26400000002</v>
      </c>
      <c r="AE25" s="83">
        <f t="shared" si="36"/>
        <v>332110.53568000009</v>
      </c>
      <c r="AF25" s="83">
        <v>2.2000000000000002</v>
      </c>
      <c r="AG25" s="84">
        <v>134785.12</v>
      </c>
      <c r="AH25" s="83">
        <f t="shared" si="37"/>
        <v>296527.26400000002</v>
      </c>
      <c r="AI25" s="83">
        <f t="shared" si="38"/>
        <v>332110.53568000009</v>
      </c>
      <c r="AJ25" s="20">
        <v>0</v>
      </c>
      <c r="AK25" s="20">
        <v>0</v>
      </c>
      <c r="AL25" s="20">
        <v>0</v>
      </c>
      <c r="AM25" s="20">
        <v>0</v>
      </c>
      <c r="AN25" s="20">
        <v>0</v>
      </c>
      <c r="AO25" s="20">
        <v>0</v>
      </c>
      <c r="AP25" s="20">
        <v>0</v>
      </c>
      <c r="AQ25" s="20">
        <v>0</v>
      </c>
      <c r="AR25" s="20">
        <v>0</v>
      </c>
      <c r="AS25" s="20">
        <v>0</v>
      </c>
      <c r="AT25" s="20">
        <v>0</v>
      </c>
      <c r="AU25" s="20">
        <v>0</v>
      </c>
      <c r="AV25" s="73">
        <f t="shared" si="39"/>
        <v>4.4000000000000004</v>
      </c>
      <c r="AW25" s="47">
        <v>0</v>
      </c>
      <c r="AX25" s="47">
        <f t="shared" si="29"/>
        <v>0</v>
      </c>
      <c r="AY25" s="4" t="s">
        <v>203</v>
      </c>
      <c r="AZ25" s="26"/>
      <c r="BA25" s="26"/>
      <c r="BB25" s="85"/>
      <c r="BC25" s="12" t="s">
        <v>415</v>
      </c>
      <c r="BD25" s="12" t="s">
        <v>415</v>
      </c>
      <c r="BE25" s="50"/>
      <c r="BF25" s="50"/>
      <c r="BG25" s="50"/>
      <c r="BH25" s="50"/>
      <c r="BI25" s="50"/>
      <c r="BJ25" s="50"/>
      <c r="BK25" s="50"/>
      <c r="BL25" s="50"/>
      <c r="BM25" s="50"/>
      <c r="BN25" s="50"/>
      <c r="BO25" s="50"/>
      <c r="BP25" s="50"/>
      <c r="BQ25" s="50"/>
      <c r="BR25" s="50"/>
      <c r="BS25" s="50"/>
      <c r="BT25" s="50"/>
      <c r="BU25" s="50"/>
      <c r="BV25" s="50"/>
      <c r="BW25" s="50"/>
      <c r="BX25" s="50"/>
      <c r="BY25" s="50"/>
    </row>
    <row r="26" spans="1:77" s="61" customFormat="1" ht="12.95" customHeight="1" x14ac:dyDescent="0.25">
      <c r="A26" s="76" t="s">
        <v>405</v>
      </c>
      <c r="B26" s="145"/>
      <c r="C26" s="132" t="s">
        <v>552</v>
      </c>
      <c r="D26" s="145"/>
      <c r="E26" s="79"/>
      <c r="F26" s="80" t="s">
        <v>406</v>
      </c>
      <c r="G26" s="80" t="s">
        <v>407</v>
      </c>
      <c r="H26" s="12" t="s">
        <v>408</v>
      </c>
      <c r="I26" s="26" t="s">
        <v>143</v>
      </c>
      <c r="J26" s="1" t="s">
        <v>149</v>
      </c>
      <c r="K26" s="26" t="s">
        <v>196</v>
      </c>
      <c r="L26" s="25">
        <v>30</v>
      </c>
      <c r="M26" s="81" t="s">
        <v>197</v>
      </c>
      <c r="N26" s="82" t="s">
        <v>365</v>
      </c>
      <c r="O26" s="1" t="s">
        <v>166</v>
      </c>
      <c r="P26" s="26" t="s">
        <v>125</v>
      </c>
      <c r="Q26" s="25" t="s">
        <v>122</v>
      </c>
      <c r="R26" s="26" t="s">
        <v>200</v>
      </c>
      <c r="S26" s="26" t="s">
        <v>201</v>
      </c>
      <c r="T26" s="25"/>
      <c r="U26" s="25" t="s">
        <v>398</v>
      </c>
      <c r="V26" s="25" t="s">
        <v>146</v>
      </c>
      <c r="W26" s="9">
        <v>30</v>
      </c>
      <c r="X26" s="9">
        <v>60</v>
      </c>
      <c r="Y26" s="17">
        <v>10</v>
      </c>
      <c r="Z26" s="113" t="s">
        <v>409</v>
      </c>
      <c r="AA26" s="5" t="s">
        <v>138</v>
      </c>
      <c r="AB26" s="133">
        <v>2.2000000000000002</v>
      </c>
      <c r="AC26" s="134">
        <v>134785.12</v>
      </c>
      <c r="AD26" s="135">
        <f t="shared" ref="AD26" si="42">AB26*AC26</f>
        <v>296527.26400000002</v>
      </c>
      <c r="AE26" s="135">
        <f t="shared" si="36"/>
        <v>332110.53568000009</v>
      </c>
      <c r="AF26" s="136">
        <v>2.2000000000000002</v>
      </c>
      <c r="AG26" s="134">
        <v>134785.12</v>
      </c>
      <c r="AH26" s="135">
        <f t="shared" ref="AH26" si="43">AF26*AG26</f>
        <v>296527.26400000002</v>
      </c>
      <c r="AI26" s="135">
        <f t="shared" si="38"/>
        <v>332110.53568000009</v>
      </c>
      <c r="AJ26" s="137">
        <v>0</v>
      </c>
      <c r="AK26" s="137">
        <v>0</v>
      </c>
      <c r="AL26" s="137">
        <v>0</v>
      </c>
      <c r="AM26" s="137">
        <v>0</v>
      </c>
      <c r="AN26" s="137">
        <v>0</v>
      </c>
      <c r="AO26" s="137">
        <v>0</v>
      </c>
      <c r="AP26" s="137">
        <v>0</v>
      </c>
      <c r="AQ26" s="137">
        <v>0</v>
      </c>
      <c r="AR26" s="137">
        <v>0</v>
      </c>
      <c r="AS26" s="137">
        <v>0</v>
      </c>
      <c r="AT26" s="137">
        <v>0</v>
      </c>
      <c r="AU26" s="137">
        <v>0</v>
      </c>
      <c r="AV26" s="138">
        <f t="shared" si="39"/>
        <v>4.4000000000000004</v>
      </c>
      <c r="AW26" s="138">
        <f t="shared" si="34"/>
        <v>593054.52800000005</v>
      </c>
      <c r="AX26" s="138">
        <f t="shared" si="29"/>
        <v>664221.07136000018</v>
      </c>
      <c r="AY26" s="139" t="s">
        <v>203</v>
      </c>
      <c r="AZ26" s="140"/>
      <c r="BA26" s="140"/>
      <c r="BB26" s="141"/>
      <c r="BC26" s="142" t="s">
        <v>415</v>
      </c>
      <c r="BD26" s="142" t="s">
        <v>415</v>
      </c>
      <c r="BE26" s="143"/>
      <c r="BF26" s="143"/>
      <c r="BG26" s="143"/>
      <c r="BH26" s="143"/>
      <c r="BI26" s="143"/>
      <c r="BJ26" s="143"/>
      <c r="BK26" s="144">
        <v>14</v>
      </c>
    </row>
    <row r="27" spans="1:77" s="61" customFormat="1" ht="12.95" customHeight="1" x14ac:dyDescent="0.25">
      <c r="A27" s="76" t="s">
        <v>405</v>
      </c>
      <c r="B27" s="86"/>
      <c r="C27" s="78" t="s">
        <v>469</v>
      </c>
      <c r="D27" s="86"/>
      <c r="E27" s="79"/>
      <c r="F27" s="80" t="s">
        <v>416</v>
      </c>
      <c r="G27" s="80" t="s">
        <v>407</v>
      </c>
      <c r="H27" s="12" t="s">
        <v>417</v>
      </c>
      <c r="I27" s="26" t="s">
        <v>143</v>
      </c>
      <c r="J27" s="1" t="s">
        <v>149</v>
      </c>
      <c r="K27" s="26" t="s">
        <v>196</v>
      </c>
      <c r="L27" s="25">
        <v>30</v>
      </c>
      <c r="M27" s="81" t="s">
        <v>197</v>
      </c>
      <c r="N27" s="82" t="s">
        <v>365</v>
      </c>
      <c r="O27" s="25" t="s">
        <v>126</v>
      </c>
      <c r="P27" s="26" t="s">
        <v>125</v>
      </c>
      <c r="Q27" s="25" t="s">
        <v>122</v>
      </c>
      <c r="R27" s="26" t="s">
        <v>200</v>
      </c>
      <c r="S27" s="26" t="s">
        <v>201</v>
      </c>
      <c r="T27" s="25"/>
      <c r="U27" s="25" t="s">
        <v>398</v>
      </c>
      <c r="V27" s="25" t="s">
        <v>146</v>
      </c>
      <c r="W27" s="9">
        <v>30</v>
      </c>
      <c r="X27" s="9">
        <v>60</v>
      </c>
      <c r="Y27" s="17">
        <v>10</v>
      </c>
      <c r="Z27" s="113" t="s">
        <v>409</v>
      </c>
      <c r="AA27" s="5" t="s">
        <v>138</v>
      </c>
      <c r="AB27" s="83">
        <v>0.1</v>
      </c>
      <c r="AC27" s="84">
        <v>4645243.51</v>
      </c>
      <c r="AD27" s="83">
        <f t="shared" si="35"/>
        <v>464524.35100000002</v>
      </c>
      <c r="AE27" s="83">
        <f t="shared" si="36"/>
        <v>520267.27312000009</v>
      </c>
      <c r="AF27" s="83">
        <v>0.1</v>
      </c>
      <c r="AG27" s="84">
        <v>4645243.51</v>
      </c>
      <c r="AH27" s="83">
        <f t="shared" si="37"/>
        <v>464524.35100000002</v>
      </c>
      <c r="AI27" s="83">
        <f t="shared" si="38"/>
        <v>520267.27312000009</v>
      </c>
      <c r="AJ27" s="20">
        <v>0</v>
      </c>
      <c r="AK27" s="20">
        <v>0</v>
      </c>
      <c r="AL27" s="20">
        <v>0</v>
      </c>
      <c r="AM27" s="20">
        <v>0</v>
      </c>
      <c r="AN27" s="20">
        <v>0</v>
      </c>
      <c r="AO27" s="20">
        <v>0</v>
      </c>
      <c r="AP27" s="20">
        <v>0</v>
      </c>
      <c r="AQ27" s="20">
        <v>0</v>
      </c>
      <c r="AR27" s="20">
        <v>0</v>
      </c>
      <c r="AS27" s="20">
        <v>0</v>
      </c>
      <c r="AT27" s="20">
        <v>0</v>
      </c>
      <c r="AU27" s="20">
        <v>0</v>
      </c>
      <c r="AV27" s="73">
        <f t="shared" si="39"/>
        <v>0.2</v>
      </c>
      <c r="AW27" s="47">
        <v>0</v>
      </c>
      <c r="AX27" s="47">
        <f t="shared" si="29"/>
        <v>0</v>
      </c>
      <c r="AY27" s="4" t="s">
        <v>203</v>
      </c>
      <c r="AZ27" s="26"/>
      <c r="BA27" s="26"/>
      <c r="BB27" s="85"/>
      <c r="BC27" s="12" t="s">
        <v>418</v>
      </c>
      <c r="BD27" s="12" t="s">
        <v>418</v>
      </c>
      <c r="BE27" s="50"/>
      <c r="BF27" s="50"/>
      <c r="BG27" s="50"/>
      <c r="BH27" s="50"/>
      <c r="BI27" s="50"/>
      <c r="BJ27" s="50"/>
      <c r="BK27" s="50"/>
      <c r="BL27" s="50"/>
      <c r="BM27" s="50"/>
      <c r="BN27" s="50"/>
      <c r="BO27" s="50"/>
      <c r="BP27" s="50"/>
      <c r="BQ27" s="50"/>
      <c r="BR27" s="50"/>
      <c r="BS27" s="50"/>
      <c r="BT27" s="50"/>
      <c r="BU27" s="50"/>
      <c r="BV27" s="50"/>
      <c r="BW27" s="50"/>
      <c r="BX27" s="50"/>
      <c r="BY27" s="50"/>
    </row>
    <row r="28" spans="1:77" s="61" customFormat="1" ht="12.95" customHeight="1" x14ac:dyDescent="0.25">
      <c r="A28" s="76" t="s">
        <v>405</v>
      </c>
      <c r="B28" s="145"/>
      <c r="C28" s="132" t="s">
        <v>553</v>
      </c>
      <c r="D28" s="145"/>
      <c r="E28" s="79"/>
      <c r="F28" s="80" t="s">
        <v>416</v>
      </c>
      <c r="G28" s="80" t="s">
        <v>407</v>
      </c>
      <c r="H28" s="12" t="s">
        <v>417</v>
      </c>
      <c r="I28" s="26" t="s">
        <v>143</v>
      </c>
      <c r="J28" s="1" t="s">
        <v>149</v>
      </c>
      <c r="K28" s="26" t="s">
        <v>196</v>
      </c>
      <c r="L28" s="25">
        <v>30</v>
      </c>
      <c r="M28" s="81" t="s">
        <v>197</v>
      </c>
      <c r="N28" s="82" t="s">
        <v>365</v>
      </c>
      <c r="O28" s="1" t="s">
        <v>166</v>
      </c>
      <c r="P28" s="26" t="s">
        <v>125</v>
      </c>
      <c r="Q28" s="25" t="s">
        <v>122</v>
      </c>
      <c r="R28" s="26" t="s">
        <v>200</v>
      </c>
      <c r="S28" s="26" t="s">
        <v>201</v>
      </c>
      <c r="T28" s="25"/>
      <c r="U28" s="25" t="s">
        <v>398</v>
      </c>
      <c r="V28" s="25" t="s">
        <v>146</v>
      </c>
      <c r="W28" s="9">
        <v>30</v>
      </c>
      <c r="X28" s="9">
        <v>60</v>
      </c>
      <c r="Y28" s="17">
        <v>10</v>
      </c>
      <c r="Z28" s="113" t="s">
        <v>409</v>
      </c>
      <c r="AA28" s="5" t="s">
        <v>138</v>
      </c>
      <c r="AB28" s="133">
        <v>0.1</v>
      </c>
      <c r="AC28" s="134">
        <v>4645243.51</v>
      </c>
      <c r="AD28" s="135">
        <f t="shared" ref="AD28" si="44">AB28*AC28</f>
        <v>464524.35100000002</v>
      </c>
      <c r="AE28" s="135">
        <f t="shared" si="36"/>
        <v>520267.27312000009</v>
      </c>
      <c r="AF28" s="136">
        <v>0.1</v>
      </c>
      <c r="AG28" s="134">
        <v>4645243.51</v>
      </c>
      <c r="AH28" s="135">
        <f t="shared" ref="AH28" si="45">AF28*AG28</f>
        <v>464524.35100000002</v>
      </c>
      <c r="AI28" s="135">
        <f t="shared" si="38"/>
        <v>520267.27312000009</v>
      </c>
      <c r="AJ28" s="137">
        <v>0</v>
      </c>
      <c r="AK28" s="137">
        <v>0</v>
      </c>
      <c r="AL28" s="137">
        <v>0</v>
      </c>
      <c r="AM28" s="137">
        <v>0</v>
      </c>
      <c r="AN28" s="137">
        <v>0</v>
      </c>
      <c r="AO28" s="137">
        <v>0</v>
      </c>
      <c r="AP28" s="137">
        <v>0</v>
      </c>
      <c r="AQ28" s="137">
        <v>0</v>
      </c>
      <c r="AR28" s="137">
        <v>0</v>
      </c>
      <c r="AS28" s="137">
        <v>0</v>
      </c>
      <c r="AT28" s="137">
        <v>0</v>
      </c>
      <c r="AU28" s="137">
        <v>0</v>
      </c>
      <c r="AV28" s="138">
        <f t="shared" si="39"/>
        <v>0.2</v>
      </c>
      <c r="AW28" s="138">
        <f t="shared" si="34"/>
        <v>929048.70200000005</v>
      </c>
      <c r="AX28" s="138">
        <f t="shared" si="29"/>
        <v>1040534.5462400002</v>
      </c>
      <c r="AY28" s="139" t="s">
        <v>203</v>
      </c>
      <c r="AZ28" s="140"/>
      <c r="BA28" s="140"/>
      <c r="BB28" s="141"/>
      <c r="BC28" s="142" t="s">
        <v>418</v>
      </c>
      <c r="BD28" s="142" t="s">
        <v>418</v>
      </c>
      <c r="BE28" s="143"/>
      <c r="BF28" s="143"/>
      <c r="BG28" s="143"/>
      <c r="BH28" s="143"/>
      <c r="BI28" s="143"/>
      <c r="BJ28" s="143"/>
      <c r="BK28" s="144">
        <v>14</v>
      </c>
    </row>
    <row r="29" spans="1:77" s="61" customFormat="1" ht="12.95" customHeight="1" x14ac:dyDescent="0.25">
      <c r="A29" s="76" t="s">
        <v>405</v>
      </c>
      <c r="B29" s="86"/>
      <c r="C29" s="78" t="s">
        <v>470</v>
      </c>
      <c r="D29" s="86"/>
      <c r="E29" s="79"/>
      <c r="F29" s="80" t="s">
        <v>416</v>
      </c>
      <c r="G29" s="80" t="s">
        <v>407</v>
      </c>
      <c r="H29" s="12" t="s">
        <v>417</v>
      </c>
      <c r="I29" s="26" t="s">
        <v>143</v>
      </c>
      <c r="J29" s="1" t="s">
        <v>149</v>
      </c>
      <c r="K29" s="26" t="s">
        <v>196</v>
      </c>
      <c r="L29" s="25">
        <v>30</v>
      </c>
      <c r="M29" s="81" t="s">
        <v>197</v>
      </c>
      <c r="N29" s="82" t="s">
        <v>365</v>
      </c>
      <c r="O29" s="25" t="s">
        <v>126</v>
      </c>
      <c r="P29" s="26" t="s">
        <v>125</v>
      </c>
      <c r="Q29" s="25" t="s">
        <v>122</v>
      </c>
      <c r="R29" s="26" t="s">
        <v>200</v>
      </c>
      <c r="S29" s="26" t="s">
        <v>201</v>
      </c>
      <c r="T29" s="25"/>
      <c r="U29" s="25" t="s">
        <v>398</v>
      </c>
      <c r="V29" s="25" t="s">
        <v>146</v>
      </c>
      <c r="W29" s="9">
        <v>30</v>
      </c>
      <c r="X29" s="9">
        <v>60</v>
      </c>
      <c r="Y29" s="17">
        <v>10</v>
      </c>
      <c r="Z29" s="113" t="s">
        <v>409</v>
      </c>
      <c r="AA29" s="5" t="s">
        <v>138</v>
      </c>
      <c r="AB29" s="83">
        <v>0.4</v>
      </c>
      <c r="AC29" s="84">
        <v>1806472.88</v>
      </c>
      <c r="AD29" s="83">
        <f t="shared" si="35"/>
        <v>722589.152</v>
      </c>
      <c r="AE29" s="83">
        <f t="shared" si="36"/>
        <v>809299.85024000006</v>
      </c>
      <c r="AF29" s="83">
        <v>0.4</v>
      </c>
      <c r="AG29" s="84">
        <v>1806472.88</v>
      </c>
      <c r="AH29" s="83">
        <f t="shared" si="37"/>
        <v>722589.152</v>
      </c>
      <c r="AI29" s="83">
        <f t="shared" si="38"/>
        <v>809299.85024000006</v>
      </c>
      <c r="AJ29" s="20">
        <v>0</v>
      </c>
      <c r="AK29" s="20">
        <v>0</v>
      </c>
      <c r="AL29" s="20">
        <v>0</v>
      </c>
      <c r="AM29" s="20">
        <v>0</v>
      </c>
      <c r="AN29" s="20">
        <v>0</v>
      </c>
      <c r="AO29" s="20">
        <v>0</v>
      </c>
      <c r="AP29" s="20">
        <v>0</v>
      </c>
      <c r="AQ29" s="20">
        <v>0</v>
      </c>
      <c r="AR29" s="20">
        <v>0</v>
      </c>
      <c r="AS29" s="20">
        <v>0</v>
      </c>
      <c r="AT29" s="20">
        <v>0</v>
      </c>
      <c r="AU29" s="20">
        <v>0</v>
      </c>
      <c r="AV29" s="73">
        <f t="shared" si="39"/>
        <v>0.8</v>
      </c>
      <c r="AW29" s="47">
        <v>0</v>
      </c>
      <c r="AX29" s="47">
        <f t="shared" si="29"/>
        <v>0</v>
      </c>
      <c r="AY29" s="4" t="s">
        <v>203</v>
      </c>
      <c r="AZ29" s="26"/>
      <c r="BA29" s="26"/>
      <c r="BB29" s="85"/>
      <c r="BC29" s="12" t="s">
        <v>419</v>
      </c>
      <c r="BD29" s="12" t="s">
        <v>419</v>
      </c>
      <c r="BE29" s="50"/>
      <c r="BF29" s="50"/>
      <c r="BG29" s="50"/>
      <c r="BH29" s="50"/>
      <c r="BI29" s="50"/>
      <c r="BJ29" s="50"/>
      <c r="BK29" s="50"/>
      <c r="BL29" s="50"/>
      <c r="BM29" s="50"/>
      <c r="BN29" s="50"/>
      <c r="BO29" s="50"/>
      <c r="BP29" s="50"/>
      <c r="BQ29" s="50"/>
      <c r="BR29" s="50"/>
      <c r="BS29" s="50"/>
      <c r="BT29" s="50"/>
      <c r="BU29" s="50"/>
      <c r="BV29" s="50"/>
      <c r="BW29" s="50"/>
      <c r="BX29" s="50"/>
      <c r="BY29" s="50"/>
    </row>
    <row r="30" spans="1:77" s="61" customFormat="1" ht="12.95" customHeight="1" x14ac:dyDescent="0.25">
      <c r="A30" s="76" t="s">
        <v>405</v>
      </c>
      <c r="B30" s="145"/>
      <c r="C30" s="132" t="s">
        <v>554</v>
      </c>
      <c r="D30" s="145"/>
      <c r="E30" s="79"/>
      <c r="F30" s="80" t="s">
        <v>416</v>
      </c>
      <c r="G30" s="80" t="s">
        <v>407</v>
      </c>
      <c r="H30" s="12" t="s">
        <v>417</v>
      </c>
      <c r="I30" s="26" t="s">
        <v>143</v>
      </c>
      <c r="J30" s="1" t="s">
        <v>149</v>
      </c>
      <c r="K30" s="26" t="s">
        <v>196</v>
      </c>
      <c r="L30" s="25">
        <v>30</v>
      </c>
      <c r="M30" s="81" t="s">
        <v>197</v>
      </c>
      <c r="N30" s="82" t="s">
        <v>365</v>
      </c>
      <c r="O30" s="1" t="s">
        <v>166</v>
      </c>
      <c r="P30" s="26" t="s">
        <v>125</v>
      </c>
      <c r="Q30" s="25" t="s">
        <v>122</v>
      </c>
      <c r="R30" s="26" t="s">
        <v>200</v>
      </c>
      <c r="S30" s="26" t="s">
        <v>201</v>
      </c>
      <c r="T30" s="25"/>
      <c r="U30" s="25" t="s">
        <v>398</v>
      </c>
      <c r="V30" s="25" t="s">
        <v>146</v>
      </c>
      <c r="W30" s="9">
        <v>30</v>
      </c>
      <c r="X30" s="9">
        <v>60</v>
      </c>
      <c r="Y30" s="17">
        <v>10</v>
      </c>
      <c r="Z30" s="113" t="s">
        <v>409</v>
      </c>
      <c r="AA30" s="5" t="s">
        <v>138</v>
      </c>
      <c r="AB30" s="133">
        <v>0.4</v>
      </c>
      <c r="AC30" s="134">
        <v>1806472.88</v>
      </c>
      <c r="AD30" s="135">
        <f t="shared" ref="AD30" si="46">AB30*AC30</f>
        <v>722589.152</v>
      </c>
      <c r="AE30" s="135">
        <f t="shared" si="36"/>
        <v>809299.85024000006</v>
      </c>
      <c r="AF30" s="136">
        <v>0.4</v>
      </c>
      <c r="AG30" s="134">
        <v>1806472.88</v>
      </c>
      <c r="AH30" s="135">
        <f t="shared" ref="AH30" si="47">AF30*AG30</f>
        <v>722589.152</v>
      </c>
      <c r="AI30" s="135">
        <f t="shared" si="38"/>
        <v>809299.85024000006</v>
      </c>
      <c r="AJ30" s="137">
        <v>0</v>
      </c>
      <c r="AK30" s="137">
        <v>0</v>
      </c>
      <c r="AL30" s="137">
        <v>0</v>
      </c>
      <c r="AM30" s="137">
        <v>0</v>
      </c>
      <c r="AN30" s="137">
        <v>0</v>
      </c>
      <c r="AO30" s="137">
        <v>0</v>
      </c>
      <c r="AP30" s="137">
        <v>0</v>
      </c>
      <c r="AQ30" s="137">
        <v>0</v>
      </c>
      <c r="AR30" s="137">
        <v>0</v>
      </c>
      <c r="AS30" s="137">
        <v>0</v>
      </c>
      <c r="AT30" s="137">
        <v>0</v>
      </c>
      <c r="AU30" s="137">
        <v>0</v>
      </c>
      <c r="AV30" s="138">
        <f t="shared" si="39"/>
        <v>0.8</v>
      </c>
      <c r="AW30" s="138">
        <f t="shared" si="34"/>
        <v>1445178.304</v>
      </c>
      <c r="AX30" s="138">
        <f t="shared" si="29"/>
        <v>1618599.7004800001</v>
      </c>
      <c r="AY30" s="139" t="s">
        <v>203</v>
      </c>
      <c r="AZ30" s="140"/>
      <c r="BA30" s="140"/>
      <c r="BB30" s="141"/>
      <c r="BC30" s="142" t="s">
        <v>419</v>
      </c>
      <c r="BD30" s="142" t="s">
        <v>419</v>
      </c>
      <c r="BE30" s="143"/>
      <c r="BF30" s="143"/>
      <c r="BG30" s="143"/>
      <c r="BH30" s="143"/>
      <c r="BI30" s="143"/>
      <c r="BJ30" s="143"/>
      <c r="BK30" s="144">
        <v>14</v>
      </c>
    </row>
    <row r="31" spans="1:77" s="61" customFormat="1" ht="12.95" customHeight="1" x14ac:dyDescent="0.25">
      <c r="A31" s="76" t="s">
        <v>405</v>
      </c>
      <c r="B31" s="86"/>
      <c r="C31" s="78" t="s">
        <v>471</v>
      </c>
      <c r="D31" s="86"/>
      <c r="E31" s="79"/>
      <c r="F31" s="80" t="s">
        <v>411</v>
      </c>
      <c r="G31" s="80" t="s">
        <v>407</v>
      </c>
      <c r="H31" s="12" t="s">
        <v>412</v>
      </c>
      <c r="I31" s="26" t="s">
        <v>143</v>
      </c>
      <c r="J31" s="1" t="s">
        <v>149</v>
      </c>
      <c r="K31" s="26" t="s">
        <v>196</v>
      </c>
      <c r="L31" s="25">
        <v>30</v>
      </c>
      <c r="M31" s="81" t="s">
        <v>197</v>
      </c>
      <c r="N31" s="82" t="s">
        <v>365</v>
      </c>
      <c r="O31" s="25" t="s">
        <v>126</v>
      </c>
      <c r="P31" s="26" t="s">
        <v>125</v>
      </c>
      <c r="Q31" s="25" t="s">
        <v>122</v>
      </c>
      <c r="R31" s="26" t="s">
        <v>200</v>
      </c>
      <c r="S31" s="26" t="s">
        <v>201</v>
      </c>
      <c r="T31" s="25"/>
      <c r="U31" s="25" t="s">
        <v>398</v>
      </c>
      <c r="V31" s="25" t="s">
        <v>146</v>
      </c>
      <c r="W31" s="9">
        <v>30</v>
      </c>
      <c r="X31" s="9">
        <v>60</v>
      </c>
      <c r="Y31" s="17">
        <v>10</v>
      </c>
      <c r="Z31" s="113" t="s">
        <v>409</v>
      </c>
      <c r="AA31" s="5" t="s">
        <v>138</v>
      </c>
      <c r="AB31" s="83">
        <v>0.55000000000000004</v>
      </c>
      <c r="AC31" s="84">
        <v>2806264.89</v>
      </c>
      <c r="AD31" s="83">
        <f t="shared" si="35"/>
        <v>1543445.6895000001</v>
      </c>
      <c r="AE31" s="83">
        <f t="shared" si="36"/>
        <v>1728659.1722400002</v>
      </c>
      <c r="AF31" s="83">
        <v>0.55000000000000004</v>
      </c>
      <c r="AG31" s="84">
        <v>2806264.9</v>
      </c>
      <c r="AH31" s="83">
        <f t="shared" si="37"/>
        <v>1543445.6950000001</v>
      </c>
      <c r="AI31" s="83">
        <f t="shared" si="38"/>
        <v>1728659.1784000003</v>
      </c>
      <c r="AJ31" s="20">
        <v>0</v>
      </c>
      <c r="AK31" s="20">
        <v>0</v>
      </c>
      <c r="AL31" s="20">
        <v>0</v>
      </c>
      <c r="AM31" s="20">
        <v>0</v>
      </c>
      <c r="AN31" s="20">
        <v>0</v>
      </c>
      <c r="AO31" s="20">
        <v>0</v>
      </c>
      <c r="AP31" s="20">
        <v>0</v>
      </c>
      <c r="AQ31" s="20">
        <v>0</v>
      </c>
      <c r="AR31" s="20">
        <v>0</v>
      </c>
      <c r="AS31" s="20">
        <v>0</v>
      </c>
      <c r="AT31" s="20">
        <v>0</v>
      </c>
      <c r="AU31" s="20">
        <v>0</v>
      </c>
      <c r="AV31" s="73">
        <f t="shared" si="39"/>
        <v>1.1000000000000001</v>
      </c>
      <c r="AW31" s="47">
        <v>0</v>
      </c>
      <c r="AX31" s="47">
        <f t="shared" si="29"/>
        <v>0</v>
      </c>
      <c r="AY31" s="4" t="s">
        <v>203</v>
      </c>
      <c r="AZ31" s="26"/>
      <c r="BA31" s="26"/>
      <c r="BB31" s="85"/>
      <c r="BC31" s="12" t="s">
        <v>420</v>
      </c>
      <c r="BD31" s="12" t="s">
        <v>420</v>
      </c>
      <c r="BE31" s="50"/>
      <c r="BF31" s="50"/>
      <c r="BG31" s="50"/>
      <c r="BH31" s="50"/>
      <c r="BI31" s="50"/>
      <c r="BJ31" s="50"/>
      <c r="BK31" s="50"/>
      <c r="BL31" s="50"/>
      <c r="BM31" s="50"/>
      <c r="BN31" s="50"/>
      <c r="BO31" s="50"/>
      <c r="BP31" s="50"/>
      <c r="BQ31" s="50"/>
      <c r="BR31" s="50"/>
      <c r="BS31" s="50"/>
      <c r="BT31" s="50"/>
      <c r="BU31" s="50"/>
      <c r="BV31" s="50"/>
      <c r="BW31" s="50"/>
      <c r="BX31" s="50"/>
      <c r="BY31" s="50"/>
    </row>
    <row r="32" spans="1:77" s="61" customFormat="1" ht="12.95" customHeight="1" x14ac:dyDescent="0.25">
      <c r="A32" s="76" t="s">
        <v>405</v>
      </c>
      <c r="B32" s="145"/>
      <c r="C32" s="132" t="s">
        <v>555</v>
      </c>
      <c r="D32" s="145"/>
      <c r="E32" s="79"/>
      <c r="F32" s="80" t="s">
        <v>411</v>
      </c>
      <c r="G32" s="80" t="s">
        <v>407</v>
      </c>
      <c r="H32" s="12" t="s">
        <v>412</v>
      </c>
      <c r="I32" s="26" t="s">
        <v>143</v>
      </c>
      <c r="J32" s="1" t="s">
        <v>149</v>
      </c>
      <c r="K32" s="26" t="s">
        <v>196</v>
      </c>
      <c r="L32" s="25">
        <v>30</v>
      </c>
      <c r="M32" s="81" t="s">
        <v>197</v>
      </c>
      <c r="N32" s="82" t="s">
        <v>365</v>
      </c>
      <c r="O32" s="1" t="s">
        <v>166</v>
      </c>
      <c r="P32" s="26" t="s">
        <v>125</v>
      </c>
      <c r="Q32" s="25" t="s">
        <v>122</v>
      </c>
      <c r="R32" s="26" t="s">
        <v>200</v>
      </c>
      <c r="S32" s="26" t="s">
        <v>201</v>
      </c>
      <c r="T32" s="25"/>
      <c r="U32" s="25" t="s">
        <v>398</v>
      </c>
      <c r="V32" s="25" t="s">
        <v>146</v>
      </c>
      <c r="W32" s="9">
        <v>30</v>
      </c>
      <c r="X32" s="9">
        <v>60</v>
      </c>
      <c r="Y32" s="17">
        <v>10</v>
      </c>
      <c r="Z32" s="113" t="s">
        <v>409</v>
      </c>
      <c r="AA32" s="5" t="s">
        <v>138</v>
      </c>
      <c r="AB32" s="133">
        <v>0.55000000000000004</v>
      </c>
      <c r="AC32" s="134">
        <v>2806264.89</v>
      </c>
      <c r="AD32" s="135">
        <f t="shared" ref="AD32" si="48">AB32*AC32</f>
        <v>1543445.6895000001</v>
      </c>
      <c r="AE32" s="135">
        <f t="shared" si="36"/>
        <v>1728659.1722400002</v>
      </c>
      <c r="AF32" s="136">
        <v>0.55000000000000004</v>
      </c>
      <c r="AG32" s="134">
        <v>2806264.9</v>
      </c>
      <c r="AH32" s="135">
        <f t="shared" ref="AH32" si="49">AF32*AG32</f>
        <v>1543445.6950000001</v>
      </c>
      <c r="AI32" s="135">
        <f t="shared" si="38"/>
        <v>1728659.1784000003</v>
      </c>
      <c r="AJ32" s="137">
        <v>0</v>
      </c>
      <c r="AK32" s="137">
        <v>0</v>
      </c>
      <c r="AL32" s="137">
        <v>0</v>
      </c>
      <c r="AM32" s="137">
        <v>0</v>
      </c>
      <c r="AN32" s="137">
        <v>0</v>
      </c>
      <c r="AO32" s="137">
        <v>0</v>
      </c>
      <c r="AP32" s="137">
        <v>0</v>
      </c>
      <c r="AQ32" s="137">
        <v>0</v>
      </c>
      <c r="AR32" s="137">
        <v>0</v>
      </c>
      <c r="AS32" s="137">
        <v>0</v>
      </c>
      <c r="AT32" s="137">
        <v>0</v>
      </c>
      <c r="AU32" s="137">
        <v>0</v>
      </c>
      <c r="AV32" s="138">
        <f t="shared" si="39"/>
        <v>1.1000000000000001</v>
      </c>
      <c r="AW32" s="138">
        <f t="shared" si="34"/>
        <v>3086891.3845000002</v>
      </c>
      <c r="AX32" s="138">
        <f t="shared" si="29"/>
        <v>3457318.3506400003</v>
      </c>
      <c r="AY32" s="139" t="s">
        <v>203</v>
      </c>
      <c r="AZ32" s="140"/>
      <c r="BA32" s="140"/>
      <c r="BB32" s="141"/>
      <c r="BC32" s="142" t="s">
        <v>420</v>
      </c>
      <c r="BD32" s="142" t="s">
        <v>420</v>
      </c>
      <c r="BE32" s="143"/>
      <c r="BF32" s="143"/>
      <c r="BG32" s="143"/>
      <c r="BH32" s="143"/>
      <c r="BI32" s="143"/>
      <c r="BJ32" s="143"/>
      <c r="BK32" s="144">
        <v>14</v>
      </c>
    </row>
    <row r="33" spans="1:77" s="61" customFormat="1" ht="12.95" customHeight="1" x14ac:dyDescent="0.25">
      <c r="A33" s="76" t="s">
        <v>405</v>
      </c>
      <c r="B33" s="86"/>
      <c r="C33" s="78" t="s">
        <v>472</v>
      </c>
      <c r="D33" s="86"/>
      <c r="E33" s="79"/>
      <c r="F33" s="80" t="s">
        <v>411</v>
      </c>
      <c r="G33" s="80" t="s">
        <v>407</v>
      </c>
      <c r="H33" s="12" t="s">
        <v>412</v>
      </c>
      <c r="I33" s="26" t="s">
        <v>143</v>
      </c>
      <c r="J33" s="1" t="s">
        <v>149</v>
      </c>
      <c r="K33" s="26" t="s">
        <v>196</v>
      </c>
      <c r="L33" s="25">
        <v>30</v>
      </c>
      <c r="M33" s="81" t="s">
        <v>197</v>
      </c>
      <c r="N33" s="82" t="s">
        <v>365</v>
      </c>
      <c r="O33" s="25" t="s">
        <v>126</v>
      </c>
      <c r="P33" s="26" t="s">
        <v>125</v>
      </c>
      <c r="Q33" s="25" t="s">
        <v>122</v>
      </c>
      <c r="R33" s="26" t="s">
        <v>200</v>
      </c>
      <c r="S33" s="26" t="s">
        <v>201</v>
      </c>
      <c r="T33" s="25"/>
      <c r="U33" s="25" t="s">
        <v>398</v>
      </c>
      <c r="V33" s="25" t="s">
        <v>146</v>
      </c>
      <c r="W33" s="9">
        <v>30</v>
      </c>
      <c r="X33" s="9">
        <v>60</v>
      </c>
      <c r="Y33" s="17">
        <v>10</v>
      </c>
      <c r="Z33" s="113" t="s">
        <v>409</v>
      </c>
      <c r="AA33" s="5" t="s">
        <v>138</v>
      </c>
      <c r="AB33" s="83">
        <v>1</v>
      </c>
      <c r="AC33" s="84">
        <v>503538.94</v>
      </c>
      <c r="AD33" s="83">
        <f t="shared" si="35"/>
        <v>503538.94</v>
      </c>
      <c r="AE33" s="83">
        <f t="shared" si="36"/>
        <v>563963.6128</v>
      </c>
      <c r="AF33" s="83">
        <v>1</v>
      </c>
      <c r="AG33" s="84">
        <v>503538.94</v>
      </c>
      <c r="AH33" s="83">
        <f t="shared" si="37"/>
        <v>503538.94</v>
      </c>
      <c r="AI33" s="83">
        <f t="shared" si="38"/>
        <v>563963.6128</v>
      </c>
      <c r="AJ33" s="20">
        <v>0</v>
      </c>
      <c r="AK33" s="20">
        <v>0</v>
      </c>
      <c r="AL33" s="20">
        <v>0</v>
      </c>
      <c r="AM33" s="20">
        <v>0</v>
      </c>
      <c r="AN33" s="20">
        <v>0</v>
      </c>
      <c r="AO33" s="20">
        <v>0</v>
      </c>
      <c r="AP33" s="20">
        <v>0</v>
      </c>
      <c r="AQ33" s="20">
        <v>0</v>
      </c>
      <c r="AR33" s="20">
        <v>0</v>
      </c>
      <c r="AS33" s="20">
        <v>0</v>
      </c>
      <c r="AT33" s="20">
        <v>0</v>
      </c>
      <c r="AU33" s="20">
        <v>0</v>
      </c>
      <c r="AV33" s="73">
        <f t="shared" si="39"/>
        <v>2</v>
      </c>
      <c r="AW33" s="47">
        <v>0</v>
      </c>
      <c r="AX33" s="47">
        <f t="shared" si="29"/>
        <v>0</v>
      </c>
      <c r="AY33" s="4" t="s">
        <v>203</v>
      </c>
      <c r="AZ33" s="26"/>
      <c r="BA33" s="26"/>
      <c r="BB33" s="85"/>
      <c r="BC33" s="12" t="s">
        <v>421</v>
      </c>
      <c r="BD33" s="12" t="s">
        <v>421</v>
      </c>
      <c r="BE33" s="50"/>
      <c r="BF33" s="50"/>
      <c r="BG33" s="50"/>
      <c r="BH33" s="50"/>
      <c r="BI33" s="50"/>
      <c r="BJ33" s="50"/>
      <c r="BK33" s="50"/>
      <c r="BL33" s="50"/>
      <c r="BM33" s="50"/>
      <c r="BN33" s="50"/>
      <c r="BO33" s="50"/>
      <c r="BP33" s="50"/>
      <c r="BQ33" s="50"/>
      <c r="BR33" s="50"/>
      <c r="BS33" s="50"/>
      <c r="BT33" s="50"/>
      <c r="BU33" s="50"/>
      <c r="BV33" s="50"/>
      <c r="BW33" s="50"/>
      <c r="BX33" s="50"/>
      <c r="BY33" s="50"/>
    </row>
    <row r="34" spans="1:77" s="61" customFormat="1" ht="12.95" customHeight="1" x14ac:dyDescent="0.25">
      <c r="A34" s="76" t="s">
        <v>405</v>
      </c>
      <c r="B34" s="145"/>
      <c r="C34" s="132" t="s">
        <v>556</v>
      </c>
      <c r="D34" s="145"/>
      <c r="E34" s="79"/>
      <c r="F34" s="80" t="s">
        <v>411</v>
      </c>
      <c r="G34" s="80" t="s">
        <v>407</v>
      </c>
      <c r="H34" s="12" t="s">
        <v>412</v>
      </c>
      <c r="I34" s="26" t="s">
        <v>143</v>
      </c>
      <c r="J34" s="1" t="s">
        <v>149</v>
      </c>
      <c r="K34" s="26" t="s">
        <v>196</v>
      </c>
      <c r="L34" s="25">
        <v>30</v>
      </c>
      <c r="M34" s="81" t="s">
        <v>197</v>
      </c>
      <c r="N34" s="82" t="s">
        <v>365</v>
      </c>
      <c r="O34" s="1" t="s">
        <v>166</v>
      </c>
      <c r="P34" s="26" t="s">
        <v>125</v>
      </c>
      <c r="Q34" s="25" t="s">
        <v>122</v>
      </c>
      <c r="R34" s="26" t="s">
        <v>200</v>
      </c>
      <c r="S34" s="26" t="s">
        <v>201</v>
      </c>
      <c r="T34" s="25"/>
      <c r="U34" s="25" t="s">
        <v>398</v>
      </c>
      <c r="V34" s="25" t="s">
        <v>146</v>
      </c>
      <c r="W34" s="9">
        <v>30</v>
      </c>
      <c r="X34" s="9">
        <v>60</v>
      </c>
      <c r="Y34" s="17">
        <v>10</v>
      </c>
      <c r="Z34" s="113" t="s">
        <v>409</v>
      </c>
      <c r="AA34" s="5" t="s">
        <v>138</v>
      </c>
      <c r="AB34" s="133">
        <v>1</v>
      </c>
      <c r="AC34" s="134">
        <v>503538.94</v>
      </c>
      <c r="AD34" s="135">
        <f t="shared" ref="AD34" si="50">AB34*AC34</f>
        <v>503538.94</v>
      </c>
      <c r="AE34" s="135">
        <f t="shared" si="36"/>
        <v>563963.6128</v>
      </c>
      <c r="AF34" s="136">
        <v>1</v>
      </c>
      <c r="AG34" s="134">
        <v>503538.94</v>
      </c>
      <c r="AH34" s="135">
        <f t="shared" ref="AH34" si="51">AF34*AG34</f>
        <v>503538.94</v>
      </c>
      <c r="AI34" s="135">
        <f t="shared" si="38"/>
        <v>563963.6128</v>
      </c>
      <c r="AJ34" s="137">
        <v>0</v>
      </c>
      <c r="AK34" s="137">
        <v>0</v>
      </c>
      <c r="AL34" s="137">
        <v>0</v>
      </c>
      <c r="AM34" s="137">
        <v>0</v>
      </c>
      <c r="AN34" s="137">
        <v>0</v>
      </c>
      <c r="AO34" s="137">
        <v>0</v>
      </c>
      <c r="AP34" s="137">
        <v>0</v>
      </c>
      <c r="AQ34" s="137">
        <v>0</v>
      </c>
      <c r="AR34" s="137">
        <v>0</v>
      </c>
      <c r="AS34" s="137">
        <v>0</v>
      </c>
      <c r="AT34" s="137">
        <v>0</v>
      </c>
      <c r="AU34" s="137">
        <v>0</v>
      </c>
      <c r="AV34" s="138">
        <f t="shared" si="39"/>
        <v>2</v>
      </c>
      <c r="AW34" s="138">
        <f t="shared" si="34"/>
        <v>1007077.88</v>
      </c>
      <c r="AX34" s="138">
        <f t="shared" si="29"/>
        <v>1127927.2256</v>
      </c>
      <c r="AY34" s="139" t="s">
        <v>203</v>
      </c>
      <c r="AZ34" s="140"/>
      <c r="BA34" s="140"/>
      <c r="BB34" s="141"/>
      <c r="BC34" s="142" t="s">
        <v>421</v>
      </c>
      <c r="BD34" s="142" t="s">
        <v>421</v>
      </c>
      <c r="BE34" s="143"/>
      <c r="BF34" s="143"/>
      <c r="BG34" s="143"/>
      <c r="BH34" s="143"/>
      <c r="BI34" s="143"/>
      <c r="BJ34" s="143"/>
      <c r="BK34" s="144">
        <v>14</v>
      </c>
    </row>
    <row r="35" spans="1:77" s="61" customFormat="1" ht="12.95" customHeight="1" x14ac:dyDescent="0.25">
      <c r="A35" s="76" t="s">
        <v>405</v>
      </c>
      <c r="B35" s="86"/>
      <c r="C35" s="78" t="s">
        <v>473</v>
      </c>
      <c r="D35" s="86"/>
      <c r="E35" s="79"/>
      <c r="F35" s="80" t="s">
        <v>411</v>
      </c>
      <c r="G35" s="80" t="s">
        <v>407</v>
      </c>
      <c r="H35" s="12" t="s">
        <v>412</v>
      </c>
      <c r="I35" s="26" t="s">
        <v>143</v>
      </c>
      <c r="J35" s="1" t="s">
        <v>149</v>
      </c>
      <c r="K35" s="26" t="s">
        <v>196</v>
      </c>
      <c r="L35" s="25">
        <v>30</v>
      </c>
      <c r="M35" s="81" t="s">
        <v>197</v>
      </c>
      <c r="N35" s="82" t="s">
        <v>365</v>
      </c>
      <c r="O35" s="25" t="s">
        <v>126</v>
      </c>
      <c r="P35" s="26" t="s">
        <v>125</v>
      </c>
      <c r="Q35" s="25" t="s">
        <v>122</v>
      </c>
      <c r="R35" s="26" t="s">
        <v>200</v>
      </c>
      <c r="S35" s="26" t="s">
        <v>201</v>
      </c>
      <c r="T35" s="25"/>
      <c r="U35" s="25" t="s">
        <v>398</v>
      </c>
      <c r="V35" s="25" t="s">
        <v>146</v>
      </c>
      <c r="W35" s="9">
        <v>30</v>
      </c>
      <c r="X35" s="9">
        <v>60</v>
      </c>
      <c r="Y35" s="17">
        <v>10</v>
      </c>
      <c r="Z35" s="113" t="s">
        <v>409</v>
      </c>
      <c r="AA35" s="5" t="s">
        <v>138</v>
      </c>
      <c r="AB35" s="83">
        <v>0.25</v>
      </c>
      <c r="AC35" s="84">
        <v>7223406.04</v>
      </c>
      <c r="AD35" s="83">
        <f t="shared" si="35"/>
        <v>1805851.51</v>
      </c>
      <c r="AE35" s="83">
        <f t="shared" si="36"/>
        <v>2022553.6912000002</v>
      </c>
      <c r="AF35" s="83">
        <v>0.25</v>
      </c>
      <c r="AG35" s="84">
        <v>7223406.04</v>
      </c>
      <c r="AH35" s="83">
        <f t="shared" si="37"/>
        <v>1805851.51</v>
      </c>
      <c r="AI35" s="83">
        <f t="shared" si="38"/>
        <v>2022553.6912000002</v>
      </c>
      <c r="AJ35" s="20">
        <v>0</v>
      </c>
      <c r="AK35" s="20">
        <v>0</v>
      </c>
      <c r="AL35" s="20">
        <v>0</v>
      </c>
      <c r="AM35" s="20">
        <v>0</v>
      </c>
      <c r="AN35" s="20">
        <v>0</v>
      </c>
      <c r="AO35" s="20">
        <v>0</v>
      </c>
      <c r="AP35" s="20">
        <v>0</v>
      </c>
      <c r="AQ35" s="20">
        <v>0</v>
      </c>
      <c r="AR35" s="20">
        <v>0</v>
      </c>
      <c r="AS35" s="20">
        <v>0</v>
      </c>
      <c r="AT35" s="20">
        <v>0</v>
      </c>
      <c r="AU35" s="20">
        <v>0</v>
      </c>
      <c r="AV35" s="73">
        <f t="shared" si="39"/>
        <v>0.5</v>
      </c>
      <c r="AW35" s="47">
        <v>0</v>
      </c>
      <c r="AX35" s="47">
        <f t="shared" si="29"/>
        <v>0</v>
      </c>
      <c r="AY35" s="4" t="s">
        <v>203</v>
      </c>
      <c r="AZ35" s="26"/>
      <c r="BA35" s="26"/>
      <c r="BB35" s="85"/>
      <c r="BC35" s="12" t="s">
        <v>422</v>
      </c>
      <c r="BD35" s="12" t="s">
        <v>422</v>
      </c>
      <c r="BE35" s="50"/>
      <c r="BF35" s="50"/>
      <c r="BG35" s="50"/>
      <c r="BH35" s="50"/>
      <c r="BI35" s="50"/>
      <c r="BJ35" s="50"/>
      <c r="BK35" s="50"/>
      <c r="BL35" s="50"/>
      <c r="BM35" s="50"/>
      <c r="BN35" s="50"/>
      <c r="BO35" s="50"/>
      <c r="BP35" s="50"/>
      <c r="BQ35" s="50"/>
      <c r="BR35" s="50"/>
      <c r="BS35" s="50"/>
      <c r="BT35" s="50"/>
      <c r="BU35" s="50"/>
      <c r="BV35" s="50"/>
      <c r="BW35" s="50"/>
      <c r="BX35" s="50"/>
      <c r="BY35" s="50"/>
    </row>
    <row r="36" spans="1:77" s="61" customFormat="1" ht="12.95" customHeight="1" x14ac:dyDescent="0.25">
      <c r="A36" s="76" t="s">
        <v>405</v>
      </c>
      <c r="B36" s="145"/>
      <c r="C36" s="132" t="s">
        <v>557</v>
      </c>
      <c r="D36" s="145"/>
      <c r="E36" s="79"/>
      <c r="F36" s="80" t="s">
        <v>411</v>
      </c>
      <c r="G36" s="80" t="s">
        <v>407</v>
      </c>
      <c r="H36" s="12" t="s">
        <v>412</v>
      </c>
      <c r="I36" s="26" t="s">
        <v>143</v>
      </c>
      <c r="J36" s="1" t="s">
        <v>149</v>
      </c>
      <c r="K36" s="26" t="s">
        <v>196</v>
      </c>
      <c r="L36" s="25">
        <v>30</v>
      </c>
      <c r="M36" s="81" t="s">
        <v>197</v>
      </c>
      <c r="N36" s="82" t="s">
        <v>365</v>
      </c>
      <c r="O36" s="1" t="s">
        <v>166</v>
      </c>
      <c r="P36" s="26" t="s">
        <v>125</v>
      </c>
      <c r="Q36" s="25" t="s">
        <v>122</v>
      </c>
      <c r="R36" s="26" t="s">
        <v>200</v>
      </c>
      <c r="S36" s="26" t="s">
        <v>201</v>
      </c>
      <c r="T36" s="25"/>
      <c r="U36" s="25" t="s">
        <v>398</v>
      </c>
      <c r="V36" s="25" t="s">
        <v>146</v>
      </c>
      <c r="W36" s="9">
        <v>30</v>
      </c>
      <c r="X36" s="9">
        <v>60</v>
      </c>
      <c r="Y36" s="17">
        <v>10</v>
      </c>
      <c r="Z36" s="113" t="s">
        <v>409</v>
      </c>
      <c r="AA36" s="5" t="s">
        <v>138</v>
      </c>
      <c r="AB36" s="133">
        <v>0.25</v>
      </c>
      <c r="AC36" s="134">
        <v>7223406.04</v>
      </c>
      <c r="AD36" s="135">
        <f t="shared" ref="AD36" si="52">AB36*AC36</f>
        <v>1805851.51</v>
      </c>
      <c r="AE36" s="135">
        <f t="shared" si="36"/>
        <v>2022553.6912000002</v>
      </c>
      <c r="AF36" s="136">
        <v>0.25</v>
      </c>
      <c r="AG36" s="134">
        <v>7223406.04</v>
      </c>
      <c r="AH36" s="135">
        <f t="shared" ref="AH36" si="53">AF36*AG36</f>
        <v>1805851.51</v>
      </c>
      <c r="AI36" s="135">
        <f t="shared" si="38"/>
        <v>2022553.6912000002</v>
      </c>
      <c r="AJ36" s="137">
        <v>0</v>
      </c>
      <c r="AK36" s="137">
        <v>0</v>
      </c>
      <c r="AL36" s="137">
        <v>0</v>
      </c>
      <c r="AM36" s="137">
        <v>0</v>
      </c>
      <c r="AN36" s="137">
        <v>0</v>
      </c>
      <c r="AO36" s="137">
        <v>0</v>
      </c>
      <c r="AP36" s="137">
        <v>0</v>
      </c>
      <c r="AQ36" s="137">
        <v>0</v>
      </c>
      <c r="AR36" s="137">
        <v>0</v>
      </c>
      <c r="AS36" s="137">
        <v>0</v>
      </c>
      <c r="AT36" s="137">
        <v>0</v>
      </c>
      <c r="AU36" s="137">
        <v>0</v>
      </c>
      <c r="AV36" s="138">
        <f t="shared" si="39"/>
        <v>0.5</v>
      </c>
      <c r="AW36" s="138">
        <f t="shared" si="34"/>
        <v>3611703.02</v>
      </c>
      <c r="AX36" s="138">
        <f t="shared" si="29"/>
        <v>4045107.3824000005</v>
      </c>
      <c r="AY36" s="139" t="s">
        <v>203</v>
      </c>
      <c r="AZ36" s="140"/>
      <c r="BA36" s="140"/>
      <c r="BB36" s="141"/>
      <c r="BC36" s="142" t="s">
        <v>422</v>
      </c>
      <c r="BD36" s="142" t="s">
        <v>422</v>
      </c>
      <c r="BE36" s="143"/>
      <c r="BF36" s="143"/>
      <c r="BG36" s="143"/>
      <c r="BH36" s="143"/>
      <c r="BI36" s="143"/>
      <c r="BJ36" s="143"/>
      <c r="BK36" s="144">
        <v>14</v>
      </c>
    </row>
    <row r="37" spans="1:77" s="61" customFormat="1" ht="12.95" customHeight="1" x14ac:dyDescent="0.25">
      <c r="A37" s="76" t="s">
        <v>405</v>
      </c>
      <c r="B37" s="86"/>
      <c r="C37" s="78" t="s">
        <v>474</v>
      </c>
      <c r="D37" s="86"/>
      <c r="E37" s="79"/>
      <c r="F37" s="80" t="s">
        <v>411</v>
      </c>
      <c r="G37" s="80" t="s">
        <v>407</v>
      </c>
      <c r="H37" s="12" t="s">
        <v>412</v>
      </c>
      <c r="I37" s="26" t="s">
        <v>143</v>
      </c>
      <c r="J37" s="1" t="s">
        <v>149</v>
      </c>
      <c r="K37" s="26" t="s">
        <v>196</v>
      </c>
      <c r="L37" s="25">
        <v>30</v>
      </c>
      <c r="M37" s="81" t="s">
        <v>197</v>
      </c>
      <c r="N37" s="82" t="s">
        <v>365</v>
      </c>
      <c r="O37" s="25" t="s">
        <v>126</v>
      </c>
      <c r="P37" s="26" t="s">
        <v>125</v>
      </c>
      <c r="Q37" s="25" t="s">
        <v>122</v>
      </c>
      <c r="R37" s="26" t="s">
        <v>200</v>
      </c>
      <c r="S37" s="26" t="s">
        <v>201</v>
      </c>
      <c r="T37" s="25"/>
      <c r="U37" s="25" t="s">
        <v>398</v>
      </c>
      <c r="V37" s="25" t="s">
        <v>146</v>
      </c>
      <c r="W37" s="9">
        <v>30</v>
      </c>
      <c r="X37" s="9">
        <v>60</v>
      </c>
      <c r="Y37" s="17">
        <v>10</v>
      </c>
      <c r="Z37" s="113" t="s">
        <v>409</v>
      </c>
      <c r="AA37" s="5" t="s">
        <v>138</v>
      </c>
      <c r="AB37" s="83">
        <v>1.1100000000000001</v>
      </c>
      <c r="AC37" s="84">
        <v>752025.34</v>
      </c>
      <c r="AD37" s="83">
        <f t="shared" si="35"/>
        <v>834748.1274</v>
      </c>
      <c r="AE37" s="83">
        <f t="shared" si="36"/>
        <v>934917.90268800012</v>
      </c>
      <c r="AF37" s="83">
        <v>1.1100000000000001</v>
      </c>
      <c r="AG37" s="84">
        <v>752025.34</v>
      </c>
      <c r="AH37" s="83">
        <f t="shared" si="37"/>
        <v>834748.1274</v>
      </c>
      <c r="AI37" s="83">
        <f t="shared" si="38"/>
        <v>934917.90268800012</v>
      </c>
      <c r="AJ37" s="20">
        <v>0</v>
      </c>
      <c r="AK37" s="20">
        <v>0</v>
      </c>
      <c r="AL37" s="20">
        <v>0</v>
      </c>
      <c r="AM37" s="20">
        <v>0</v>
      </c>
      <c r="AN37" s="20">
        <v>0</v>
      </c>
      <c r="AO37" s="20">
        <v>0</v>
      </c>
      <c r="AP37" s="20">
        <v>0</v>
      </c>
      <c r="AQ37" s="20">
        <v>0</v>
      </c>
      <c r="AR37" s="20">
        <v>0</v>
      </c>
      <c r="AS37" s="20">
        <v>0</v>
      </c>
      <c r="AT37" s="20">
        <v>0</v>
      </c>
      <c r="AU37" s="20">
        <v>0</v>
      </c>
      <c r="AV37" s="73">
        <f t="shared" si="39"/>
        <v>2.2200000000000002</v>
      </c>
      <c r="AW37" s="47">
        <v>0</v>
      </c>
      <c r="AX37" s="47">
        <f t="shared" si="29"/>
        <v>0</v>
      </c>
      <c r="AY37" s="4" t="s">
        <v>203</v>
      </c>
      <c r="AZ37" s="26"/>
      <c r="BA37" s="26"/>
      <c r="BB37" s="85"/>
      <c r="BC37" s="12" t="s">
        <v>423</v>
      </c>
      <c r="BD37" s="12" t="s">
        <v>423</v>
      </c>
      <c r="BE37" s="50"/>
      <c r="BF37" s="50"/>
      <c r="BG37" s="50"/>
      <c r="BH37" s="50"/>
      <c r="BI37" s="50"/>
      <c r="BJ37" s="50"/>
      <c r="BK37" s="50"/>
      <c r="BL37" s="50"/>
      <c r="BM37" s="50"/>
      <c r="BN37" s="50"/>
      <c r="BO37" s="50"/>
      <c r="BP37" s="50"/>
      <c r="BQ37" s="50"/>
      <c r="BR37" s="50"/>
      <c r="BS37" s="50"/>
      <c r="BT37" s="50"/>
      <c r="BU37" s="50"/>
      <c r="BV37" s="50"/>
      <c r="BW37" s="50"/>
      <c r="BX37" s="50"/>
      <c r="BY37" s="50"/>
    </row>
    <row r="38" spans="1:77" s="61" customFormat="1" ht="12.95" customHeight="1" x14ac:dyDescent="0.25">
      <c r="A38" s="76" t="s">
        <v>405</v>
      </c>
      <c r="B38" s="145"/>
      <c r="C38" s="132" t="s">
        <v>558</v>
      </c>
      <c r="D38" s="145"/>
      <c r="E38" s="79"/>
      <c r="F38" s="80" t="s">
        <v>411</v>
      </c>
      <c r="G38" s="80" t="s">
        <v>407</v>
      </c>
      <c r="H38" s="12" t="s">
        <v>412</v>
      </c>
      <c r="I38" s="26" t="s">
        <v>143</v>
      </c>
      <c r="J38" s="1" t="s">
        <v>149</v>
      </c>
      <c r="K38" s="26" t="s">
        <v>196</v>
      </c>
      <c r="L38" s="25">
        <v>30</v>
      </c>
      <c r="M38" s="81" t="s">
        <v>197</v>
      </c>
      <c r="N38" s="82" t="s">
        <v>365</v>
      </c>
      <c r="O38" s="1" t="s">
        <v>166</v>
      </c>
      <c r="P38" s="26" t="s">
        <v>125</v>
      </c>
      <c r="Q38" s="25" t="s">
        <v>122</v>
      </c>
      <c r="R38" s="26" t="s">
        <v>200</v>
      </c>
      <c r="S38" s="26" t="s">
        <v>201</v>
      </c>
      <c r="T38" s="25"/>
      <c r="U38" s="25" t="s">
        <v>398</v>
      </c>
      <c r="V38" s="25" t="s">
        <v>146</v>
      </c>
      <c r="W38" s="9">
        <v>30</v>
      </c>
      <c r="X38" s="9">
        <v>60</v>
      </c>
      <c r="Y38" s="17">
        <v>10</v>
      </c>
      <c r="Z38" s="113" t="s">
        <v>409</v>
      </c>
      <c r="AA38" s="5" t="s">
        <v>138</v>
      </c>
      <c r="AB38" s="133">
        <v>1.1100000000000001</v>
      </c>
      <c r="AC38" s="134">
        <v>752025.34</v>
      </c>
      <c r="AD38" s="135">
        <f t="shared" ref="AD38" si="54">AB38*AC38</f>
        <v>834748.1274</v>
      </c>
      <c r="AE38" s="135">
        <f t="shared" si="36"/>
        <v>934917.90268800012</v>
      </c>
      <c r="AF38" s="136">
        <v>1.1100000000000001</v>
      </c>
      <c r="AG38" s="134">
        <v>752025.34</v>
      </c>
      <c r="AH38" s="135">
        <f t="shared" ref="AH38" si="55">AF38*AG38</f>
        <v>834748.1274</v>
      </c>
      <c r="AI38" s="135">
        <f t="shared" si="38"/>
        <v>934917.90268800012</v>
      </c>
      <c r="AJ38" s="137">
        <v>0</v>
      </c>
      <c r="AK38" s="137">
        <v>0</v>
      </c>
      <c r="AL38" s="137">
        <v>0</v>
      </c>
      <c r="AM38" s="137">
        <v>0</v>
      </c>
      <c r="AN38" s="137">
        <v>0</v>
      </c>
      <c r="AO38" s="137">
        <v>0</v>
      </c>
      <c r="AP38" s="137">
        <v>0</v>
      </c>
      <c r="AQ38" s="137">
        <v>0</v>
      </c>
      <c r="AR38" s="137">
        <v>0</v>
      </c>
      <c r="AS38" s="137">
        <v>0</v>
      </c>
      <c r="AT38" s="137">
        <v>0</v>
      </c>
      <c r="AU38" s="137">
        <v>0</v>
      </c>
      <c r="AV38" s="138">
        <f t="shared" si="39"/>
        <v>2.2200000000000002</v>
      </c>
      <c r="AW38" s="138">
        <f t="shared" si="34"/>
        <v>1669496.2548</v>
      </c>
      <c r="AX38" s="138">
        <f t="shared" si="29"/>
        <v>1869835.8053760002</v>
      </c>
      <c r="AY38" s="139" t="s">
        <v>203</v>
      </c>
      <c r="AZ38" s="140"/>
      <c r="BA38" s="140"/>
      <c r="BB38" s="141"/>
      <c r="BC38" s="142" t="s">
        <v>423</v>
      </c>
      <c r="BD38" s="142" t="s">
        <v>423</v>
      </c>
      <c r="BE38" s="143"/>
      <c r="BF38" s="143"/>
      <c r="BG38" s="143"/>
      <c r="BH38" s="143"/>
      <c r="BI38" s="143"/>
      <c r="BJ38" s="143"/>
      <c r="BK38" s="144">
        <v>14</v>
      </c>
    </row>
    <row r="39" spans="1:77" s="61" customFormat="1" ht="12.95" customHeight="1" x14ac:dyDescent="0.25">
      <c r="A39" s="76" t="s">
        <v>405</v>
      </c>
      <c r="B39" s="86"/>
      <c r="C39" s="78" t="s">
        <v>475</v>
      </c>
      <c r="D39" s="86"/>
      <c r="E39" s="79"/>
      <c r="F39" s="80" t="s">
        <v>411</v>
      </c>
      <c r="G39" s="80" t="s">
        <v>407</v>
      </c>
      <c r="H39" s="12" t="s">
        <v>412</v>
      </c>
      <c r="I39" s="26" t="s">
        <v>143</v>
      </c>
      <c r="J39" s="1" t="s">
        <v>149</v>
      </c>
      <c r="K39" s="26" t="s">
        <v>196</v>
      </c>
      <c r="L39" s="25">
        <v>30</v>
      </c>
      <c r="M39" s="81" t="s">
        <v>197</v>
      </c>
      <c r="N39" s="82" t="s">
        <v>365</v>
      </c>
      <c r="O39" s="25" t="s">
        <v>126</v>
      </c>
      <c r="P39" s="26" t="s">
        <v>125</v>
      </c>
      <c r="Q39" s="25" t="s">
        <v>122</v>
      </c>
      <c r="R39" s="26" t="s">
        <v>200</v>
      </c>
      <c r="S39" s="26" t="s">
        <v>201</v>
      </c>
      <c r="T39" s="25"/>
      <c r="U39" s="25" t="s">
        <v>398</v>
      </c>
      <c r="V39" s="25" t="s">
        <v>146</v>
      </c>
      <c r="W39" s="9">
        <v>30</v>
      </c>
      <c r="X39" s="9">
        <v>60</v>
      </c>
      <c r="Y39" s="17">
        <v>10</v>
      </c>
      <c r="Z39" s="113" t="s">
        <v>409</v>
      </c>
      <c r="AA39" s="5" t="s">
        <v>138</v>
      </c>
      <c r="AB39" s="83">
        <v>1.05</v>
      </c>
      <c r="AC39" s="84">
        <v>1782779.54</v>
      </c>
      <c r="AD39" s="83">
        <f t="shared" si="35"/>
        <v>1871918.5170000002</v>
      </c>
      <c r="AE39" s="83">
        <f t="shared" si="36"/>
        <v>2096548.7390400004</v>
      </c>
      <c r="AF39" s="83">
        <v>1.05</v>
      </c>
      <c r="AG39" s="84">
        <v>1782779.54</v>
      </c>
      <c r="AH39" s="83">
        <f t="shared" si="37"/>
        <v>1871918.5170000002</v>
      </c>
      <c r="AI39" s="83">
        <f t="shared" si="38"/>
        <v>2096548.7390400004</v>
      </c>
      <c r="AJ39" s="20">
        <v>0</v>
      </c>
      <c r="AK39" s="20">
        <v>0</v>
      </c>
      <c r="AL39" s="20">
        <v>0</v>
      </c>
      <c r="AM39" s="20">
        <v>0</v>
      </c>
      <c r="AN39" s="20">
        <v>0</v>
      </c>
      <c r="AO39" s="20">
        <v>0</v>
      </c>
      <c r="AP39" s="20">
        <v>0</v>
      </c>
      <c r="AQ39" s="20">
        <v>0</v>
      </c>
      <c r="AR39" s="20">
        <v>0</v>
      </c>
      <c r="AS39" s="20">
        <v>0</v>
      </c>
      <c r="AT39" s="20">
        <v>0</v>
      </c>
      <c r="AU39" s="20">
        <v>0</v>
      </c>
      <c r="AV39" s="73">
        <f t="shared" si="39"/>
        <v>2.1</v>
      </c>
      <c r="AW39" s="47">
        <v>0</v>
      </c>
      <c r="AX39" s="47">
        <f t="shared" si="29"/>
        <v>0</v>
      </c>
      <c r="AY39" s="4" t="s">
        <v>203</v>
      </c>
      <c r="AZ39" s="26"/>
      <c r="BA39" s="26"/>
      <c r="BB39" s="85"/>
      <c r="BC39" s="12" t="s">
        <v>424</v>
      </c>
      <c r="BD39" s="12" t="s">
        <v>424</v>
      </c>
      <c r="BE39" s="50"/>
      <c r="BF39" s="50"/>
      <c r="BG39" s="50"/>
      <c r="BH39" s="50"/>
      <c r="BI39" s="50"/>
      <c r="BJ39" s="50"/>
      <c r="BK39" s="50"/>
      <c r="BL39" s="50"/>
      <c r="BM39" s="50"/>
      <c r="BN39" s="50"/>
      <c r="BO39" s="50"/>
      <c r="BP39" s="50"/>
      <c r="BQ39" s="50"/>
      <c r="BR39" s="50"/>
      <c r="BS39" s="50"/>
      <c r="BT39" s="50"/>
      <c r="BU39" s="50"/>
      <c r="BV39" s="50"/>
      <c r="BW39" s="50"/>
      <c r="BX39" s="50"/>
      <c r="BY39" s="50"/>
    </row>
    <row r="40" spans="1:77" s="61" customFormat="1" ht="12.95" customHeight="1" x14ac:dyDescent="0.25">
      <c r="A40" s="76" t="s">
        <v>405</v>
      </c>
      <c r="B40" s="145"/>
      <c r="C40" s="132" t="s">
        <v>559</v>
      </c>
      <c r="D40" s="145"/>
      <c r="E40" s="79"/>
      <c r="F40" s="80" t="s">
        <v>411</v>
      </c>
      <c r="G40" s="80" t="s">
        <v>407</v>
      </c>
      <c r="H40" s="12" t="s">
        <v>412</v>
      </c>
      <c r="I40" s="26" t="s">
        <v>143</v>
      </c>
      <c r="J40" s="1" t="s">
        <v>149</v>
      </c>
      <c r="K40" s="26" t="s">
        <v>196</v>
      </c>
      <c r="L40" s="25">
        <v>30</v>
      </c>
      <c r="M40" s="81" t="s">
        <v>197</v>
      </c>
      <c r="N40" s="82" t="s">
        <v>365</v>
      </c>
      <c r="O40" s="1" t="s">
        <v>166</v>
      </c>
      <c r="P40" s="26" t="s">
        <v>125</v>
      </c>
      <c r="Q40" s="25" t="s">
        <v>122</v>
      </c>
      <c r="R40" s="26" t="s">
        <v>200</v>
      </c>
      <c r="S40" s="26" t="s">
        <v>201</v>
      </c>
      <c r="T40" s="25"/>
      <c r="U40" s="25" t="s">
        <v>398</v>
      </c>
      <c r="V40" s="25" t="s">
        <v>146</v>
      </c>
      <c r="W40" s="9">
        <v>30</v>
      </c>
      <c r="X40" s="9">
        <v>60</v>
      </c>
      <c r="Y40" s="17">
        <v>10</v>
      </c>
      <c r="Z40" s="113" t="s">
        <v>409</v>
      </c>
      <c r="AA40" s="5" t="s">
        <v>138</v>
      </c>
      <c r="AB40" s="133">
        <v>1.05</v>
      </c>
      <c r="AC40" s="134">
        <v>1782779.54</v>
      </c>
      <c r="AD40" s="135">
        <f t="shared" ref="AD40" si="56">AB40*AC40</f>
        <v>1871918.5170000002</v>
      </c>
      <c r="AE40" s="135">
        <f t="shared" si="36"/>
        <v>2096548.7390400004</v>
      </c>
      <c r="AF40" s="136">
        <v>1.05</v>
      </c>
      <c r="AG40" s="134">
        <v>1782779.54</v>
      </c>
      <c r="AH40" s="135">
        <f t="shared" ref="AH40" si="57">AF40*AG40</f>
        <v>1871918.5170000002</v>
      </c>
      <c r="AI40" s="135">
        <f t="shared" si="38"/>
        <v>2096548.7390400004</v>
      </c>
      <c r="AJ40" s="137">
        <v>0</v>
      </c>
      <c r="AK40" s="137">
        <v>0</v>
      </c>
      <c r="AL40" s="137">
        <v>0</v>
      </c>
      <c r="AM40" s="137">
        <v>0</v>
      </c>
      <c r="AN40" s="137">
        <v>0</v>
      </c>
      <c r="AO40" s="137">
        <v>0</v>
      </c>
      <c r="AP40" s="137">
        <v>0</v>
      </c>
      <c r="AQ40" s="137">
        <v>0</v>
      </c>
      <c r="AR40" s="137">
        <v>0</v>
      </c>
      <c r="AS40" s="137">
        <v>0</v>
      </c>
      <c r="AT40" s="137">
        <v>0</v>
      </c>
      <c r="AU40" s="137">
        <v>0</v>
      </c>
      <c r="AV40" s="138">
        <f t="shared" si="39"/>
        <v>2.1</v>
      </c>
      <c r="AW40" s="138">
        <f t="shared" si="34"/>
        <v>3743837.0340000005</v>
      </c>
      <c r="AX40" s="138">
        <f t="shared" si="29"/>
        <v>4193097.4780800007</v>
      </c>
      <c r="AY40" s="139" t="s">
        <v>203</v>
      </c>
      <c r="AZ40" s="140"/>
      <c r="BA40" s="140"/>
      <c r="BB40" s="141"/>
      <c r="BC40" s="142" t="s">
        <v>424</v>
      </c>
      <c r="BD40" s="142" t="s">
        <v>424</v>
      </c>
      <c r="BE40" s="143"/>
      <c r="BF40" s="143"/>
      <c r="BG40" s="143"/>
      <c r="BH40" s="143"/>
      <c r="BI40" s="143"/>
      <c r="BJ40" s="143"/>
      <c r="BK40" s="144">
        <v>14</v>
      </c>
    </row>
    <row r="41" spans="1:77" s="61" customFormat="1" ht="12.95" customHeight="1" x14ac:dyDescent="0.25">
      <c r="A41" s="76" t="s">
        <v>405</v>
      </c>
      <c r="B41" s="86"/>
      <c r="C41" s="78" t="s">
        <v>476</v>
      </c>
      <c r="D41" s="86"/>
      <c r="E41" s="79"/>
      <c r="F41" s="80" t="s">
        <v>411</v>
      </c>
      <c r="G41" s="80" t="s">
        <v>407</v>
      </c>
      <c r="H41" s="12" t="s">
        <v>412</v>
      </c>
      <c r="I41" s="26" t="s">
        <v>143</v>
      </c>
      <c r="J41" s="1" t="s">
        <v>149</v>
      </c>
      <c r="K41" s="26" t="s">
        <v>196</v>
      </c>
      <c r="L41" s="25">
        <v>30</v>
      </c>
      <c r="M41" s="81" t="s">
        <v>197</v>
      </c>
      <c r="N41" s="82" t="s">
        <v>365</v>
      </c>
      <c r="O41" s="25" t="s">
        <v>126</v>
      </c>
      <c r="P41" s="26" t="s">
        <v>125</v>
      </c>
      <c r="Q41" s="25" t="s">
        <v>122</v>
      </c>
      <c r="R41" s="26" t="s">
        <v>200</v>
      </c>
      <c r="S41" s="26" t="s">
        <v>201</v>
      </c>
      <c r="T41" s="25"/>
      <c r="U41" s="25" t="s">
        <v>398</v>
      </c>
      <c r="V41" s="25" t="s">
        <v>146</v>
      </c>
      <c r="W41" s="9">
        <v>30</v>
      </c>
      <c r="X41" s="9">
        <v>60</v>
      </c>
      <c r="Y41" s="17">
        <v>10</v>
      </c>
      <c r="Z41" s="113" t="s">
        <v>409</v>
      </c>
      <c r="AA41" s="5" t="s">
        <v>138</v>
      </c>
      <c r="AB41" s="83">
        <v>0.88</v>
      </c>
      <c r="AC41" s="84">
        <v>1143376.07</v>
      </c>
      <c r="AD41" s="83">
        <f t="shared" si="35"/>
        <v>1006170.9416</v>
      </c>
      <c r="AE41" s="83">
        <f t="shared" si="36"/>
        <v>1126911.4545920002</v>
      </c>
      <c r="AF41" s="83">
        <v>0.88</v>
      </c>
      <c r="AG41" s="84">
        <v>1143376.07</v>
      </c>
      <c r="AH41" s="83">
        <f t="shared" si="37"/>
        <v>1006170.9416</v>
      </c>
      <c r="AI41" s="83">
        <f t="shared" si="38"/>
        <v>1126911.4545920002</v>
      </c>
      <c r="AJ41" s="20">
        <v>0</v>
      </c>
      <c r="AK41" s="20">
        <v>0</v>
      </c>
      <c r="AL41" s="20">
        <v>0</v>
      </c>
      <c r="AM41" s="20">
        <v>0</v>
      </c>
      <c r="AN41" s="20">
        <v>0</v>
      </c>
      <c r="AO41" s="20">
        <v>0</v>
      </c>
      <c r="AP41" s="20">
        <v>0</v>
      </c>
      <c r="AQ41" s="20">
        <v>0</v>
      </c>
      <c r="AR41" s="20">
        <v>0</v>
      </c>
      <c r="AS41" s="20">
        <v>0</v>
      </c>
      <c r="AT41" s="20">
        <v>0</v>
      </c>
      <c r="AU41" s="20">
        <v>0</v>
      </c>
      <c r="AV41" s="73">
        <f t="shared" si="39"/>
        <v>1.76</v>
      </c>
      <c r="AW41" s="47">
        <v>0</v>
      </c>
      <c r="AX41" s="47">
        <f t="shared" si="29"/>
        <v>0</v>
      </c>
      <c r="AY41" s="4" t="s">
        <v>203</v>
      </c>
      <c r="AZ41" s="26"/>
      <c r="BA41" s="26"/>
      <c r="BB41" s="85"/>
      <c r="BC41" s="12" t="s">
        <v>425</v>
      </c>
      <c r="BD41" s="12" t="s">
        <v>425</v>
      </c>
      <c r="BE41" s="50"/>
      <c r="BF41" s="50"/>
      <c r="BG41" s="50"/>
      <c r="BH41" s="50"/>
      <c r="BI41" s="50"/>
      <c r="BJ41" s="50"/>
      <c r="BK41" s="50"/>
      <c r="BL41" s="50"/>
      <c r="BM41" s="50"/>
      <c r="BN41" s="50"/>
      <c r="BO41" s="50"/>
      <c r="BP41" s="50"/>
      <c r="BQ41" s="50"/>
      <c r="BR41" s="50"/>
      <c r="BS41" s="50"/>
      <c r="BT41" s="50"/>
      <c r="BU41" s="50"/>
      <c r="BV41" s="50"/>
      <c r="BW41" s="50"/>
      <c r="BX41" s="50"/>
      <c r="BY41" s="50"/>
    </row>
    <row r="42" spans="1:77" s="61" customFormat="1" ht="12.95" customHeight="1" x14ac:dyDescent="0.25">
      <c r="A42" s="76" t="s">
        <v>405</v>
      </c>
      <c r="B42" s="145"/>
      <c r="C42" s="132" t="s">
        <v>560</v>
      </c>
      <c r="D42" s="145"/>
      <c r="E42" s="79"/>
      <c r="F42" s="80" t="s">
        <v>411</v>
      </c>
      <c r="G42" s="80" t="s">
        <v>407</v>
      </c>
      <c r="H42" s="12" t="s">
        <v>412</v>
      </c>
      <c r="I42" s="26" t="s">
        <v>143</v>
      </c>
      <c r="J42" s="1" t="s">
        <v>149</v>
      </c>
      <c r="K42" s="26" t="s">
        <v>196</v>
      </c>
      <c r="L42" s="25">
        <v>30</v>
      </c>
      <c r="M42" s="81" t="s">
        <v>197</v>
      </c>
      <c r="N42" s="82" t="s">
        <v>365</v>
      </c>
      <c r="O42" s="1" t="s">
        <v>166</v>
      </c>
      <c r="P42" s="26" t="s">
        <v>125</v>
      </c>
      <c r="Q42" s="25" t="s">
        <v>122</v>
      </c>
      <c r="R42" s="26" t="s">
        <v>200</v>
      </c>
      <c r="S42" s="26" t="s">
        <v>201</v>
      </c>
      <c r="T42" s="25"/>
      <c r="U42" s="25" t="s">
        <v>398</v>
      </c>
      <c r="V42" s="25" t="s">
        <v>146</v>
      </c>
      <c r="W42" s="9">
        <v>30</v>
      </c>
      <c r="X42" s="9">
        <v>60</v>
      </c>
      <c r="Y42" s="17">
        <v>10</v>
      </c>
      <c r="Z42" s="113" t="s">
        <v>409</v>
      </c>
      <c r="AA42" s="5" t="s">
        <v>138</v>
      </c>
      <c r="AB42" s="133">
        <v>0.88</v>
      </c>
      <c r="AC42" s="134">
        <v>1143376.07</v>
      </c>
      <c r="AD42" s="135">
        <f t="shared" ref="AD42" si="58">AB42*AC42</f>
        <v>1006170.9416</v>
      </c>
      <c r="AE42" s="135">
        <f t="shared" si="36"/>
        <v>1126911.4545920002</v>
      </c>
      <c r="AF42" s="136">
        <v>0.88</v>
      </c>
      <c r="AG42" s="134">
        <v>1143376.07</v>
      </c>
      <c r="AH42" s="135">
        <f t="shared" ref="AH42" si="59">AF42*AG42</f>
        <v>1006170.9416</v>
      </c>
      <c r="AI42" s="135">
        <f t="shared" si="38"/>
        <v>1126911.4545920002</v>
      </c>
      <c r="AJ42" s="137">
        <v>0</v>
      </c>
      <c r="AK42" s="137">
        <v>0</v>
      </c>
      <c r="AL42" s="137">
        <v>0</v>
      </c>
      <c r="AM42" s="137">
        <v>0</v>
      </c>
      <c r="AN42" s="137">
        <v>0</v>
      </c>
      <c r="AO42" s="137">
        <v>0</v>
      </c>
      <c r="AP42" s="137">
        <v>0</v>
      </c>
      <c r="AQ42" s="137">
        <v>0</v>
      </c>
      <c r="AR42" s="137">
        <v>0</v>
      </c>
      <c r="AS42" s="137">
        <v>0</v>
      </c>
      <c r="AT42" s="137">
        <v>0</v>
      </c>
      <c r="AU42" s="137">
        <v>0</v>
      </c>
      <c r="AV42" s="138">
        <f t="shared" si="39"/>
        <v>1.76</v>
      </c>
      <c r="AW42" s="138">
        <f t="shared" si="34"/>
        <v>2012341.8832</v>
      </c>
      <c r="AX42" s="138">
        <f t="shared" si="29"/>
        <v>2253822.9091840005</v>
      </c>
      <c r="AY42" s="139" t="s">
        <v>203</v>
      </c>
      <c r="AZ42" s="140"/>
      <c r="BA42" s="140"/>
      <c r="BB42" s="141"/>
      <c r="BC42" s="142" t="s">
        <v>425</v>
      </c>
      <c r="BD42" s="142" t="s">
        <v>425</v>
      </c>
      <c r="BE42" s="143"/>
      <c r="BF42" s="143"/>
      <c r="BG42" s="143"/>
      <c r="BH42" s="143"/>
      <c r="BI42" s="143"/>
      <c r="BJ42" s="143"/>
      <c r="BK42" s="144">
        <v>14</v>
      </c>
    </row>
    <row r="43" spans="1:77" s="61" customFormat="1" ht="12.95" customHeight="1" x14ac:dyDescent="0.25">
      <c r="A43" s="76" t="s">
        <v>405</v>
      </c>
      <c r="B43" s="86"/>
      <c r="C43" s="78" t="s">
        <v>477</v>
      </c>
      <c r="D43" s="86"/>
      <c r="E43" s="79"/>
      <c r="F43" s="80" t="s">
        <v>426</v>
      </c>
      <c r="G43" s="80" t="s">
        <v>407</v>
      </c>
      <c r="H43" s="12" t="s">
        <v>427</v>
      </c>
      <c r="I43" s="26" t="s">
        <v>143</v>
      </c>
      <c r="J43" s="1" t="s">
        <v>149</v>
      </c>
      <c r="K43" s="26" t="s">
        <v>196</v>
      </c>
      <c r="L43" s="25">
        <v>30</v>
      </c>
      <c r="M43" s="81" t="s">
        <v>197</v>
      </c>
      <c r="N43" s="82" t="s">
        <v>365</v>
      </c>
      <c r="O43" s="25" t="s">
        <v>126</v>
      </c>
      <c r="P43" s="26" t="s">
        <v>125</v>
      </c>
      <c r="Q43" s="25" t="s">
        <v>122</v>
      </c>
      <c r="R43" s="26" t="s">
        <v>200</v>
      </c>
      <c r="S43" s="26" t="s">
        <v>201</v>
      </c>
      <c r="T43" s="25"/>
      <c r="U43" s="25" t="s">
        <v>398</v>
      </c>
      <c r="V43" s="25" t="s">
        <v>146</v>
      </c>
      <c r="W43" s="9">
        <v>30</v>
      </c>
      <c r="X43" s="9">
        <v>60</v>
      </c>
      <c r="Y43" s="17">
        <v>10</v>
      </c>
      <c r="Z43" s="113" t="s">
        <v>409</v>
      </c>
      <c r="AA43" s="5" t="s">
        <v>138</v>
      </c>
      <c r="AB43" s="83">
        <v>0.1</v>
      </c>
      <c r="AC43" s="84">
        <v>560458.07999999996</v>
      </c>
      <c r="AD43" s="83">
        <f t="shared" si="35"/>
        <v>56045.807999999997</v>
      </c>
      <c r="AE43" s="83">
        <f t="shared" si="36"/>
        <v>62771.304960000001</v>
      </c>
      <c r="AF43" s="83">
        <v>0.1</v>
      </c>
      <c r="AG43" s="84">
        <v>560458.07999999996</v>
      </c>
      <c r="AH43" s="83">
        <f t="shared" si="37"/>
        <v>56045.807999999997</v>
      </c>
      <c r="AI43" s="83">
        <f t="shared" si="38"/>
        <v>62771.304960000001</v>
      </c>
      <c r="AJ43" s="20">
        <v>0</v>
      </c>
      <c r="AK43" s="20">
        <v>0</v>
      </c>
      <c r="AL43" s="20">
        <v>0</v>
      </c>
      <c r="AM43" s="20">
        <v>0</v>
      </c>
      <c r="AN43" s="20">
        <v>0</v>
      </c>
      <c r="AO43" s="20">
        <v>0</v>
      </c>
      <c r="AP43" s="20">
        <v>0</v>
      </c>
      <c r="AQ43" s="20">
        <v>0</v>
      </c>
      <c r="AR43" s="20">
        <v>0</v>
      </c>
      <c r="AS43" s="20">
        <v>0</v>
      </c>
      <c r="AT43" s="20">
        <v>0</v>
      </c>
      <c r="AU43" s="20">
        <v>0</v>
      </c>
      <c r="AV43" s="73">
        <f t="shared" si="39"/>
        <v>0.2</v>
      </c>
      <c r="AW43" s="47">
        <v>0</v>
      </c>
      <c r="AX43" s="47">
        <f t="shared" si="29"/>
        <v>0</v>
      </c>
      <c r="AY43" s="4" t="s">
        <v>203</v>
      </c>
      <c r="AZ43" s="26"/>
      <c r="BA43" s="26"/>
      <c r="BB43" s="85"/>
      <c r="BC43" s="12" t="s">
        <v>428</v>
      </c>
      <c r="BD43" s="12" t="s">
        <v>428</v>
      </c>
      <c r="BE43" s="50"/>
      <c r="BF43" s="50"/>
      <c r="BG43" s="50"/>
      <c r="BH43" s="50"/>
      <c r="BI43" s="50"/>
      <c r="BJ43" s="50"/>
      <c r="BK43" s="50"/>
      <c r="BL43" s="50"/>
      <c r="BM43" s="50"/>
      <c r="BN43" s="50"/>
      <c r="BO43" s="50"/>
      <c r="BP43" s="50"/>
      <c r="BQ43" s="50"/>
      <c r="BR43" s="50"/>
      <c r="BS43" s="50"/>
      <c r="BT43" s="50"/>
      <c r="BU43" s="50"/>
      <c r="BV43" s="50"/>
      <c r="BW43" s="50"/>
      <c r="BX43" s="50"/>
      <c r="BY43" s="50"/>
    </row>
    <row r="44" spans="1:77" s="61" customFormat="1" ht="12.95" customHeight="1" x14ac:dyDescent="0.25">
      <c r="A44" s="76" t="s">
        <v>405</v>
      </c>
      <c r="B44" s="145"/>
      <c r="C44" s="132" t="s">
        <v>561</v>
      </c>
      <c r="D44" s="145"/>
      <c r="E44" s="79"/>
      <c r="F44" s="80" t="s">
        <v>426</v>
      </c>
      <c r="G44" s="80" t="s">
        <v>407</v>
      </c>
      <c r="H44" s="12" t="s">
        <v>427</v>
      </c>
      <c r="I44" s="26" t="s">
        <v>143</v>
      </c>
      <c r="J44" s="1" t="s">
        <v>149</v>
      </c>
      <c r="K44" s="26" t="s">
        <v>196</v>
      </c>
      <c r="L44" s="25">
        <v>30</v>
      </c>
      <c r="M44" s="81" t="s">
        <v>197</v>
      </c>
      <c r="N44" s="82" t="s">
        <v>365</v>
      </c>
      <c r="O44" s="1" t="s">
        <v>166</v>
      </c>
      <c r="P44" s="26" t="s">
        <v>125</v>
      </c>
      <c r="Q44" s="25" t="s">
        <v>122</v>
      </c>
      <c r="R44" s="26" t="s">
        <v>200</v>
      </c>
      <c r="S44" s="26" t="s">
        <v>201</v>
      </c>
      <c r="T44" s="25"/>
      <c r="U44" s="25" t="s">
        <v>398</v>
      </c>
      <c r="V44" s="25" t="s">
        <v>146</v>
      </c>
      <c r="W44" s="9">
        <v>30</v>
      </c>
      <c r="X44" s="9">
        <v>60</v>
      </c>
      <c r="Y44" s="17">
        <v>10</v>
      </c>
      <c r="Z44" s="113" t="s">
        <v>409</v>
      </c>
      <c r="AA44" s="5" t="s">
        <v>138</v>
      </c>
      <c r="AB44" s="133">
        <v>0.1</v>
      </c>
      <c r="AC44" s="134">
        <v>560458.07999999996</v>
      </c>
      <c r="AD44" s="135">
        <f t="shared" ref="AD44" si="60">AB44*AC44</f>
        <v>56045.807999999997</v>
      </c>
      <c r="AE44" s="135">
        <f t="shared" si="36"/>
        <v>62771.304960000001</v>
      </c>
      <c r="AF44" s="136">
        <v>0.1</v>
      </c>
      <c r="AG44" s="134">
        <v>560458.07999999996</v>
      </c>
      <c r="AH44" s="135">
        <f t="shared" ref="AH44" si="61">AF44*AG44</f>
        <v>56045.807999999997</v>
      </c>
      <c r="AI44" s="135">
        <f t="shared" si="38"/>
        <v>62771.304960000001</v>
      </c>
      <c r="AJ44" s="137">
        <v>0</v>
      </c>
      <c r="AK44" s="137">
        <v>0</v>
      </c>
      <c r="AL44" s="137">
        <v>0</v>
      </c>
      <c r="AM44" s="137">
        <v>0</v>
      </c>
      <c r="AN44" s="137">
        <v>0</v>
      </c>
      <c r="AO44" s="137">
        <v>0</v>
      </c>
      <c r="AP44" s="137">
        <v>0</v>
      </c>
      <c r="AQ44" s="137">
        <v>0</v>
      </c>
      <c r="AR44" s="137">
        <v>0</v>
      </c>
      <c r="AS44" s="137">
        <v>0</v>
      </c>
      <c r="AT44" s="137">
        <v>0</v>
      </c>
      <c r="AU44" s="137">
        <v>0</v>
      </c>
      <c r="AV44" s="138">
        <f t="shared" si="39"/>
        <v>0.2</v>
      </c>
      <c r="AW44" s="138">
        <f t="shared" si="34"/>
        <v>112091.61599999999</v>
      </c>
      <c r="AX44" s="138">
        <f t="shared" si="29"/>
        <v>125542.60992</v>
      </c>
      <c r="AY44" s="139" t="s">
        <v>203</v>
      </c>
      <c r="AZ44" s="140"/>
      <c r="BA44" s="140"/>
      <c r="BB44" s="141"/>
      <c r="BC44" s="142" t="s">
        <v>428</v>
      </c>
      <c r="BD44" s="142" t="s">
        <v>428</v>
      </c>
      <c r="BE44" s="143"/>
      <c r="BF44" s="143"/>
      <c r="BG44" s="143"/>
      <c r="BH44" s="143"/>
      <c r="BI44" s="143"/>
      <c r="BJ44" s="143"/>
      <c r="BK44" s="144">
        <v>14</v>
      </c>
    </row>
    <row r="45" spans="1:77" s="61" customFormat="1" ht="12.95" customHeight="1" x14ac:dyDescent="0.25">
      <c r="A45" s="76" t="s">
        <v>405</v>
      </c>
      <c r="B45" s="86"/>
      <c r="C45" s="78" t="s">
        <v>478</v>
      </c>
      <c r="D45" s="86"/>
      <c r="E45" s="79"/>
      <c r="F45" s="80" t="s">
        <v>411</v>
      </c>
      <c r="G45" s="80" t="s">
        <v>407</v>
      </c>
      <c r="H45" s="12" t="s">
        <v>412</v>
      </c>
      <c r="I45" s="26" t="s">
        <v>143</v>
      </c>
      <c r="J45" s="1" t="s">
        <v>149</v>
      </c>
      <c r="K45" s="26" t="s">
        <v>196</v>
      </c>
      <c r="L45" s="25">
        <v>30</v>
      </c>
      <c r="M45" s="81" t="s">
        <v>197</v>
      </c>
      <c r="N45" s="82" t="s">
        <v>365</v>
      </c>
      <c r="O45" s="25" t="s">
        <v>126</v>
      </c>
      <c r="P45" s="26" t="s">
        <v>125</v>
      </c>
      <c r="Q45" s="25" t="s">
        <v>122</v>
      </c>
      <c r="R45" s="26" t="s">
        <v>200</v>
      </c>
      <c r="S45" s="26" t="s">
        <v>201</v>
      </c>
      <c r="T45" s="25"/>
      <c r="U45" s="25" t="s">
        <v>398</v>
      </c>
      <c r="V45" s="25" t="s">
        <v>146</v>
      </c>
      <c r="W45" s="9">
        <v>30</v>
      </c>
      <c r="X45" s="9">
        <v>60</v>
      </c>
      <c r="Y45" s="17">
        <v>10</v>
      </c>
      <c r="Z45" s="113" t="s">
        <v>409</v>
      </c>
      <c r="AA45" s="5" t="s">
        <v>138</v>
      </c>
      <c r="AB45" s="83">
        <v>0.3</v>
      </c>
      <c r="AC45" s="84">
        <v>5269884.4400000004</v>
      </c>
      <c r="AD45" s="83">
        <f t="shared" si="35"/>
        <v>1580965.3320000002</v>
      </c>
      <c r="AE45" s="83">
        <f t="shared" si="36"/>
        <v>1770681.1718400004</v>
      </c>
      <c r="AF45" s="83">
        <v>0.3</v>
      </c>
      <c r="AG45" s="84">
        <v>5269884.4400000004</v>
      </c>
      <c r="AH45" s="83">
        <f t="shared" si="37"/>
        <v>1580965.3320000002</v>
      </c>
      <c r="AI45" s="83">
        <f t="shared" si="38"/>
        <v>1770681.1718400004</v>
      </c>
      <c r="AJ45" s="20">
        <v>0</v>
      </c>
      <c r="AK45" s="20">
        <v>0</v>
      </c>
      <c r="AL45" s="20">
        <v>0</v>
      </c>
      <c r="AM45" s="20">
        <v>0</v>
      </c>
      <c r="AN45" s="20">
        <v>0</v>
      </c>
      <c r="AO45" s="20">
        <v>0</v>
      </c>
      <c r="AP45" s="20">
        <v>0</v>
      </c>
      <c r="AQ45" s="20">
        <v>0</v>
      </c>
      <c r="AR45" s="20">
        <v>0</v>
      </c>
      <c r="AS45" s="20">
        <v>0</v>
      </c>
      <c r="AT45" s="20">
        <v>0</v>
      </c>
      <c r="AU45" s="20">
        <v>0</v>
      </c>
      <c r="AV45" s="73">
        <f t="shared" si="39"/>
        <v>0.6</v>
      </c>
      <c r="AW45" s="47">
        <v>0</v>
      </c>
      <c r="AX45" s="47">
        <f t="shared" si="29"/>
        <v>0</v>
      </c>
      <c r="AY45" s="4" t="s">
        <v>203</v>
      </c>
      <c r="AZ45" s="26"/>
      <c r="BA45" s="26"/>
      <c r="BB45" s="85"/>
      <c r="BC45" s="12" t="s">
        <v>429</v>
      </c>
      <c r="BD45" s="12" t="s">
        <v>429</v>
      </c>
      <c r="BE45" s="50"/>
      <c r="BF45" s="50"/>
      <c r="BG45" s="50"/>
      <c r="BH45" s="50"/>
      <c r="BI45" s="50"/>
      <c r="BJ45" s="50"/>
      <c r="BK45" s="50"/>
      <c r="BL45" s="50"/>
      <c r="BM45" s="50"/>
      <c r="BN45" s="50"/>
      <c r="BO45" s="50"/>
      <c r="BP45" s="50"/>
      <c r="BQ45" s="50"/>
      <c r="BR45" s="50"/>
      <c r="BS45" s="50"/>
      <c r="BT45" s="50"/>
      <c r="BU45" s="50"/>
      <c r="BV45" s="50"/>
      <c r="BW45" s="50"/>
      <c r="BX45" s="50"/>
      <c r="BY45" s="50"/>
    </row>
    <row r="46" spans="1:77" s="61" customFormat="1" ht="12.95" customHeight="1" x14ac:dyDescent="0.25">
      <c r="A46" s="76" t="s">
        <v>405</v>
      </c>
      <c r="B46" s="145"/>
      <c r="C46" s="132" t="s">
        <v>562</v>
      </c>
      <c r="D46" s="145"/>
      <c r="E46" s="79"/>
      <c r="F46" s="80" t="s">
        <v>411</v>
      </c>
      <c r="G46" s="80" t="s">
        <v>407</v>
      </c>
      <c r="H46" s="12" t="s">
        <v>412</v>
      </c>
      <c r="I46" s="26" t="s">
        <v>143</v>
      </c>
      <c r="J46" s="1" t="s">
        <v>149</v>
      </c>
      <c r="K46" s="26" t="s">
        <v>196</v>
      </c>
      <c r="L46" s="25">
        <v>30</v>
      </c>
      <c r="M46" s="81" t="s">
        <v>197</v>
      </c>
      <c r="N46" s="82" t="s">
        <v>365</v>
      </c>
      <c r="O46" s="1" t="s">
        <v>166</v>
      </c>
      <c r="P46" s="26" t="s">
        <v>125</v>
      </c>
      <c r="Q46" s="25" t="s">
        <v>122</v>
      </c>
      <c r="R46" s="26" t="s">
        <v>200</v>
      </c>
      <c r="S46" s="26" t="s">
        <v>201</v>
      </c>
      <c r="T46" s="25"/>
      <c r="U46" s="25" t="s">
        <v>398</v>
      </c>
      <c r="V46" s="25" t="s">
        <v>146</v>
      </c>
      <c r="W46" s="9">
        <v>30</v>
      </c>
      <c r="X46" s="9">
        <v>60</v>
      </c>
      <c r="Y46" s="17">
        <v>10</v>
      </c>
      <c r="Z46" s="113" t="s">
        <v>409</v>
      </c>
      <c r="AA46" s="5" t="s">
        <v>138</v>
      </c>
      <c r="AB46" s="133">
        <v>0.3</v>
      </c>
      <c r="AC46" s="134">
        <v>5269884.4400000004</v>
      </c>
      <c r="AD46" s="135">
        <f t="shared" ref="AD46" si="62">AB46*AC46</f>
        <v>1580965.3320000002</v>
      </c>
      <c r="AE46" s="135">
        <f t="shared" si="36"/>
        <v>1770681.1718400004</v>
      </c>
      <c r="AF46" s="136">
        <v>0.3</v>
      </c>
      <c r="AG46" s="134">
        <v>5269884.4400000004</v>
      </c>
      <c r="AH46" s="135">
        <f t="shared" ref="AH46" si="63">AF46*AG46</f>
        <v>1580965.3320000002</v>
      </c>
      <c r="AI46" s="135">
        <f t="shared" si="38"/>
        <v>1770681.1718400004</v>
      </c>
      <c r="AJ46" s="137">
        <v>0</v>
      </c>
      <c r="AK46" s="137">
        <v>0</v>
      </c>
      <c r="AL46" s="137">
        <v>0</v>
      </c>
      <c r="AM46" s="137">
        <v>0</v>
      </c>
      <c r="AN46" s="137">
        <v>0</v>
      </c>
      <c r="AO46" s="137">
        <v>0</v>
      </c>
      <c r="AP46" s="137">
        <v>0</v>
      </c>
      <c r="AQ46" s="137">
        <v>0</v>
      </c>
      <c r="AR46" s="137">
        <v>0</v>
      </c>
      <c r="AS46" s="137">
        <v>0</v>
      </c>
      <c r="AT46" s="137">
        <v>0</v>
      </c>
      <c r="AU46" s="137">
        <v>0</v>
      </c>
      <c r="AV46" s="138">
        <f t="shared" si="39"/>
        <v>0.6</v>
      </c>
      <c r="AW46" s="138">
        <f t="shared" si="34"/>
        <v>3161930.6640000003</v>
      </c>
      <c r="AX46" s="138">
        <f t="shared" si="29"/>
        <v>3541362.3436800009</v>
      </c>
      <c r="AY46" s="139" t="s">
        <v>203</v>
      </c>
      <c r="AZ46" s="140"/>
      <c r="BA46" s="140"/>
      <c r="BB46" s="141"/>
      <c r="BC46" s="142" t="s">
        <v>429</v>
      </c>
      <c r="BD46" s="142" t="s">
        <v>429</v>
      </c>
      <c r="BE46" s="143"/>
      <c r="BF46" s="143"/>
      <c r="BG46" s="143"/>
      <c r="BH46" s="143"/>
      <c r="BI46" s="143"/>
      <c r="BJ46" s="143"/>
      <c r="BK46" s="144">
        <v>14</v>
      </c>
    </row>
    <row r="47" spans="1:77" s="61" customFormat="1" ht="12.95" customHeight="1" x14ac:dyDescent="0.25">
      <c r="A47" s="76" t="s">
        <v>405</v>
      </c>
      <c r="B47" s="86"/>
      <c r="C47" s="78" t="s">
        <v>479</v>
      </c>
      <c r="D47" s="86"/>
      <c r="E47" s="79"/>
      <c r="F47" s="80" t="s">
        <v>411</v>
      </c>
      <c r="G47" s="80" t="s">
        <v>407</v>
      </c>
      <c r="H47" s="12" t="s">
        <v>412</v>
      </c>
      <c r="I47" s="26" t="s">
        <v>143</v>
      </c>
      <c r="J47" s="1" t="s">
        <v>149</v>
      </c>
      <c r="K47" s="26" t="s">
        <v>196</v>
      </c>
      <c r="L47" s="25">
        <v>30</v>
      </c>
      <c r="M47" s="81" t="s">
        <v>197</v>
      </c>
      <c r="N47" s="82" t="s">
        <v>365</v>
      </c>
      <c r="O47" s="25" t="s">
        <v>126</v>
      </c>
      <c r="P47" s="26" t="s">
        <v>125</v>
      </c>
      <c r="Q47" s="25" t="s">
        <v>122</v>
      </c>
      <c r="R47" s="26" t="s">
        <v>200</v>
      </c>
      <c r="S47" s="26" t="s">
        <v>201</v>
      </c>
      <c r="T47" s="25"/>
      <c r="U47" s="25" t="s">
        <v>398</v>
      </c>
      <c r="V47" s="25" t="s">
        <v>146</v>
      </c>
      <c r="W47" s="9">
        <v>30</v>
      </c>
      <c r="X47" s="9">
        <v>60</v>
      </c>
      <c r="Y47" s="17">
        <v>10</v>
      </c>
      <c r="Z47" s="113" t="s">
        <v>413</v>
      </c>
      <c r="AA47" s="5" t="s">
        <v>138</v>
      </c>
      <c r="AB47" s="83">
        <v>200.1</v>
      </c>
      <c r="AC47" s="84">
        <v>1701.76</v>
      </c>
      <c r="AD47" s="83">
        <f t="shared" si="35"/>
        <v>340522.17599999998</v>
      </c>
      <c r="AE47" s="83">
        <f t="shared" si="36"/>
        <v>381384.83712000004</v>
      </c>
      <c r="AF47" s="83">
        <v>200.1</v>
      </c>
      <c r="AG47" s="84">
        <v>1701.76</v>
      </c>
      <c r="AH47" s="83">
        <f t="shared" si="37"/>
        <v>340522.17599999998</v>
      </c>
      <c r="AI47" s="83">
        <f t="shared" si="38"/>
        <v>381384.83712000004</v>
      </c>
      <c r="AJ47" s="20">
        <v>0</v>
      </c>
      <c r="AK47" s="20">
        <v>0</v>
      </c>
      <c r="AL47" s="20">
        <v>0</v>
      </c>
      <c r="AM47" s="20">
        <v>0</v>
      </c>
      <c r="AN47" s="20">
        <v>0</v>
      </c>
      <c r="AO47" s="20">
        <v>0</v>
      </c>
      <c r="AP47" s="20">
        <v>0</v>
      </c>
      <c r="AQ47" s="20">
        <v>0</v>
      </c>
      <c r="AR47" s="20">
        <v>0</v>
      </c>
      <c r="AS47" s="20">
        <v>0</v>
      </c>
      <c r="AT47" s="20">
        <v>0</v>
      </c>
      <c r="AU47" s="20">
        <v>0</v>
      </c>
      <c r="AV47" s="73">
        <f t="shared" si="39"/>
        <v>400.2</v>
      </c>
      <c r="AW47" s="47">
        <v>0</v>
      </c>
      <c r="AX47" s="47">
        <f t="shared" si="29"/>
        <v>0</v>
      </c>
      <c r="AY47" s="4" t="s">
        <v>203</v>
      </c>
      <c r="AZ47" s="26"/>
      <c r="BA47" s="26"/>
      <c r="BB47" s="85"/>
      <c r="BC47" s="12" t="s">
        <v>430</v>
      </c>
      <c r="BD47" s="12" t="s">
        <v>430</v>
      </c>
      <c r="BE47" s="50"/>
      <c r="BF47" s="50"/>
      <c r="BG47" s="50"/>
      <c r="BH47" s="50"/>
      <c r="BI47" s="50"/>
      <c r="BJ47" s="50"/>
      <c r="BK47" s="50"/>
      <c r="BL47" s="50"/>
      <c r="BM47" s="50"/>
      <c r="BN47" s="50"/>
      <c r="BO47" s="50"/>
      <c r="BP47" s="50"/>
      <c r="BQ47" s="50"/>
      <c r="BR47" s="50"/>
      <c r="BS47" s="50"/>
      <c r="BT47" s="50"/>
      <c r="BU47" s="50"/>
      <c r="BV47" s="50"/>
      <c r="BW47" s="50"/>
      <c r="BX47" s="50"/>
      <c r="BY47" s="50"/>
    </row>
    <row r="48" spans="1:77" s="61" customFormat="1" ht="12.95" customHeight="1" x14ac:dyDescent="0.25">
      <c r="A48" s="76" t="s">
        <v>405</v>
      </c>
      <c r="B48" s="145"/>
      <c r="C48" s="132" t="s">
        <v>563</v>
      </c>
      <c r="D48" s="145"/>
      <c r="E48" s="79"/>
      <c r="F48" s="80" t="s">
        <v>411</v>
      </c>
      <c r="G48" s="80" t="s">
        <v>407</v>
      </c>
      <c r="H48" s="12" t="s">
        <v>412</v>
      </c>
      <c r="I48" s="26" t="s">
        <v>143</v>
      </c>
      <c r="J48" s="1" t="s">
        <v>149</v>
      </c>
      <c r="K48" s="26" t="s">
        <v>196</v>
      </c>
      <c r="L48" s="25">
        <v>30</v>
      </c>
      <c r="M48" s="81" t="s">
        <v>197</v>
      </c>
      <c r="N48" s="82" t="s">
        <v>365</v>
      </c>
      <c r="O48" s="1" t="s">
        <v>166</v>
      </c>
      <c r="P48" s="26" t="s">
        <v>125</v>
      </c>
      <c r="Q48" s="25" t="s">
        <v>122</v>
      </c>
      <c r="R48" s="26" t="s">
        <v>200</v>
      </c>
      <c r="S48" s="26" t="s">
        <v>201</v>
      </c>
      <c r="T48" s="25"/>
      <c r="U48" s="25" t="s">
        <v>398</v>
      </c>
      <c r="V48" s="25" t="s">
        <v>146</v>
      </c>
      <c r="W48" s="9">
        <v>30</v>
      </c>
      <c r="X48" s="9">
        <v>60</v>
      </c>
      <c r="Y48" s="17">
        <v>10</v>
      </c>
      <c r="Z48" s="113" t="s">
        <v>413</v>
      </c>
      <c r="AA48" s="5" t="s">
        <v>138</v>
      </c>
      <c r="AB48" s="133">
        <v>200.1</v>
      </c>
      <c r="AC48" s="134">
        <v>1701.76</v>
      </c>
      <c r="AD48" s="135">
        <f t="shared" ref="AD48" si="64">AB48*AC48</f>
        <v>340522.17599999998</v>
      </c>
      <c r="AE48" s="135">
        <f t="shared" si="36"/>
        <v>381384.83712000004</v>
      </c>
      <c r="AF48" s="136">
        <v>200.1</v>
      </c>
      <c r="AG48" s="134">
        <v>1701.76</v>
      </c>
      <c r="AH48" s="135">
        <f t="shared" ref="AH48" si="65">AF48*AG48</f>
        <v>340522.17599999998</v>
      </c>
      <c r="AI48" s="135">
        <f t="shared" si="38"/>
        <v>381384.83712000004</v>
      </c>
      <c r="AJ48" s="137">
        <v>0</v>
      </c>
      <c r="AK48" s="137">
        <v>0</v>
      </c>
      <c r="AL48" s="137">
        <v>0</v>
      </c>
      <c r="AM48" s="137">
        <v>0</v>
      </c>
      <c r="AN48" s="137">
        <v>0</v>
      </c>
      <c r="AO48" s="137">
        <v>0</v>
      </c>
      <c r="AP48" s="137">
        <v>0</v>
      </c>
      <c r="AQ48" s="137">
        <v>0</v>
      </c>
      <c r="AR48" s="137">
        <v>0</v>
      </c>
      <c r="AS48" s="137">
        <v>0</v>
      </c>
      <c r="AT48" s="137">
        <v>0</v>
      </c>
      <c r="AU48" s="137">
        <v>0</v>
      </c>
      <c r="AV48" s="138">
        <f t="shared" si="39"/>
        <v>400.2</v>
      </c>
      <c r="AW48" s="138">
        <f t="shared" si="34"/>
        <v>681044.35199999996</v>
      </c>
      <c r="AX48" s="138">
        <f t="shared" si="29"/>
        <v>762769.67424000008</v>
      </c>
      <c r="AY48" s="139" t="s">
        <v>203</v>
      </c>
      <c r="AZ48" s="140"/>
      <c r="BA48" s="140"/>
      <c r="BB48" s="141"/>
      <c r="BC48" s="142" t="s">
        <v>430</v>
      </c>
      <c r="BD48" s="142" t="s">
        <v>430</v>
      </c>
      <c r="BE48" s="143"/>
      <c r="BF48" s="143"/>
      <c r="BG48" s="143"/>
      <c r="BH48" s="143"/>
      <c r="BI48" s="143"/>
      <c r="BJ48" s="143"/>
      <c r="BK48" s="144">
        <v>14</v>
      </c>
    </row>
    <row r="49" spans="1:77" s="61" customFormat="1" ht="12.95" customHeight="1" x14ac:dyDescent="0.25">
      <c r="A49" s="76" t="s">
        <v>405</v>
      </c>
      <c r="B49" s="86"/>
      <c r="C49" s="78" t="s">
        <v>480</v>
      </c>
      <c r="D49" s="86"/>
      <c r="E49" s="79"/>
      <c r="F49" s="80" t="s">
        <v>406</v>
      </c>
      <c r="G49" s="80" t="s">
        <v>407</v>
      </c>
      <c r="H49" s="12" t="s">
        <v>408</v>
      </c>
      <c r="I49" s="26" t="s">
        <v>143</v>
      </c>
      <c r="J49" s="1" t="s">
        <v>149</v>
      </c>
      <c r="K49" s="26" t="s">
        <v>196</v>
      </c>
      <c r="L49" s="25">
        <v>30</v>
      </c>
      <c r="M49" s="81" t="s">
        <v>197</v>
      </c>
      <c r="N49" s="82" t="s">
        <v>365</v>
      </c>
      <c r="O49" s="25" t="s">
        <v>126</v>
      </c>
      <c r="P49" s="26" t="s">
        <v>125</v>
      </c>
      <c r="Q49" s="25" t="s">
        <v>122</v>
      </c>
      <c r="R49" s="26" t="s">
        <v>200</v>
      </c>
      <c r="S49" s="26" t="s">
        <v>201</v>
      </c>
      <c r="T49" s="25"/>
      <c r="U49" s="25" t="s">
        <v>398</v>
      </c>
      <c r="V49" s="25" t="s">
        <v>146</v>
      </c>
      <c r="W49" s="9">
        <v>30</v>
      </c>
      <c r="X49" s="9">
        <v>60</v>
      </c>
      <c r="Y49" s="17">
        <v>10</v>
      </c>
      <c r="Z49" s="113" t="s">
        <v>409</v>
      </c>
      <c r="AA49" s="5" t="s">
        <v>138</v>
      </c>
      <c r="AB49" s="83">
        <v>0.9</v>
      </c>
      <c r="AC49" s="84">
        <v>49120.34</v>
      </c>
      <c r="AD49" s="83">
        <f t="shared" si="35"/>
        <v>44208.305999999997</v>
      </c>
      <c r="AE49" s="83">
        <f t="shared" si="36"/>
        <v>49513.30272</v>
      </c>
      <c r="AF49" s="83">
        <v>0.9</v>
      </c>
      <c r="AG49" s="84">
        <v>49120.34</v>
      </c>
      <c r="AH49" s="83">
        <f t="shared" si="37"/>
        <v>44208.305999999997</v>
      </c>
      <c r="AI49" s="83">
        <f t="shared" si="38"/>
        <v>49513.30272</v>
      </c>
      <c r="AJ49" s="20">
        <v>0</v>
      </c>
      <c r="AK49" s="20">
        <v>0</v>
      </c>
      <c r="AL49" s="20">
        <v>0</v>
      </c>
      <c r="AM49" s="20">
        <v>0</v>
      </c>
      <c r="AN49" s="20">
        <v>0</v>
      </c>
      <c r="AO49" s="20">
        <v>0</v>
      </c>
      <c r="AP49" s="20">
        <v>0</v>
      </c>
      <c r="AQ49" s="20">
        <v>0</v>
      </c>
      <c r="AR49" s="20">
        <v>0</v>
      </c>
      <c r="AS49" s="20">
        <v>0</v>
      </c>
      <c r="AT49" s="20">
        <v>0</v>
      </c>
      <c r="AU49" s="20">
        <v>0</v>
      </c>
      <c r="AV49" s="73">
        <f t="shared" si="39"/>
        <v>1.8</v>
      </c>
      <c r="AW49" s="47">
        <v>0</v>
      </c>
      <c r="AX49" s="47">
        <f t="shared" si="29"/>
        <v>0</v>
      </c>
      <c r="AY49" s="4" t="s">
        <v>203</v>
      </c>
      <c r="AZ49" s="26"/>
      <c r="BA49" s="26"/>
      <c r="BB49" s="85"/>
      <c r="BC49" s="12" t="s">
        <v>431</v>
      </c>
      <c r="BD49" s="12" t="s">
        <v>431</v>
      </c>
      <c r="BE49" s="50"/>
      <c r="BF49" s="50"/>
      <c r="BG49" s="50"/>
      <c r="BH49" s="50"/>
      <c r="BI49" s="50"/>
      <c r="BJ49" s="50"/>
      <c r="BK49" s="50"/>
      <c r="BL49" s="50"/>
      <c r="BM49" s="50"/>
      <c r="BN49" s="50"/>
      <c r="BO49" s="50"/>
      <c r="BP49" s="50"/>
      <c r="BQ49" s="50"/>
      <c r="BR49" s="50"/>
      <c r="BS49" s="50"/>
      <c r="BT49" s="50"/>
      <c r="BU49" s="50"/>
      <c r="BV49" s="50"/>
      <c r="BW49" s="50"/>
      <c r="BX49" s="50"/>
      <c r="BY49" s="50"/>
    </row>
    <row r="50" spans="1:77" s="61" customFormat="1" ht="12.95" customHeight="1" x14ac:dyDescent="0.25">
      <c r="A50" s="76" t="s">
        <v>405</v>
      </c>
      <c r="B50" s="145"/>
      <c r="C50" s="132" t="s">
        <v>564</v>
      </c>
      <c r="D50" s="145"/>
      <c r="E50" s="79"/>
      <c r="F50" s="80" t="s">
        <v>406</v>
      </c>
      <c r="G50" s="80" t="s">
        <v>407</v>
      </c>
      <c r="H50" s="12" t="s">
        <v>408</v>
      </c>
      <c r="I50" s="26" t="s">
        <v>143</v>
      </c>
      <c r="J50" s="1" t="s">
        <v>149</v>
      </c>
      <c r="K50" s="26" t="s">
        <v>196</v>
      </c>
      <c r="L50" s="25">
        <v>30</v>
      </c>
      <c r="M50" s="81" t="s">
        <v>197</v>
      </c>
      <c r="N50" s="82" t="s">
        <v>365</v>
      </c>
      <c r="O50" s="1" t="s">
        <v>166</v>
      </c>
      <c r="P50" s="26" t="s">
        <v>125</v>
      </c>
      <c r="Q50" s="25" t="s">
        <v>122</v>
      </c>
      <c r="R50" s="26" t="s">
        <v>200</v>
      </c>
      <c r="S50" s="26" t="s">
        <v>201</v>
      </c>
      <c r="T50" s="25"/>
      <c r="U50" s="25" t="s">
        <v>398</v>
      </c>
      <c r="V50" s="25" t="s">
        <v>146</v>
      </c>
      <c r="W50" s="9">
        <v>30</v>
      </c>
      <c r="X50" s="9">
        <v>60</v>
      </c>
      <c r="Y50" s="17">
        <v>10</v>
      </c>
      <c r="Z50" s="113" t="s">
        <v>409</v>
      </c>
      <c r="AA50" s="5" t="s">
        <v>138</v>
      </c>
      <c r="AB50" s="133">
        <v>0.9</v>
      </c>
      <c r="AC50" s="134">
        <v>49120.34</v>
      </c>
      <c r="AD50" s="135">
        <f t="shared" ref="AD50" si="66">AB50*AC50</f>
        <v>44208.305999999997</v>
      </c>
      <c r="AE50" s="135">
        <f t="shared" si="36"/>
        <v>49513.30272</v>
      </c>
      <c r="AF50" s="136">
        <v>0.9</v>
      </c>
      <c r="AG50" s="134">
        <v>49120.34</v>
      </c>
      <c r="AH50" s="135">
        <f t="shared" ref="AH50" si="67">AF50*AG50</f>
        <v>44208.305999999997</v>
      </c>
      <c r="AI50" s="135">
        <f t="shared" si="38"/>
        <v>49513.30272</v>
      </c>
      <c r="AJ50" s="137">
        <v>0</v>
      </c>
      <c r="AK50" s="137">
        <v>0</v>
      </c>
      <c r="AL50" s="137">
        <v>0</v>
      </c>
      <c r="AM50" s="137">
        <v>0</v>
      </c>
      <c r="AN50" s="137">
        <v>0</v>
      </c>
      <c r="AO50" s="137">
        <v>0</v>
      </c>
      <c r="AP50" s="137">
        <v>0</v>
      </c>
      <c r="AQ50" s="137">
        <v>0</v>
      </c>
      <c r="AR50" s="137">
        <v>0</v>
      </c>
      <c r="AS50" s="137">
        <v>0</v>
      </c>
      <c r="AT50" s="137">
        <v>0</v>
      </c>
      <c r="AU50" s="137">
        <v>0</v>
      </c>
      <c r="AV50" s="138">
        <f t="shared" si="39"/>
        <v>1.8</v>
      </c>
      <c r="AW50" s="138">
        <f t="shared" si="34"/>
        <v>88416.611999999994</v>
      </c>
      <c r="AX50" s="138">
        <f t="shared" si="29"/>
        <v>99026.605439999999</v>
      </c>
      <c r="AY50" s="139" t="s">
        <v>203</v>
      </c>
      <c r="AZ50" s="140"/>
      <c r="BA50" s="140"/>
      <c r="BB50" s="141"/>
      <c r="BC50" s="142" t="s">
        <v>431</v>
      </c>
      <c r="BD50" s="142" t="s">
        <v>431</v>
      </c>
      <c r="BE50" s="143"/>
      <c r="BF50" s="143"/>
      <c r="BG50" s="143"/>
      <c r="BH50" s="143"/>
      <c r="BI50" s="143"/>
      <c r="BJ50" s="143"/>
      <c r="BK50" s="144">
        <v>14</v>
      </c>
    </row>
    <row r="51" spans="1:77" s="61" customFormat="1" ht="12.95" customHeight="1" x14ac:dyDescent="0.25">
      <c r="A51" s="76" t="s">
        <v>405</v>
      </c>
      <c r="B51" s="86"/>
      <c r="C51" s="78" t="s">
        <v>481</v>
      </c>
      <c r="D51" s="86"/>
      <c r="E51" s="79"/>
      <c r="F51" s="80" t="s">
        <v>411</v>
      </c>
      <c r="G51" s="80" t="s">
        <v>407</v>
      </c>
      <c r="H51" s="12" t="s">
        <v>412</v>
      </c>
      <c r="I51" s="26" t="s">
        <v>143</v>
      </c>
      <c r="J51" s="1" t="s">
        <v>149</v>
      </c>
      <c r="K51" s="26" t="s">
        <v>196</v>
      </c>
      <c r="L51" s="25">
        <v>30</v>
      </c>
      <c r="M51" s="81" t="s">
        <v>197</v>
      </c>
      <c r="N51" s="82" t="s">
        <v>365</v>
      </c>
      <c r="O51" s="25" t="s">
        <v>126</v>
      </c>
      <c r="P51" s="26" t="s">
        <v>125</v>
      </c>
      <c r="Q51" s="25" t="s">
        <v>122</v>
      </c>
      <c r="R51" s="26" t="s">
        <v>200</v>
      </c>
      <c r="S51" s="26" t="s">
        <v>201</v>
      </c>
      <c r="T51" s="25"/>
      <c r="U51" s="25" t="s">
        <v>398</v>
      </c>
      <c r="V51" s="25" t="s">
        <v>146</v>
      </c>
      <c r="W51" s="9">
        <v>30</v>
      </c>
      <c r="X51" s="9">
        <v>60</v>
      </c>
      <c r="Y51" s="17">
        <v>10</v>
      </c>
      <c r="Z51" s="113" t="s">
        <v>409</v>
      </c>
      <c r="AA51" s="5" t="s">
        <v>138</v>
      </c>
      <c r="AB51" s="83">
        <v>0.2</v>
      </c>
      <c r="AC51" s="84">
        <v>2619306.31</v>
      </c>
      <c r="AD51" s="83">
        <f t="shared" si="35"/>
        <v>523861.26200000005</v>
      </c>
      <c r="AE51" s="83">
        <f t="shared" si="36"/>
        <v>586724.6134400001</v>
      </c>
      <c r="AF51" s="83">
        <v>0.2</v>
      </c>
      <c r="AG51" s="84">
        <v>2619306.31</v>
      </c>
      <c r="AH51" s="83">
        <f t="shared" si="37"/>
        <v>523861.26200000005</v>
      </c>
      <c r="AI51" s="83">
        <f t="shared" si="38"/>
        <v>586724.6134400001</v>
      </c>
      <c r="AJ51" s="20">
        <v>0</v>
      </c>
      <c r="AK51" s="20">
        <v>0</v>
      </c>
      <c r="AL51" s="20">
        <v>0</v>
      </c>
      <c r="AM51" s="20">
        <v>0</v>
      </c>
      <c r="AN51" s="20">
        <v>0</v>
      </c>
      <c r="AO51" s="20">
        <v>0</v>
      </c>
      <c r="AP51" s="20">
        <v>0</v>
      </c>
      <c r="AQ51" s="20">
        <v>0</v>
      </c>
      <c r="AR51" s="20">
        <v>0</v>
      </c>
      <c r="AS51" s="20">
        <v>0</v>
      </c>
      <c r="AT51" s="20">
        <v>0</v>
      </c>
      <c r="AU51" s="20">
        <v>0</v>
      </c>
      <c r="AV51" s="73">
        <f t="shared" si="39"/>
        <v>0.4</v>
      </c>
      <c r="AW51" s="47">
        <v>0</v>
      </c>
      <c r="AX51" s="47">
        <f t="shared" si="29"/>
        <v>0</v>
      </c>
      <c r="AY51" s="4" t="s">
        <v>203</v>
      </c>
      <c r="AZ51" s="26"/>
      <c r="BA51" s="26"/>
      <c r="BB51" s="85"/>
      <c r="BC51" s="12" t="s">
        <v>432</v>
      </c>
      <c r="BD51" s="12" t="s">
        <v>432</v>
      </c>
      <c r="BE51" s="50"/>
      <c r="BF51" s="50"/>
      <c r="BG51" s="50"/>
      <c r="BH51" s="50"/>
      <c r="BI51" s="50"/>
      <c r="BJ51" s="50"/>
      <c r="BK51" s="50"/>
      <c r="BL51" s="50"/>
      <c r="BM51" s="50"/>
      <c r="BN51" s="50"/>
      <c r="BO51" s="50"/>
      <c r="BP51" s="50"/>
      <c r="BQ51" s="50"/>
      <c r="BR51" s="50"/>
      <c r="BS51" s="50"/>
      <c r="BT51" s="50"/>
      <c r="BU51" s="50"/>
      <c r="BV51" s="50"/>
      <c r="BW51" s="50"/>
      <c r="BX51" s="50"/>
      <c r="BY51" s="50"/>
    </row>
    <row r="52" spans="1:77" s="61" customFormat="1" ht="12.95" customHeight="1" x14ac:dyDescent="0.25">
      <c r="A52" s="76" t="s">
        <v>405</v>
      </c>
      <c r="B52" s="145"/>
      <c r="C52" s="132" t="s">
        <v>565</v>
      </c>
      <c r="D52" s="145"/>
      <c r="E52" s="79"/>
      <c r="F52" s="80" t="s">
        <v>411</v>
      </c>
      <c r="G52" s="80" t="s">
        <v>407</v>
      </c>
      <c r="H52" s="12" t="s">
        <v>412</v>
      </c>
      <c r="I52" s="26" t="s">
        <v>143</v>
      </c>
      <c r="J52" s="1" t="s">
        <v>149</v>
      </c>
      <c r="K52" s="26" t="s">
        <v>196</v>
      </c>
      <c r="L52" s="25">
        <v>30</v>
      </c>
      <c r="M52" s="81" t="s">
        <v>197</v>
      </c>
      <c r="N52" s="82" t="s">
        <v>365</v>
      </c>
      <c r="O52" s="1" t="s">
        <v>166</v>
      </c>
      <c r="P52" s="26" t="s">
        <v>125</v>
      </c>
      <c r="Q52" s="25" t="s">
        <v>122</v>
      </c>
      <c r="R52" s="26" t="s">
        <v>200</v>
      </c>
      <c r="S52" s="26" t="s">
        <v>201</v>
      </c>
      <c r="T52" s="25"/>
      <c r="U52" s="25" t="s">
        <v>398</v>
      </c>
      <c r="V52" s="25" t="s">
        <v>146</v>
      </c>
      <c r="W52" s="9">
        <v>30</v>
      </c>
      <c r="X52" s="9">
        <v>60</v>
      </c>
      <c r="Y52" s="17">
        <v>10</v>
      </c>
      <c r="Z52" s="113" t="s">
        <v>409</v>
      </c>
      <c r="AA52" s="5" t="s">
        <v>138</v>
      </c>
      <c r="AB52" s="133">
        <v>0.2</v>
      </c>
      <c r="AC52" s="134">
        <v>2619306.31</v>
      </c>
      <c r="AD52" s="135">
        <f t="shared" ref="AD52" si="68">AB52*AC52</f>
        <v>523861.26200000005</v>
      </c>
      <c r="AE52" s="135">
        <f t="shared" si="36"/>
        <v>586724.6134400001</v>
      </c>
      <c r="AF52" s="136">
        <v>0.2</v>
      </c>
      <c r="AG52" s="134">
        <v>2619306.31</v>
      </c>
      <c r="AH52" s="135">
        <f t="shared" ref="AH52" si="69">AF52*AG52</f>
        <v>523861.26200000005</v>
      </c>
      <c r="AI52" s="135">
        <f t="shared" si="38"/>
        <v>586724.6134400001</v>
      </c>
      <c r="AJ52" s="137">
        <v>0</v>
      </c>
      <c r="AK52" s="137">
        <v>0</v>
      </c>
      <c r="AL52" s="137">
        <v>0</v>
      </c>
      <c r="AM52" s="137">
        <v>0</v>
      </c>
      <c r="AN52" s="137">
        <v>0</v>
      </c>
      <c r="AO52" s="137">
        <v>0</v>
      </c>
      <c r="AP52" s="137">
        <v>0</v>
      </c>
      <c r="AQ52" s="137">
        <v>0</v>
      </c>
      <c r="AR52" s="137">
        <v>0</v>
      </c>
      <c r="AS52" s="137">
        <v>0</v>
      </c>
      <c r="AT52" s="137">
        <v>0</v>
      </c>
      <c r="AU52" s="137">
        <v>0</v>
      </c>
      <c r="AV52" s="138">
        <f t="shared" si="39"/>
        <v>0.4</v>
      </c>
      <c r="AW52" s="138">
        <f t="shared" si="34"/>
        <v>1047722.5240000001</v>
      </c>
      <c r="AX52" s="138">
        <f t="shared" si="29"/>
        <v>1173449.2268800002</v>
      </c>
      <c r="AY52" s="139" t="s">
        <v>203</v>
      </c>
      <c r="AZ52" s="140"/>
      <c r="BA52" s="140"/>
      <c r="BB52" s="141"/>
      <c r="BC52" s="142" t="s">
        <v>432</v>
      </c>
      <c r="BD52" s="142" t="s">
        <v>432</v>
      </c>
      <c r="BE52" s="143"/>
      <c r="BF52" s="143"/>
      <c r="BG52" s="143"/>
      <c r="BH52" s="143"/>
      <c r="BI52" s="143"/>
      <c r="BJ52" s="143"/>
      <c r="BK52" s="144">
        <v>14</v>
      </c>
    </row>
    <row r="53" spans="1:77" s="61" customFormat="1" ht="12.95" customHeight="1" x14ac:dyDescent="0.25">
      <c r="A53" s="76" t="s">
        <v>405</v>
      </c>
      <c r="B53" s="86"/>
      <c r="C53" s="78" t="s">
        <v>482</v>
      </c>
      <c r="D53" s="86"/>
      <c r="E53" s="79"/>
      <c r="F53" s="80" t="s">
        <v>406</v>
      </c>
      <c r="G53" s="80" t="s">
        <v>407</v>
      </c>
      <c r="H53" s="12" t="s">
        <v>408</v>
      </c>
      <c r="I53" s="26" t="s">
        <v>143</v>
      </c>
      <c r="J53" s="1" t="s">
        <v>149</v>
      </c>
      <c r="K53" s="26" t="s">
        <v>196</v>
      </c>
      <c r="L53" s="25">
        <v>30</v>
      </c>
      <c r="M53" s="81" t="s">
        <v>197</v>
      </c>
      <c r="N53" s="82" t="s">
        <v>365</v>
      </c>
      <c r="O53" s="25" t="s">
        <v>126</v>
      </c>
      <c r="P53" s="26" t="s">
        <v>125</v>
      </c>
      <c r="Q53" s="25" t="s">
        <v>122</v>
      </c>
      <c r="R53" s="26" t="s">
        <v>200</v>
      </c>
      <c r="S53" s="26" t="s">
        <v>201</v>
      </c>
      <c r="T53" s="25"/>
      <c r="U53" s="25" t="s">
        <v>398</v>
      </c>
      <c r="V53" s="25" t="s">
        <v>146</v>
      </c>
      <c r="W53" s="9">
        <v>30</v>
      </c>
      <c r="X53" s="9">
        <v>60</v>
      </c>
      <c r="Y53" s="17">
        <v>10</v>
      </c>
      <c r="Z53" s="113" t="s">
        <v>409</v>
      </c>
      <c r="AA53" s="5" t="s">
        <v>138</v>
      </c>
      <c r="AB53" s="83">
        <v>0.85</v>
      </c>
      <c r="AC53" s="84">
        <v>225375.69</v>
      </c>
      <c r="AD53" s="83">
        <f t="shared" si="35"/>
        <v>191569.3365</v>
      </c>
      <c r="AE53" s="83">
        <f t="shared" si="36"/>
        <v>214557.65688000002</v>
      </c>
      <c r="AF53" s="83">
        <v>0.85</v>
      </c>
      <c r="AG53" s="84">
        <v>225375.69</v>
      </c>
      <c r="AH53" s="83">
        <f t="shared" si="37"/>
        <v>191569.3365</v>
      </c>
      <c r="AI53" s="83">
        <f t="shared" si="38"/>
        <v>214557.65688000002</v>
      </c>
      <c r="AJ53" s="20">
        <v>0</v>
      </c>
      <c r="AK53" s="20">
        <v>0</v>
      </c>
      <c r="AL53" s="20">
        <v>0</v>
      </c>
      <c r="AM53" s="20">
        <v>0</v>
      </c>
      <c r="AN53" s="20">
        <v>0</v>
      </c>
      <c r="AO53" s="20">
        <v>0</v>
      </c>
      <c r="AP53" s="20">
        <v>0</v>
      </c>
      <c r="AQ53" s="20">
        <v>0</v>
      </c>
      <c r="AR53" s="20">
        <v>0</v>
      </c>
      <c r="AS53" s="20">
        <v>0</v>
      </c>
      <c r="AT53" s="20">
        <v>0</v>
      </c>
      <c r="AU53" s="20">
        <v>0</v>
      </c>
      <c r="AV53" s="73">
        <f t="shared" si="39"/>
        <v>1.7</v>
      </c>
      <c r="AW53" s="47">
        <v>0</v>
      </c>
      <c r="AX53" s="47">
        <f t="shared" si="29"/>
        <v>0</v>
      </c>
      <c r="AY53" s="4" t="s">
        <v>203</v>
      </c>
      <c r="AZ53" s="26"/>
      <c r="BA53" s="26"/>
      <c r="BB53" s="85"/>
      <c r="BC53" s="12" t="s">
        <v>433</v>
      </c>
      <c r="BD53" s="12" t="s">
        <v>433</v>
      </c>
      <c r="BE53" s="50"/>
      <c r="BF53" s="50"/>
      <c r="BG53" s="50"/>
      <c r="BH53" s="50"/>
      <c r="BI53" s="50"/>
      <c r="BJ53" s="50"/>
      <c r="BK53" s="50"/>
      <c r="BL53" s="50"/>
      <c r="BM53" s="50"/>
      <c r="BN53" s="50"/>
      <c r="BO53" s="50"/>
      <c r="BP53" s="50"/>
      <c r="BQ53" s="50"/>
      <c r="BR53" s="50"/>
      <c r="BS53" s="50"/>
      <c r="BT53" s="50"/>
      <c r="BU53" s="50"/>
      <c r="BV53" s="50"/>
      <c r="BW53" s="50"/>
      <c r="BX53" s="50"/>
      <c r="BY53" s="50"/>
    </row>
    <row r="54" spans="1:77" s="61" customFormat="1" ht="12.95" customHeight="1" x14ac:dyDescent="0.25">
      <c r="A54" s="76" t="s">
        <v>405</v>
      </c>
      <c r="B54" s="145"/>
      <c r="C54" s="132" t="s">
        <v>566</v>
      </c>
      <c r="D54" s="145"/>
      <c r="E54" s="79"/>
      <c r="F54" s="80" t="s">
        <v>406</v>
      </c>
      <c r="G54" s="80" t="s">
        <v>407</v>
      </c>
      <c r="H54" s="12" t="s">
        <v>408</v>
      </c>
      <c r="I54" s="26" t="s">
        <v>143</v>
      </c>
      <c r="J54" s="1" t="s">
        <v>149</v>
      </c>
      <c r="K54" s="26" t="s">
        <v>196</v>
      </c>
      <c r="L54" s="25">
        <v>30</v>
      </c>
      <c r="M54" s="81" t="s">
        <v>197</v>
      </c>
      <c r="N54" s="82" t="s">
        <v>365</v>
      </c>
      <c r="O54" s="1" t="s">
        <v>166</v>
      </c>
      <c r="P54" s="26" t="s">
        <v>125</v>
      </c>
      <c r="Q54" s="25" t="s">
        <v>122</v>
      </c>
      <c r="R54" s="26" t="s">
        <v>200</v>
      </c>
      <c r="S54" s="26" t="s">
        <v>201</v>
      </c>
      <c r="T54" s="25"/>
      <c r="U54" s="25" t="s">
        <v>398</v>
      </c>
      <c r="V54" s="25" t="s">
        <v>146</v>
      </c>
      <c r="W54" s="9">
        <v>30</v>
      </c>
      <c r="X54" s="9">
        <v>60</v>
      </c>
      <c r="Y54" s="17">
        <v>10</v>
      </c>
      <c r="Z54" s="113" t="s">
        <v>409</v>
      </c>
      <c r="AA54" s="5" t="s">
        <v>138</v>
      </c>
      <c r="AB54" s="133">
        <v>0.85</v>
      </c>
      <c r="AC54" s="134">
        <v>225375.69</v>
      </c>
      <c r="AD54" s="135">
        <f t="shared" ref="AD54" si="70">AB54*AC54</f>
        <v>191569.3365</v>
      </c>
      <c r="AE54" s="135">
        <f t="shared" si="36"/>
        <v>214557.65688000002</v>
      </c>
      <c r="AF54" s="136">
        <v>0.85</v>
      </c>
      <c r="AG54" s="134">
        <v>225375.69</v>
      </c>
      <c r="AH54" s="135">
        <f t="shared" ref="AH54" si="71">AF54*AG54</f>
        <v>191569.3365</v>
      </c>
      <c r="AI54" s="135">
        <f t="shared" si="38"/>
        <v>214557.65688000002</v>
      </c>
      <c r="AJ54" s="137">
        <v>0</v>
      </c>
      <c r="AK54" s="137">
        <v>0</v>
      </c>
      <c r="AL54" s="137">
        <v>0</v>
      </c>
      <c r="AM54" s="137">
        <v>0</v>
      </c>
      <c r="AN54" s="137">
        <v>0</v>
      </c>
      <c r="AO54" s="137">
        <v>0</v>
      </c>
      <c r="AP54" s="137">
        <v>0</v>
      </c>
      <c r="AQ54" s="137">
        <v>0</v>
      </c>
      <c r="AR54" s="137">
        <v>0</v>
      </c>
      <c r="AS54" s="137">
        <v>0</v>
      </c>
      <c r="AT54" s="137">
        <v>0</v>
      </c>
      <c r="AU54" s="137">
        <v>0</v>
      </c>
      <c r="AV54" s="138">
        <f t="shared" si="39"/>
        <v>1.7</v>
      </c>
      <c r="AW54" s="138">
        <f t="shared" si="34"/>
        <v>383138.67300000001</v>
      </c>
      <c r="AX54" s="138">
        <f t="shared" si="29"/>
        <v>429115.31376000005</v>
      </c>
      <c r="AY54" s="139" t="s">
        <v>203</v>
      </c>
      <c r="AZ54" s="140"/>
      <c r="BA54" s="140"/>
      <c r="BB54" s="141"/>
      <c r="BC54" s="142" t="s">
        <v>433</v>
      </c>
      <c r="BD54" s="142" t="s">
        <v>433</v>
      </c>
      <c r="BE54" s="143"/>
      <c r="BF54" s="143"/>
      <c r="BG54" s="143"/>
      <c r="BH54" s="143"/>
      <c r="BI54" s="143"/>
      <c r="BJ54" s="143"/>
      <c r="BK54" s="144">
        <v>14</v>
      </c>
    </row>
    <row r="55" spans="1:77" s="61" customFormat="1" ht="12.95" customHeight="1" x14ac:dyDescent="0.25">
      <c r="A55" s="76" t="s">
        <v>405</v>
      </c>
      <c r="B55" s="86"/>
      <c r="C55" s="78" t="s">
        <v>483</v>
      </c>
      <c r="D55" s="86"/>
      <c r="E55" s="79"/>
      <c r="F55" s="80" t="s">
        <v>406</v>
      </c>
      <c r="G55" s="80" t="s">
        <v>407</v>
      </c>
      <c r="H55" s="12" t="s">
        <v>408</v>
      </c>
      <c r="I55" s="26" t="s">
        <v>143</v>
      </c>
      <c r="J55" s="1" t="s">
        <v>149</v>
      </c>
      <c r="K55" s="26" t="s">
        <v>196</v>
      </c>
      <c r="L55" s="25">
        <v>30</v>
      </c>
      <c r="M55" s="81" t="s">
        <v>197</v>
      </c>
      <c r="N55" s="82" t="s">
        <v>365</v>
      </c>
      <c r="O55" s="25" t="s">
        <v>126</v>
      </c>
      <c r="P55" s="26" t="s">
        <v>125</v>
      </c>
      <c r="Q55" s="25" t="s">
        <v>122</v>
      </c>
      <c r="R55" s="26" t="s">
        <v>200</v>
      </c>
      <c r="S55" s="26" t="s">
        <v>201</v>
      </c>
      <c r="T55" s="25"/>
      <c r="U55" s="25" t="s">
        <v>398</v>
      </c>
      <c r="V55" s="25" t="s">
        <v>146</v>
      </c>
      <c r="W55" s="9">
        <v>30</v>
      </c>
      <c r="X55" s="9">
        <v>60</v>
      </c>
      <c r="Y55" s="17">
        <v>10</v>
      </c>
      <c r="Z55" s="113" t="s">
        <v>409</v>
      </c>
      <c r="AA55" s="5" t="s">
        <v>138</v>
      </c>
      <c r="AB55" s="83">
        <v>1.35</v>
      </c>
      <c r="AC55" s="84">
        <v>305637.69</v>
      </c>
      <c r="AD55" s="83">
        <f t="shared" si="35"/>
        <v>412610.88150000002</v>
      </c>
      <c r="AE55" s="83">
        <f t="shared" si="36"/>
        <v>462124.18728000007</v>
      </c>
      <c r="AF55" s="83">
        <v>1.35</v>
      </c>
      <c r="AG55" s="84">
        <v>305637.69</v>
      </c>
      <c r="AH55" s="83">
        <f t="shared" si="37"/>
        <v>412610.88150000002</v>
      </c>
      <c r="AI55" s="83">
        <f t="shared" si="38"/>
        <v>462124.18728000007</v>
      </c>
      <c r="AJ55" s="20">
        <v>0</v>
      </c>
      <c r="AK55" s="20">
        <v>0</v>
      </c>
      <c r="AL55" s="20">
        <v>0</v>
      </c>
      <c r="AM55" s="20">
        <v>0</v>
      </c>
      <c r="AN55" s="20">
        <v>0</v>
      </c>
      <c r="AO55" s="20">
        <v>0</v>
      </c>
      <c r="AP55" s="20">
        <v>0</v>
      </c>
      <c r="AQ55" s="20">
        <v>0</v>
      </c>
      <c r="AR55" s="20">
        <v>0</v>
      </c>
      <c r="AS55" s="20">
        <v>0</v>
      </c>
      <c r="AT55" s="20">
        <v>0</v>
      </c>
      <c r="AU55" s="20">
        <v>0</v>
      </c>
      <c r="AV55" s="73">
        <f t="shared" si="39"/>
        <v>2.7</v>
      </c>
      <c r="AW55" s="47">
        <v>0</v>
      </c>
      <c r="AX55" s="47">
        <f t="shared" si="29"/>
        <v>0</v>
      </c>
      <c r="AY55" s="4" t="s">
        <v>203</v>
      </c>
      <c r="AZ55" s="26"/>
      <c r="BA55" s="26"/>
      <c r="BB55" s="85"/>
      <c r="BC55" s="12" t="s">
        <v>434</v>
      </c>
      <c r="BD55" s="12" t="s">
        <v>434</v>
      </c>
      <c r="BE55" s="50"/>
      <c r="BF55" s="50"/>
      <c r="BG55" s="50"/>
      <c r="BH55" s="50"/>
      <c r="BI55" s="50"/>
      <c r="BJ55" s="50"/>
      <c r="BK55" s="50"/>
      <c r="BL55" s="50"/>
      <c r="BM55" s="50"/>
      <c r="BN55" s="50"/>
      <c r="BO55" s="50"/>
      <c r="BP55" s="50"/>
      <c r="BQ55" s="50"/>
      <c r="BR55" s="50"/>
      <c r="BS55" s="50"/>
      <c r="BT55" s="50"/>
      <c r="BU55" s="50"/>
      <c r="BV55" s="50"/>
      <c r="BW55" s="50"/>
      <c r="BX55" s="50"/>
      <c r="BY55" s="50"/>
    </row>
    <row r="56" spans="1:77" s="61" customFormat="1" ht="12.95" customHeight="1" x14ac:dyDescent="0.25">
      <c r="A56" s="76" t="s">
        <v>405</v>
      </c>
      <c r="B56" s="145"/>
      <c r="C56" s="132" t="s">
        <v>567</v>
      </c>
      <c r="D56" s="145"/>
      <c r="E56" s="79"/>
      <c r="F56" s="80" t="s">
        <v>406</v>
      </c>
      <c r="G56" s="80" t="s">
        <v>407</v>
      </c>
      <c r="H56" s="12" t="s">
        <v>408</v>
      </c>
      <c r="I56" s="26" t="s">
        <v>143</v>
      </c>
      <c r="J56" s="1" t="s">
        <v>149</v>
      </c>
      <c r="K56" s="26" t="s">
        <v>196</v>
      </c>
      <c r="L56" s="25">
        <v>30</v>
      </c>
      <c r="M56" s="81" t="s">
        <v>197</v>
      </c>
      <c r="N56" s="82" t="s">
        <v>365</v>
      </c>
      <c r="O56" s="1" t="s">
        <v>166</v>
      </c>
      <c r="P56" s="26" t="s">
        <v>125</v>
      </c>
      <c r="Q56" s="25" t="s">
        <v>122</v>
      </c>
      <c r="R56" s="26" t="s">
        <v>200</v>
      </c>
      <c r="S56" s="26" t="s">
        <v>201</v>
      </c>
      <c r="T56" s="25"/>
      <c r="U56" s="25" t="s">
        <v>398</v>
      </c>
      <c r="V56" s="25" t="s">
        <v>146</v>
      </c>
      <c r="W56" s="9">
        <v>30</v>
      </c>
      <c r="X56" s="9">
        <v>60</v>
      </c>
      <c r="Y56" s="17">
        <v>10</v>
      </c>
      <c r="Z56" s="113" t="s">
        <v>409</v>
      </c>
      <c r="AA56" s="5" t="s">
        <v>138</v>
      </c>
      <c r="AB56" s="133">
        <v>1.35</v>
      </c>
      <c r="AC56" s="134">
        <v>305637.69</v>
      </c>
      <c r="AD56" s="135">
        <f t="shared" ref="AD56" si="72">AB56*AC56</f>
        <v>412610.88150000002</v>
      </c>
      <c r="AE56" s="135">
        <f t="shared" si="36"/>
        <v>462124.18728000007</v>
      </c>
      <c r="AF56" s="136">
        <v>1.35</v>
      </c>
      <c r="AG56" s="134">
        <v>305637.69</v>
      </c>
      <c r="AH56" s="135">
        <f t="shared" ref="AH56" si="73">AF56*AG56</f>
        <v>412610.88150000002</v>
      </c>
      <c r="AI56" s="135">
        <f t="shared" si="38"/>
        <v>462124.18728000007</v>
      </c>
      <c r="AJ56" s="137">
        <v>0</v>
      </c>
      <c r="AK56" s="137">
        <v>0</v>
      </c>
      <c r="AL56" s="137">
        <v>0</v>
      </c>
      <c r="AM56" s="137">
        <v>0</v>
      </c>
      <c r="AN56" s="137">
        <v>0</v>
      </c>
      <c r="AO56" s="137">
        <v>0</v>
      </c>
      <c r="AP56" s="137">
        <v>0</v>
      </c>
      <c r="AQ56" s="137">
        <v>0</v>
      </c>
      <c r="AR56" s="137">
        <v>0</v>
      </c>
      <c r="AS56" s="137">
        <v>0</v>
      </c>
      <c r="AT56" s="137">
        <v>0</v>
      </c>
      <c r="AU56" s="137">
        <v>0</v>
      </c>
      <c r="AV56" s="138">
        <f t="shared" si="39"/>
        <v>2.7</v>
      </c>
      <c r="AW56" s="138">
        <f t="shared" si="34"/>
        <v>825221.76300000004</v>
      </c>
      <c r="AX56" s="138">
        <f t="shared" si="29"/>
        <v>924248.37456000014</v>
      </c>
      <c r="AY56" s="139" t="s">
        <v>203</v>
      </c>
      <c r="AZ56" s="140"/>
      <c r="BA56" s="140"/>
      <c r="BB56" s="141"/>
      <c r="BC56" s="142" t="s">
        <v>434</v>
      </c>
      <c r="BD56" s="142" t="s">
        <v>434</v>
      </c>
      <c r="BE56" s="143"/>
      <c r="BF56" s="143"/>
      <c r="BG56" s="143"/>
      <c r="BH56" s="143"/>
      <c r="BI56" s="143"/>
      <c r="BJ56" s="143"/>
      <c r="BK56" s="144">
        <v>14</v>
      </c>
    </row>
    <row r="57" spans="1:77" s="61" customFormat="1" ht="12.95" customHeight="1" x14ac:dyDescent="0.25">
      <c r="A57" s="76" t="s">
        <v>405</v>
      </c>
      <c r="B57" s="86"/>
      <c r="C57" s="78" t="s">
        <v>484</v>
      </c>
      <c r="D57" s="86"/>
      <c r="E57" s="79"/>
      <c r="F57" s="80" t="s">
        <v>406</v>
      </c>
      <c r="G57" s="80" t="s">
        <v>407</v>
      </c>
      <c r="H57" s="12" t="s">
        <v>408</v>
      </c>
      <c r="I57" s="26" t="s">
        <v>143</v>
      </c>
      <c r="J57" s="1" t="s">
        <v>149</v>
      </c>
      <c r="K57" s="26" t="s">
        <v>196</v>
      </c>
      <c r="L57" s="25">
        <v>30</v>
      </c>
      <c r="M57" s="81" t="s">
        <v>197</v>
      </c>
      <c r="N57" s="82" t="s">
        <v>365</v>
      </c>
      <c r="O57" s="25" t="s">
        <v>126</v>
      </c>
      <c r="P57" s="26" t="s">
        <v>125</v>
      </c>
      <c r="Q57" s="25" t="s">
        <v>122</v>
      </c>
      <c r="R57" s="26" t="s">
        <v>200</v>
      </c>
      <c r="S57" s="26" t="s">
        <v>201</v>
      </c>
      <c r="T57" s="25"/>
      <c r="U57" s="25" t="s">
        <v>398</v>
      </c>
      <c r="V57" s="25" t="s">
        <v>146</v>
      </c>
      <c r="W57" s="9">
        <v>30</v>
      </c>
      <c r="X57" s="9">
        <v>60</v>
      </c>
      <c r="Y57" s="17">
        <v>10</v>
      </c>
      <c r="Z57" s="113" t="s">
        <v>409</v>
      </c>
      <c r="AA57" s="5" t="s">
        <v>138</v>
      </c>
      <c r="AB57" s="83">
        <v>0.7</v>
      </c>
      <c r="AC57" s="84">
        <v>471940.56</v>
      </c>
      <c r="AD57" s="83">
        <f t="shared" si="35"/>
        <v>330358.39199999999</v>
      </c>
      <c r="AE57" s="83">
        <f t="shared" si="36"/>
        <v>370001.39904000005</v>
      </c>
      <c r="AF57" s="83">
        <v>0.7</v>
      </c>
      <c r="AG57" s="84">
        <v>471940.56</v>
      </c>
      <c r="AH57" s="83">
        <f t="shared" si="37"/>
        <v>330358.39199999999</v>
      </c>
      <c r="AI57" s="83">
        <f t="shared" si="38"/>
        <v>370001.39904000005</v>
      </c>
      <c r="AJ57" s="20">
        <v>0</v>
      </c>
      <c r="AK57" s="20">
        <v>0</v>
      </c>
      <c r="AL57" s="20">
        <v>0</v>
      </c>
      <c r="AM57" s="20">
        <v>0</v>
      </c>
      <c r="AN57" s="20">
        <v>0</v>
      </c>
      <c r="AO57" s="20">
        <v>0</v>
      </c>
      <c r="AP57" s="20">
        <v>0</v>
      </c>
      <c r="AQ57" s="20">
        <v>0</v>
      </c>
      <c r="AR57" s="20">
        <v>0</v>
      </c>
      <c r="AS57" s="20">
        <v>0</v>
      </c>
      <c r="AT57" s="20">
        <v>0</v>
      </c>
      <c r="AU57" s="20">
        <v>0</v>
      </c>
      <c r="AV57" s="73">
        <f t="shared" si="39"/>
        <v>1.4</v>
      </c>
      <c r="AW57" s="47">
        <v>0</v>
      </c>
      <c r="AX57" s="47">
        <f t="shared" si="29"/>
        <v>0</v>
      </c>
      <c r="AY57" s="4" t="s">
        <v>203</v>
      </c>
      <c r="AZ57" s="26"/>
      <c r="BA57" s="26"/>
      <c r="BB57" s="85"/>
      <c r="BC57" s="12" t="s">
        <v>435</v>
      </c>
      <c r="BD57" s="12" t="s">
        <v>435</v>
      </c>
      <c r="BE57" s="50"/>
      <c r="BF57" s="50"/>
      <c r="BG57" s="50"/>
      <c r="BH57" s="50"/>
      <c r="BI57" s="50"/>
      <c r="BJ57" s="50"/>
      <c r="BK57" s="50"/>
      <c r="BL57" s="50"/>
      <c r="BM57" s="50"/>
      <c r="BN57" s="50"/>
      <c r="BO57" s="50"/>
      <c r="BP57" s="50"/>
      <c r="BQ57" s="50"/>
      <c r="BR57" s="50"/>
      <c r="BS57" s="50"/>
      <c r="BT57" s="50"/>
      <c r="BU57" s="50"/>
      <c r="BV57" s="50"/>
      <c r="BW57" s="50"/>
      <c r="BX57" s="50"/>
      <c r="BY57" s="50"/>
    </row>
    <row r="58" spans="1:77" s="61" customFormat="1" ht="12.95" customHeight="1" x14ac:dyDescent="0.25">
      <c r="A58" s="76" t="s">
        <v>405</v>
      </c>
      <c r="B58" s="145"/>
      <c r="C58" s="132" t="s">
        <v>568</v>
      </c>
      <c r="D58" s="145"/>
      <c r="E58" s="79"/>
      <c r="F58" s="80" t="s">
        <v>406</v>
      </c>
      <c r="G58" s="80" t="s">
        <v>407</v>
      </c>
      <c r="H58" s="12" t="s">
        <v>408</v>
      </c>
      <c r="I58" s="26" t="s">
        <v>143</v>
      </c>
      <c r="J58" s="1" t="s">
        <v>149</v>
      </c>
      <c r="K58" s="26" t="s">
        <v>196</v>
      </c>
      <c r="L58" s="25">
        <v>30</v>
      </c>
      <c r="M58" s="81" t="s">
        <v>197</v>
      </c>
      <c r="N58" s="82" t="s">
        <v>365</v>
      </c>
      <c r="O58" s="1" t="s">
        <v>166</v>
      </c>
      <c r="P58" s="26" t="s">
        <v>125</v>
      </c>
      <c r="Q58" s="25" t="s">
        <v>122</v>
      </c>
      <c r="R58" s="26" t="s">
        <v>200</v>
      </c>
      <c r="S58" s="26" t="s">
        <v>201</v>
      </c>
      <c r="T58" s="25"/>
      <c r="U58" s="25" t="s">
        <v>398</v>
      </c>
      <c r="V58" s="25" t="s">
        <v>146</v>
      </c>
      <c r="W58" s="9">
        <v>30</v>
      </c>
      <c r="X58" s="9">
        <v>60</v>
      </c>
      <c r="Y58" s="17">
        <v>10</v>
      </c>
      <c r="Z58" s="113" t="s">
        <v>409</v>
      </c>
      <c r="AA58" s="5" t="s">
        <v>138</v>
      </c>
      <c r="AB58" s="133">
        <v>0.7</v>
      </c>
      <c r="AC58" s="134">
        <v>471940.56</v>
      </c>
      <c r="AD58" s="135">
        <f t="shared" ref="AD58" si="74">AB58*AC58</f>
        <v>330358.39199999999</v>
      </c>
      <c r="AE58" s="135">
        <f t="shared" si="36"/>
        <v>370001.39904000005</v>
      </c>
      <c r="AF58" s="136">
        <v>0.7</v>
      </c>
      <c r="AG58" s="134">
        <v>471940.56</v>
      </c>
      <c r="AH58" s="135">
        <f t="shared" ref="AH58" si="75">AF58*AG58</f>
        <v>330358.39199999999</v>
      </c>
      <c r="AI58" s="135">
        <f t="shared" si="38"/>
        <v>370001.39904000005</v>
      </c>
      <c r="AJ58" s="137">
        <v>0</v>
      </c>
      <c r="AK58" s="137">
        <v>0</v>
      </c>
      <c r="AL58" s="137">
        <v>0</v>
      </c>
      <c r="AM58" s="137">
        <v>0</v>
      </c>
      <c r="AN58" s="137">
        <v>0</v>
      </c>
      <c r="AO58" s="137">
        <v>0</v>
      </c>
      <c r="AP58" s="137">
        <v>0</v>
      </c>
      <c r="AQ58" s="137">
        <v>0</v>
      </c>
      <c r="AR58" s="137">
        <v>0</v>
      </c>
      <c r="AS58" s="137">
        <v>0</v>
      </c>
      <c r="AT58" s="137">
        <v>0</v>
      </c>
      <c r="AU58" s="137">
        <v>0</v>
      </c>
      <c r="AV58" s="138">
        <f t="shared" si="39"/>
        <v>1.4</v>
      </c>
      <c r="AW58" s="138">
        <f t="shared" si="34"/>
        <v>660716.78399999999</v>
      </c>
      <c r="AX58" s="138">
        <f t="shared" si="29"/>
        <v>740002.7980800001</v>
      </c>
      <c r="AY58" s="139" t="s">
        <v>203</v>
      </c>
      <c r="AZ58" s="140"/>
      <c r="BA58" s="140"/>
      <c r="BB58" s="141"/>
      <c r="BC58" s="142" t="s">
        <v>435</v>
      </c>
      <c r="BD58" s="142" t="s">
        <v>435</v>
      </c>
      <c r="BE58" s="143"/>
      <c r="BF58" s="143"/>
      <c r="BG58" s="143"/>
      <c r="BH58" s="143"/>
      <c r="BI58" s="143"/>
      <c r="BJ58" s="143"/>
      <c r="BK58" s="144">
        <v>14</v>
      </c>
    </row>
    <row r="59" spans="1:77" s="61" customFormat="1" ht="12.95" customHeight="1" x14ac:dyDescent="0.25">
      <c r="A59" s="76" t="s">
        <v>405</v>
      </c>
      <c r="B59" s="86"/>
      <c r="C59" s="78" t="s">
        <v>485</v>
      </c>
      <c r="D59" s="86"/>
      <c r="E59" s="79"/>
      <c r="F59" s="80" t="s">
        <v>406</v>
      </c>
      <c r="G59" s="80" t="s">
        <v>407</v>
      </c>
      <c r="H59" s="12" t="s">
        <v>408</v>
      </c>
      <c r="I59" s="26" t="s">
        <v>143</v>
      </c>
      <c r="J59" s="1" t="s">
        <v>149</v>
      </c>
      <c r="K59" s="26" t="s">
        <v>196</v>
      </c>
      <c r="L59" s="25">
        <v>30</v>
      </c>
      <c r="M59" s="81" t="s">
        <v>197</v>
      </c>
      <c r="N59" s="82" t="s">
        <v>365</v>
      </c>
      <c r="O59" s="25" t="s">
        <v>126</v>
      </c>
      <c r="P59" s="26" t="s">
        <v>125</v>
      </c>
      <c r="Q59" s="25" t="s">
        <v>122</v>
      </c>
      <c r="R59" s="26" t="s">
        <v>200</v>
      </c>
      <c r="S59" s="26" t="s">
        <v>201</v>
      </c>
      <c r="T59" s="25"/>
      <c r="U59" s="25" t="s">
        <v>398</v>
      </c>
      <c r="V59" s="25" t="s">
        <v>146</v>
      </c>
      <c r="W59" s="9">
        <v>30</v>
      </c>
      <c r="X59" s="9">
        <v>60</v>
      </c>
      <c r="Y59" s="17">
        <v>10</v>
      </c>
      <c r="Z59" s="113" t="s">
        <v>409</v>
      </c>
      <c r="AA59" s="5" t="s">
        <v>138</v>
      </c>
      <c r="AB59" s="83">
        <v>0.4</v>
      </c>
      <c r="AC59" s="84">
        <v>132088.32000000001</v>
      </c>
      <c r="AD59" s="83">
        <f t="shared" si="35"/>
        <v>52835.328000000009</v>
      </c>
      <c r="AE59" s="83">
        <f t="shared" si="36"/>
        <v>59175.567360000015</v>
      </c>
      <c r="AF59" s="83">
        <v>0.4</v>
      </c>
      <c r="AG59" s="84">
        <v>132088.32000000001</v>
      </c>
      <c r="AH59" s="83">
        <f t="shared" si="37"/>
        <v>52835.328000000009</v>
      </c>
      <c r="AI59" s="83">
        <f t="shared" si="38"/>
        <v>59175.567360000015</v>
      </c>
      <c r="AJ59" s="20">
        <v>0</v>
      </c>
      <c r="AK59" s="20">
        <v>0</v>
      </c>
      <c r="AL59" s="20">
        <v>0</v>
      </c>
      <c r="AM59" s="20">
        <v>0</v>
      </c>
      <c r="AN59" s="20">
        <v>0</v>
      </c>
      <c r="AO59" s="20">
        <v>0</v>
      </c>
      <c r="AP59" s="20">
        <v>0</v>
      </c>
      <c r="AQ59" s="20">
        <v>0</v>
      </c>
      <c r="AR59" s="20">
        <v>0</v>
      </c>
      <c r="AS59" s="20">
        <v>0</v>
      </c>
      <c r="AT59" s="20">
        <v>0</v>
      </c>
      <c r="AU59" s="20">
        <v>0</v>
      </c>
      <c r="AV59" s="73">
        <f t="shared" si="39"/>
        <v>0.8</v>
      </c>
      <c r="AW59" s="47">
        <v>0</v>
      </c>
      <c r="AX59" s="47">
        <f t="shared" si="29"/>
        <v>0</v>
      </c>
      <c r="AY59" s="4" t="s">
        <v>203</v>
      </c>
      <c r="AZ59" s="26"/>
      <c r="BA59" s="26"/>
      <c r="BB59" s="85"/>
      <c r="BC59" s="12" t="s">
        <v>436</v>
      </c>
      <c r="BD59" s="12" t="s">
        <v>436</v>
      </c>
      <c r="BE59" s="50"/>
      <c r="BF59" s="50"/>
      <c r="BG59" s="50"/>
      <c r="BH59" s="50"/>
      <c r="BI59" s="50"/>
      <c r="BJ59" s="50"/>
      <c r="BK59" s="50"/>
      <c r="BL59" s="50"/>
      <c r="BM59" s="50"/>
      <c r="BN59" s="50"/>
      <c r="BO59" s="50"/>
      <c r="BP59" s="50"/>
      <c r="BQ59" s="50"/>
      <c r="BR59" s="50"/>
      <c r="BS59" s="50"/>
      <c r="BT59" s="50"/>
      <c r="BU59" s="50"/>
      <c r="BV59" s="50"/>
      <c r="BW59" s="50"/>
      <c r="BX59" s="50"/>
      <c r="BY59" s="50"/>
    </row>
    <row r="60" spans="1:77" s="61" customFormat="1" ht="12.95" customHeight="1" x14ac:dyDescent="0.25">
      <c r="A60" s="76" t="s">
        <v>405</v>
      </c>
      <c r="B60" s="145"/>
      <c r="C60" s="132" t="s">
        <v>569</v>
      </c>
      <c r="D60" s="145"/>
      <c r="E60" s="79"/>
      <c r="F60" s="80" t="s">
        <v>406</v>
      </c>
      <c r="G60" s="80" t="s">
        <v>407</v>
      </c>
      <c r="H60" s="12" t="s">
        <v>408</v>
      </c>
      <c r="I60" s="26" t="s">
        <v>143</v>
      </c>
      <c r="J60" s="1" t="s">
        <v>149</v>
      </c>
      <c r="K60" s="26" t="s">
        <v>196</v>
      </c>
      <c r="L60" s="25">
        <v>30</v>
      </c>
      <c r="M60" s="81" t="s">
        <v>197</v>
      </c>
      <c r="N60" s="82" t="s">
        <v>365</v>
      </c>
      <c r="O60" s="1" t="s">
        <v>166</v>
      </c>
      <c r="P60" s="26" t="s">
        <v>125</v>
      </c>
      <c r="Q60" s="25" t="s">
        <v>122</v>
      </c>
      <c r="R60" s="26" t="s">
        <v>200</v>
      </c>
      <c r="S60" s="26" t="s">
        <v>201</v>
      </c>
      <c r="T60" s="25"/>
      <c r="U60" s="25" t="s">
        <v>398</v>
      </c>
      <c r="V60" s="25" t="s">
        <v>146</v>
      </c>
      <c r="W60" s="9">
        <v>30</v>
      </c>
      <c r="X60" s="9">
        <v>60</v>
      </c>
      <c r="Y60" s="17">
        <v>10</v>
      </c>
      <c r="Z60" s="113" t="s">
        <v>409</v>
      </c>
      <c r="AA60" s="5" t="s">
        <v>138</v>
      </c>
      <c r="AB60" s="133">
        <v>0.4</v>
      </c>
      <c r="AC60" s="134">
        <v>132088.32000000001</v>
      </c>
      <c r="AD60" s="135">
        <f t="shared" ref="AD60" si="76">AB60*AC60</f>
        <v>52835.328000000009</v>
      </c>
      <c r="AE60" s="135">
        <f t="shared" si="36"/>
        <v>59175.567360000015</v>
      </c>
      <c r="AF60" s="136">
        <v>0.4</v>
      </c>
      <c r="AG60" s="134">
        <v>132088.32000000001</v>
      </c>
      <c r="AH60" s="135">
        <f t="shared" ref="AH60" si="77">AF60*AG60</f>
        <v>52835.328000000009</v>
      </c>
      <c r="AI60" s="135">
        <f t="shared" si="38"/>
        <v>59175.567360000015</v>
      </c>
      <c r="AJ60" s="137">
        <v>0</v>
      </c>
      <c r="AK60" s="137">
        <v>0</v>
      </c>
      <c r="AL60" s="137">
        <v>0</v>
      </c>
      <c r="AM60" s="137">
        <v>0</v>
      </c>
      <c r="AN60" s="137">
        <v>0</v>
      </c>
      <c r="AO60" s="137">
        <v>0</v>
      </c>
      <c r="AP60" s="137">
        <v>0</v>
      </c>
      <c r="AQ60" s="137">
        <v>0</v>
      </c>
      <c r="AR60" s="137">
        <v>0</v>
      </c>
      <c r="AS60" s="137">
        <v>0</v>
      </c>
      <c r="AT60" s="137">
        <v>0</v>
      </c>
      <c r="AU60" s="137">
        <v>0</v>
      </c>
      <c r="AV60" s="138">
        <f t="shared" si="39"/>
        <v>0.8</v>
      </c>
      <c r="AW60" s="138">
        <f t="shared" si="34"/>
        <v>105670.65600000002</v>
      </c>
      <c r="AX60" s="138">
        <f t="shared" si="29"/>
        <v>118351.13472000003</v>
      </c>
      <c r="AY60" s="139" t="s">
        <v>203</v>
      </c>
      <c r="AZ60" s="140"/>
      <c r="BA60" s="140"/>
      <c r="BB60" s="141"/>
      <c r="BC60" s="142" t="s">
        <v>436</v>
      </c>
      <c r="BD60" s="142" t="s">
        <v>436</v>
      </c>
      <c r="BE60" s="143"/>
      <c r="BF60" s="143"/>
      <c r="BG60" s="143"/>
      <c r="BH60" s="143"/>
      <c r="BI60" s="143"/>
      <c r="BJ60" s="143"/>
      <c r="BK60" s="144">
        <v>14</v>
      </c>
    </row>
    <row r="61" spans="1:77" s="61" customFormat="1" ht="12.95" customHeight="1" x14ac:dyDescent="0.25">
      <c r="A61" s="76" t="s">
        <v>405</v>
      </c>
      <c r="B61" s="86"/>
      <c r="C61" s="78" t="s">
        <v>486</v>
      </c>
      <c r="D61" s="86"/>
      <c r="E61" s="79"/>
      <c r="F61" s="80" t="s">
        <v>406</v>
      </c>
      <c r="G61" s="80" t="s">
        <v>407</v>
      </c>
      <c r="H61" s="12" t="s">
        <v>408</v>
      </c>
      <c r="I61" s="26" t="s">
        <v>143</v>
      </c>
      <c r="J61" s="1" t="s">
        <v>149</v>
      </c>
      <c r="K61" s="26" t="s">
        <v>196</v>
      </c>
      <c r="L61" s="25">
        <v>30</v>
      </c>
      <c r="M61" s="81" t="s">
        <v>197</v>
      </c>
      <c r="N61" s="82" t="s">
        <v>365</v>
      </c>
      <c r="O61" s="25" t="s">
        <v>126</v>
      </c>
      <c r="P61" s="26" t="s">
        <v>125</v>
      </c>
      <c r="Q61" s="25" t="s">
        <v>122</v>
      </c>
      <c r="R61" s="26" t="s">
        <v>200</v>
      </c>
      <c r="S61" s="26" t="s">
        <v>201</v>
      </c>
      <c r="T61" s="25"/>
      <c r="U61" s="25" t="s">
        <v>398</v>
      </c>
      <c r="V61" s="25" t="s">
        <v>146</v>
      </c>
      <c r="W61" s="9">
        <v>30</v>
      </c>
      <c r="X61" s="9">
        <v>60</v>
      </c>
      <c r="Y61" s="17">
        <v>10</v>
      </c>
      <c r="Z61" s="113" t="s">
        <v>409</v>
      </c>
      <c r="AA61" s="5" t="s">
        <v>138</v>
      </c>
      <c r="AB61" s="83">
        <v>0.4</v>
      </c>
      <c r="AC61" s="84">
        <v>89159.61</v>
      </c>
      <c r="AD61" s="83">
        <f t="shared" si="35"/>
        <v>35663.844000000005</v>
      </c>
      <c r="AE61" s="83">
        <f t="shared" si="36"/>
        <v>39943.505280000012</v>
      </c>
      <c r="AF61" s="83">
        <v>0.4</v>
      </c>
      <c r="AG61" s="84">
        <v>89159.61</v>
      </c>
      <c r="AH61" s="83">
        <f t="shared" si="37"/>
        <v>35663.844000000005</v>
      </c>
      <c r="AI61" s="83">
        <f t="shared" si="38"/>
        <v>39943.505280000012</v>
      </c>
      <c r="AJ61" s="20">
        <v>0</v>
      </c>
      <c r="AK61" s="20">
        <v>0</v>
      </c>
      <c r="AL61" s="20">
        <v>0</v>
      </c>
      <c r="AM61" s="20">
        <v>0</v>
      </c>
      <c r="AN61" s="20">
        <v>0</v>
      </c>
      <c r="AO61" s="20">
        <v>0</v>
      </c>
      <c r="AP61" s="20">
        <v>0</v>
      </c>
      <c r="AQ61" s="20">
        <v>0</v>
      </c>
      <c r="AR61" s="20">
        <v>0</v>
      </c>
      <c r="AS61" s="20">
        <v>0</v>
      </c>
      <c r="AT61" s="20">
        <v>0</v>
      </c>
      <c r="AU61" s="20">
        <v>0</v>
      </c>
      <c r="AV61" s="73">
        <f t="shared" si="39"/>
        <v>0.8</v>
      </c>
      <c r="AW61" s="47">
        <v>0</v>
      </c>
      <c r="AX61" s="47">
        <f t="shared" si="29"/>
        <v>0</v>
      </c>
      <c r="AY61" s="4" t="s">
        <v>203</v>
      </c>
      <c r="AZ61" s="26"/>
      <c r="BA61" s="26"/>
      <c r="BB61" s="85"/>
      <c r="BC61" s="12" t="s">
        <v>437</v>
      </c>
      <c r="BD61" s="12" t="s">
        <v>437</v>
      </c>
      <c r="BE61" s="50"/>
      <c r="BF61" s="50"/>
      <c r="BG61" s="50"/>
      <c r="BH61" s="50"/>
      <c r="BI61" s="50"/>
      <c r="BJ61" s="50"/>
      <c r="BK61" s="50"/>
      <c r="BL61" s="50"/>
      <c r="BM61" s="50"/>
      <c r="BN61" s="50"/>
      <c r="BO61" s="50"/>
      <c r="BP61" s="50"/>
      <c r="BQ61" s="50"/>
      <c r="BR61" s="50"/>
      <c r="BS61" s="50"/>
      <c r="BT61" s="50"/>
      <c r="BU61" s="50"/>
      <c r="BV61" s="50"/>
      <c r="BW61" s="50"/>
      <c r="BX61" s="50"/>
      <c r="BY61" s="50"/>
    </row>
    <row r="62" spans="1:77" s="61" customFormat="1" ht="12.95" customHeight="1" x14ac:dyDescent="0.25">
      <c r="A62" s="76" t="s">
        <v>405</v>
      </c>
      <c r="B62" s="145"/>
      <c r="C62" s="132" t="s">
        <v>570</v>
      </c>
      <c r="D62" s="145"/>
      <c r="E62" s="79"/>
      <c r="F62" s="80" t="s">
        <v>406</v>
      </c>
      <c r="G62" s="80" t="s">
        <v>407</v>
      </c>
      <c r="H62" s="12" t="s">
        <v>408</v>
      </c>
      <c r="I62" s="26" t="s">
        <v>143</v>
      </c>
      <c r="J62" s="1" t="s">
        <v>149</v>
      </c>
      <c r="K62" s="26" t="s">
        <v>196</v>
      </c>
      <c r="L62" s="25">
        <v>30</v>
      </c>
      <c r="M62" s="81" t="s">
        <v>197</v>
      </c>
      <c r="N62" s="82" t="s">
        <v>365</v>
      </c>
      <c r="O62" s="1" t="s">
        <v>166</v>
      </c>
      <c r="P62" s="26" t="s">
        <v>125</v>
      </c>
      <c r="Q62" s="25" t="s">
        <v>122</v>
      </c>
      <c r="R62" s="26" t="s">
        <v>200</v>
      </c>
      <c r="S62" s="26" t="s">
        <v>201</v>
      </c>
      <c r="T62" s="25"/>
      <c r="U62" s="25" t="s">
        <v>398</v>
      </c>
      <c r="V62" s="25" t="s">
        <v>146</v>
      </c>
      <c r="W62" s="9">
        <v>30</v>
      </c>
      <c r="X62" s="9">
        <v>60</v>
      </c>
      <c r="Y62" s="17">
        <v>10</v>
      </c>
      <c r="Z62" s="113" t="s">
        <v>409</v>
      </c>
      <c r="AA62" s="5" t="s">
        <v>138</v>
      </c>
      <c r="AB62" s="133">
        <v>0.4</v>
      </c>
      <c r="AC62" s="134">
        <v>89159.61</v>
      </c>
      <c r="AD62" s="135">
        <f t="shared" ref="AD62" si="78">AB62*AC62</f>
        <v>35663.844000000005</v>
      </c>
      <c r="AE62" s="135">
        <f t="shared" si="36"/>
        <v>39943.505280000012</v>
      </c>
      <c r="AF62" s="136">
        <v>0.4</v>
      </c>
      <c r="AG62" s="134">
        <v>89159.61</v>
      </c>
      <c r="AH62" s="135">
        <f t="shared" ref="AH62" si="79">AF62*AG62</f>
        <v>35663.844000000005</v>
      </c>
      <c r="AI62" s="135">
        <f t="shared" si="38"/>
        <v>39943.505280000012</v>
      </c>
      <c r="AJ62" s="137">
        <v>0</v>
      </c>
      <c r="AK62" s="137">
        <v>0</v>
      </c>
      <c r="AL62" s="137">
        <v>0</v>
      </c>
      <c r="AM62" s="137">
        <v>0</v>
      </c>
      <c r="AN62" s="137">
        <v>0</v>
      </c>
      <c r="AO62" s="137">
        <v>0</v>
      </c>
      <c r="AP62" s="137">
        <v>0</v>
      </c>
      <c r="AQ62" s="137">
        <v>0</v>
      </c>
      <c r="AR62" s="137">
        <v>0</v>
      </c>
      <c r="AS62" s="137">
        <v>0</v>
      </c>
      <c r="AT62" s="137">
        <v>0</v>
      </c>
      <c r="AU62" s="137">
        <v>0</v>
      </c>
      <c r="AV62" s="138">
        <f t="shared" si="39"/>
        <v>0.8</v>
      </c>
      <c r="AW62" s="138">
        <f t="shared" si="34"/>
        <v>71327.688000000009</v>
      </c>
      <c r="AX62" s="138">
        <f t="shared" si="29"/>
        <v>79887.010560000024</v>
      </c>
      <c r="AY62" s="139" t="s">
        <v>203</v>
      </c>
      <c r="AZ62" s="140"/>
      <c r="BA62" s="140"/>
      <c r="BB62" s="141"/>
      <c r="BC62" s="142" t="s">
        <v>437</v>
      </c>
      <c r="BD62" s="142" t="s">
        <v>437</v>
      </c>
      <c r="BE62" s="143"/>
      <c r="BF62" s="143"/>
      <c r="BG62" s="143"/>
      <c r="BH62" s="143"/>
      <c r="BI62" s="143"/>
      <c r="BJ62" s="143"/>
      <c r="BK62" s="144">
        <v>14</v>
      </c>
    </row>
    <row r="63" spans="1:77" s="61" customFormat="1" ht="12.95" customHeight="1" x14ac:dyDescent="0.25">
      <c r="A63" s="76" t="s">
        <v>405</v>
      </c>
      <c r="B63" s="86"/>
      <c r="C63" s="78" t="s">
        <v>487</v>
      </c>
      <c r="D63" s="86"/>
      <c r="E63" s="79"/>
      <c r="F63" s="80" t="s">
        <v>438</v>
      </c>
      <c r="G63" s="80" t="s">
        <v>407</v>
      </c>
      <c r="H63" s="12" t="s">
        <v>439</v>
      </c>
      <c r="I63" s="26" t="s">
        <v>143</v>
      </c>
      <c r="J63" s="1" t="s">
        <v>149</v>
      </c>
      <c r="K63" s="26" t="s">
        <v>196</v>
      </c>
      <c r="L63" s="25">
        <v>30</v>
      </c>
      <c r="M63" s="81" t="s">
        <v>197</v>
      </c>
      <c r="N63" s="82" t="s">
        <v>365</v>
      </c>
      <c r="O63" s="25" t="s">
        <v>126</v>
      </c>
      <c r="P63" s="26" t="s">
        <v>125</v>
      </c>
      <c r="Q63" s="25" t="s">
        <v>122</v>
      </c>
      <c r="R63" s="26" t="s">
        <v>200</v>
      </c>
      <c r="S63" s="26" t="s">
        <v>201</v>
      </c>
      <c r="T63" s="25"/>
      <c r="U63" s="25" t="s">
        <v>398</v>
      </c>
      <c r="V63" s="25" t="s">
        <v>146</v>
      </c>
      <c r="W63" s="9">
        <v>30</v>
      </c>
      <c r="X63" s="9">
        <v>60</v>
      </c>
      <c r="Y63" s="17">
        <v>10</v>
      </c>
      <c r="Z63" s="113" t="s">
        <v>409</v>
      </c>
      <c r="AA63" s="5" t="s">
        <v>138</v>
      </c>
      <c r="AB63" s="83">
        <v>1.1499999999999999</v>
      </c>
      <c r="AC63" s="84">
        <v>555734.07999999996</v>
      </c>
      <c r="AD63" s="83">
        <f t="shared" si="35"/>
        <v>639094.19199999992</v>
      </c>
      <c r="AE63" s="83">
        <f t="shared" si="36"/>
        <v>715785.49503999995</v>
      </c>
      <c r="AF63" s="83">
        <v>1.1499999999999999</v>
      </c>
      <c r="AG63" s="84">
        <v>555734.07999999996</v>
      </c>
      <c r="AH63" s="83">
        <f t="shared" si="37"/>
        <v>639094.19199999992</v>
      </c>
      <c r="AI63" s="83">
        <f t="shared" si="38"/>
        <v>715785.49503999995</v>
      </c>
      <c r="AJ63" s="20">
        <v>0</v>
      </c>
      <c r="AK63" s="20">
        <v>0</v>
      </c>
      <c r="AL63" s="20">
        <v>0</v>
      </c>
      <c r="AM63" s="20">
        <v>0</v>
      </c>
      <c r="AN63" s="20">
        <v>0</v>
      </c>
      <c r="AO63" s="20">
        <v>0</v>
      </c>
      <c r="AP63" s="20">
        <v>0</v>
      </c>
      <c r="AQ63" s="20">
        <v>0</v>
      </c>
      <c r="AR63" s="20">
        <v>0</v>
      </c>
      <c r="AS63" s="20">
        <v>0</v>
      </c>
      <c r="AT63" s="20">
        <v>0</v>
      </c>
      <c r="AU63" s="20">
        <v>0</v>
      </c>
      <c r="AV63" s="73">
        <f t="shared" si="39"/>
        <v>2.2999999999999998</v>
      </c>
      <c r="AW63" s="47">
        <v>0</v>
      </c>
      <c r="AX63" s="47">
        <f t="shared" si="29"/>
        <v>0</v>
      </c>
      <c r="AY63" s="4" t="s">
        <v>203</v>
      </c>
      <c r="AZ63" s="26"/>
      <c r="BA63" s="26"/>
      <c r="BB63" s="85"/>
      <c r="BC63" s="12" t="s">
        <v>440</v>
      </c>
      <c r="BD63" s="12" t="s">
        <v>440</v>
      </c>
      <c r="BE63" s="50"/>
      <c r="BF63" s="50"/>
      <c r="BG63" s="50"/>
      <c r="BH63" s="50"/>
      <c r="BI63" s="50"/>
      <c r="BJ63" s="50"/>
      <c r="BK63" s="50"/>
      <c r="BL63" s="50"/>
      <c r="BM63" s="50"/>
      <c r="BN63" s="50"/>
      <c r="BO63" s="50"/>
      <c r="BP63" s="50"/>
      <c r="BQ63" s="50"/>
      <c r="BR63" s="50"/>
      <c r="BS63" s="50"/>
      <c r="BT63" s="50"/>
      <c r="BU63" s="50"/>
      <c r="BV63" s="50"/>
      <c r="BW63" s="50"/>
      <c r="BX63" s="50"/>
      <c r="BY63" s="50"/>
    </row>
    <row r="64" spans="1:77" s="61" customFormat="1" ht="12.95" customHeight="1" x14ac:dyDescent="0.25">
      <c r="A64" s="76" t="s">
        <v>405</v>
      </c>
      <c r="B64" s="145"/>
      <c r="C64" s="132" t="s">
        <v>571</v>
      </c>
      <c r="D64" s="145"/>
      <c r="E64" s="79"/>
      <c r="F64" s="80" t="s">
        <v>438</v>
      </c>
      <c r="G64" s="80" t="s">
        <v>407</v>
      </c>
      <c r="H64" s="12" t="s">
        <v>439</v>
      </c>
      <c r="I64" s="26" t="s">
        <v>143</v>
      </c>
      <c r="J64" s="1" t="s">
        <v>149</v>
      </c>
      <c r="K64" s="26" t="s">
        <v>196</v>
      </c>
      <c r="L64" s="25">
        <v>30</v>
      </c>
      <c r="M64" s="81" t="s">
        <v>197</v>
      </c>
      <c r="N64" s="82" t="s">
        <v>365</v>
      </c>
      <c r="O64" s="1" t="s">
        <v>166</v>
      </c>
      <c r="P64" s="26" t="s">
        <v>125</v>
      </c>
      <c r="Q64" s="25" t="s">
        <v>122</v>
      </c>
      <c r="R64" s="26" t="s">
        <v>200</v>
      </c>
      <c r="S64" s="26" t="s">
        <v>201</v>
      </c>
      <c r="T64" s="25"/>
      <c r="U64" s="25" t="s">
        <v>398</v>
      </c>
      <c r="V64" s="25" t="s">
        <v>146</v>
      </c>
      <c r="W64" s="9">
        <v>30</v>
      </c>
      <c r="X64" s="9">
        <v>60</v>
      </c>
      <c r="Y64" s="17">
        <v>10</v>
      </c>
      <c r="Z64" s="113" t="s">
        <v>409</v>
      </c>
      <c r="AA64" s="5" t="s">
        <v>138</v>
      </c>
      <c r="AB64" s="133">
        <v>1.1499999999999999</v>
      </c>
      <c r="AC64" s="134">
        <v>555734.07999999996</v>
      </c>
      <c r="AD64" s="135">
        <f t="shared" ref="AD64" si="80">AB64*AC64</f>
        <v>639094.19199999992</v>
      </c>
      <c r="AE64" s="135">
        <f t="shared" si="36"/>
        <v>715785.49503999995</v>
      </c>
      <c r="AF64" s="136">
        <v>1.1499999999999999</v>
      </c>
      <c r="AG64" s="134">
        <v>555734.07999999996</v>
      </c>
      <c r="AH64" s="135">
        <f t="shared" ref="AH64" si="81">AF64*AG64</f>
        <v>639094.19199999992</v>
      </c>
      <c r="AI64" s="135">
        <f t="shared" si="38"/>
        <v>715785.49503999995</v>
      </c>
      <c r="AJ64" s="137">
        <v>0</v>
      </c>
      <c r="AK64" s="137">
        <v>0</v>
      </c>
      <c r="AL64" s="137">
        <v>0</v>
      </c>
      <c r="AM64" s="137">
        <v>0</v>
      </c>
      <c r="AN64" s="137">
        <v>0</v>
      </c>
      <c r="AO64" s="137">
        <v>0</v>
      </c>
      <c r="AP64" s="137">
        <v>0</v>
      </c>
      <c r="AQ64" s="137">
        <v>0</v>
      </c>
      <c r="AR64" s="137">
        <v>0</v>
      </c>
      <c r="AS64" s="137">
        <v>0</v>
      </c>
      <c r="AT64" s="137">
        <v>0</v>
      </c>
      <c r="AU64" s="137">
        <v>0</v>
      </c>
      <c r="AV64" s="138">
        <f t="shared" si="39"/>
        <v>2.2999999999999998</v>
      </c>
      <c r="AW64" s="138">
        <f t="shared" si="34"/>
        <v>1278188.3839999998</v>
      </c>
      <c r="AX64" s="138">
        <f t="shared" si="29"/>
        <v>1431570.9900799999</v>
      </c>
      <c r="AY64" s="139" t="s">
        <v>203</v>
      </c>
      <c r="AZ64" s="140"/>
      <c r="BA64" s="140"/>
      <c r="BB64" s="141"/>
      <c r="BC64" s="142" t="s">
        <v>440</v>
      </c>
      <c r="BD64" s="142" t="s">
        <v>440</v>
      </c>
      <c r="BE64" s="143"/>
      <c r="BF64" s="143"/>
      <c r="BG64" s="143"/>
      <c r="BH64" s="143"/>
      <c r="BI64" s="143"/>
      <c r="BJ64" s="143"/>
      <c r="BK64" s="144">
        <v>14</v>
      </c>
    </row>
    <row r="65" spans="1:77" s="61" customFormat="1" ht="12.95" customHeight="1" x14ac:dyDescent="0.25">
      <c r="A65" s="76" t="s">
        <v>405</v>
      </c>
      <c r="B65" s="86"/>
      <c r="C65" s="78" t="s">
        <v>488</v>
      </c>
      <c r="D65" s="86"/>
      <c r="E65" s="79"/>
      <c r="F65" s="80" t="s">
        <v>438</v>
      </c>
      <c r="G65" s="80" t="s">
        <v>407</v>
      </c>
      <c r="H65" s="12" t="s">
        <v>439</v>
      </c>
      <c r="I65" s="26" t="s">
        <v>143</v>
      </c>
      <c r="J65" s="1" t="s">
        <v>149</v>
      </c>
      <c r="K65" s="26" t="s">
        <v>196</v>
      </c>
      <c r="L65" s="25">
        <v>30</v>
      </c>
      <c r="M65" s="81" t="s">
        <v>197</v>
      </c>
      <c r="N65" s="82" t="s">
        <v>365</v>
      </c>
      <c r="O65" s="25" t="s">
        <v>126</v>
      </c>
      <c r="P65" s="26" t="s">
        <v>125</v>
      </c>
      <c r="Q65" s="25" t="s">
        <v>122</v>
      </c>
      <c r="R65" s="26" t="s">
        <v>200</v>
      </c>
      <c r="S65" s="26" t="s">
        <v>201</v>
      </c>
      <c r="T65" s="25"/>
      <c r="U65" s="25" t="s">
        <v>398</v>
      </c>
      <c r="V65" s="25" t="s">
        <v>146</v>
      </c>
      <c r="W65" s="9">
        <v>30</v>
      </c>
      <c r="X65" s="9">
        <v>60</v>
      </c>
      <c r="Y65" s="17">
        <v>10</v>
      </c>
      <c r="Z65" s="113" t="s">
        <v>409</v>
      </c>
      <c r="AA65" s="5" t="s">
        <v>138</v>
      </c>
      <c r="AB65" s="83">
        <v>1.25</v>
      </c>
      <c r="AC65" s="84">
        <v>289771.5</v>
      </c>
      <c r="AD65" s="83">
        <f t="shared" si="35"/>
        <v>362214.375</v>
      </c>
      <c r="AE65" s="83">
        <f t="shared" si="36"/>
        <v>405680.10000000003</v>
      </c>
      <c r="AF65" s="83">
        <v>1.25</v>
      </c>
      <c r="AG65" s="84">
        <v>289771.5</v>
      </c>
      <c r="AH65" s="83">
        <f t="shared" si="37"/>
        <v>362214.375</v>
      </c>
      <c r="AI65" s="83">
        <f t="shared" si="38"/>
        <v>405680.10000000003</v>
      </c>
      <c r="AJ65" s="20">
        <v>0</v>
      </c>
      <c r="AK65" s="20">
        <v>0</v>
      </c>
      <c r="AL65" s="20">
        <v>0</v>
      </c>
      <c r="AM65" s="20">
        <v>0</v>
      </c>
      <c r="AN65" s="20">
        <v>0</v>
      </c>
      <c r="AO65" s="20">
        <v>0</v>
      </c>
      <c r="AP65" s="20">
        <v>0</v>
      </c>
      <c r="AQ65" s="20">
        <v>0</v>
      </c>
      <c r="AR65" s="20">
        <v>0</v>
      </c>
      <c r="AS65" s="20">
        <v>0</v>
      </c>
      <c r="AT65" s="20">
        <v>0</v>
      </c>
      <c r="AU65" s="20">
        <v>0</v>
      </c>
      <c r="AV65" s="73">
        <f t="shared" si="39"/>
        <v>2.5</v>
      </c>
      <c r="AW65" s="47">
        <v>0</v>
      </c>
      <c r="AX65" s="47">
        <f t="shared" si="29"/>
        <v>0</v>
      </c>
      <c r="AY65" s="4" t="s">
        <v>203</v>
      </c>
      <c r="AZ65" s="26"/>
      <c r="BA65" s="26"/>
      <c r="BB65" s="85"/>
      <c r="BC65" s="12" t="s">
        <v>441</v>
      </c>
      <c r="BD65" s="12" t="s">
        <v>441</v>
      </c>
      <c r="BE65" s="50"/>
      <c r="BF65" s="50"/>
      <c r="BG65" s="50"/>
      <c r="BH65" s="50"/>
      <c r="BI65" s="50"/>
      <c r="BJ65" s="50"/>
      <c r="BK65" s="50"/>
      <c r="BL65" s="50"/>
      <c r="BM65" s="50"/>
      <c r="BN65" s="50"/>
      <c r="BO65" s="50"/>
      <c r="BP65" s="50"/>
      <c r="BQ65" s="50"/>
      <c r="BR65" s="50"/>
      <c r="BS65" s="50"/>
      <c r="BT65" s="50"/>
      <c r="BU65" s="50"/>
      <c r="BV65" s="50"/>
      <c r="BW65" s="50"/>
      <c r="BX65" s="50"/>
      <c r="BY65" s="50"/>
    </row>
    <row r="66" spans="1:77" s="61" customFormat="1" ht="12.95" customHeight="1" x14ac:dyDescent="0.25">
      <c r="A66" s="76" t="s">
        <v>405</v>
      </c>
      <c r="B66" s="145"/>
      <c r="C66" s="132" t="s">
        <v>572</v>
      </c>
      <c r="D66" s="145"/>
      <c r="E66" s="79"/>
      <c r="F66" s="80" t="s">
        <v>438</v>
      </c>
      <c r="G66" s="80" t="s">
        <v>407</v>
      </c>
      <c r="H66" s="12" t="s">
        <v>439</v>
      </c>
      <c r="I66" s="26" t="s">
        <v>143</v>
      </c>
      <c r="J66" s="1" t="s">
        <v>149</v>
      </c>
      <c r="K66" s="26" t="s">
        <v>196</v>
      </c>
      <c r="L66" s="25">
        <v>30</v>
      </c>
      <c r="M66" s="81" t="s">
        <v>197</v>
      </c>
      <c r="N66" s="82" t="s">
        <v>365</v>
      </c>
      <c r="O66" s="1" t="s">
        <v>166</v>
      </c>
      <c r="P66" s="26" t="s">
        <v>125</v>
      </c>
      <c r="Q66" s="25" t="s">
        <v>122</v>
      </c>
      <c r="R66" s="26" t="s">
        <v>200</v>
      </c>
      <c r="S66" s="26" t="s">
        <v>201</v>
      </c>
      <c r="T66" s="25"/>
      <c r="U66" s="25" t="s">
        <v>398</v>
      </c>
      <c r="V66" s="25" t="s">
        <v>146</v>
      </c>
      <c r="W66" s="9">
        <v>30</v>
      </c>
      <c r="X66" s="9">
        <v>60</v>
      </c>
      <c r="Y66" s="17">
        <v>10</v>
      </c>
      <c r="Z66" s="113" t="s">
        <v>409</v>
      </c>
      <c r="AA66" s="5" t="s">
        <v>138</v>
      </c>
      <c r="AB66" s="133">
        <v>1.25</v>
      </c>
      <c r="AC66" s="134">
        <v>289771.5</v>
      </c>
      <c r="AD66" s="135">
        <f t="shared" ref="AD66" si="82">AB66*AC66</f>
        <v>362214.375</v>
      </c>
      <c r="AE66" s="135">
        <f t="shared" si="36"/>
        <v>405680.10000000003</v>
      </c>
      <c r="AF66" s="136">
        <v>1.25</v>
      </c>
      <c r="AG66" s="134">
        <v>289771.5</v>
      </c>
      <c r="AH66" s="135">
        <f t="shared" ref="AH66" si="83">AF66*AG66</f>
        <v>362214.375</v>
      </c>
      <c r="AI66" s="135">
        <f t="shared" si="38"/>
        <v>405680.10000000003</v>
      </c>
      <c r="AJ66" s="137">
        <v>0</v>
      </c>
      <c r="AK66" s="137">
        <v>0</v>
      </c>
      <c r="AL66" s="137">
        <v>0</v>
      </c>
      <c r="AM66" s="137">
        <v>0</v>
      </c>
      <c r="AN66" s="137">
        <v>0</v>
      </c>
      <c r="AO66" s="137">
        <v>0</v>
      </c>
      <c r="AP66" s="137">
        <v>0</v>
      </c>
      <c r="AQ66" s="137">
        <v>0</v>
      </c>
      <c r="AR66" s="137">
        <v>0</v>
      </c>
      <c r="AS66" s="137">
        <v>0</v>
      </c>
      <c r="AT66" s="137">
        <v>0</v>
      </c>
      <c r="AU66" s="137">
        <v>0</v>
      </c>
      <c r="AV66" s="138">
        <f t="shared" si="39"/>
        <v>2.5</v>
      </c>
      <c r="AW66" s="138">
        <f t="shared" si="34"/>
        <v>724428.75</v>
      </c>
      <c r="AX66" s="138">
        <f t="shared" si="29"/>
        <v>811360.20000000007</v>
      </c>
      <c r="AY66" s="139" t="s">
        <v>203</v>
      </c>
      <c r="AZ66" s="140"/>
      <c r="BA66" s="140"/>
      <c r="BB66" s="141"/>
      <c r="BC66" s="142" t="s">
        <v>441</v>
      </c>
      <c r="BD66" s="142" t="s">
        <v>441</v>
      </c>
      <c r="BE66" s="143"/>
      <c r="BF66" s="143"/>
      <c r="BG66" s="143"/>
      <c r="BH66" s="143"/>
      <c r="BI66" s="143"/>
      <c r="BJ66" s="143"/>
      <c r="BK66" s="144">
        <v>14</v>
      </c>
    </row>
    <row r="67" spans="1:77" s="61" customFormat="1" ht="12.95" customHeight="1" x14ac:dyDescent="0.25">
      <c r="A67" s="76" t="s">
        <v>405</v>
      </c>
      <c r="B67" s="86"/>
      <c r="C67" s="78" t="s">
        <v>489</v>
      </c>
      <c r="D67" s="86"/>
      <c r="E67" s="79"/>
      <c r="F67" s="80" t="s">
        <v>442</v>
      </c>
      <c r="G67" s="80" t="s">
        <v>407</v>
      </c>
      <c r="H67" s="12" t="s">
        <v>443</v>
      </c>
      <c r="I67" s="26" t="s">
        <v>143</v>
      </c>
      <c r="J67" s="1" t="s">
        <v>149</v>
      </c>
      <c r="K67" s="26" t="s">
        <v>196</v>
      </c>
      <c r="L67" s="25">
        <v>30</v>
      </c>
      <c r="M67" s="81" t="s">
        <v>197</v>
      </c>
      <c r="N67" s="82" t="s">
        <v>365</v>
      </c>
      <c r="O67" s="25" t="s">
        <v>126</v>
      </c>
      <c r="P67" s="26" t="s">
        <v>125</v>
      </c>
      <c r="Q67" s="25" t="s">
        <v>122</v>
      </c>
      <c r="R67" s="26" t="s">
        <v>200</v>
      </c>
      <c r="S67" s="26" t="s">
        <v>201</v>
      </c>
      <c r="T67" s="25"/>
      <c r="U67" s="25" t="s">
        <v>398</v>
      </c>
      <c r="V67" s="25" t="s">
        <v>146</v>
      </c>
      <c r="W67" s="9">
        <v>30</v>
      </c>
      <c r="X67" s="9">
        <v>60</v>
      </c>
      <c r="Y67" s="17">
        <v>10</v>
      </c>
      <c r="Z67" s="113" t="s">
        <v>409</v>
      </c>
      <c r="AA67" s="5" t="s">
        <v>138</v>
      </c>
      <c r="AB67" s="83">
        <v>0.7</v>
      </c>
      <c r="AC67" s="84">
        <v>519134.61</v>
      </c>
      <c r="AD67" s="83">
        <f t="shared" si="35"/>
        <v>363394.22699999996</v>
      </c>
      <c r="AE67" s="83">
        <f t="shared" si="36"/>
        <v>407001.53424000001</v>
      </c>
      <c r="AF67" s="83">
        <v>0.7</v>
      </c>
      <c r="AG67" s="84">
        <v>519134.61</v>
      </c>
      <c r="AH67" s="83">
        <f t="shared" si="37"/>
        <v>363394.22699999996</v>
      </c>
      <c r="AI67" s="83">
        <f t="shared" si="38"/>
        <v>407001.53424000001</v>
      </c>
      <c r="AJ67" s="20">
        <v>0</v>
      </c>
      <c r="AK67" s="20">
        <v>0</v>
      </c>
      <c r="AL67" s="20">
        <v>0</v>
      </c>
      <c r="AM67" s="20">
        <v>0</v>
      </c>
      <c r="AN67" s="20">
        <v>0</v>
      </c>
      <c r="AO67" s="20">
        <v>0</v>
      </c>
      <c r="AP67" s="20">
        <v>0</v>
      </c>
      <c r="AQ67" s="20">
        <v>0</v>
      </c>
      <c r="AR67" s="20">
        <v>0</v>
      </c>
      <c r="AS67" s="20">
        <v>0</v>
      </c>
      <c r="AT67" s="20">
        <v>0</v>
      </c>
      <c r="AU67" s="20">
        <v>0</v>
      </c>
      <c r="AV67" s="73">
        <f t="shared" si="39"/>
        <v>1.4</v>
      </c>
      <c r="AW67" s="47">
        <v>0</v>
      </c>
      <c r="AX67" s="47">
        <f t="shared" si="29"/>
        <v>0</v>
      </c>
      <c r="AY67" s="4" t="s">
        <v>203</v>
      </c>
      <c r="AZ67" s="26"/>
      <c r="BA67" s="26"/>
      <c r="BB67" s="85"/>
      <c r="BC67" s="12" t="s">
        <v>444</v>
      </c>
      <c r="BD67" s="12" t="s">
        <v>444</v>
      </c>
      <c r="BE67" s="50"/>
      <c r="BF67" s="50"/>
      <c r="BG67" s="50"/>
      <c r="BH67" s="50"/>
      <c r="BI67" s="50"/>
      <c r="BJ67" s="50"/>
      <c r="BK67" s="50"/>
      <c r="BL67" s="50"/>
      <c r="BM67" s="50"/>
      <c r="BN67" s="50"/>
      <c r="BO67" s="50"/>
      <c r="BP67" s="50"/>
      <c r="BQ67" s="50"/>
      <c r="BR67" s="50"/>
      <c r="BS67" s="50"/>
      <c r="BT67" s="50"/>
      <c r="BU67" s="50"/>
      <c r="BV67" s="50"/>
      <c r="BW67" s="50"/>
      <c r="BX67" s="50"/>
      <c r="BY67" s="50"/>
    </row>
    <row r="68" spans="1:77" s="61" customFormat="1" ht="12.95" customHeight="1" x14ac:dyDescent="0.25">
      <c r="A68" s="76" t="s">
        <v>405</v>
      </c>
      <c r="B68" s="145"/>
      <c r="C68" s="132" t="s">
        <v>573</v>
      </c>
      <c r="D68" s="145"/>
      <c r="E68" s="79"/>
      <c r="F68" s="80" t="s">
        <v>442</v>
      </c>
      <c r="G68" s="80" t="s">
        <v>407</v>
      </c>
      <c r="H68" s="12" t="s">
        <v>443</v>
      </c>
      <c r="I68" s="26" t="s">
        <v>143</v>
      </c>
      <c r="J68" s="1" t="s">
        <v>149</v>
      </c>
      <c r="K68" s="26" t="s">
        <v>196</v>
      </c>
      <c r="L68" s="25">
        <v>30</v>
      </c>
      <c r="M68" s="81" t="s">
        <v>197</v>
      </c>
      <c r="N68" s="82" t="s">
        <v>365</v>
      </c>
      <c r="O68" s="1" t="s">
        <v>166</v>
      </c>
      <c r="P68" s="26" t="s">
        <v>125</v>
      </c>
      <c r="Q68" s="25" t="s">
        <v>122</v>
      </c>
      <c r="R68" s="26" t="s">
        <v>200</v>
      </c>
      <c r="S68" s="26" t="s">
        <v>201</v>
      </c>
      <c r="T68" s="25"/>
      <c r="U68" s="25" t="s">
        <v>398</v>
      </c>
      <c r="V68" s="25" t="s">
        <v>146</v>
      </c>
      <c r="W68" s="9">
        <v>30</v>
      </c>
      <c r="X68" s="9">
        <v>60</v>
      </c>
      <c r="Y68" s="17">
        <v>10</v>
      </c>
      <c r="Z68" s="113" t="s">
        <v>409</v>
      </c>
      <c r="AA68" s="5" t="s">
        <v>138</v>
      </c>
      <c r="AB68" s="133">
        <v>0.7</v>
      </c>
      <c r="AC68" s="134">
        <v>519134.61</v>
      </c>
      <c r="AD68" s="135">
        <f t="shared" ref="AD68" si="84">AB68*AC68</f>
        <v>363394.22699999996</v>
      </c>
      <c r="AE68" s="135">
        <f t="shared" si="36"/>
        <v>407001.53424000001</v>
      </c>
      <c r="AF68" s="136">
        <v>0.7</v>
      </c>
      <c r="AG68" s="134">
        <v>519134.61</v>
      </c>
      <c r="AH68" s="135">
        <f t="shared" ref="AH68" si="85">AF68*AG68</f>
        <v>363394.22699999996</v>
      </c>
      <c r="AI68" s="135">
        <f t="shared" si="38"/>
        <v>407001.53424000001</v>
      </c>
      <c r="AJ68" s="137">
        <v>0</v>
      </c>
      <c r="AK68" s="137">
        <v>0</v>
      </c>
      <c r="AL68" s="137">
        <v>0</v>
      </c>
      <c r="AM68" s="137">
        <v>0</v>
      </c>
      <c r="AN68" s="137">
        <v>0</v>
      </c>
      <c r="AO68" s="137">
        <v>0</v>
      </c>
      <c r="AP68" s="137">
        <v>0</v>
      </c>
      <c r="AQ68" s="137">
        <v>0</v>
      </c>
      <c r="AR68" s="137">
        <v>0</v>
      </c>
      <c r="AS68" s="137">
        <v>0</v>
      </c>
      <c r="AT68" s="137">
        <v>0</v>
      </c>
      <c r="AU68" s="137">
        <v>0</v>
      </c>
      <c r="AV68" s="138">
        <f t="shared" si="39"/>
        <v>1.4</v>
      </c>
      <c r="AW68" s="138">
        <f t="shared" si="34"/>
        <v>726788.45399999991</v>
      </c>
      <c r="AX68" s="138">
        <f t="shared" si="29"/>
        <v>814003.06848000002</v>
      </c>
      <c r="AY68" s="139" t="s">
        <v>203</v>
      </c>
      <c r="AZ68" s="140"/>
      <c r="BA68" s="140"/>
      <c r="BB68" s="141"/>
      <c r="BC68" s="142" t="s">
        <v>444</v>
      </c>
      <c r="BD68" s="142" t="s">
        <v>444</v>
      </c>
      <c r="BE68" s="143"/>
      <c r="BF68" s="143"/>
      <c r="BG68" s="143"/>
      <c r="BH68" s="143"/>
      <c r="BI68" s="143"/>
      <c r="BJ68" s="143"/>
      <c r="BK68" s="144">
        <v>14</v>
      </c>
    </row>
    <row r="69" spans="1:77" s="61" customFormat="1" ht="12.95" customHeight="1" x14ac:dyDescent="0.25">
      <c r="A69" s="76" t="s">
        <v>405</v>
      </c>
      <c r="B69" s="86"/>
      <c r="C69" s="78" t="s">
        <v>490</v>
      </c>
      <c r="D69" s="86"/>
      <c r="E69" s="79"/>
      <c r="F69" s="80" t="s">
        <v>442</v>
      </c>
      <c r="G69" s="80" t="s">
        <v>407</v>
      </c>
      <c r="H69" s="12" t="s">
        <v>443</v>
      </c>
      <c r="I69" s="26" t="s">
        <v>143</v>
      </c>
      <c r="J69" s="1" t="s">
        <v>149</v>
      </c>
      <c r="K69" s="26" t="s">
        <v>196</v>
      </c>
      <c r="L69" s="25">
        <v>30</v>
      </c>
      <c r="M69" s="81" t="s">
        <v>197</v>
      </c>
      <c r="N69" s="82" t="s">
        <v>365</v>
      </c>
      <c r="O69" s="25" t="s">
        <v>126</v>
      </c>
      <c r="P69" s="26" t="s">
        <v>125</v>
      </c>
      <c r="Q69" s="25" t="s">
        <v>122</v>
      </c>
      <c r="R69" s="26" t="s">
        <v>200</v>
      </c>
      <c r="S69" s="26" t="s">
        <v>201</v>
      </c>
      <c r="T69" s="25"/>
      <c r="U69" s="25" t="s">
        <v>398</v>
      </c>
      <c r="V69" s="25" t="s">
        <v>146</v>
      </c>
      <c r="W69" s="9">
        <v>30</v>
      </c>
      <c r="X69" s="9">
        <v>60</v>
      </c>
      <c r="Y69" s="17">
        <v>10</v>
      </c>
      <c r="Z69" s="113" t="s">
        <v>409</v>
      </c>
      <c r="AA69" s="5" t="s">
        <v>138</v>
      </c>
      <c r="AB69" s="83">
        <v>0.6</v>
      </c>
      <c r="AC69" s="84">
        <v>907955.84</v>
      </c>
      <c r="AD69" s="83">
        <f t="shared" si="35"/>
        <v>544773.50399999996</v>
      </c>
      <c r="AE69" s="83">
        <f t="shared" si="36"/>
        <v>610146.32447999995</v>
      </c>
      <c r="AF69" s="83">
        <v>0.6</v>
      </c>
      <c r="AG69" s="84">
        <v>907955.85</v>
      </c>
      <c r="AH69" s="83">
        <f t="shared" si="37"/>
        <v>544773.51</v>
      </c>
      <c r="AI69" s="83">
        <f t="shared" si="38"/>
        <v>610146.33120000002</v>
      </c>
      <c r="AJ69" s="20">
        <v>0</v>
      </c>
      <c r="AK69" s="20">
        <v>0</v>
      </c>
      <c r="AL69" s="20">
        <v>0</v>
      </c>
      <c r="AM69" s="20">
        <v>0</v>
      </c>
      <c r="AN69" s="20">
        <v>0</v>
      </c>
      <c r="AO69" s="20">
        <v>0</v>
      </c>
      <c r="AP69" s="20">
        <v>0</v>
      </c>
      <c r="AQ69" s="20">
        <v>0</v>
      </c>
      <c r="AR69" s="20">
        <v>0</v>
      </c>
      <c r="AS69" s="20">
        <v>0</v>
      </c>
      <c r="AT69" s="20">
        <v>0</v>
      </c>
      <c r="AU69" s="20">
        <v>0</v>
      </c>
      <c r="AV69" s="73">
        <f t="shared" si="39"/>
        <v>1.2</v>
      </c>
      <c r="AW69" s="47">
        <v>0</v>
      </c>
      <c r="AX69" s="47">
        <f t="shared" si="29"/>
        <v>0</v>
      </c>
      <c r="AY69" s="4" t="s">
        <v>203</v>
      </c>
      <c r="AZ69" s="26"/>
      <c r="BA69" s="26"/>
      <c r="BB69" s="85"/>
      <c r="BC69" s="12" t="s">
        <v>445</v>
      </c>
      <c r="BD69" s="12" t="s">
        <v>445</v>
      </c>
      <c r="BE69" s="50"/>
      <c r="BF69" s="50"/>
      <c r="BG69" s="50"/>
      <c r="BH69" s="50"/>
      <c r="BI69" s="50"/>
      <c r="BJ69" s="50"/>
      <c r="BK69" s="50"/>
      <c r="BL69" s="50"/>
      <c r="BM69" s="50"/>
      <c r="BN69" s="50"/>
      <c r="BO69" s="50"/>
      <c r="BP69" s="50"/>
      <c r="BQ69" s="50"/>
      <c r="BR69" s="50"/>
      <c r="BS69" s="50"/>
      <c r="BT69" s="50"/>
      <c r="BU69" s="50"/>
      <c r="BV69" s="50"/>
      <c r="BW69" s="50"/>
      <c r="BX69" s="50"/>
      <c r="BY69" s="50"/>
    </row>
    <row r="70" spans="1:77" s="61" customFormat="1" ht="12.95" customHeight="1" x14ac:dyDescent="0.25">
      <c r="A70" s="76" t="s">
        <v>405</v>
      </c>
      <c r="B70" s="145"/>
      <c r="C70" s="132" t="s">
        <v>574</v>
      </c>
      <c r="D70" s="145"/>
      <c r="E70" s="79"/>
      <c r="F70" s="80" t="s">
        <v>442</v>
      </c>
      <c r="G70" s="80" t="s">
        <v>407</v>
      </c>
      <c r="H70" s="12" t="s">
        <v>443</v>
      </c>
      <c r="I70" s="26" t="s">
        <v>143</v>
      </c>
      <c r="J70" s="1" t="s">
        <v>149</v>
      </c>
      <c r="K70" s="26" t="s">
        <v>196</v>
      </c>
      <c r="L70" s="25">
        <v>30</v>
      </c>
      <c r="M70" s="81" t="s">
        <v>197</v>
      </c>
      <c r="N70" s="82" t="s">
        <v>365</v>
      </c>
      <c r="O70" s="1" t="s">
        <v>166</v>
      </c>
      <c r="P70" s="26" t="s">
        <v>125</v>
      </c>
      <c r="Q70" s="25" t="s">
        <v>122</v>
      </c>
      <c r="R70" s="26" t="s">
        <v>200</v>
      </c>
      <c r="S70" s="26" t="s">
        <v>201</v>
      </c>
      <c r="T70" s="25"/>
      <c r="U70" s="25" t="s">
        <v>398</v>
      </c>
      <c r="V70" s="25" t="s">
        <v>146</v>
      </c>
      <c r="W70" s="9">
        <v>30</v>
      </c>
      <c r="X70" s="9">
        <v>60</v>
      </c>
      <c r="Y70" s="17">
        <v>10</v>
      </c>
      <c r="Z70" s="113" t="s">
        <v>409</v>
      </c>
      <c r="AA70" s="5" t="s">
        <v>138</v>
      </c>
      <c r="AB70" s="133">
        <v>0.6</v>
      </c>
      <c r="AC70" s="134">
        <v>907955.84</v>
      </c>
      <c r="AD70" s="135">
        <f t="shared" ref="AD70" si="86">AB70*AC70</f>
        <v>544773.50399999996</v>
      </c>
      <c r="AE70" s="135">
        <f t="shared" si="36"/>
        <v>610146.32447999995</v>
      </c>
      <c r="AF70" s="136">
        <v>0.6</v>
      </c>
      <c r="AG70" s="134">
        <v>907955.85</v>
      </c>
      <c r="AH70" s="135">
        <f t="shared" ref="AH70" si="87">AF70*AG70</f>
        <v>544773.51</v>
      </c>
      <c r="AI70" s="135">
        <f t="shared" si="38"/>
        <v>610146.33120000002</v>
      </c>
      <c r="AJ70" s="137">
        <v>0</v>
      </c>
      <c r="AK70" s="137">
        <v>0</v>
      </c>
      <c r="AL70" s="137">
        <v>0</v>
      </c>
      <c r="AM70" s="137">
        <v>0</v>
      </c>
      <c r="AN70" s="137">
        <v>0</v>
      </c>
      <c r="AO70" s="137">
        <v>0</v>
      </c>
      <c r="AP70" s="137">
        <v>0</v>
      </c>
      <c r="AQ70" s="137">
        <v>0</v>
      </c>
      <c r="AR70" s="137">
        <v>0</v>
      </c>
      <c r="AS70" s="137">
        <v>0</v>
      </c>
      <c r="AT70" s="137">
        <v>0</v>
      </c>
      <c r="AU70" s="137">
        <v>0</v>
      </c>
      <c r="AV70" s="138">
        <f t="shared" si="39"/>
        <v>1.2</v>
      </c>
      <c r="AW70" s="138">
        <f t="shared" si="34"/>
        <v>1089547.014</v>
      </c>
      <c r="AX70" s="138">
        <f t="shared" si="29"/>
        <v>1220292.6556800001</v>
      </c>
      <c r="AY70" s="139" t="s">
        <v>203</v>
      </c>
      <c r="AZ70" s="140"/>
      <c r="BA70" s="140"/>
      <c r="BB70" s="141"/>
      <c r="BC70" s="142" t="s">
        <v>445</v>
      </c>
      <c r="BD70" s="142" t="s">
        <v>445</v>
      </c>
      <c r="BE70" s="143"/>
      <c r="BF70" s="143"/>
      <c r="BG70" s="143"/>
      <c r="BH70" s="143"/>
      <c r="BI70" s="143"/>
      <c r="BJ70" s="143"/>
      <c r="BK70" s="144">
        <v>14</v>
      </c>
    </row>
    <row r="71" spans="1:77" s="61" customFormat="1" ht="12.95" customHeight="1" x14ac:dyDescent="0.25">
      <c r="A71" s="76" t="s">
        <v>405</v>
      </c>
      <c r="B71" s="86"/>
      <c r="C71" s="78" t="s">
        <v>491</v>
      </c>
      <c r="D71" s="86"/>
      <c r="E71" s="79"/>
      <c r="F71" s="80" t="s">
        <v>406</v>
      </c>
      <c r="G71" s="80" t="s">
        <v>407</v>
      </c>
      <c r="H71" s="12" t="s">
        <v>408</v>
      </c>
      <c r="I71" s="26" t="s">
        <v>143</v>
      </c>
      <c r="J71" s="1" t="s">
        <v>149</v>
      </c>
      <c r="K71" s="26" t="s">
        <v>196</v>
      </c>
      <c r="L71" s="25">
        <v>30</v>
      </c>
      <c r="M71" s="81" t="s">
        <v>197</v>
      </c>
      <c r="N71" s="82" t="s">
        <v>365</v>
      </c>
      <c r="O71" s="25" t="s">
        <v>126</v>
      </c>
      <c r="P71" s="26" t="s">
        <v>125</v>
      </c>
      <c r="Q71" s="25" t="s">
        <v>122</v>
      </c>
      <c r="R71" s="26" t="s">
        <v>200</v>
      </c>
      <c r="S71" s="26" t="s">
        <v>201</v>
      </c>
      <c r="T71" s="25"/>
      <c r="U71" s="25" t="s">
        <v>398</v>
      </c>
      <c r="V71" s="25" t="s">
        <v>146</v>
      </c>
      <c r="W71" s="9">
        <v>30</v>
      </c>
      <c r="X71" s="9">
        <v>60</v>
      </c>
      <c r="Y71" s="17">
        <v>10</v>
      </c>
      <c r="Z71" s="113" t="s">
        <v>409</v>
      </c>
      <c r="AA71" s="5" t="s">
        <v>138</v>
      </c>
      <c r="AB71" s="83">
        <v>0.16</v>
      </c>
      <c r="AC71" s="84">
        <v>620081.28</v>
      </c>
      <c r="AD71" s="83">
        <f t="shared" si="35"/>
        <v>99213.00480000001</v>
      </c>
      <c r="AE71" s="83">
        <f t="shared" si="36"/>
        <v>111118.56537600003</v>
      </c>
      <c r="AF71" s="83">
        <v>0.16</v>
      </c>
      <c r="AG71" s="84">
        <v>620081.28</v>
      </c>
      <c r="AH71" s="83">
        <f t="shared" si="37"/>
        <v>99213.00480000001</v>
      </c>
      <c r="AI71" s="83">
        <f t="shared" si="38"/>
        <v>111118.56537600003</v>
      </c>
      <c r="AJ71" s="20">
        <v>0</v>
      </c>
      <c r="AK71" s="20">
        <v>0</v>
      </c>
      <c r="AL71" s="20">
        <v>0</v>
      </c>
      <c r="AM71" s="20">
        <v>0</v>
      </c>
      <c r="AN71" s="20">
        <v>0</v>
      </c>
      <c r="AO71" s="20">
        <v>0</v>
      </c>
      <c r="AP71" s="20">
        <v>0</v>
      </c>
      <c r="AQ71" s="20">
        <v>0</v>
      </c>
      <c r="AR71" s="20">
        <v>0</v>
      </c>
      <c r="AS71" s="20">
        <v>0</v>
      </c>
      <c r="AT71" s="20">
        <v>0</v>
      </c>
      <c r="AU71" s="20">
        <v>0</v>
      </c>
      <c r="AV71" s="73">
        <f t="shared" si="39"/>
        <v>0.32</v>
      </c>
      <c r="AW71" s="47">
        <v>0</v>
      </c>
      <c r="AX71" s="47">
        <f t="shared" si="29"/>
        <v>0</v>
      </c>
      <c r="AY71" s="4" t="s">
        <v>203</v>
      </c>
      <c r="AZ71" s="26"/>
      <c r="BA71" s="26"/>
      <c r="BB71" s="85"/>
      <c r="BC71" s="12" t="s">
        <v>446</v>
      </c>
      <c r="BD71" s="12" t="s">
        <v>446</v>
      </c>
      <c r="BE71" s="50"/>
      <c r="BF71" s="50"/>
      <c r="BG71" s="50"/>
      <c r="BH71" s="50"/>
      <c r="BI71" s="50"/>
      <c r="BJ71" s="50"/>
      <c r="BK71" s="50"/>
      <c r="BL71" s="50"/>
      <c r="BM71" s="50"/>
      <c r="BN71" s="50"/>
      <c r="BO71" s="50"/>
      <c r="BP71" s="50"/>
      <c r="BQ71" s="50"/>
      <c r="BR71" s="50"/>
      <c r="BS71" s="50"/>
      <c r="BT71" s="50"/>
      <c r="BU71" s="50"/>
      <c r="BV71" s="50"/>
      <c r="BW71" s="50"/>
      <c r="BX71" s="50"/>
      <c r="BY71" s="50"/>
    </row>
    <row r="72" spans="1:77" s="61" customFormat="1" ht="12.95" customHeight="1" x14ac:dyDescent="0.25">
      <c r="A72" s="76" t="s">
        <v>405</v>
      </c>
      <c r="B72" s="145"/>
      <c r="C72" s="132" t="s">
        <v>575</v>
      </c>
      <c r="D72" s="145"/>
      <c r="E72" s="79"/>
      <c r="F72" s="80" t="s">
        <v>406</v>
      </c>
      <c r="G72" s="80" t="s">
        <v>407</v>
      </c>
      <c r="H72" s="12" t="s">
        <v>408</v>
      </c>
      <c r="I72" s="26" t="s">
        <v>143</v>
      </c>
      <c r="J72" s="1" t="s">
        <v>149</v>
      </c>
      <c r="K72" s="26" t="s">
        <v>196</v>
      </c>
      <c r="L72" s="25">
        <v>30</v>
      </c>
      <c r="M72" s="81" t="s">
        <v>197</v>
      </c>
      <c r="N72" s="82" t="s">
        <v>365</v>
      </c>
      <c r="O72" s="1" t="s">
        <v>166</v>
      </c>
      <c r="P72" s="26" t="s">
        <v>125</v>
      </c>
      <c r="Q72" s="25" t="s">
        <v>122</v>
      </c>
      <c r="R72" s="26" t="s">
        <v>200</v>
      </c>
      <c r="S72" s="26" t="s">
        <v>201</v>
      </c>
      <c r="T72" s="25"/>
      <c r="U72" s="25" t="s">
        <v>398</v>
      </c>
      <c r="V72" s="25" t="s">
        <v>146</v>
      </c>
      <c r="W72" s="9">
        <v>30</v>
      </c>
      <c r="X72" s="9">
        <v>60</v>
      </c>
      <c r="Y72" s="17">
        <v>10</v>
      </c>
      <c r="Z72" s="113" t="s">
        <v>409</v>
      </c>
      <c r="AA72" s="5" t="s">
        <v>138</v>
      </c>
      <c r="AB72" s="133">
        <v>0.16</v>
      </c>
      <c r="AC72" s="134">
        <v>620081.28</v>
      </c>
      <c r="AD72" s="135">
        <f t="shared" ref="AD72" si="88">AB72*AC72</f>
        <v>99213.00480000001</v>
      </c>
      <c r="AE72" s="135">
        <f t="shared" si="36"/>
        <v>111118.56537600003</v>
      </c>
      <c r="AF72" s="136">
        <v>0.16</v>
      </c>
      <c r="AG72" s="134">
        <v>620081.28</v>
      </c>
      <c r="AH72" s="135">
        <f t="shared" ref="AH72" si="89">AF72*AG72</f>
        <v>99213.00480000001</v>
      </c>
      <c r="AI72" s="135">
        <f t="shared" si="38"/>
        <v>111118.56537600003</v>
      </c>
      <c r="AJ72" s="137">
        <v>0</v>
      </c>
      <c r="AK72" s="137">
        <v>0</v>
      </c>
      <c r="AL72" s="137">
        <v>0</v>
      </c>
      <c r="AM72" s="137">
        <v>0</v>
      </c>
      <c r="AN72" s="137">
        <v>0</v>
      </c>
      <c r="AO72" s="137">
        <v>0</v>
      </c>
      <c r="AP72" s="137">
        <v>0</v>
      </c>
      <c r="AQ72" s="137">
        <v>0</v>
      </c>
      <c r="AR72" s="137">
        <v>0</v>
      </c>
      <c r="AS72" s="137">
        <v>0</v>
      </c>
      <c r="AT72" s="137">
        <v>0</v>
      </c>
      <c r="AU72" s="137">
        <v>0</v>
      </c>
      <c r="AV72" s="138">
        <f t="shared" si="39"/>
        <v>0.32</v>
      </c>
      <c r="AW72" s="138">
        <f t="shared" si="34"/>
        <v>198426.00960000002</v>
      </c>
      <c r="AX72" s="138">
        <f t="shared" si="29"/>
        <v>222237.13075200006</v>
      </c>
      <c r="AY72" s="139" t="s">
        <v>203</v>
      </c>
      <c r="AZ72" s="140"/>
      <c r="BA72" s="140"/>
      <c r="BB72" s="141"/>
      <c r="BC72" s="142" t="s">
        <v>446</v>
      </c>
      <c r="BD72" s="142" t="s">
        <v>446</v>
      </c>
      <c r="BE72" s="143"/>
      <c r="BF72" s="143"/>
      <c r="BG72" s="143"/>
      <c r="BH72" s="143"/>
      <c r="BI72" s="143"/>
      <c r="BJ72" s="143"/>
      <c r="BK72" s="144">
        <v>14</v>
      </c>
    </row>
    <row r="73" spans="1:77" s="61" customFormat="1" ht="12.95" customHeight="1" x14ac:dyDescent="0.25">
      <c r="A73" s="76" t="s">
        <v>405</v>
      </c>
      <c r="B73" s="86"/>
      <c r="C73" s="78" t="s">
        <v>492</v>
      </c>
      <c r="D73" s="86"/>
      <c r="E73" s="79"/>
      <c r="F73" s="80" t="s">
        <v>438</v>
      </c>
      <c r="G73" s="80" t="s">
        <v>407</v>
      </c>
      <c r="H73" s="12" t="s">
        <v>439</v>
      </c>
      <c r="I73" s="26" t="s">
        <v>143</v>
      </c>
      <c r="J73" s="1" t="s">
        <v>149</v>
      </c>
      <c r="K73" s="26" t="s">
        <v>196</v>
      </c>
      <c r="L73" s="25">
        <v>30</v>
      </c>
      <c r="M73" s="81" t="s">
        <v>197</v>
      </c>
      <c r="N73" s="82" t="s">
        <v>365</v>
      </c>
      <c r="O73" s="25" t="s">
        <v>126</v>
      </c>
      <c r="P73" s="26" t="s">
        <v>125</v>
      </c>
      <c r="Q73" s="25" t="s">
        <v>122</v>
      </c>
      <c r="R73" s="26" t="s">
        <v>200</v>
      </c>
      <c r="S73" s="26" t="s">
        <v>201</v>
      </c>
      <c r="T73" s="25"/>
      <c r="U73" s="25" t="s">
        <v>398</v>
      </c>
      <c r="V73" s="25" t="s">
        <v>146</v>
      </c>
      <c r="W73" s="9">
        <v>30</v>
      </c>
      <c r="X73" s="9">
        <v>60</v>
      </c>
      <c r="Y73" s="17">
        <v>10</v>
      </c>
      <c r="Z73" s="113" t="s">
        <v>409</v>
      </c>
      <c r="AA73" s="5" t="s">
        <v>138</v>
      </c>
      <c r="AB73" s="83">
        <v>0.55000000000000004</v>
      </c>
      <c r="AC73" s="84">
        <v>208713.3</v>
      </c>
      <c r="AD73" s="83">
        <f t="shared" si="35"/>
        <v>114792.315</v>
      </c>
      <c r="AE73" s="83">
        <f t="shared" si="36"/>
        <v>128567.39280000002</v>
      </c>
      <c r="AF73" s="83">
        <v>0.55000000000000004</v>
      </c>
      <c r="AG73" s="84">
        <v>208713.3</v>
      </c>
      <c r="AH73" s="83">
        <f t="shared" si="37"/>
        <v>114792.315</v>
      </c>
      <c r="AI73" s="83">
        <f t="shared" si="38"/>
        <v>128567.39280000002</v>
      </c>
      <c r="AJ73" s="20">
        <v>0</v>
      </c>
      <c r="AK73" s="20">
        <v>0</v>
      </c>
      <c r="AL73" s="20">
        <v>0</v>
      </c>
      <c r="AM73" s="20">
        <v>0</v>
      </c>
      <c r="AN73" s="20">
        <v>0</v>
      </c>
      <c r="AO73" s="20">
        <v>0</v>
      </c>
      <c r="AP73" s="20">
        <v>0</v>
      </c>
      <c r="AQ73" s="20">
        <v>0</v>
      </c>
      <c r="AR73" s="20">
        <v>0</v>
      </c>
      <c r="AS73" s="20">
        <v>0</v>
      </c>
      <c r="AT73" s="20">
        <v>0</v>
      </c>
      <c r="AU73" s="20">
        <v>0</v>
      </c>
      <c r="AV73" s="73">
        <f t="shared" si="39"/>
        <v>1.1000000000000001</v>
      </c>
      <c r="AW73" s="47">
        <v>0</v>
      </c>
      <c r="AX73" s="47">
        <f t="shared" si="29"/>
        <v>0</v>
      </c>
      <c r="AY73" s="4" t="s">
        <v>203</v>
      </c>
      <c r="AZ73" s="26"/>
      <c r="BA73" s="26"/>
      <c r="BB73" s="85"/>
      <c r="BC73" s="12" t="s">
        <v>447</v>
      </c>
      <c r="BD73" s="12" t="s">
        <v>447</v>
      </c>
      <c r="BE73" s="50"/>
      <c r="BF73" s="50"/>
      <c r="BG73" s="50"/>
      <c r="BH73" s="50"/>
      <c r="BI73" s="50"/>
      <c r="BJ73" s="50"/>
      <c r="BK73" s="50"/>
      <c r="BL73" s="50"/>
      <c r="BM73" s="50"/>
      <c r="BN73" s="50"/>
      <c r="BO73" s="50"/>
      <c r="BP73" s="50"/>
      <c r="BQ73" s="50"/>
      <c r="BR73" s="50"/>
      <c r="BS73" s="50"/>
      <c r="BT73" s="50"/>
      <c r="BU73" s="50"/>
      <c r="BV73" s="50"/>
      <c r="BW73" s="50"/>
      <c r="BX73" s="50"/>
      <c r="BY73" s="50"/>
    </row>
    <row r="74" spans="1:77" s="61" customFormat="1" ht="12.95" customHeight="1" x14ac:dyDescent="0.25">
      <c r="A74" s="76" t="s">
        <v>405</v>
      </c>
      <c r="B74" s="145"/>
      <c r="C74" s="132" t="s">
        <v>576</v>
      </c>
      <c r="D74" s="145"/>
      <c r="E74" s="79"/>
      <c r="F74" s="80" t="s">
        <v>438</v>
      </c>
      <c r="G74" s="80" t="s">
        <v>407</v>
      </c>
      <c r="H74" s="12" t="s">
        <v>439</v>
      </c>
      <c r="I74" s="26" t="s">
        <v>143</v>
      </c>
      <c r="J74" s="1" t="s">
        <v>149</v>
      </c>
      <c r="K74" s="26" t="s">
        <v>196</v>
      </c>
      <c r="L74" s="25">
        <v>30</v>
      </c>
      <c r="M74" s="81" t="s">
        <v>197</v>
      </c>
      <c r="N74" s="82" t="s">
        <v>365</v>
      </c>
      <c r="O74" s="1" t="s">
        <v>166</v>
      </c>
      <c r="P74" s="26" t="s">
        <v>125</v>
      </c>
      <c r="Q74" s="25" t="s">
        <v>122</v>
      </c>
      <c r="R74" s="26" t="s">
        <v>200</v>
      </c>
      <c r="S74" s="26" t="s">
        <v>201</v>
      </c>
      <c r="T74" s="25"/>
      <c r="U74" s="25" t="s">
        <v>398</v>
      </c>
      <c r="V74" s="25" t="s">
        <v>146</v>
      </c>
      <c r="W74" s="9">
        <v>30</v>
      </c>
      <c r="X74" s="9">
        <v>60</v>
      </c>
      <c r="Y74" s="17">
        <v>10</v>
      </c>
      <c r="Z74" s="113" t="s">
        <v>409</v>
      </c>
      <c r="AA74" s="5" t="s">
        <v>138</v>
      </c>
      <c r="AB74" s="133">
        <v>0.55000000000000004</v>
      </c>
      <c r="AC74" s="134">
        <v>208713.3</v>
      </c>
      <c r="AD74" s="135">
        <f t="shared" ref="AD74" si="90">AB74*AC74</f>
        <v>114792.315</v>
      </c>
      <c r="AE74" s="135">
        <f t="shared" si="36"/>
        <v>128567.39280000002</v>
      </c>
      <c r="AF74" s="136">
        <v>0.55000000000000004</v>
      </c>
      <c r="AG74" s="134">
        <v>208713.3</v>
      </c>
      <c r="AH74" s="135">
        <f t="shared" ref="AH74" si="91">AF74*AG74</f>
        <v>114792.315</v>
      </c>
      <c r="AI74" s="135">
        <f t="shared" si="38"/>
        <v>128567.39280000002</v>
      </c>
      <c r="AJ74" s="137">
        <v>0</v>
      </c>
      <c r="AK74" s="137">
        <v>0</v>
      </c>
      <c r="AL74" s="137">
        <v>0</v>
      </c>
      <c r="AM74" s="137">
        <v>0</v>
      </c>
      <c r="AN74" s="137">
        <v>0</v>
      </c>
      <c r="AO74" s="137">
        <v>0</v>
      </c>
      <c r="AP74" s="137">
        <v>0</v>
      </c>
      <c r="AQ74" s="137">
        <v>0</v>
      </c>
      <c r="AR74" s="137">
        <v>0</v>
      </c>
      <c r="AS74" s="137">
        <v>0</v>
      </c>
      <c r="AT74" s="137">
        <v>0</v>
      </c>
      <c r="AU74" s="137">
        <v>0</v>
      </c>
      <c r="AV74" s="138">
        <f t="shared" si="39"/>
        <v>1.1000000000000001</v>
      </c>
      <c r="AW74" s="138">
        <f t="shared" si="34"/>
        <v>229584.63</v>
      </c>
      <c r="AX74" s="138">
        <f t="shared" si="29"/>
        <v>257134.78560000003</v>
      </c>
      <c r="AY74" s="139" t="s">
        <v>203</v>
      </c>
      <c r="AZ74" s="140"/>
      <c r="BA74" s="140"/>
      <c r="BB74" s="141"/>
      <c r="BC74" s="142" t="s">
        <v>447</v>
      </c>
      <c r="BD74" s="142" t="s">
        <v>447</v>
      </c>
      <c r="BE74" s="143"/>
      <c r="BF74" s="143"/>
      <c r="BG74" s="143"/>
      <c r="BH74" s="143"/>
      <c r="BI74" s="143"/>
      <c r="BJ74" s="143"/>
      <c r="BK74" s="144">
        <v>14</v>
      </c>
    </row>
    <row r="75" spans="1:77" s="61" customFormat="1" ht="12.95" customHeight="1" x14ac:dyDescent="0.25">
      <c r="A75" s="76" t="s">
        <v>405</v>
      </c>
      <c r="B75" s="86"/>
      <c r="C75" s="78" t="s">
        <v>493</v>
      </c>
      <c r="D75" s="86"/>
      <c r="E75" s="79"/>
      <c r="F75" s="80" t="s">
        <v>442</v>
      </c>
      <c r="G75" s="80" t="s">
        <v>407</v>
      </c>
      <c r="H75" s="12" t="s">
        <v>443</v>
      </c>
      <c r="I75" s="26" t="s">
        <v>143</v>
      </c>
      <c r="J75" s="1" t="s">
        <v>149</v>
      </c>
      <c r="K75" s="26" t="s">
        <v>196</v>
      </c>
      <c r="L75" s="25">
        <v>30</v>
      </c>
      <c r="M75" s="81" t="s">
        <v>197</v>
      </c>
      <c r="N75" s="82" t="s">
        <v>365</v>
      </c>
      <c r="O75" s="25" t="s">
        <v>126</v>
      </c>
      <c r="P75" s="26" t="s">
        <v>125</v>
      </c>
      <c r="Q75" s="25" t="s">
        <v>122</v>
      </c>
      <c r="R75" s="26" t="s">
        <v>200</v>
      </c>
      <c r="S75" s="26" t="s">
        <v>201</v>
      </c>
      <c r="T75" s="25"/>
      <c r="U75" s="25" t="s">
        <v>398</v>
      </c>
      <c r="V75" s="25" t="s">
        <v>146</v>
      </c>
      <c r="W75" s="9">
        <v>30</v>
      </c>
      <c r="X75" s="9">
        <v>60</v>
      </c>
      <c r="Y75" s="17">
        <v>10</v>
      </c>
      <c r="Z75" s="113" t="s">
        <v>409</v>
      </c>
      <c r="AA75" s="5" t="s">
        <v>138</v>
      </c>
      <c r="AB75" s="83">
        <v>0.4</v>
      </c>
      <c r="AC75" s="84">
        <v>3158727.06</v>
      </c>
      <c r="AD75" s="83">
        <f t="shared" si="35"/>
        <v>1263490.824</v>
      </c>
      <c r="AE75" s="83">
        <f t="shared" si="36"/>
        <v>1415109.7228800002</v>
      </c>
      <c r="AF75" s="83">
        <v>0.4</v>
      </c>
      <c r="AG75" s="84">
        <v>3158727.06</v>
      </c>
      <c r="AH75" s="83">
        <f t="shared" si="37"/>
        <v>1263490.824</v>
      </c>
      <c r="AI75" s="83">
        <f t="shared" si="38"/>
        <v>1415109.7228800002</v>
      </c>
      <c r="AJ75" s="20">
        <v>0</v>
      </c>
      <c r="AK75" s="20">
        <v>0</v>
      </c>
      <c r="AL75" s="20">
        <v>0</v>
      </c>
      <c r="AM75" s="20">
        <v>0</v>
      </c>
      <c r="AN75" s="20">
        <v>0</v>
      </c>
      <c r="AO75" s="20">
        <v>0</v>
      </c>
      <c r="AP75" s="20">
        <v>0</v>
      </c>
      <c r="AQ75" s="20">
        <v>0</v>
      </c>
      <c r="AR75" s="20">
        <v>0</v>
      </c>
      <c r="AS75" s="20">
        <v>0</v>
      </c>
      <c r="AT75" s="20">
        <v>0</v>
      </c>
      <c r="AU75" s="20">
        <v>0</v>
      </c>
      <c r="AV75" s="73">
        <f t="shared" si="39"/>
        <v>0.8</v>
      </c>
      <c r="AW75" s="47">
        <v>0</v>
      </c>
      <c r="AX75" s="47">
        <f t="shared" si="29"/>
        <v>0</v>
      </c>
      <c r="AY75" s="4" t="s">
        <v>203</v>
      </c>
      <c r="AZ75" s="26"/>
      <c r="BA75" s="26"/>
      <c r="BB75" s="85"/>
      <c r="BC75" s="12" t="s">
        <v>448</v>
      </c>
      <c r="BD75" s="12" t="s">
        <v>448</v>
      </c>
      <c r="BE75" s="50"/>
      <c r="BF75" s="50"/>
      <c r="BG75" s="50"/>
      <c r="BH75" s="50"/>
      <c r="BI75" s="50"/>
      <c r="BJ75" s="50"/>
      <c r="BK75" s="50"/>
      <c r="BL75" s="50"/>
      <c r="BM75" s="50"/>
      <c r="BN75" s="50"/>
      <c r="BO75" s="50"/>
      <c r="BP75" s="50"/>
      <c r="BQ75" s="50"/>
      <c r="BR75" s="50"/>
      <c r="BS75" s="50"/>
      <c r="BT75" s="50"/>
      <c r="BU75" s="50"/>
      <c r="BV75" s="50"/>
      <c r="BW75" s="50"/>
      <c r="BX75" s="50"/>
      <c r="BY75" s="50"/>
    </row>
    <row r="76" spans="1:77" s="61" customFormat="1" ht="12.95" customHeight="1" x14ac:dyDescent="0.25">
      <c r="A76" s="76" t="s">
        <v>405</v>
      </c>
      <c r="B76" s="145"/>
      <c r="C76" s="132" t="s">
        <v>577</v>
      </c>
      <c r="D76" s="145"/>
      <c r="E76" s="79"/>
      <c r="F76" s="80" t="s">
        <v>442</v>
      </c>
      <c r="G76" s="80" t="s">
        <v>407</v>
      </c>
      <c r="H76" s="12" t="s">
        <v>443</v>
      </c>
      <c r="I76" s="26" t="s">
        <v>143</v>
      </c>
      <c r="J76" s="1" t="s">
        <v>149</v>
      </c>
      <c r="K76" s="26" t="s">
        <v>196</v>
      </c>
      <c r="L76" s="25">
        <v>30</v>
      </c>
      <c r="M76" s="81" t="s">
        <v>197</v>
      </c>
      <c r="N76" s="82" t="s">
        <v>365</v>
      </c>
      <c r="O76" s="1" t="s">
        <v>166</v>
      </c>
      <c r="P76" s="26" t="s">
        <v>125</v>
      </c>
      <c r="Q76" s="25" t="s">
        <v>122</v>
      </c>
      <c r="R76" s="26" t="s">
        <v>200</v>
      </c>
      <c r="S76" s="26" t="s">
        <v>201</v>
      </c>
      <c r="T76" s="25"/>
      <c r="U76" s="25" t="s">
        <v>398</v>
      </c>
      <c r="V76" s="25" t="s">
        <v>146</v>
      </c>
      <c r="W76" s="9">
        <v>30</v>
      </c>
      <c r="X76" s="9">
        <v>60</v>
      </c>
      <c r="Y76" s="17">
        <v>10</v>
      </c>
      <c r="Z76" s="113" t="s">
        <v>409</v>
      </c>
      <c r="AA76" s="5" t="s">
        <v>138</v>
      </c>
      <c r="AB76" s="133">
        <v>0.4</v>
      </c>
      <c r="AC76" s="134">
        <v>3158727.06</v>
      </c>
      <c r="AD76" s="135">
        <f t="shared" ref="AD76" si="92">AB76*AC76</f>
        <v>1263490.824</v>
      </c>
      <c r="AE76" s="135">
        <f t="shared" si="36"/>
        <v>1415109.7228800002</v>
      </c>
      <c r="AF76" s="136">
        <v>0.4</v>
      </c>
      <c r="AG76" s="134">
        <v>3158727.06</v>
      </c>
      <c r="AH76" s="135">
        <f t="shared" ref="AH76" si="93">AF76*AG76</f>
        <v>1263490.824</v>
      </c>
      <c r="AI76" s="135">
        <f t="shared" si="38"/>
        <v>1415109.7228800002</v>
      </c>
      <c r="AJ76" s="137">
        <v>0</v>
      </c>
      <c r="AK76" s="137">
        <v>0</v>
      </c>
      <c r="AL76" s="137">
        <v>0</v>
      </c>
      <c r="AM76" s="137">
        <v>0</v>
      </c>
      <c r="AN76" s="137">
        <v>0</v>
      </c>
      <c r="AO76" s="137">
        <v>0</v>
      </c>
      <c r="AP76" s="137">
        <v>0</v>
      </c>
      <c r="AQ76" s="137">
        <v>0</v>
      </c>
      <c r="AR76" s="137">
        <v>0</v>
      </c>
      <c r="AS76" s="137">
        <v>0</v>
      </c>
      <c r="AT76" s="137">
        <v>0</v>
      </c>
      <c r="AU76" s="137">
        <v>0</v>
      </c>
      <c r="AV76" s="138">
        <f t="shared" si="39"/>
        <v>0.8</v>
      </c>
      <c r="AW76" s="138">
        <f t="shared" si="34"/>
        <v>2526981.648</v>
      </c>
      <c r="AX76" s="138">
        <f t="shared" si="29"/>
        <v>2830219.4457600005</v>
      </c>
      <c r="AY76" s="139" t="s">
        <v>203</v>
      </c>
      <c r="AZ76" s="140"/>
      <c r="BA76" s="140"/>
      <c r="BB76" s="141"/>
      <c r="BC76" s="142" t="s">
        <v>448</v>
      </c>
      <c r="BD76" s="142" t="s">
        <v>448</v>
      </c>
      <c r="BE76" s="143"/>
      <c r="BF76" s="143"/>
      <c r="BG76" s="143"/>
      <c r="BH76" s="143"/>
      <c r="BI76" s="143"/>
      <c r="BJ76" s="143"/>
      <c r="BK76" s="144">
        <v>14</v>
      </c>
    </row>
    <row r="77" spans="1:77" s="61" customFormat="1" ht="12.95" customHeight="1" x14ac:dyDescent="0.25">
      <c r="A77" s="76" t="s">
        <v>405</v>
      </c>
      <c r="B77" s="86"/>
      <c r="C77" s="78" t="s">
        <v>494</v>
      </c>
      <c r="D77" s="86"/>
      <c r="E77" s="79"/>
      <c r="F77" s="80" t="s">
        <v>442</v>
      </c>
      <c r="G77" s="80" t="s">
        <v>407</v>
      </c>
      <c r="H77" s="12" t="s">
        <v>443</v>
      </c>
      <c r="I77" s="26" t="s">
        <v>143</v>
      </c>
      <c r="J77" s="1" t="s">
        <v>149</v>
      </c>
      <c r="K77" s="26" t="s">
        <v>196</v>
      </c>
      <c r="L77" s="25">
        <v>30</v>
      </c>
      <c r="M77" s="81" t="s">
        <v>197</v>
      </c>
      <c r="N77" s="82" t="s">
        <v>365</v>
      </c>
      <c r="O77" s="25" t="s">
        <v>126</v>
      </c>
      <c r="P77" s="26" t="s">
        <v>125</v>
      </c>
      <c r="Q77" s="25" t="s">
        <v>122</v>
      </c>
      <c r="R77" s="26" t="s">
        <v>200</v>
      </c>
      <c r="S77" s="26" t="s">
        <v>201</v>
      </c>
      <c r="T77" s="25"/>
      <c r="U77" s="25" t="s">
        <v>398</v>
      </c>
      <c r="V77" s="25" t="s">
        <v>146</v>
      </c>
      <c r="W77" s="9">
        <v>30</v>
      </c>
      <c r="X77" s="9">
        <v>60</v>
      </c>
      <c r="Y77" s="17">
        <v>10</v>
      </c>
      <c r="Z77" s="113" t="s">
        <v>409</v>
      </c>
      <c r="AA77" s="5" t="s">
        <v>138</v>
      </c>
      <c r="AB77" s="83">
        <v>1.1499999999999999</v>
      </c>
      <c r="AC77" s="84">
        <v>490740.83</v>
      </c>
      <c r="AD77" s="83">
        <f t="shared" si="35"/>
        <v>564351.95449999999</v>
      </c>
      <c r="AE77" s="83">
        <f t="shared" si="36"/>
        <v>632074.18904000008</v>
      </c>
      <c r="AF77" s="83">
        <v>1.1499999999999999</v>
      </c>
      <c r="AG77" s="84">
        <v>490740.83</v>
      </c>
      <c r="AH77" s="83">
        <f t="shared" si="37"/>
        <v>564351.95449999999</v>
      </c>
      <c r="AI77" s="83">
        <f t="shared" si="38"/>
        <v>632074.18904000008</v>
      </c>
      <c r="AJ77" s="20">
        <v>0</v>
      </c>
      <c r="AK77" s="20">
        <v>0</v>
      </c>
      <c r="AL77" s="20">
        <v>0</v>
      </c>
      <c r="AM77" s="20">
        <v>0</v>
      </c>
      <c r="AN77" s="20">
        <v>0</v>
      </c>
      <c r="AO77" s="20">
        <v>0</v>
      </c>
      <c r="AP77" s="20">
        <v>0</v>
      </c>
      <c r="AQ77" s="20">
        <v>0</v>
      </c>
      <c r="AR77" s="20">
        <v>0</v>
      </c>
      <c r="AS77" s="20">
        <v>0</v>
      </c>
      <c r="AT77" s="20">
        <v>0</v>
      </c>
      <c r="AU77" s="20">
        <v>0</v>
      </c>
      <c r="AV77" s="73">
        <f t="shared" si="39"/>
        <v>2.2999999999999998</v>
      </c>
      <c r="AW77" s="47">
        <v>0</v>
      </c>
      <c r="AX77" s="47">
        <f t="shared" si="29"/>
        <v>0</v>
      </c>
      <c r="AY77" s="4" t="s">
        <v>203</v>
      </c>
      <c r="AZ77" s="26"/>
      <c r="BA77" s="26"/>
      <c r="BB77" s="85"/>
      <c r="BC77" s="12" t="s">
        <v>449</v>
      </c>
      <c r="BD77" s="12" t="s">
        <v>449</v>
      </c>
      <c r="BE77" s="50"/>
      <c r="BF77" s="50"/>
      <c r="BG77" s="50"/>
      <c r="BH77" s="50"/>
      <c r="BI77" s="50"/>
      <c r="BJ77" s="50"/>
      <c r="BK77" s="50"/>
      <c r="BL77" s="50"/>
      <c r="BM77" s="50"/>
      <c r="BN77" s="50"/>
      <c r="BO77" s="50"/>
      <c r="BP77" s="50"/>
      <c r="BQ77" s="50"/>
      <c r="BR77" s="50"/>
      <c r="BS77" s="50"/>
      <c r="BT77" s="50"/>
      <c r="BU77" s="50"/>
      <c r="BV77" s="50"/>
      <c r="BW77" s="50"/>
      <c r="BX77" s="50"/>
      <c r="BY77" s="50"/>
    </row>
    <row r="78" spans="1:77" s="61" customFormat="1" ht="12.95" customHeight="1" x14ac:dyDescent="0.25">
      <c r="A78" s="76" t="s">
        <v>405</v>
      </c>
      <c r="B78" s="145"/>
      <c r="C78" s="132" t="s">
        <v>578</v>
      </c>
      <c r="D78" s="145"/>
      <c r="E78" s="79"/>
      <c r="F78" s="80" t="s">
        <v>442</v>
      </c>
      <c r="G78" s="80" t="s">
        <v>407</v>
      </c>
      <c r="H78" s="12" t="s">
        <v>443</v>
      </c>
      <c r="I78" s="26" t="s">
        <v>143</v>
      </c>
      <c r="J78" s="1" t="s">
        <v>149</v>
      </c>
      <c r="K78" s="26" t="s">
        <v>196</v>
      </c>
      <c r="L78" s="25">
        <v>30</v>
      </c>
      <c r="M78" s="81" t="s">
        <v>197</v>
      </c>
      <c r="N78" s="82" t="s">
        <v>365</v>
      </c>
      <c r="O78" s="1" t="s">
        <v>166</v>
      </c>
      <c r="P78" s="26" t="s">
        <v>125</v>
      </c>
      <c r="Q78" s="25" t="s">
        <v>122</v>
      </c>
      <c r="R78" s="26" t="s">
        <v>200</v>
      </c>
      <c r="S78" s="26" t="s">
        <v>201</v>
      </c>
      <c r="T78" s="25"/>
      <c r="U78" s="25" t="s">
        <v>398</v>
      </c>
      <c r="V78" s="25" t="s">
        <v>146</v>
      </c>
      <c r="W78" s="9">
        <v>30</v>
      </c>
      <c r="X78" s="9">
        <v>60</v>
      </c>
      <c r="Y78" s="17">
        <v>10</v>
      </c>
      <c r="Z78" s="113" t="s">
        <v>409</v>
      </c>
      <c r="AA78" s="5" t="s">
        <v>138</v>
      </c>
      <c r="AB78" s="133">
        <v>1.1499999999999999</v>
      </c>
      <c r="AC78" s="134">
        <v>490740.83</v>
      </c>
      <c r="AD78" s="135">
        <f t="shared" ref="AD78" si="94">AB78*AC78</f>
        <v>564351.95449999999</v>
      </c>
      <c r="AE78" s="135">
        <f t="shared" si="36"/>
        <v>632074.18904000008</v>
      </c>
      <c r="AF78" s="136">
        <v>1.1499999999999999</v>
      </c>
      <c r="AG78" s="134">
        <v>490740.83</v>
      </c>
      <c r="AH78" s="135">
        <f t="shared" ref="AH78" si="95">AF78*AG78</f>
        <v>564351.95449999999</v>
      </c>
      <c r="AI78" s="135">
        <f t="shared" si="38"/>
        <v>632074.18904000008</v>
      </c>
      <c r="AJ78" s="137">
        <v>0</v>
      </c>
      <c r="AK78" s="137">
        <v>0</v>
      </c>
      <c r="AL78" s="137">
        <v>0</v>
      </c>
      <c r="AM78" s="137">
        <v>0</v>
      </c>
      <c r="AN78" s="137">
        <v>0</v>
      </c>
      <c r="AO78" s="137">
        <v>0</v>
      </c>
      <c r="AP78" s="137">
        <v>0</v>
      </c>
      <c r="AQ78" s="137">
        <v>0</v>
      </c>
      <c r="AR78" s="137">
        <v>0</v>
      </c>
      <c r="AS78" s="137">
        <v>0</v>
      </c>
      <c r="AT78" s="137">
        <v>0</v>
      </c>
      <c r="AU78" s="137">
        <v>0</v>
      </c>
      <c r="AV78" s="138">
        <f t="shared" si="39"/>
        <v>2.2999999999999998</v>
      </c>
      <c r="AW78" s="138">
        <f t="shared" si="34"/>
        <v>1128703.909</v>
      </c>
      <c r="AX78" s="138">
        <f t="shared" si="29"/>
        <v>1264148.3780800002</v>
      </c>
      <c r="AY78" s="139" t="s">
        <v>203</v>
      </c>
      <c r="AZ78" s="140"/>
      <c r="BA78" s="140"/>
      <c r="BB78" s="141"/>
      <c r="BC78" s="142" t="s">
        <v>449</v>
      </c>
      <c r="BD78" s="142" t="s">
        <v>449</v>
      </c>
      <c r="BE78" s="143"/>
      <c r="BF78" s="143"/>
      <c r="BG78" s="143"/>
      <c r="BH78" s="143"/>
      <c r="BI78" s="143"/>
      <c r="BJ78" s="143"/>
      <c r="BK78" s="144">
        <v>14</v>
      </c>
    </row>
    <row r="79" spans="1:77" s="61" customFormat="1" ht="12.95" customHeight="1" x14ac:dyDescent="0.25">
      <c r="A79" s="76" t="s">
        <v>405</v>
      </c>
      <c r="B79" s="86"/>
      <c r="C79" s="78" t="s">
        <v>495</v>
      </c>
      <c r="D79" s="86"/>
      <c r="E79" s="79"/>
      <c r="F79" s="80" t="s">
        <v>450</v>
      </c>
      <c r="G79" s="80" t="s">
        <v>407</v>
      </c>
      <c r="H79" s="12" t="s">
        <v>451</v>
      </c>
      <c r="I79" s="26" t="s">
        <v>143</v>
      </c>
      <c r="J79" s="1" t="s">
        <v>149</v>
      </c>
      <c r="K79" s="26" t="s">
        <v>196</v>
      </c>
      <c r="L79" s="25">
        <v>30</v>
      </c>
      <c r="M79" s="81" t="s">
        <v>197</v>
      </c>
      <c r="N79" s="82" t="s">
        <v>365</v>
      </c>
      <c r="O79" s="25" t="s">
        <v>126</v>
      </c>
      <c r="P79" s="26" t="s">
        <v>125</v>
      </c>
      <c r="Q79" s="25" t="s">
        <v>122</v>
      </c>
      <c r="R79" s="26" t="s">
        <v>200</v>
      </c>
      <c r="S79" s="26" t="s">
        <v>201</v>
      </c>
      <c r="T79" s="25"/>
      <c r="U79" s="25" t="s">
        <v>398</v>
      </c>
      <c r="V79" s="25" t="s">
        <v>146</v>
      </c>
      <c r="W79" s="9">
        <v>30</v>
      </c>
      <c r="X79" s="9">
        <v>60</v>
      </c>
      <c r="Y79" s="17">
        <v>10</v>
      </c>
      <c r="Z79" s="113" t="s">
        <v>409</v>
      </c>
      <c r="AA79" s="5" t="s">
        <v>138</v>
      </c>
      <c r="AB79" s="83">
        <v>0.2</v>
      </c>
      <c r="AC79" s="84">
        <v>1167422.25</v>
      </c>
      <c r="AD79" s="83">
        <f t="shared" si="35"/>
        <v>233484.45</v>
      </c>
      <c r="AE79" s="83">
        <f t="shared" si="36"/>
        <v>261502.58400000003</v>
      </c>
      <c r="AF79" s="83">
        <v>0.2</v>
      </c>
      <c r="AG79" s="84">
        <v>1167422.25</v>
      </c>
      <c r="AH79" s="83">
        <f t="shared" si="37"/>
        <v>233484.45</v>
      </c>
      <c r="AI79" s="83">
        <f t="shared" si="38"/>
        <v>261502.58400000003</v>
      </c>
      <c r="AJ79" s="20">
        <v>0</v>
      </c>
      <c r="AK79" s="20">
        <v>0</v>
      </c>
      <c r="AL79" s="20">
        <v>0</v>
      </c>
      <c r="AM79" s="20">
        <v>0</v>
      </c>
      <c r="AN79" s="20">
        <v>0</v>
      </c>
      <c r="AO79" s="20">
        <v>0</v>
      </c>
      <c r="AP79" s="20">
        <v>0</v>
      </c>
      <c r="AQ79" s="20">
        <v>0</v>
      </c>
      <c r="AR79" s="20">
        <v>0</v>
      </c>
      <c r="AS79" s="20">
        <v>0</v>
      </c>
      <c r="AT79" s="20">
        <v>0</v>
      </c>
      <c r="AU79" s="20">
        <v>0</v>
      </c>
      <c r="AV79" s="73">
        <f t="shared" si="39"/>
        <v>0.4</v>
      </c>
      <c r="AW79" s="47">
        <v>0</v>
      </c>
      <c r="AX79" s="47">
        <f t="shared" si="29"/>
        <v>0</v>
      </c>
      <c r="AY79" s="4" t="s">
        <v>203</v>
      </c>
      <c r="AZ79" s="26"/>
      <c r="BA79" s="26"/>
      <c r="BB79" s="85"/>
      <c r="BC79" s="12" t="s">
        <v>452</v>
      </c>
      <c r="BD79" s="12" t="s">
        <v>452</v>
      </c>
      <c r="BE79" s="50"/>
      <c r="BF79" s="50"/>
      <c r="BG79" s="50"/>
      <c r="BH79" s="50"/>
      <c r="BI79" s="50"/>
      <c r="BJ79" s="50"/>
      <c r="BK79" s="50"/>
      <c r="BL79" s="50"/>
      <c r="BM79" s="50"/>
      <c r="BN79" s="50"/>
      <c r="BO79" s="50"/>
      <c r="BP79" s="50"/>
      <c r="BQ79" s="50"/>
      <c r="BR79" s="50"/>
      <c r="BS79" s="50"/>
      <c r="BT79" s="50"/>
      <c r="BU79" s="50"/>
      <c r="BV79" s="50"/>
      <c r="BW79" s="50"/>
      <c r="BX79" s="50"/>
      <c r="BY79" s="50"/>
    </row>
    <row r="80" spans="1:77" s="61" customFormat="1" ht="12.95" customHeight="1" x14ac:dyDescent="0.25">
      <c r="A80" s="76" t="s">
        <v>405</v>
      </c>
      <c r="B80" s="145"/>
      <c r="C80" s="132" t="s">
        <v>579</v>
      </c>
      <c r="D80" s="145"/>
      <c r="E80" s="79"/>
      <c r="F80" s="80" t="s">
        <v>450</v>
      </c>
      <c r="G80" s="80" t="s">
        <v>407</v>
      </c>
      <c r="H80" s="12" t="s">
        <v>451</v>
      </c>
      <c r="I80" s="26" t="s">
        <v>143</v>
      </c>
      <c r="J80" s="1" t="s">
        <v>149</v>
      </c>
      <c r="K80" s="26" t="s">
        <v>196</v>
      </c>
      <c r="L80" s="25">
        <v>30</v>
      </c>
      <c r="M80" s="81" t="s">
        <v>197</v>
      </c>
      <c r="N80" s="82" t="s">
        <v>365</v>
      </c>
      <c r="O80" s="1" t="s">
        <v>166</v>
      </c>
      <c r="P80" s="26" t="s">
        <v>125</v>
      </c>
      <c r="Q80" s="25" t="s">
        <v>122</v>
      </c>
      <c r="R80" s="26" t="s">
        <v>200</v>
      </c>
      <c r="S80" s="26" t="s">
        <v>201</v>
      </c>
      <c r="T80" s="25"/>
      <c r="U80" s="25" t="s">
        <v>398</v>
      </c>
      <c r="V80" s="25" t="s">
        <v>146</v>
      </c>
      <c r="W80" s="9">
        <v>30</v>
      </c>
      <c r="X80" s="9">
        <v>60</v>
      </c>
      <c r="Y80" s="17">
        <v>10</v>
      </c>
      <c r="Z80" s="113" t="s">
        <v>409</v>
      </c>
      <c r="AA80" s="5" t="s">
        <v>138</v>
      </c>
      <c r="AB80" s="133">
        <v>0.2</v>
      </c>
      <c r="AC80" s="134">
        <v>1167422.25</v>
      </c>
      <c r="AD80" s="135">
        <f t="shared" ref="AD80" si="96">AB80*AC80</f>
        <v>233484.45</v>
      </c>
      <c r="AE80" s="135">
        <f t="shared" si="36"/>
        <v>261502.58400000003</v>
      </c>
      <c r="AF80" s="136">
        <v>0.2</v>
      </c>
      <c r="AG80" s="134">
        <v>1167422.25</v>
      </c>
      <c r="AH80" s="135">
        <f t="shared" ref="AH80" si="97">AF80*AG80</f>
        <v>233484.45</v>
      </c>
      <c r="AI80" s="135">
        <f t="shared" si="38"/>
        <v>261502.58400000003</v>
      </c>
      <c r="AJ80" s="137">
        <v>0</v>
      </c>
      <c r="AK80" s="137">
        <v>0</v>
      </c>
      <c r="AL80" s="137">
        <v>0</v>
      </c>
      <c r="AM80" s="137">
        <v>0</v>
      </c>
      <c r="AN80" s="137">
        <v>0</v>
      </c>
      <c r="AO80" s="137">
        <v>0</v>
      </c>
      <c r="AP80" s="137">
        <v>0</v>
      </c>
      <c r="AQ80" s="137">
        <v>0</v>
      </c>
      <c r="AR80" s="137">
        <v>0</v>
      </c>
      <c r="AS80" s="137">
        <v>0</v>
      </c>
      <c r="AT80" s="137">
        <v>0</v>
      </c>
      <c r="AU80" s="137">
        <v>0</v>
      </c>
      <c r="AV80" s="138">
        <f t="shared" si="39"/>
        <v>0.4</v>
      </c>
      <c r="AW80" s="138">
        <f t="shared" si="34"/>
        <v>466968.9</v>
      </c>
      <c r="AX80" s="138">
        <f t="shared" si="29"/>
        <v>523005.16800000006</v>
      </c>
      <c r="AY80" s="139" t="s">
        <v>203</v>
      </c>
      <c r="AZ80" s="140"/>
      <c r="BA80" s="140"/>
      <c r="BB80" s="141"/>
      <c r="BC80" s="142" t="s">
        <v>452</v>
      </c>
      <c r="BD80" s="142" t="s">
        <v>452</v>
      </c>
      <c r="BE80" s="143"/>
      <c r="BF80" s="143"/>
      <c r="BG80" s="143"/>
      <c r="BH80" s="143"/>
      <c r="BI80" s="143"/>
      <c r="BJ80" s="143"/>
      <c r="BK80" s="144">
        <v>14</v>
      </c>
    </row>
    <row r="81" spans="1:77" s="61" customFormat="1" ht="12.95" customHeight="1" x14ac:dyDescent="0.25">
      <c r="A81" s="76" t="s">
        <v>405</v>
      </c>
      <c r="B81" s="86"/>
      <c r="C81" s="78" t="s">
        <v>496</v>
      </c>
      <c r="D81" s="86"/>
      <c r="E81" s="79"/>
      <c r="F81" s="80" t="s">
        <v>453</v>
      </c>
      <c r="G81" s="80" t="s">
        <v>407</v>
      </c>
      <c r="H81" s="12" t="s">
        <v>454</v>
      </c>
      <c r="I81" s="26" t="s">
        <v>143</v>
      </c>
      <c r="J81" s="1" t="s">
        <v>149</v>
      </c>
      <c r="K81" s="26" t="s">
        <v>196</v>
      </c>
      <c r="L81" s="25">
        <v>30</v>
      </c>
      <c r="M81" s="81" t="s">
        <v>197</v>
      </c>
      <c r="N81" s="82" t="s">
        <v>365</v>
      </c>
      <c r="O81" s="25" t="s">
        <v>126</v>
      </c>
      <c r="P81" s="26" t="s">
        <v>125</v>
      </c>
      <c r="Q81" s="25" t="s">
        <v>122</v>
      </c>
      <c r="R81" s="26" t="s">
        <v>200</v>
      </c>
      <c r="S81" s="26" t="s">
        <v>201</v>
      </c>
      <c r="T81" s="25"/>
      <c r="U81" s="25" t="s">
        <v>398</v>
      </c>
      <c r="V81" s="25" t="s">
        <v>146</v>
      </c>
      <c r="W81" s="9">
        <v>30</v>
      </c>
      <c r="X81" s="9">
        <v>60</v>
      </c>
      <c r="Y81" s="17">
        <v>10</v>
      </c>
      <c r="Z81" s="113" t="s">
        <v>409</v>
      </c>
      <c r="AA81" s="5" t="s">
        <v>138</v>
      </c>
      <c r="AB81" s="83">
        <v>0.1</v>
      </c>
      <c r="AC81" s="84">
        <v>347450.49</v>
      </c>
      <c r="AD81" s="83">
        <f t="shared" si="35"/>
        <v>34745.048999999999</v>
      </c>
      <c r="AE81" s="83">
        <f t="shared" si="36"/>
        <v>38914.454880000005</v>
      </c>
      <c r="AF81" s="83">
        <v>0.1</v>
      </c>
      <c r="AG81" s="84">
        <v>347450.49</v>
      </c>
      <c r="AH81" s="83">
        <f t="shared" si="37"/>
        <v>34745.048999999999</v>
      </c>
      <c r="AI81" s="83">
        <f t="shared" si="38"/>
        <v>38914.454880000005</v>
      </c>
      <c r="AJ81" s="20">
        <v>0</v>
      </c>
      <c r="AK81" s="20">
        <v>0</v>
      </c>
      <c r="AL81" s="20">
        <v>0</v>
      </c>
      <c r="AM81" s="20">
        <v>0</v>
      </c>
      <c r="AN81" s="20">
        <v>0</v>
      </c>
      <c r="AO81" s="20">
        <v>0</v>
      </c>
      <c r="AP81" s="20">
        <v>0</v>
      </c>
      <c r="AQ81" s="20">
        <v>0</v>
      </c>
      <c r="AR81" s="20">
        <v>0</v>
      </c>
      <c r="AS81" s="20">
        <v>0</v>
      </c>
      <c r="AT81" s="20">
        <v>0</v>
      </c>
      <c r="AU81" s="20">
        <v>0</v>
      </c>
      <c r="AV81" s="73">
        <f t="shared" si="39"/>
        <v>0.2</v>
      </c>
      <c r="AW81" s="47">
        <v>0</v>
      </c>
      <c r="AX81" s="47">
        <f t="shared" si="29"/>
        <v>0</v>
      </c>
      <c r="AY81" s="4" t="s">
        <v>203</v>
      </c>
      <c r="AZ81" s="26"/>
      <c r="BA81" s="26"/>
      <c r="BB81" s="85"/>
      <c r="BC81" s="12" t="s">
        <v>455</v>
      </c>
      <c r="BD81" s="12" t="s">
        <v>455</v>
      </c>
      <c r="BE81" s="50"/>
      <c r="BF81" s="50"/>
      <c r="BG81" s="50"/>
      <c r="BH81" s="50"/>
      <c r="BI81" s="50"/>
      <c r="BJ81" s="50"/>
      <c r="BK81" s="50"/>
      <c r="BL81" s="50"/>
      <c r="BM81" s="50"/>
      <c r="BN81" s="50"/>
      <c r="BO81" s="50"/>
      <c r="BP81" s="50"/>
      <c r="BQ81" s="50"/>
      <c r="BR81" s="50"/>
      <c r="BS81" s="50"/>
      <c r="BT81" s="50"/>
      <c r="BU81" s="50"/>
      <c r="BV81" s="50"/>
      <c r="BW81" s="50"/>
      <c r="BX81" s="50"/>
      <c r="BY81" s="50"/>
    </row>
    <row r="82" spans="1:77" s="61" customFormat="1" ht="12.95" customHeight="1" x14ac:dyDescent="0.25">
      <c r="A82" s="76" t="s">
        <v>405</v>
      </c>
      <c r="B82" s="145"/>
      <c r="C82" s="132" t="s">
        <v>580</v>
      </c>
      <c r="D82" s="145"/>
      <c r="E82" s="79"/>
      <c r="F82" s="80" t="s">
        <v>453</v>
      </c>
      <c r="G82" s="80" t="s">
        <v>407</v>
      </c>
      <c r="H82" s="12" t="s">
        <v>454</v>
      </c>
      <c r="I82" s="26" t="s">
        <v>143</v>
      </c>
      <c r="J82" s="1" t="s">
        <v>149</v>
      </c>
      <c r="K82" s="26" t="s">
        <v>196</v>
      </c>
      <c r="L82" s="25">
        <v>30</v>
      </c>
      <c r="M82" s="81" t="s">
        <v>197</v>
      </c>
      <c r="N82" s="82" t="s">
        <v>365</v>
      </c>
      <c r="O82" s="1" t="s">
        <v>166</v>
      </c>
      <c r="P82" s="26" t="s">
        <v>125</v>
      </c>
      <c r="Q82" s="25" t="s">
        <v>122</v>
      </c>
      <c r="R82" s="26" t="s">
        <v>200</v>
      </c>
      <c r="S82" s="26" t="s">
        <v>201</v>
      </c>
      <c r="T82" s="25"/>
      <c r="U82" s="25" t="s">
        <v>398</v>
      </c>
      <c r="V82" s="25" t="s">
        <v>146</v>
      </c>
      <c r="W82" s="9">
        <v>30</v>
      </c>
      <c r="X82" s="9">
        <v>60</v>
      </c>
      <c r="Y82" s="17">
        <v>10</v>
      </c>
      <c r="Z82" s="113" t="s">
        <v>409</v>
      </c>
      <c r="AA82" s="5" t="s">
        <v>138</v>
      </c>
      <c r="AB82" s="133">
        <v>0.1</v>
      </c>
      <c r="AC82" s="134">
        <v>347450.49</v>
      </c>
      <c r="AD82" s="135">
        <f t="shared" ref="AD82" si="98">AB82*AC82</f>
        <v>34745.048999999999</v>
      </c>
      <c r="AE82" s="135">
        <f t="shared" si="36"/>
        <v>38914.454880000005</v>
      </c>
      <c r="AF82" s="136">
        <v>0.1</v>
      </c>
      <c r="AG82" s="134">
        <v>347450.49</v>
      </c>
      <c r="AH82" s="135">
        <f t="shared" ref="AH82" si="99">AF82*AG82</f>
        <v>34745.048999999999</v>
      </c>
      <c r="AI82" s="135">
        <f t="shared" si="38"/>
        <v>38914.454880000005</v>
      </c>
      <c r="AJ82" s="137">
        <v>0</v>
      </c>
      <c r="AK82" s="137">
        <v>0</v>
      </c>
      <c r="AL82" s="137">
        <v>0</v>
      </c>
      <c r="AM82" s="137">
        <v>0</v>
      </c>
      <c r="AN82" s="137">
        <v>0</v>
      </c>
      <c r="AO82" s="137">
        <v>0</v>
      </c>
      <c r="AP82" s="137">
        <v>0</v>
      </c>
      <c r="AQ82" s="137">
        <v>0</v>
      </c>
      <c r="AR82" s="137">
        <v>0</v>
      </c>
      <c r="AS82" s="137">
        <v>0</v>
      </c>
      <c r="AT82" s="137">
        <v>0</v>
      </c>
      <c r="AU82" s="137">
        <v>0</v>
      </c>
      <c r="AV82" s="138">
        <f t="shared" si="39"/>
        <v>0.2</v>
      </c>
      <c r="AW82" s="138">
        <f t="shared" si="34"/>
        <v>69490.097999999998</v>
      </c>
      <c r="AX82" s="138">
        <f t="shared" si="29"/>
        <v>77828.90976000001</v>
      </c>
      <c r="AY82" s="139" t="s">
        <v>203</v>
      </c>
      <c r="AZ82" s="140"/>
      <c r="BA82" s="140"/>
      <c r="BB82" s="141"/>
      <c r="BC82" s="142" t="s">
        <v>455</v>
      </c>
      <c r="BD82" s="142" t="s">
        <v>455</v>
      </c>
      <c r="BE82" s="143"/>
      <c r="BF82" s="143"/>
      <c r="BG82" s="143"/>
      <c r="BH82" s="143"/>
      <c r="BI82" s="143"/>
      <c r="BJ82" s="143"/>
      <c r="BK82" s="144">
        <v>14</v>
      </c>
    </row>
    <row r="83" spans="1:77" s="61" customFormat="1" ht="12.95" customHeight="1" x14ac:dyDescent="0.25">
      <c r="A83" s="76" t="s">
        <v>405</v>
      </c>
      <c r="B83" s="86"/>
      <c r="C83" s="78" t="s">
        <v>497</v>
      </c>
      <c r="D83" s="86"/>
      <c r="E83" s="79"/>
      <c r="F83" s="80" t="s">
        <v>456</v>
      </c>
      <c r="G83" s="80" t="s">
        <v>457</v>
      </c>
      <c r="H83" s="12" t="s">
        <v>458</v>
      </c>
      <c r="I83" s="26" t="s">
        <v>143</v>
      </c>
      <c r="J83" s="1" t="s">
        <v>149</v>
      </c>
      <c r="K83" s="26" t="s">
        <v>196</v>
      </c>
      <c r="L83" s="25">
        <v>30</v>
      </c>
      <c r="M83" s="81" t="s">
        <v>197</v>
      </c>
      <c r="N83" s="82" t="s">
        <v>365</v>
      </c>
      <c r="O83" s="25" t="s">
        <v>126</v>
      </c>
      <c r="P83" s="26" t="s">
        <v>125</v>
      </c>
      <c r="Q83" s="25" t="s">
        <v>122</v>
      </c>
      <c r="R83" s="26" t="s">
        <v>200</v>
      </c>
      <c r="S83" s="26" t="s">
        <v>201</v>
      </c>
      <c r="T83" s="25"/>
      <c r="U83" s="25" t="s">
        <v>398</v>
      </c>
      <c r="V83" s="25" t="s">
        <v>146</v>
      </c>
      <c r="W83" s="9">
        <v>30</v>
      </c>
      <c r="X83" s="9">
        <v>60</v>
      </c>
      <c r="Y83" s="17">
        <v>10</v>
      </c>
      <c r="Z83" s="113" t="s">
        <v>409</v>
      </c>
      <c r="AA83" s="5" t="s">
        <v>138</v>
      </c>
      <c r="AB83" s="83">
        <v>0.3</v>
      </c>
      <c r="AC83" s="84">
        <v>47898.58</v>
      </c>
      <c r="AD83" s="83">
        <f t="shared" si="35"/>
        <v>14369.574000000001</v>
      </c>
      <c r="AE83" s="83">
        <f t="shared" si="36"/>
        <v>16093.922880000002</v>
      </c>
      <c r="AF83" s="83">
        <v>0.3</v>
      </c>
      <c r="AG83" s="84">
        <v>47898.58</v>
      </c>
      <c r="AH83" s="83">
        <f t="shared" si="37"/>
        <v>14369.574000000001</v>
      </c>
      <c r="AI83" s="83">
        <f t="shared" si="38"/>
        <v>16093.922880000002</v>
      </c>
      <c r="AJ83" s="20">
        <v>0</v>
      </c>
      <c r="AK83" s="20">
        <v>0</v>
      </c>
      <c r="AL83" s="20">
        <v>0</v>
      </c>
      <c r="AM83" s="20">
        <v>0</v>
      </c>
      <c r="AN83" s="20">
        <v>0</v>
      </c>
      <c r="AO83" s="20">
        <v>0</v>
      </c>
      <c r="AP83" s="20">
        <v>0</v>
      </c>
      <c r="AQ83" s="20">
        <v>0</v>
      </c>
      <c r="AR83" s="20">
        <v>0</v>
      </c>
      <c r="AS83" s="20">
        <v>0</v>
      </c>
      <c r="AT83" s="20">
        <v>0</v>
      </c>
      <c r="AU83" s="20">
        <v>0</v>
      </c>
      <c r="AV83" s="73">
        <f t="shared" si="39"/>
        <v>0.6</v>
      </c>
      <c r="AW83" s="47">
        <v>0</v>
      </c>
      <c r="AX83" s="47">
        <f t="shared" si="29"/>
        <v>0</v>
      </c>
      <c r="AY83" s="4" t="s">
        <v>203</v>
      </c>
      <c r="AZ83" s="26"/>
      <c r="BA83" s="26"/>
      <c r="BB83" s="85"/>
      <c r="BC83" s="12" t="s">
        <v>459</v>
      </c>
      <c r="BD83" s="12" t="s">
        <v>459</v>
      </c>
      <c r="BE83" s="50"/>
      <c r="BF83" s="50"/>
      <c r="BG83" s="50"/>
      <c r="BH83" s="50"/>
      <c r="BI83" s="50"/>
      <c r="BJ83" s="50"/>
      <c r="BK83" s="50"/>
      <c r="BL83" s="50"/>
      <c r="BM83" s="50"/>
      <c r="BN83" s="50"/>
      <c r="BO83" s="50"/>
      <c r="BP83" s="50"/>
      <c r="BQ83" s="50"/>
      <c r="BR83" s="50"/>
      <c r="BS83" s="50"/>
      <c r="BT83" s="50"/>
      <c r="BU83" s="50"/>
      <c r="BV83" s="50"/>
      <c r="BW83" s="50"/>
      <c r="BX83" s="50"/>
      <c r="BY83" s="50"/>
    </row>
    <row r="84" spans="1:77" s="61" customFormat="1" ht="12.95" customHeight="1" x14ac:dyDescent="0.25">
      <c r="A84" s="76" t="s">
        <v>405</v>
      </c>
      <c r="B84" s="145"/>
      <c r="C84" s="132" t="s">
        <v>581</v>
      </c>
      <c r="D84" s="145"/>
      <c r="E84" s="79"/>
      <c r="F84" s="80" t="s">
        <v>456</v>
      </c>
      <c r="G84" s="80" t="s">
        <v>457</v>
      </c>
      <c r="H84" s="12" t="s">
        <v>458</v>
      </c>
      <c r="I84" s="26" t="s">
        <v>143</v>
      </c>
      <c r="J84" s="1" t="s">
        <v>149</v>
      </c>
      <c r="K84" s="26" t="s">
        <v>196</v>
      </c>
      <c r="L84" s="25">
        <v>30</v>
      </c>
      <c r="M84" s="81" t="s">
        <v>197</v>
      </c>
      <c r="N84" s="82" t="s">
        <v>365</v>
      </c>
      <c r="O84" s="1" t="s">
        <v>166</v>
      </c>
      <c r="P84" s="26" t="s">
        <v>125</v>
      </c>
      <c r="Q84" s="25" t="s">
        <v>122</v>
      </c>
      <c r="R84" s="26" t="s">
        <v>200</v>
      </c>
      <c r="S84" s="26" t="s">
        <v>201</v>
      </c>
      <c r="T84" s="25"/>
      <c r="U84" s="25" t="s">
        <v>398</v>
      </c>
      <c r="V84" s="25" t="s">
        <v>146</v>
      </c>
      <c r="W84" s="9">
        <v>30</v>
      </c>
      <c r="X84" s="9">
        <v>60</v>
      </c>
      <c r="Y84" s="17">
        <v>10</v>
      </c>
      <c r="Z84" s="113" t="s">
        <v>409</v>
      </c>
      <c r="AA84" s="5" t="s">
        <v>138</v>
      </c>
      <c r="AB84" s="133">
        <v>0.3</v>
      </c>
      <c r="AC84" s="134">
        <v>47898.58</v>
      </c>
      <c r="AD84" s="135">
        <f t="shared" ref="AD84" si="100">AB84*AC84</f>
        <v>14369.574000000001</v>
      </c>
      <c r="AE84" s="135">
        <f t="shared" si="36"/>
        <v>16093.922880000002</v>
      </c>
      <c r="AF84" s="136">
        <v>0.3</v>
      </c>
      <c r="AG84" s="134">
        <v>47898.58</v>
      </c>
      <c r="AH84" s="135">
        <f t="shared" ref="AH84" si="101">AF84*AG84</f>
        <v>14369.574000000001</v>
      </c>
      <c r="AI84" s="135">
        <f t="shared" si="38"/>
        <v>16093.922880000002</v>
      </c>
      <c r="AJ84" s="137">
        <v>0</v>
      </c>
      <c r="AK84" s="137">
        <v>0</v>
      </c>
      <c r="AL84" s="137">
        <v>0</v>
      </c>
      <c r="AM84" s="137">
        <v>0</v>
      </c>
      <c r="AN84" s="137">
        <v>0</v>
      </c>
      <c r="AO84" s="137">
        <v>0</v>
      </c>
      <c r="AP84" s="137">
        <v>0</v>
      </c>
      <c r="AQ84" s="137">
        <v>0</v>
      </c>
      <c r="AR84" s="137">
        <v>0</v>
      </c>
      <c r="AS84" s="137">
        <v>0</v>
      </c>
      <c r="AT84" s="137">
        <v>0</v>
      </c>
      <c r="AU84" s="137">
        <v>0</v>
      </c>
      <c r="AV84" s="138">
        <f t="shared" si="39"/>
        <v>0.6</v>
      </c>
      <c r="AW84" s="138">
        <f t="shared" si="34"/>
        <v>28739.148000000001</v>
      </c>
      <c r="AX84" s="138">
        <f t="shared" si="29"/>
        <v>32187.845760000004</v>
      </c>
      <c r="AY84" s="139" t="s">
        <v>203</v>
      </c>
      <c r="AZ84" s="140"/>
      <c r="BA84" s="140"/>
      <c r="BB84" s="141"/>
      <c r="BC84" s="142" t="s">
        <v>459</v>
      </c>
      <c r="BD84" s="142" t="s">
        <v>459</v>
      </c>
      <c r="BE84" s="143"/>
      <c r="BF84" s="143"/>
      <c r="BG84" s="143"/>
      <c r="BH84" s="143"/>
      <c r="BI84" s="143"/>
      <c r="BJ84" s="143"/>
      <c r="BK84" s="144">
        <v>14</v>
      </c>
    </row>
    <row r="85" spans="1:77" s="61" customFormat="1" ht="12.95" customHeight="1" x14ac:dyDescent="0.25">
      <c r="A85" s="76" t="s">
        <v>405</v>
      </c>
      <c r="B85" s="86"/>
      <c r="C85" s="78" t="s">
        <v>498</v>
      </c>
      <c r="D85" s="86"/>
      <c r="E85" s="79"/>
      <c r="F85" s="80" t="s">
        <v>460</v>
      </c>
      <c r="G85" s="80" t="s">
        <v>457</v>
      </c>
      <c r="H85" s="12" t="s">
        <v>461</v>
      </c>
      <c r="I85" s="26" t="s">
        <v>143</v>
      </c>
      <c r="J85" s="1" t="s">
        <v>149</v>
      </c>
      <c r="K85" s="26" t="s">
        <v>196</v>
      </c>
      <c r="L85" s="25">
        <v>30</v>
      </c>
      <c r="M85" s="81" t="s">
        <v>197</v>
      </c>
      <c r="N85" s="82" t="s">
        <v>365</v>
      </c>
      <c r="O85" s="25" t="s">
        <v>126</v>
      </c>
      <c r="P85" s="26" t="s">
        <v>125</v>
      </c>
      <c r="Q85" s="25" t="s">
        <v>122</v>
      </c>
      <c r="R85" s="26" t="s">
        <v>200</v>
      </c>
      <c r="S85" s="26" t="s">
        <v>201</v>
      </c>
      <c r="T85" s="25"/>
      <c r="U85" s="25" t="s">
        <v>398</v>
      </c>
      <c r="V85" s="25" t="s">
        <v>146</v>
      </c>
      <c r="W85" s="9">
        <v>30</v>
      </c>
      <c r="X85" s="9">
        <v>60</v>
      </c>
      <c r="Y85" s="17">
        <v>10</v>
      </c>
      <c r="Z85" s="113" t="s">
        <v>409</v>
      </c>
      <c r="AA85" s="5" t="s">
        <v>138</v>
      </c>
      <c r="AB85" s="83">
        <v>57.2</v>
      </c>
      <c r="AC85" s="84">
        <v>255882.98</v>
      </c>
      <c r="AD85" s="83">
        <f t="shared" si="35"/>
        <v>14636506.456000002</v>
      </c>
      <c r="AE85" s="83">
        <f t="shared" si="36"/>
        <v>16392887.230720004</v>
      </c>
      <c r="AF85" s="83">
        <v>57.2</v>
      </c>
      <c r="AG85" s="84">
        <v>255882.98</v>
      </c>
      <c r="AH85" s="83">
        <f t="shared" si="37"/>
        <v>14636506.456000002</v>
      </c>
      <c r="AI85" s="83">
        <f t="shared" si="38"/>
        <v>16392887.230720004</v>
      </c>
      <c r="AJ85" s="20">
        <v>0</v>
      </c>
      <c r="AK85" s="20">
        <v>0</v>
      </c>
      <c r="AL85" s="20">
        <v>0</v>
      </c>
      <c r="AM85" s="20">
        <v>0</v>
      </c>
      <c r="AN85" s="20">
        <v>0</v>
      </c>
      <c r="AO85" s="20">
        <v>0</v>
      </c>
      <c r="AP85" s="20">
        <v>0</v>
      </c>
      <c r="AQ85" s="20">
        <v>0</v>
      </c>
      <c r="AR85" s="20">
        <v>0</v>
      </c>
      <c r="AS85" s="20">
        <v>0</v>
      </c>
      <c r="AT85" s="20">
        <v>0</v>
      </c>
      <c r="AU85" s="20">
        <v>0</v>
      </c>
      <c r="AV85" s="73">
        <f t="shared" si="39"/>
        <v>114.4</v>
      </c>
      <c r="AW85" s="47">
        <v>0</v>
      </c>
      <c r="AX85" s="47">
        <f t="shared" si="29"/>
        <v>0</v>
      </c>
      <c r="AY85" s="4" t="s">
        <v>203</v>
      </c>
      <c r="AZ85" s="26"/>
      <c r="BA85" s="26"/>
      <c r="BB85" s="85"/>
      <c r="BC85" s="12" t="s">
        <v>462</v>
      </c>
      <c r="BD85" s="12" t="s">
        <v>462</v>
      </c>
      <c r="BE85" s="50"/>
      <c r="BF85" s="50"/>
      <c r="BG85" s="50"/>
      <c r="BH85" s="50"/>
      <c r="BI85" s="50"/>
      <c r="BJ85" s="50"/>
      <c r="BK85" s="50"/>
      <c r="BL85" s="50"/>
      <c r="BM85" s="50"/>
      <c r="BN85" s="50"/>
      <c r="BO85" s="50"/>
      <c r="BP85" s="50"/>
      <c r="BQ85" s="50"/>
      <c r="BR85" s="50"/>
      <c r="BS85" s="50"/>
      <c r="BT85" s="50"/>
      <c r="BU85" s="50"/>
      <c r="BV85" s="50"/>
      <c r="BW85" s="50"/>
      <c r="BX85" s="50"/>
      <c r="BY85" s="50"/>
    </row>
    <row r="86" spans="1:77" s="61" customFormat="1" ht="12.95" customHeight="1" x14ac:dyDescent="0.25">
      <c r="A86" s="76" t="s">
        <v>405</v>
      </c>
      <c r="B86" s="145"/>
      <c r="C86" s="132" t="s">
        <v>582</v>
      </c>
      <c r="D86" s="145"/>
      <c r="E86" s="79"/>
      <c r="F86" s="80" t="s">
        <v>460</v>
      </c>
      <c r="G86" s="80" t="s">
        <v>457</v>
      </c>
      <c r="H86" s="12" t="s">
        <v>461</v>
      </c>
      <c r="I86" s="26" t="s">
        <v>143</v>
      </c>
      <c r="J86" s="1" t="s">
        <v>149</v>
      </c>
      <c r="K86" s="26" t="s">
        <v>196</v>
      </c>
      <c r="L86" s="25">
        <v>30</v>
      </c>
      <c r="M86" s="81" t="s">
        <v>197</v>
      </c>
      <c r="N86" s="82" t="s">
        <v>365</v>
      </c>
      <c r="O86" s="1" t="s">
        <v>166</v>
      </c>
      <c r="P86" s="26" t="s">
        <v>125</v>
      </c>
      <c r="Q86" s="25" t="s">
        <v>122</v>
      </c>
      <c r="R86" s="26" t="s">
        <v>200</v>
      </c>
      <c r="S86" s="26" t="s">
        <v>201</v>
      </c>
      <c r="T86" s="25"/>
      <c r="U86" s="25" t="s">
        <v>398</v>
      </c>
      <c r="V86" s="25" t="s">
        <v>146</v>
      </c>
      <c r="W86" s="9">
        <v>30</v>
      </c>
      <c r="X86" s="9">
        <v>60</v>
      </c>
      <c r="Y86" s="17">
        <v>10</v>
      </c>
      <c r="Z86" s="113" t="s">
        <v>409</v>
      </c>
      <c r="AA86" s="5" t="s">
        <v>138</v>
      </c>
      <c r="AB86" s="133">
        <v>57.2</v>
      </c>
      <c r="AC86" s="134">
        <v>255882.98</v>
      </c>
      <c r="AD86" s="135">
        <f t="shared" ref="AD86" si="102">AB86*AC86</f>
        <v>14636506.456000002</v>
      </c>
      <c r="AE86" s="135">
        <f t="shared" si="36"/>
        <v>16392887.230720004</v>
      </c>
      <c r="AF86" s="136">
        <v>57.2</v>
      </c>
      <c r="AG86" s="134">
        <v>255882.98</v>
      </c>
      <c r="AH86" s="135">
        <f t="shared" ref="AH86" si="103">AF86*AG86</f>
        <v>14636506.456000002</v>
      </c>
      <c r="AI86" s="135">
        <f t="shared" si="38"/>
        <v>16392887.230720004</v>
      </c>
      <c r="AJ86" s="137">
        <v>0</v>
      </c>
      <c r="AK86" s="137">
        <v>0</v>
      </c>
      <c r="AL86" s="137">
        <v>0</v>
      </c>
      <c r="AM86" s="137">
        <v>0</v>
      </c>
      <c r="AN86" s="137">
        <v>0</v>
      </c>
      <c r="AO86" s="137">
        <v>0</v>
      </c>
      <c r="AP86" s="137">
        <v>0</v>
      </c>
      <c r="AQ86" s="137">
        <v>0</v>
      </c>
      <c r="AR86" s="137">
        <v>0</v>
      </c>
      <c r="AS86" s="137">
        <v>0</v>
      </c>
      <c r="AT86" s="137">
        <v>0</v>
      </c>
      <c r="AU86" s="137">
        <v>0</v>
      </c>
      <c r="AV86" s="138">
        <f t="shared" si="39"/>
        <v>114.4</v>
      </c>
      <c r="AW86" s="138">
        <f t="shared" si="34"/>
        <v>29273012.912000004</v>
      </c>
      <c r="AX86" s="138">
        <f t="shared" si="29"/>
        <v>32785774.461440008</v>
      </c>
      <c r="AY86" s="139" t="s">
        <v>203</v>
      </c>
      <c r="AZ86" s="140"/>
      <c r="BA86" s="140"/>
      <c r="BB86" s="141"/>
      <c r="BC86" s="142" t="s">
        <v>462</v>
      </c>
      <c r="BD86" s="142" t="s">
        <v>462</v>
      </c>
      <c r="BE86" s="143"/>
      <c r="BF86" s="143"/>
      <c r="BG86" s="143"/>
      <c r="BH86" s="143"/>
      <c r="BI86" s="143"/>
      <c r="BJ86" s="143"/>
      <c r="BK86" s="144">
        <v>14</v>
      </c>
    </row>
    <row r="87" spans="1:77" s="61" customFormat="1" ht="12.95" customHeight="1" x14ac:dyDescent="0.25">
      <c r="A87" s="76" t="s">
        <v>405</v>
      </c>
      <c r="B87" s="86"/>
      <c r="C87" s="78" t="s">
        <v>499</v>
      </c>
      <c r="D87" s="86"/>
      <c r="E87" s="79"/>
      <c r="F87" s="80" t="s">
        <v>463</v>
      </c>
      <c r="G87" s="80" t="s">
        <v>457</v>
      </c>
      <c r="H87" s="12" t="s">
        <v>464</v>
      </c>
      <c r="I87" s="26" t="s">
        <v>143</v>
      </c>
      <c r="J87" s="1" t="s">
        <v>149</v>
      </c>
      <c r="K87" s="26" t="s">
        <v>196</v>
      </c>
      <c r="L87" s="25">
        <v>30</v>
      </c>
      <c r="M87" s="81" t="s">
        <v>197</v>
      </c>
      <c r="N87" s="82" t="s">
        <v>365</v>
      </c>
      <c r="O87" s="25" t="s">
        <v>126</v>
      </c>
      <c r="P87" s="26" t="s">
        <v>125</v>
      </c>
      <c r="Q87" s="25" t="s">
        <v>122</v>
      </c>
      <c r="R87" s="26" t="s">
        <v>200</v>
      </c>
      <c r="S87" s="26" t="s">
        <v>201</v>
      </c>
      <c r="T87" s="25"/>
      <c r="U87" s="25" t="s">
        <v>398</v>
      </c>
      <c r="V87" s="25" t="s">
        <v>146</v>
      </c>
      <c r="W87" s="9">
        <v>30</v>
      </c>
      <c r="X87" s="9">
        <v>60</v>
      </c>
      <c r="Y87" s="17">
        <v>10</v>
      </c>
      <c r="Z87" s="113" t="s">
        <v>409</v>
      </c>
      <c r="AA87" s="5" t="s">
        <v>138</v>
      </c>
      <c r="AB87" s="83">
        <v>5</v>
      </c>
      <c r="AC87" s="84">
        <v>609901.93000000005</v>
      </c>
      <c r="AD87" s="83">
        <f t="shared" si="35"/>
        <v>3049509.6500000004</v>
      </c>
      <c r="AE87" s="83">
        <f t="shared" si="36"/>
        <v>3415450.8080000007</v>
      </c>
      <c r="AF87" s="83">
        <v>5</v>
      </c>
      <c r="AG87" s="84">
        <v>609901.93000000005</v>
      </c>
      <c r="AH87" s="83">
        <f t="shared" si="37"/>
        <v>3049509.6500000004</v>
      </c>
      <c r="AI87" s="83">
        <f t="shared" si="38"/>
        <v>3415450.8080000007</v>
      </c>
      <c r="AJ87" s="20">
        <v>0</v>
      </c>
      <c r="AK87" s="20">
        <v>0</v>
      </c>
      <c r="AL87" s="20">
        <v>0</v>
      </c>
      <c r="AM87" s="20">
        <v>0</v>
      </c>
      <c r="AN87" s="20">
        <v>0</v>
      </c>
      <c r="AO87" s="20">
        <v>0</v>
      </c>
      <c r="AP87" s="20">
        <v>0</v>
      </c>
      <c r="AQ87" s="20">
        <v>0</v>
      </c>
      <c r="AR87" s="20">
        <v>0</v>
      </c>
      <c r="AS87" s="20">
        <v>0</v>
      </c>
      <c r="AT87" s="20">
        <v>0</v>
      </c>
      <c r="AU87" s="20">
        <v>0</v>
      </c>
      <c r="AV87" s="73">
        <f t="shared" si="39"/>
        <v>10</v>
      </c>
      <c r="AW87" s="47">
        <v>0</v>
      </c>
      <c r="AX87" s="47">
        <f t="shared" si="29"/>
        <v>0</v>
      </c>
      <c r="AY87" s="4" t="s">
        <v>203</v>
      </c>
      <c r="AZ87" s="26"/>
      <c r="BA87" s="26"/>
      <c r="BB87" s="85"/>
      <c r="BC87" s="12" t="s">
        <v>465</v>
      </c>
      <c r="BD87" s="26"/>
      <c r="BE87" s="50"/>
      <c r="BF87" s="50"/>
      <c r="BG87" s="50"/>
      <c r="BH87" s="50"/>
      <c r="BI87" s="50"/>
      <c r="BJ87" s="50"/>
      <c r="BK87" s="50"/>
      <c r="BL87" s="50"/>
      <c r="BM87" s="50"/>
      <c r="BN87" s="50"/>
      <c r="BO87" s="50"/>
      <c r="BP87" s="50"/>
      <c r="BQ87" s="50"/>
      <c r="BR87" s="50"/>
      <c r="BS87" s="50"/>
      <c r="BT87" s="50"/>
      <c r="BU87" s="50"/>
      <c r="BV87" s="50"/>
      <c r="BW87" s="50"/>
      <c r="BX87" s="50"/>
      <c r="BY87" s="50"/>
    </row>
    <row r="88" spans="1:77" s="61" customFormat="1" ht="12.95" customHeight="1" x14ac:dyDescent="0.25">
      <c r="A88" s="76" t="s">
        <v>405</v>
      </c>
      <c r="B88" s="131"/>
      <c r="C88" s="132" t="s">
        <v>583</v>
      </c>
      <c r="D88" s="145"/>
      <c r="E88" s="79"/>
      <c r="F88" s="80" t="s">
        <v>463</v>
      </c>
      <c r="G88" s="80" t="s">
        <v>457</v>
      </c>
      <c r="H88" s="12" t="s">
        <v>464</v>
      </c>
      <c r="I88" s="26" t="s">
        <v>143</v>
      </c>
      <c r="J88" s="1" t="s">
        <v>149</v>
      </c>
      <c r="K88" s="26" t="s">
        <v>196</v>
      </c>
      <c r="L88" s="25">
        <v>30</v>
      </c>
      <c r="M88" s="81" t="s">
        <v>197</v>
      </c>
      <c r="N88" s="82" t="s">
        <v>365</v>
      </c>
      <c r="O88" s="1" t="s">
        <v>166</v>
      </c>
      <c r="P88" s="26" t="s">
        <v>125</v>
      </c>
      <c r="Q88" s="25" t="s">
        <v>122</v>
      </c>
      <c r="R88" s="26" t="s">
        <v>200</v>
      </c>
      <c r="S88" s="26" t="s">
        <v>201</v>
      </c>
      <c r="T88" s="25"/>
      <c r="U88" s="25" t="s">
        <v>398</v>
      </c>
      <c r="V88" s="25" t="s">
        <v>146</v>
      </c>
      <c r="W88" s="9">
        <v>30</v>
      </c>
      <c r="X88" s="9">
        <v>60</v>
      </c>
      <c r="Y88" s="17">
        <v>10</v>
      </c>
      <c r="Z88" s="113" t="s">
        <v>409</v>
      </c>
      <c r="AA88" s="5" t="s">
        <v>138</v>
      </c>
      <c r="AB88" s="133">
        <v>5</v>
      </c>
      <c r="AC88" s="134">
        <v>609901.93000000005</v>
      </c>
      <c r="AD88" s="135">
        <f t="shared" ref="AD88" si="104">AB88*AC88</f>
        <v>3049509.6500000004</v>
      </c>
      <c r="AE88" s="135">
        <f t="shared" ref="AE88" si="105">AD88*1.12</f>
        <v>3415450.8080000007</v>
      </c>
      <c r="AF88" s="136">
        <v>5</v>
      </c>
      <c r="AG88" s="134">
        <v>609901.93000000005</v>
      </c>
      <c r="AH88" s="135">
        <f t="shared" ref="AH88" si="106">AF88*AG88</f>
        <v>3049509.6500000004</v>
      </c>
      <c r="AI88" s="135">
        <f t="shared" ref="AI88:AI90" si="107">AH88*1.12</f>
        <v>3415450.8080000007</v>
      </c>
      <c r="AJ88" s="137">
        <v>0</v>
      </c>
      <c r="AK88" s="137">
        <v>0</v>
      </c>
      <c r="AL88" s="137">
        <v>0</v>
      </c>
      <c r="AM88" s="137">
        <v>0</v>
      </c>
      <c r="AN88" s="137">
        <v>0</v>
      </c>
      <c r="AO88" s="137">
        <v>0</v>
      </c>
      <c r="AP88" s="137">
        <v>0</v>
      </c>
      <c r="AQ88" s="137">
        <v>0</v>
      </c>
      <c r="AR88" s="137">
        <v>0</v>
      </c>
      <c r="AS88" s="137">
        <v>0</v>
      </c>
      <c r="AT88" s="137">
        <v>0</v>
      </c>
      <c r="AU88" s="137">
        <v>0</v>
      </c>
      <c r="AV88" s="138">
        <f t="shared" ref="AV88" si="108">AB88+AF88+AJ88+AN88+AR88</f>
        <v>10</v>
      </c>
      <c r="AW88" s="138">
        <f t="shared" ref="AW88" si="109">AD88+AH88+AL88+AP88+AT88</f>
        <v>6099019.3000000007</v>
      </c>
      <c r="AX88" s="138">
        <f t="shared" ref="AX88:AX90" si="110">AW88*1.12</f>
        <v>6830901.6160000013</v>
      </c>
      <c r="AY88" s="139" t="s">
        <v>203</v>
      </c>
      <c r="AZ88" s="140"/>
      <c r="BA88" s="140"/>
      <c r="BB88" s="141"/>
      <c r="BC88" s="142" t="s">
        <v>465</v>
      </c>
      <c r="BD88" s="140"/>
      <c r="BE88" s="143"/>
      <c r="BF88" s="143"/>
      <c r="BG88" s="143"/>
      <c r="BH88" s="143"/>
      <c r="BI88" s="143"/>
      <c r="BJ88" s="143"/>
      <c r="BK88" s="144">
        <v>14</v>
      </c>
    </row>
    <row r="89" spans="1:77" s="61" customFormat="1" ht="12.95" customHeight="1" x14ac:dyDescent="0.25">
      <c r="A89" s="152" t="s">
        <v>162</v>
      </c>
      <c r="B89" s="152" t="s">
        <v>218</v>
      </c>
      <c r="C89" s="226" t="s">
        <v>646</v>
      </c>
      <c r="D89" s="154">
        <v>210023363</v>
      </c>
      <c r="E89" s="154"/>
      <c r="F89" s="154" t="s">
        <v>632</v>
      </c>
      <c r="G89" s="154" t="s">
        <v>633</v>
      </c>
      <c r="H89" s="194" t="s">
        <v>634</v>
      </c>
      <c r="I89" s="154" t="s">
        <v>120</v>
      </c>
      <c r="J89" s="154"/>
      <c r="K89" s="154" t="s">
        <v>196</v>
      </c>
      <c r="L89" s="195" t="s">
        <v>76</v>
      </c>
      <c r="M89" s="195" t="s">
        <v>122</v>
      </c>
      <c r="N89" s="194" t="s">
        <v>635</v>
      </c>
      <c r="O89" s="195" t="s">
        <v>144</v>
      </c>
      <c r="P89" s="194" t="s">
        <v>125</v>
      </c>
      <c r="Q89" s="195" t="s">
        <v>122</v>
      </c>
      <c r="R89" s="194" t="s">
        <v>636</v>
      </c>
      <c r="S89" s="194" t="s">
        <v>201</v>
      </c>
      <c r="T89" s="196"/>
      <c r="U89" s="196" t="s">
        <v>637</v>
      </c>
      <c r="V89" s="196" t="s">
        <v>638</v>
      </c>
      <c r="W89" s="197">
        <v>30</v>
      </c>
      <c r="X89" s="194">
        <v>60</v>
      </c>
      <c r="Y89" s="194">
        <v>10</v>
      </c>
      <c r="Z89" s="153" t="s">
        <v>639</v>
      </c>
      <c r="AA89" s="194" t="s">
        <v>138</v>
      </c>
      <c r="AB89" s="153">
        <v>389</v>
      </c>
      <c r="AC89" s="198">
        <v>33487.129999999997</v>
      </c>
      <c r="AD89" s="198">
        <f>AC89*AB89</f>
        <v>13026493.569999998</v>
      </c>
      <c r="AE89" s="198">
        <f>AD89*1.12</f>
        <v>14589672.7984</v>
      </c>
      <c r="AF89" s="199">
        <v>500</v>
      </c>
      <c r="AG89" s="198">
        <v>33487.129999999997</v>
      </c>
      <c r="AH89" s="198">
        <f t="shared" ref="AH89:AH90" si="111">AG89*AF89</f>
        <v>16743564.999999998</v>
      </c>
      <c r="AI89" s="198">
        <f t="shared" si="107"/>
        <v>18752792.800000001</v>
      </c>
      <c r="AJ89" s="199">
        <v>500</v>
      </c>
      <c r="AK89" s="198">
        <v>33487.129999999997</v>
      </c>
      <c r="AL89" s="198">
        <f t="shared" ref="AL89:AL90" si="112">AK89*AJ89</f>
        <v>16743564.999999998</v>
      </c>
      <c r="AM89" s="198">
        <f t="shared" ref="AM89:AM90" si="113">AL89*1.12</f>
        <v>18752792.800000001</v>
      </c>
      <c r="AN89" s="199">
        <v>500</v>
      </c>
      <c r="AO89" s="198">
        <v>33487.129999999997</v>
      </c>
      <c r="AP89" s="198">
        <f t="shared" ref="AP89:AP90" si="114">AO89*AN89</f>
        <v>16743564.999999998</v>
      </c>
      <c r="AQ89" s="198">
        <f t="shared" ref="AQ89:AQ90" si="115">AP89*1.12</f>
        <v>18752792.800000001</v>
      </c>
      <c r="AR89" s="199">
        <v>500</v>
      </c>
      <c r="AS89" s="198">
        <v>33487.129999999997</v>
      </c>
      <c r="AT89" s="198">
        <f t="shared" ref="AT89:AT90" si="116">AS89*AR89</f>
        <v>16743564.999999998</v>
      </c>
      <c r="AU89" s="198">
        <f t="shared" ref="AU89:AU90" si="117">AT89*1.12</f>
        <v>18752792.800000001</v>
      </c>
      <c r="AV89" s="199">
        <f>AR89+AN89+AJ89+AF89+AB89</f>
        <v>2389</v>
      </c>
      <c r="AW89" s="200">
        <f>AT89+AP89+AL89+AH89+AD89</f>
        <v>80000753.569999993</v>
      </c>
      <c r="AX89" s="200">
        <f t="shared" si="110"/>
        <v>89600843.998400003</v>
      </c>
      <c r="AY89" s="195" t="s">
        <v>129</v>
      </c>
      <c r="AZ89" s="154"/>
      <c r="BA89" s="154"/>
      <c r="BB89" s="154"/>
      <c r="BC89" s="154"/>
      <c r="BD89" s="194" t="s">
        <v>640</v>
      </c>
      <c r="BE89" s="154"/>
      <c r="BF89" s="154"/>
      <c r="BG89" s="154"/>
      <c r="BH89" s="154"/>
      <c r="BI89" s="154"/>
      <c r="BJ89" s="154"/>
      <c r="BK89" s="154" t="s">
        <v>403</v>
      </c>
    </row>
    <row r="90" spans="1:77" s="61" customFormat="1" ht="12.95" customHeight="1" x14ac:dyDescent="0.25">
      <c r="A90" s="152" t="s">
        <v>162</v>
      </c>
      <c r="B90" s="152" t="s">
        <v>218</v>
      </c>
      <c r="C90" s="226" t="s">
        <v>647</v>
      </c>
      <c r="D90" s="154">
        <v>220016065</v>
      </c>
      <c r="E90" s="154"/>
      <c r="F90" s="154" t="s">
        <v>632</v>
      </c>
      <c r="G90" s="154" t="s">
        <v>633</v>
      </c>
      <c r="H90" s="194" t="s">
        <v>634</v>
      </c>
      <c r="I90" s="154" t="s">
        <v>120</v>
      </c>
      <c r="J90" s="154"/>
      <c r="K90" s="154" t="s">
        <v>196</v>
      </c>
      <c r="L90" s="195" t="s">
        <v>76</v>
      </c>
      <c r="M90" s="195" t="s">
        <v>122</v>
      </c>
      <c r="N90" s="194" t="s">
        <v>635</v>
      </c>
      <c r="O90" s="195" t="s">
        <v>144</v>
      </c>
      <c r="P90" s="194" t="s">
        <v>125</v>
      </c>
      <c r="Q90" s="195" t="s">
        <v>122</v>
      </c>
      <c r="R90" s="194" t="s">
        <v>636</v>
      </c>
      <c r="S90" s="194" t="s">
        <v>201</v>
      </c>
      <c r="T90" s="196"/>
      <c r="U90" s="196" t="s">
        <v>637</v>
      </c>
      <c r="V90" s="196" t="s">
        <v>638</v>
      </c>
      <c r="W90" s="197">
        <v>30</v>
      </c>
      <c r="X90" s="194">
        <v>60</v>
      </c>
      <c r="Y90" s="194">
        <v>10</v>
      </c>
      <c r="Z90" s="153" t="s">
        <v>639</v>
      </c>
      <c r="AA90" s="194" t="s">
        <v>138</v>
      </c>
      <c r="AB90" s="153">
        <v>51</v>
      </c>
      <c r="AC90" s="198">
        <v>33904.99</v>
      </c>
      <c r="AD90" s="198">
        <f>AC90*AB90</f>
        <v>1729154.49</v>
      </c>
      <c r="AE90" s="198">
        <f>AD90*1.12</f>
        <v>1936653.0288000002</v>
      </c>
      <c r="AF90" s="199">
        <v>250</v>
      </c>
      <c r="AG90" s="198">
        <v>33904.99</v>
      </c>
      <c r="AH90" s="198">
        <f t="shared" si="111"/>
        <v>8476247.5</v>
      </c>
      <c r="AI90" s="198">
        <f t="shared" si="107"/>
        <v>9493397.2000000011</v>
      </c>
      <c r="AJ90" s="199">
        <v>250</v>
      </c>
      <c r="AK90" s="198">
        <v>33904.99</v>
      </c>
      <c r="AL90" s="198">
        <f t="shared" si="112"/>
        <v>8476247.5</v>
      </c>
      <c r="AM90" s="198">
        <f t="shared" si="113"/>
        <v>9493397.2000000011</v>
      </c>
      <c r="AN90" s="199">
        <v>250</v>
      </c>
      <c r="AO90" s="198">
        <v>33904.99</v>
      </c>
      <c r="AP90" s="198">
        <f t="shared" si="114"/>
        <v>8476247.5</v>
      </c>
      <c r="AQ90" s="198">
        <f t="shared" si="115"/>
        <v>9493397.2000000011</v>
      </c>
      <c r="AR90" s="199">
        <v>250</v>
      </c>
      <c r="AS90" s="198">
        <v>33904.99</v>
      </c>
      <c r="AT90" s="198">
        <f t="shared" si="116"/>
        <v>8476247.5</v>
      </c>
      <c r="AU90" s="198">
        <f t="shared" si="117"/>
        <v>9493397.2000000011</v>
      </c>
      <c r="AV90" s="199">
        <f>AR90+AN90+AJ90+AF90+AB90</f>
        <v>1051</v>
      </c>
      <c r="AW90" s="200">
        <f>AT90+AP90+AL90+AH90+AD90</f>
        <v>35634144.490000002</v>
      </c>
      <c r="AX90" s="200">
        <f t="shared" si="110"/>
        <v>39910241.828800008</v>
      </c>
      <c r="AY90" s="195" t="s">
        <v>129</v>
      </c>
      <c r="AZ90" s="154"/>
      <c r="BA90" s="154"/>
      <c r="BB90" s="154"/>
      <c r="BC90" s="154"/>
      <c r="BD90" s="194" t="s">
        <v>641</v>
      </c>
      <c r="BE90" s="154"/>
      <c r="BF90" s="154"/>
      <c r="BG90" s="154"/>
      <c r="BH90" s="154"/>
      <c r="BI90" s="154"/>
      <c r="BJ90" s="154"/>
      <c r="BK90" s="154" t="s">
        <v>403</v>
      </c>
    </row>
    <row r="91" spans="1:77" ht="12.95" customHeight="1" x14ac:dyDescent="0.25">
      <c r="A91" s="179"/>
      <c r="B91" s="179"/>
      <c r="C91" s="181"/>
      <c r="D91" s="179"/>
      <c r="E91" s="166" t="s">
        <v>110</v>
      </c>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82"/>
      <c r="AE91" s="182"/>
      <c r="AF91" s="182"/>
      <c r="AG91" s="182"/>
      <c r="AH91" s="182"/>
      <c r="AI91" s="182"/>
      <c r="AJ91" s="182"/>
      <c r="AK91" s="182"/>
      <c r="AL91" s="182"/>
      <c r="AM91" s="182"/>
      <c r="AN91" s="182"/>
      <c r="AO91" s="182"/>
      <c r="AP91" s="182"/>
      <c r="AQ91" s="182"/>
      <c r="AR91" s="182"/>
      <c r="AS91" s="182"/>
      <c r="AT91" s="182"/>
      <c r="AU91" s="182"/>
      <c r="AV91" s="167"/>
      <c r="AW91" s="167">
        <f>SUM(AW9:AW90)</f>
        <v>397443473.80309999</v>
      </c>
      <c r="AX91" s="167">
        <f>SUM(AX9:AX90)</f>
        <v>445136690.65947217</v>
      </c>
      <c r="AY91" s="179"/>
      <c r="AZ91" s="179"/>
      <c r="BA91" s="179"/>
      <c r="BB91" s="179"/>
      <c r="BC91" s="179"/>
      <c r="BD91" s="179"/>
      <c r="BE91" s="179"/>
      <c r="BF91" s="179"/>
      <c r="BG91" s="179"/>
      <c r="BH91" s="179"/>
      <c r="BI91" s="179"/>
      <c r="BJ91" s="179"/>
      <c r="BK91" s="179"/>
    </row>
    <row r="92" spans="1:77" ht="12.95" customHeight="1" x14ac:dyDescent="0.25">
      <c r="A92" s="179"/>
      <c r="B92" s="179"/>
      <c r="C92" s="179"/>
      <c r="D92" s="179"/>
      <c r="E92" s="166" t="s">
        <v>111</v>
      </c>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82"/>
      <c r="AE92" s="182"/>
      <c r="AF92" s="182"/>
      <c r="AG92" s="182"/>
      <c r="AH92" s="182"/>
      <c r="AI92" s="182"/>
      <c r="AJ92" s="182"/>
      <c r="AK92" s="182"/>
      <c r="AL92" s="182"/>
      <c r="AM92" s="182"/>
      <c r="AN92" s="182"/>
      <c r="AO92" s="182"/>
      <c r="AP92" s="182"/>
      <c r="AQ92" s="182"/>
      <c r="AR92" s="182"/>
      <c r="AS92" s="182"/>
      <c r="AT92" s="182"/>
      <c r="AU92" s="182"/>
      <c r="AV92" s="167"/>
      <c r="AW92" s="167"/>
      <c r="AX92" s="167"/>
      <c r="AY92" s="179"/>
      <c r="AZ92" s="179"/>
      <c r="BA92" s="179"/>
      <c r="BB92" s="179"/>
      <c r="BC92" s="179"/>
      <c r="BD92" s="179"/>
      <c r="BE92" s="179"/>
      <c r="BF92" s="179"/>
      <c r="BG92" s="179"/>
      <c r="BH92" s="179"/>
      <c r="BI92" s="179"/>
      <c r="BJ92" s="179"/>
      <c r="BK92" s="179"/>
    </row>
    <row r="93" spans="1:77" s="16" customFormat="1" ht="12.95" customHeight="1" x14ac:dyDescent="0.25">
      <c r="A93" s="15" t="s">
        <v>217</v>
      </c>
      <c r="B93" s="15" t="s">
        <v>218</v>
      </c>
      <c r="C93" s="42" t="s">
        <v>219</v>
      </c>
      <c r="D93" s="40"/>
      <c r="E93" s="40" t="s">
        <v>220</v>
      </c>
      <c r="F93" s="23" t="s">
        <v>221</v>
      </c>
      <c r="G93" s="23" t="s">
        <v>222</v>
      </c>
      <c r="H93" s="23" t="s">
        <v>223</v>
      </c>
      <c r="I93" s="24" t="s">
        <v>120</v>
      </c>
      <c r="J93" s="24"/>
      <c r="K93" s="24"/>
      <c r="L93" s="23">
        <v>40</v>
      </c>
      <c r="M93" s="5" t="s">
        <v>122</v>
      </c>
      <c r="N93" s="5" t="s">
        <v>224</v>
      </c>
      <c r="O93" s="5" t="s">
        <v>199</v>
      </c>
      <c r="P93" s="24" t="s">
        <v>125</v>
      </c>
      <c r="Q93" s="25">
        <v>230000000</v>
      </c>
      <c r="R93" s="26" t="s">
        <v>225</v>
      </c>
      <c r="S93" s="26"/>
      <c r="T93" s="24"/>
      <c r="U93" s="5" t="s">
        <v>126</v>
      </c>
      <c r="V93" s="24" t="s">
        <v>226</v>
      </c>
      <c r="W93" s="24">
        <v>30</v>
      </c>
      <c r="X93" s="24" t="s">
        <v>106</v>
      </c>
      <c r="Y93" s="24">
        <v>10</v>
      </c>
      <c r="Z93" s="45"/>
      <c r="AA93" s="5" t="s">
        <v>138</v>
      </c>
      <c r="AB93" s="27"/>
      <c r="AC93" s="27"/>
      <c r="AD93" s="27">
        <v>582500000</v>
      </c>
      <c r="AE93" s="27">
        <v>652400000.00000012</v>
      </c>
      <c r="AF93" s="27"/>
      <c r="AG93" s="27"/>
      <c r="AH93" s="27">
        <v>364124686</v>
      </c>
      <c r="AI93" s="27">
        <v>407819648.32000005</v>
      </c>
      <c r="AJ93" s="20">
        <v>0</v>
      </c>
      <c r="AK93" s="20">
        <v>0</v>
      </c>
      <c r="AL93" s="20">
        <v>0</v>
      </c>
      <c r="AM93" s="20">
        <v>0</v>
      </c>
      <c r="AN93" s="20">
        <v>0</v>
      </c>
      <c r="AO93" s="20">
        <v>0</v>
      </c>
      <c r="AP93" s="20">
        <v>0</v>
      </c>
      <c r="AQ93" s="20">
        <v>0</v>
      </c>
      <c r="AR93" s="20">
        <v>0</v>
      </c>
      <c r="AS93" s="20">
        <v>0</v>
      </c>
      <c r="AT93" s="20">
        <v>0</v>
      </c>
      <c r="AU93" s="20">
        <v>0</v>
      </c>
      <c r="AV93" s="47"/>
      <c r="AW93" s="47">
        <v>0</v>
      </c>
      <c r="AX93" s="47">
        <f>AW93*1.12</f>
        <v>0</v>
      </c>
      <c r="AY93" s="1" t="s">
        <v>129</v>
      </c>
      <c r="AZ93" s="1" t="s">
        <v>227</v>
      </c>
      <c r="BA93" s="1" t="s">
        <v>228</v>
      </c>
      <c r="BB93" s="5"/>
      <c r="BC93" s="5"/>
      <c r="BD93" s="5"/>
      <c r="BE93" s="5"/>
      <c r="BF93" s="5"/>
      <c r="BG93" s="5"/>
      <c r="BH93" s="5"/>
      <c r="BI93" s="5"/>
      <c r="BJ93" s="5"/>
      <c r="BK93" s="15"/>
    </row>
    <row r="94" spans="1:77" s="16" customFormat="1" ht="12.95" customHeight="1" x14ac:dyDescent="0.25">
      <c r="A94" s="15" t="s">
        <v>217</v>
      </c>
      <c r="B94" s="15" t="s">
        <v>218</v>
      </c>
      <c r="C94" s="42" t="s">
        <v>372</v>
      </c>
      <c r="D94" s="40"/>
      <c r="E94" s="40" t="s">
        <v>220</v>
      </c>
      <c r="F94" s="23" t="s">
        <v>221</v>
      </c>
      <c r="G94" s="23" t="s">
        <v>222</v>
      </c>
      <c r="H94" s="23" t="s">
        <v>223</v>
      </c>
      <c r="I94" s="24" t="s">
        <v>120</v>
      </c>
      <c r="J94" s="24"/>
      <c r="K94" s="24"/>
      <c r="L94" s="23">
        <v>40</v>
      </c>
      <c r="M94" s="5" t="s">
        <v>122</v>
      </c>
      <c r="N94" s="5" t="s">
        <v>224</v>
      </c>
      <c r="O94" s="1" t="s">
        <v>126</v>
      </c>
      <c r="P94" s="24" t="s">
        <v>125</v>
      </c>
      <c r="Q94" s="25">
        <v>230000000</v>
      </c>
      <c r="R94" s="26" t="s">
        <v>225</v>
      </c>
      <c r="S94" s="26"/>
      <c r="T94" s="24" t="s">
        <v>226</v>
      </c>
      <c r="U94" s="5"/>
      <c r="V94" s="15"/>
      <c r="W94" s="24">
        <v>30</v>
      </c>
      <c r="X94" s="24" t="s">
        <v>106</v>
      </c>
      <c r="Y94" s="24">
        <v>10</v>
      </c>
      <c r="Z94" s="45"/>
      <c r="AA94" s="5" t="s">
        <v>138</v>
      </c>
      <c r="AB94" s="27"/>
      <c r="AC94" s="27"/>
      <c r="AD94" s="27">
        <v>582500000</v>
      </c>
      <c r="AE94" s="46">
        <f t="shared" ref="AE94:AE95" si="118">AD94*1.12</f>
        <v>652400000.00000012</v>
      </c>
      <c r="AF94" s="27"/>
      <c r="AG94" s="27"/>
      <c r="AH94" s="27">
        <v>364124686</v>
      </c>
      <c r="AI94" s="46">
        <f t="shared" ref="AI94:AI95" si="119">AH94*1.12</f>
        <v>407819648.32000005</v>
      </c>
      <c r="AJ94" s="47">
        <v>0</v>
      </c>
      <c r="AK94" s="47">
        <v>0</v>
      </c>
      <c r="AL94" s="47">
        <v>0</v>
      </c>
      <c r="AM94" s="48">
        <f t="shared" ref="AM94" si="120">AL94*1.12</f>
        <v>0</v>
      </c>
      <c r="AN94" s="47">
        <v>0</v>
      </c>
      <c r="AO94" s="47">
        <v>0</v>
      </c>
      <c r="AP94" s="47">
        <v>0</v>
      </c>
      <c r="AQ94" s="48">
        <f t="shared" ref="AQ94" si="121">AP94*1.12</f>
        <v>0</v>
      </c>
      <c r="AR94" s="47">
        <v>0</v>
      </c>
      <c r="AS94" s="47">
        <v>0</v>
      </c>
      <c r="AT94" s="47">
        <v>0</v>
      </c>
      <c r="AU94" s="48">
        <f t="shared" ref="AU94" si="122">AT94*1.12</f>
        <v>0</v>
      </c>
      <c r="AV94" s="49"/>
      <c r="AW94" s="47">
        <v>0</v>
      </c>
      <c r="AX94" s="47">
        <f>AW94*1.12</f>
        <v>0</v>
      </c>
      <c r="AY94" s="1" t="s">
        <v>129</v>
      </c>
      <c r="AZ94" s="1" t="s">
        <v>227</v>
      </c>
      <c r="BA94" s="1" t="s">
        <v>228</v>
      </c>
      <c r="BB94" s="5"/>
      <c r="BC94" s="5"/>
      <c r="BD94" s="5"/>
      <c r="BE94" s="5"/>
      <c r="BF94" s="5"/>
      <c r="BG94" s="5"/>
      <c r="BH94" s="5"/>
      <c r="BI94" s="5"/>
      <c r="BJ94" s="5"/>
      <c r="BK94" s="15" t="s">
        <v>373</v>
      </c>
    </row>
    <row r="95" spans="1:77" s="16" customFormat="1" ht="12.95" customHeight="1" x14ac:dyDescent="0.25">
      <c r="A95" s="15" t="s">
        <v>217</v>
      </c>
      <c r="B95" s="15" t="s">
        <v>218</v>
      </c>
      <c r="C95" s="87" t="s">
        <v>517</v>
      </c>
      <c r="D95" s="40"/>
      <c r="E95" s="40" t="s">
        <v>220</v>
      </c>
      <c r="F95" s="23" t="s">
        <v>221</v>
      </c>
      <c r="G95" s="23" t="s">
        <v>222</v>
      </c>
      <c r="H95" s="23" t="s">
        <v>223</v>
      </c>
      <c r="I95" s="24" t="s">
        <v>120</v>
      </c>
      <c r="J95" s="24"/>
      <c r="K95" s="24"/>
      <c r="L95" s="23">
        <v>40</v>
      </c>
      <c r="M95" s="5" t="s">
        <v>122</v>
      </c>
      <c r="N95" s="5" t="s">
        <v>224</v>
      </c>
      <c r="O95" s="1" t="s">
        <v>166</v>
      </c>
      <c r="P95" s="24" t="s">
        <v>125</v>
      </c>
      <c r="Q95" s="25">
        <v>230000000</v>
      </c>
      <c r="R95" s="26" t="s">
        <v>225</v>
      </c>
      <c r="S95" s="26"/>
      <c r="T95" s="24" t="s">
        <v>226</v>
      </c>
      <c r="U95" s="5"/>
      <c r="V95" s="15"/>
      <c r="W95" s="24">
        <v>30</v>
      </c>
      <c r="X95" s="24" t="s">
        <v>106</v>
      </c>
      <c r="Y95" s="24">
        <v>10</v>
      </c>
      <c r="Z95" s="45"/>
      <c r="AA95" s="5" t="s">
        <v>138</v>
      </c>
      <c r="AB95" s="27"/>
      <c r="AC95" s="27"/>
      <c r="AD95" s="27">
        <v>582500000</v>
      </c>
      <c r="AE95" s="19">
        <f t="shared" si="118"/>
        <v>652400000.00000012</v>
      </c>
      <c r="AF95" s="27"/>
      <c r="AG95" s="27"/>
      <c r="AH95" s="27">
        <v>364124686</v>
      </c>
      <c r="AI95" s="19">
        <f t="shared" si="119"/>
        <v>407819648.32000005</v>
      </c>
      <c r="AJ95" s="47">
        <v>0</v>
      </c>
      <c r="AK95" s="47">
        <v>0</v>
      </c>
      <c r="AL95" s="47">
        <v>0</v>
      </c>
      <c r="AM95" s="19">
        <f>AL95*1.12</f>
        <v>0</v>
      </c>
      <c r="AN95" s="47">
        <v>0</v>
      </c>
      <c r="AO95" s="47">
        <v>0</v>
      </c>
      <c r="AP95" s="47">
        <v>0</v>
      </c>
      <c r="AQ95" s="19">
        <f>AP95*1.12</f>
        <v>0</v>
      </c>
      <c r="AR95" s="47">
        <v>0</v>
      </c>
      <c r="AS95" s="47">
        <v>0</v>
      </c>
      <c r="AT95" s="47">
        <v>0</v>
      </c>
      <c r="AU95" s="19">
        <f>AT95*1.12</f>
        <v>0</v>
      </c>
      <c r="AV95" s="47"/>
      <c r="AW95" s="47">
        <v>946624686</v>
      </c>
      <c r="AX95" s="19">
        <f t="shared" ref="AX95:AX104" si="123">AW95*1.12</f>
        <v>1060219648.3200001</v>
      </c>
      <c r="AY95" s="1" t="s">
        <v>129</v>
      </c>
      <c r="AZ95" s="1" t="s">
        <v>227</v>
      </c>
      <c r="BA95" s="1" t="s">
        <v>228</v>
      </c>
      <c r="BB95" s="5"/>
      <c r="BC95" s="5"/>
      <c r="BD95" s="5"/>
      <c r="BE95" s="5"/>
      <c r="BF95" s="5"/>
      <c r="BG95" s="5"/>
      <c r="BH95" s="5"/>
      <c r="BI95" s="5"/>
      <c r="BJ95" s="5"/>
      <c r="BK95" s="15">
        <v>14</v>
      </c>
    </row>
    <row r="96" spans="1:77" s="16" customFormat="1" ht="12.95" customHeight="1" x14ac:dyDescent="0.25">
      <c r="A96" s="15" t="s">
        <v>217</v>
      </c>
      <c r="B96" s="15" t="s">
        <v>218</v>
      </c>
      <c r="C96" s="42" t="s">
        <v>229</v>
      </c>
      <c r="D96" s="40"/>
      <c r="E96" s="40" t="s">
        <v>230</v>
      </c>
      <c r="F96" s="23" t="s">
        <v>221</v>
      </c>
      <c r="G96" s="23" t="s">
        <v>222</v>
      </c>
      <c r="H96" s="23" t="s">
        <v>223</v>
      </c>
      <c r="I96" s="24" t="s">
        <v>120</v>
      </c>
      <c r="J96" s="24"/>
      <c r="K96" s="24"/>
      <c r="L96" s="23">
        <v>40</v>
      </c>
      <c r="M96" s="5" t="s">
        <v>122</v>
      </c>
      <c r="N96" s="5" t="s">
        <v>224</v>
      </c>
      <c r="O96" s="5" t="s">
        <v>199</v>
      </c>
      <c r="P96" s="24" t="s">
        <v>125</v>
      </c>
      <c r="Q96" s="25">
        <v>230000000</v>
      </c>
      <c r="R96" s="26" t="s">
        <v>231</v>
      </c>
      <c r="S96" s="26"/>
      <c r="T96" s="24"/>
      <c r="U96" s="5" t="s">
        <v>126</v>
      </c>
      <c r="V96" s="24" t="s">
        <v>226</v>
      </c>
      <c r="W96" s="24">
        <v>30</v>
      </c>
      <c r="X96" s="24" t="s">
        <v>106</v>
      </c>
      <c r="Y96" s="24">
        <v>10</v>
      </c>
      <c r="Z96" s="45"/>
      <c r="AA96" s="5" t="s">
        <v>138</v>
      </c>
      <c r="AB96" s="27"/>
      <c r="AC96" s="27"/>
      <c r="AD96" s="27">
        <v>650000000</v>
      </c>
      <c r="AE96" s="27">
        <v>728000000.00000012</v>
      </c>
      <c r="AF96" s="27"/>
      <c r="AG96" s="27"/>
      <c r="AH96" s="27">
        <v>443584839</v>
      </c>
      <c r="AI96" s="27">
        <v>496815019.68000007</v>
      </c>
      <c r="AJ96" s="20">
        <v>0</v>
      </c>
      <c r="AK96" s="20">
        <v>0</v>
      </c>
      <c r="AL96" s="20">
        <v>0</v>
      </c>
      <c r="AM96" s="20">
        <v>0</v>
      </c>
      <c r="AN96" s="20">
        <v>0</v>
      </c>
      <c r="AO96" s="20">
        <v>0</v>
      </c>
      <c r="AP96" s="20">
        <v>0</v>
      </c>
      <c r="AQ96" s="20">
        <v>0</v>
      </c>
      <c r="AR96" s="20">
        <v>0</v>
      </c>
      <c r="AS96" s="20">
        <v>0</v>
      </c>
      <c r="AT96" s="20">
        <v>0</v>
      </c>
      <c r="AU96" s="20">
        <v>0</v>
      </c>
      <c r="AV96" s="49"/>
      <c r="AW96" s="47">
        <v>0</v>
      </c>
      <c r="AX96" s="47">
        <f t="shared" si="123"/>
        <v>0</v>
      </c>
      <c r="AY96" s="1" t="s">
        <v>129</v>
      </c>
      <c r="AZ96" s="1" t="s">
        <v>232</v>
      </c>
      <c r="BA96" s="1" t="s">
        <v>233</v>
      </c>
      <c r="BB96" s="5"/>
      <c r="BC96" s="5"/>
      <c r="BD96" s="5"/>
      <c r="BE96" s="5"/>
      <c r="BF96" s="5"/>
      <c r="BG96" s="5"/>
      <c r="BH96" s="5"/>
      <c r="BI96" s="5"/>
      <c r="BJ96" s="5"/>
      <c r="BK96" s="15"/>
    </row>
    <row r="97" spans="1:63" s="16" customFormat="1" ht="12.95" customHeight="1" x14ac:dyDescent="0.25">
      <c r="A97" s="15" t="s">
        <v>217</v>
      </c>
      <c r="B97" s="15" t="s">
        <v>218</v>
      </c>
      <c r="C97" s="42" t="s">
        <v>374</v>
      </c>
      <c r="D97" s="40"/>
      <c r="E97" s="40" t="s">
        <v>230</v>
      </c>
      <c r="F97" s="23" t="s">
        <v>221</v>
      </c>
      <c r="G97" s="23" t="s">
        <v>222</v>
      </c>
      <c r="H97" s="23" t="s">
        <v>223</v>
      </c>
      <c r="I97" s="24" t="s">
        <v>120</v>
      </c>
      <c r="J97" s="24"/>
      <c r="K97" s="24"/>
      <c r="L97" s="23">
        <v>40</v>
      </c>
      <c r="M97" s="5" t="s">
        <v>122</v>
      </c>
      <c r="N97" s="5" t="s">
        <v>224</v>
      </c>
      <c r="O97" s="1" t="s">
        <v>126</v>
      </c>
      <c r="P97" s="24" t="s">
        <v>125</v>
      </c>
      <c r="Q97" s="25">
        <v>230000000</v>
      </c>
      <c r="R97" s="26" t="s">
        <v>231</v>
      </c>
      <c r="S97" s="26"/>
      <c r="T97" s="24" t="s">
        <v>226</v>
      </c>
      <c r="U97" s="5"/>
      <c r="V97" s="15"/>
      <c r="W97" s="24">
        <v>30</v>
      </c>
      <c r="X97" s="24" t="s">
        <v>106</v>
      </c>
      <c r="Y97" s="24">
        <v>10</v>
      </c>
      <c r="Z97" s="45"/>
      <c r="AA97" s="5" t="s">
        <v>138</v>
      </c>
      <c r="AB97" s="27"/>
      <c r="AC97" s="27"/>
      <c r="AD97" s="27">
        <v>650000000</v>
      </c>
      <c r="AE97" s="46">
        <f t="shared" ref="AE97:AE98" si="124">AD97*1.12</f>
        <v>728000000.00000012</v>
      </c>
      <c r="AF97" s="27"/>
      <c r="AG97" s="27"/>
      <c r="AH97" s="27">
        <v>443584839</v>
      </c>
      <c r="AI97" s="46">
        <f t="shared" ref="AI97:AI98" si="125">AH97*1.12</f>
        <v>496815019.68000007</v>
      </c>
      <c r="AJ97" s="47">
        <v>0</v>
      </c>
      <c r="AK97" s="47">
        <v>0</v>
      </c>
      <c r="AL97" s="47">
        <v>0</v>
      </c>
      <c r="AM97" s="48">
        <f t="shared" ref="AM97" si="126">AL97*1.12</f>
        <v>0</v>
      </c>
      <c r="AN97" s="47">
        <v>0</v>
      </c>
      <c r="AO97" s="47">
        <v>0</v>
      </c>
      <c r="AP97" s="47">
        <v>0</v>
      </c>
      <c r="AQ97" s="48">
        <f t="shared" ref="AQ97" si="127">AP97*1.12</f>
        <v>0</v>
      </c>
      <c r="AR97" s="47">
        <v>0</v>
      </c>
      <c r="AS97" s="47">
        <v>0</v>
      </c>
      <c r="AT97" s="47">
        <v>0</v>
      </c>
      <c r="AU97" s="48">
        <f t="shared" ref="AU97" si="128">AT97*1.12</f>
        <v>0</v>
      </c>
      <c r="AV97" s="49"/>
      <c r="AW97" s="47">
        <v>0</v>
      </c>
      <c r="AX97" s="47">
        <f>AW97*1.12</f>
        <v>0</v>
      </c>
      <c r="AY97" s="1" t="s">
        <v>129</v>
      </c>
      <c r="AZ97" s="1" t="s">
        <v>232</v>
      </c>
      <c r="BA97" s="1" t="s">
        <v>233</v>
      </c>
      <c r="BB97" s="5"/>
      <c r="BC97" s="5"/>
      <c r="BD97" s="5"/>
      <c r="BE97" s="5"/>
      <c r="BF97" s="5"/>
      <c r="BG97" s="5"/>
      <c r="BH97" s="5"/>
      <c r="BI97" s="5"/>
      <c r="BJ97" s="5"/>
      <c r="BK97" s="15" t="s">
        <v>373</v>
      </c>
    </row>
    <row r="98" spans="1:63" s="16" customFormat="1" ht="12.95" customHeight="1" x14ac:dyDescent="0.25">
      <c r="A98" s="15" t="s">
        <v>217</v>
      </c>
      <c r="B98" s="15" t="s">
        <v>218</v>
      </c>
      <c r="C98" s="87" t="s">
        <v>518</v>
      </c>
      <c r="D98" s="40"/>
      <c r="E98" s="40" t="s">
        <v>230</v>
      </c>
      <c r="F98" s="23" t="s">
        <v>221</v>
      </c>
      <c r="G98" s="23" t="s">
        <v>222</v>
      </c>
      <c r="H98" s="23" t="s">
        <v>223</v>
      </c>
      <c r="I98" s="24" t="s">
        <v>120</v>
      </c>
      <c r="J98" s="24"/>
      <c r="K98" s="24"/>
      <c r="L98" s="23">
        <v>40</v>
      </c>
      <c r="M98" s="5" t="s">
        <v>122</v>
      </c>
      <c r="N98" s="5" t="s">
        <v>224</v>
      </c>
      <c r="O98" s="1" t="s">
        <v>166</v>
      </c>
      <c r="P98" s="24" t="s">
        <v>125</v>
      </c>
      <c r="Q98" s="25">
        <v>230000000</v>
      </c>
      <c r="R98" s="26" t="s">
        <v>231</v>
      </c>
      <c r="S98" s="26"/>
      <c r="T98" s="24" t="s">
        <v>226</v>
      </c>
      <c r="U98" s="5"/>
      <c r="V98" s="15"/>
      <c r="W98" s="24">
        <v>30</v>
      </c>
      <c r="X98" s="24" t="s">
        <v>106</v>
      </c>
      <c r="Y98" s="24">
        <v>10</v>
      </c>
      <c r="Z98" s="45"/>
      <c r="AA98" s="5" t="s">
        <v>138</v>
      </c>
      <c r="AB98" s="27"/>
      <c r="AC98" s="27"/>
      <c r="AD98" s="27">
        <v>650000000</v>
      </c>
      <c r="AE98" s="19">
        <f t="shared" si="124"/>
        <v>728000000.00000012</v>
      </c>
      <c r="AF98" s="27"/>
      <c r="AG98" s="27"/>
      <c r="AH98" s="27">
        <v>443584839</v>
      </c>
      <c r="AI98" s="19">
        <f t="shared" si="125"/>
        <v>496815019.68000007</v>
      </c>
      <c r="AJ98" s="47">
        <v>0</v>
      </c>
      <c r="AK98" s="47">
        <v>0</v>
      </c>
      <c r="AL98" s="47">
        <v>0</v>
      </c>
      <c r="AM98" s="48">
        <v>0</v>
      </c>
      <c r="AN98" s="47">
        <v>0</v>
      </c>
      <c r="AO98" s="47">
        <v>0</v>
      </c>
      <c r="AP98" s="47">
        <v>0</v>
      </c>
      <c r="AQ98" s="19">
        <f>AP98*1.12</f>
        <v>0</v>
      </c>
      <c r="AR98" s="47">
        <v>0</v>
      </c>
      <c r="AS98" s="47">
        <v>0</v>
      </c>
      <c r="AT98" s="47">
        <v>0</v>
      </c>
      <c r="AU98" s="19">
        <f>AT98*1.12</f>
        <v>0</v>
      </c>
      <c r="AV98" s="47"/>
      <c r="AW98" s="47">
        <v>1093584839</v>
      </c>
      <c r="AX98" s="19">
        <f t="shared" si="123"/>
        <v>1224815019.6800001</v>
      </c>
      <c r="AY98" s="1" t="s">
        <v>129</v>
      </c>
      <c r="AZ98" s="1" t="s">
        <v>232</v>
      </c>
      <c r="BA98" s="1" t="s">
        <v>233</v>
      </c>
      <c r="BB98" s="5"/>
      <c r="BC98" s="5"/>
      <c r="BD98" s="5"/>
      <c r="BE98" s="5"/>
      <c r="BF98" s="5"/>
      <c r="BG98" s="5"/>
      <c r="BH98" s="5"/>
      <c r="BI98" s="5"/>
      <c r="BJ98" s="5"/>
      <c r="BK98" s="15">
        <v>14</v>
      </c>
    </row>
    <row r="99" spans="1:63" s="33" customFormat="1" ht="12.95" customHeight="1" x14ac:dyDescent="0.25">
      <c r="A99" s="1" t="s">
        <v>150</v>
      </c>
      <c r="B99" s="6" t="s">
        <v>152</v>
      </c>
      <c r="C99" s="42" t="s">
        <v>230</v>
      </c>
      <c r="D99" s="1"/>
      <c r="E99" s="1"/>
      <c r="F99" s="9" t="s">
        <v>140</v>
      </c>
      <c r="G99" s="9" t="s">
        <v>141</v>
      </c>
      <c r="H99" s="9" t="s">
        <v>142</v>
      </c>
      <c r="I99" s="6" t="s">
        <v>143</v>
      </c>
      <c r="J99" s="6" t="s">
        <v>149</v>
      </c>
      <c r="K99" s="28"/>
      <c r="L99" s="12">
        <v>30</v>
      </c>
      <c r="M99" s="6" t="s">
        <v>122</v>
      </c>
      <c r="N99" s="6" t="s">
        <v>123</v>
      </c>
      <c r="O99" s="6" t="s">
        <v>144</v>
      </c>
      <c r="P99" s="6" t="s">
        <v>125</v>
      </c>
      <c r="Q99" s="6" t="s">
        <v>122</v>
      </c>
      <c r="R99" s="6" t="s">
        <v>145</v>
      </c>
      <c r="S99" s="6"/>
      <c r="T99" s="6" t="s">
        <v>146</v>
      </c>
      <c r="U99" s="6"/>
      <c r="V99" s="6"/>
      <c r="W99" s="17">
        <v>0</v>
      </c>
      <c r="X99" s="5">
        <v>100</v>
      </c>
      <c r="Y99" s="17">
        <v>0</v>
      </c>
      <c r="Z99" s="6"/>
      <c r="AA99" s="4" t="s">
        <v>138</v>
      </c>
      <c r="AB99" s="10"/>
      <c r="AC99" s="8">
        <v>72300000</v>
      </c>
      <c r="AD99" s="8">
        <v>72300000</v>
      </c>
      <c r="AE99" s="8">
        <f>AD99*1.12</f>
        <v>80976000.000000015</v>
      </c>
      <c r="AF99" s="8"/>
      <c r="AG99" s="8">
        <v>71500000</v>
      </c>
      <c r="AH99" s="8">
        <v>71500000</v>
      </c>
      <c r="AI99" s="8">
        <f>AH99*1.12</f>
        <v>80080000.000000015</v>
      </c>
      <c r="AJ99" s="10"/>
      <c r="AK99" s="11"/>
      <c r="AL99" s="11"/>
      <c r="AM99" s="11"/>
      <c r="AN99" s="11"/>
      <c r="AO99" s="11"/>
      <c r="AP99" s="11"/>
      <c r="AQ99" s="11"/>
      <c r="AR99" s="11"/>
      <c r="AS99" s="11"/>
      <c r="AT99" s="11"/>
      <c r="AU99" s="11"/>
      <c r="AV99" s="57"/>
      <c r="AW99" s="47">
        <f t="shared" ref="AW99:AW104" si="129">AD99+AH99+AL99+AP99+AT99</f>
        <v>143800000</v>
      </c>
      <c r="AX99" s="47">
        <f t="shared" si="123"/>
        <v>161056000.00000003</v>
      </c>
      <c r="AY99" s="13" t="s">
        <v>129</v>
      </c>
      <c r="AZ99" s="4" t="s">
        <v>147</v>
      </c>
      <c r="BA99" s="4" t="s">
        <v>148</v>
      </c>
      <c r="BB99" s="1"/>
      <c r="BC99" s="1"/>
      <c r="BD99" s="1"/>
      <c r="BE99" s="1"/>
      <c r="BF99" s="1"/>
      <c r="BG99" s="1"/>
      <c r="BH99" s="1"/>
      <c r="BI99" s="1"/>
      <c r="BJ99" s="1"/>
      <c r="BK99" s="1"/>
    </row>
    <row r="100" spans="1:63" s="16" customFormat="1" ht="12.95" customHeight="1" x14ac:dyDescent="0.25">
      <c r="A100" s="6" t="s">
        <v>151</v>
      </c>
      <c r="B100" s="6" t="s">
        <v>152</v>
      </c>
      <c r="C100" s="42" t="s">
        <v>220</v>
      </c>
      <c r="D100" s="1"/>
      <c r="E100" s="1"/>
      <c r="F100" s="15" t="s">
        <v>153</v>
      </c>
      <c r="G100" s="15" t="s">
        <v>154</v>
      </c>
      <c r="H100" s="29" t="s">
        <v>154</v>
      </c>
      <c r="I100" s="4" t="s">
        <v>120</v>
      </c>
      <c r="J100" s="15"/>
      <c r="K100" s="15"/>
      <c r="L100" s="4">
        <v>45</v>
      </c>
      <c r="M100" s="4">
        <v>230000000</v>
      </c>
      <c r="N100" s="2" t="s">
        <v>123</v>
      </c>
      <c r="O100" s="6" t="s">
        <v>126</v>
      </c>
      <c r="P100" s="1" t="s">
        <v>125</v>
      </c>
      <c r="Q100" s="4">
        <v>230000000</v>
      </c>
      <c r="R100" s="2" t="s">
        <v>187</v>
      </c>
      <c r="S100" s="15"/>
      <c r="T100" s="6" t="s">
        <v>127</v>
      </c>
      <c r="U100" s="30"/>
      <c r="V100" s="15"/>
      <c r="W100" s="17">
        <v>0</v>
      </c>
      <c r="X100" s="17">
        <v>90</v>
      </c>
      <c r="Y100" s="17">
        <v>10</v>
      </c>
      <c r="Z100" s="15"/>
      <c r="AA100" s="4" t="s">
        <v>138</v>
      </c>
      <c r="AB100" s="15"/>
      <c r="AC100" s="15"/>
      <c r="AD100" s="8">
        <v>46800000</v>
      </c>
      <c r="AE100" s="8">
        <v>52416000.000000015</v>
      </c>
      <c r="AF100" s="8">
        <v>0</v>
      </c>
      <c r="AG100" s="8">
        <v>0</v>
      </c>
      <c r="AH100" s="8">
        <v>54756000</v>
      </c>
      <c r="AI100" s="8">
        <v>61326720.000000015</v>
      </c>
      <c r="AJ100" s="8">
        <v>0</v>
      </c>
      <c r="AK100" s="8">
        <v>0</v>
      </c>
      <c r="AL100" s="8">
        <v>50618880</v>
      </c>
      <c r="AM100" s="8">
        <v>56693145.600000001</v>
      </c>
      <c r="AN100" s="15"/>
      <c r="AO100" s="15"/>
      <c r="AP100" s="8"/>
      <c r="AQ100" s="31"/>
      <c r="AR100" s="31"/>
      <c r="AS100" s="31"/>
      <c r="AT100" s="31"/>
      <c r="AU100" s="31"/>
      <c r="AV100" s="58"/>
      <c r="AW100" s="47">
        <f t="shared" si="129"/>
        <v>152174880</v>
      </c>
      <c r="AX100" s="47">
        <f t="shared" si="123"/>
        <v>170435865.60000002</v>
      </c>
      <c r="AY100" s="13" t="s">
        <v>129</v>
      </c>
      <c r="AZ100" s="1" t="s">
        <v>155</v>
      </c>
      <c r="BA100" s="32" t="s">
        <v>156</v>
      </c>
      <c r="BB100" s="15"/>
      <c r="BC100" s="15"/>
      <c r="BD100" s="15"/>
      <c r="BE100" s="15"/>
      <c r="BF100" s="15"/>
      <c r="BG100" s="15"/>
      <c r="BH100" s="15"/>
      <c r="BI100" s="15"/>
      <c r="BJ100" s="15"/>
      <c r="BK100" s="15"/>
    </row>
    <row r="101" spans="1:63" s="61" customFormat="1" ht="12.95" customHeight="1" x14ac:dyDescent="0.25">
      <c r="A101" s="15" t="s">
        <v>217</v>
      </c>
      <c r="B101" s="50"/>
      <c r="C101" s="78" t="s">
        <v>501</v>
      </c>
      <c r="D101" s="114"/>
      <c r="E101" s="85"/>
      <c r="F101" s="1" t="s">
        <v>502</v>
      </c>
      <c r="G101" s="1" t="s">
        <v>503</v>
      </c>
      <c r="H101" s="1" t="s">
        <v>503</v>
      </c>
      <c r="I101" s="1" t="s">
        <v>120</v>
      </c>
      <c r="J101" s="1"/>
      <c r="K101" s="1"/>
      <c r="L101" s="146">
        <v>40</v>
      </c>
      <c r="M101" s="146" t="s">
        <v>122</v>
      </c>
      <c r="N101" s="146" t="s">
        <v>165</v>
      </c>
      <c r="O101" s="146" t="s">
        <v>166</v>
      </c>
      <c r="P101" s="146" t="s">
        <v>125</v>
      </c>
      <c r="Q101" s="1">
        <v>230000000</v>
      </c>
      <c r="R101" s="146" t="s">
        <v>504</v>
      </c>
      <c r="S101" s="146"/>
      <c r="T101" s="146" t="s">
        <v>146</v>
      </c>
      <c r="U101" s="146"/>
      <c r="V101" s="146"/>
      <c r="W101" s="1">
        <v>30</v>
      </c>
      <c r="X101" s="1" t="s">
        <v>106</v>
      </c>
      <c r="Y101" s="1">
        <v>10</v>
      </c>
      <c r="Z101" s="147"/>
      <c r="AA101" s="146" t="s">
        <v>138</v>
      </c>
      <c r="AB101" s="146"/>
      <c r="AC101" s="148"/>
      <c r="AD101" s="148">
        <v>400000000</v>
      </c>
      <c r="AE101" s="148">
        <f>AD101*1.12</f>
        <v>448000000.00000006</v>
      </c>
      <c r="AF101" s="148"/>
      <c r="AG101" s="148"/>
      <c r="AH101" s="22">
        <v>236225383</v>
      </c>
      <c r="AI101" s="22">
        <f t="shared" ref="AI101:AI104" si="130">AH101*1.12</f>
        <v>264572428.96000004</v>
      </c>
      <c r="AJ101" s="148"/>
      <c r="AK101" s="148"/>
      <c r="AL101" s="22"/>
      <c r="AM101" s="22"/>
      <c r="AN101" s="148"/>
      <c r="AO101" s="148"/>
      <c r="AP101" s="22"/>
      <c r="AQ101" s="148"/>
      <c r="AR101" s="148"/>
      <c r="AS101" s="148"/>
      <c r="AT101" s="22"/>
      <c r="AU101" s="148"/>
      <c r="AV101" s="148"/>
      <c r="AW101" s="148">
        <f t="shared" si="129"/>
        <v>636225383</v>
      </c>
      <c r="AX101" s="148">
        <f t="shared" si="123"/>
        <v>712572428.96000004</v>
      </c>
      <c r="AY101" s="146" t="s">
        <v>129</v>
      </c>
      <c r="AZ101" s="1" t="s">
        <v>505</v>
      </c>
      <c r="BA101" s="1" t="s">
        <v>506</v>
      </c>
      <c r="BB101" s="50"/>
      <c r="BC101" s="50"/>
      <c r="BD101" s="50"/>
      <c r="BE101" s="50"/>
      <c r="BF101" s="50"/>
      <c r="BG101" s="50"/>
      <c r="BH101" s="50"/>
      <c r="BI101" s="50"/>
      <c r="BJ101" s="50"/>
      <c r="BK101" s="1"/>
    </row>
    <row r="102" spans="1:63" s="61" customFormat="1" ht="12.95" customHeight="1" x14ac:dyDescent="0.25">
      <c r="A102" s="15" t="s">
        <v>217</v>
      </c>
      <c r="B102" s="50"/>
      <c r="C102" s="103" t="s">
        <v>507</v>
      </c>
      <c r="D102" s="114"/>
      <c r="E102" s="85"/>
      <c r="F102" s="1" t="s">
        <v>221</v>
      </c>
      <c r="G102" s="1" t="s">
        <v>222</v>
      </c>
      <c r="H102" s="1" t="s">
        <v>223</v>
      </c>
      <c r="I102" s="1" t="s">
        <v>120</v>
      </c>
      <c r="J102" s="1"/>
      <c r="K102" s="1"/>
      <c r="L102" s="146">
        <v>40</v>
      </c>
      <c r="M102" s="146" t="s">
        <v>122</v>
      </c>
      <c r="N102" s="146" t="s">
        <v>165</v>
      </c>
      <c r="O102" s="146" t="s">
        <v>166</v>
      </c>
      <c r="P102" s="146" t="s">
        <v>125</v>
      </c>
      <c r="Q102" s="1">
        <v>230000000</v>
      </c>
      <c r="R102" s="146" t="s">
        <v>504</v>
      </c>
      <c r="S102" s="146"/>
      <c r="T102" s="146" t="s">
        <v>146</v>
      </c>
      <c r="U102" s="146"/>
      <c r="V102" s="146"/>
      <c r="W102" s="1">
        <v>30</v>
      </c>
      <c r="X102" s="1" t="s">
        <v>106</v>
      </c>
      <c r="Y102" s="1">
        <v>10</v>
      </c>
      <c r="Z102" s="147"/>
      <c r="AA102" s="146" t="s">
        <v>138</v>
      </c>
      <c r="AB102" s="146"/>
      <c r="AC102" s="148"/>
      <c r="AD102" s="148">
        <v>752391231</v>
      </c>
      <c r="AE102" s="148">
        <f>AD102*1.12</f>
        <v>842678178.72000003</v>
      </c>
      <c r="AF102" s="148"/>
      <c r="AG102" s="148"/>
      <c r="AH102" s="22">
        <v>255000000</v>
      </c>
      <c r="AI102" s="22">
        <f t="shared" si="130"/>
        <v>285600000</v>
      </c>
      <c r="AJ102" s="148"/>
      <c r="AK102" s="148"/>
      <c r="AL102" s="22"/>
      <c r="AM102" s="22"/>
      <c r="AN102" s="148"/>
      <c r="AO102" s="148"/>
      <c r="AP102" s="22"/>
      <c r="AQ102" s="148"/>
      <c r="AR102" s="148"/>
      <c r="AS102" s="148"/>
      <c r="AT102" s="22"/>
      <c r="AU102" s="148"/>
      <c r="AV102" s="148"/>
      <c r="AW102" s="148">
        <f t="shared" si="129"/>
        <v>1007391231</v>
      </c>
      <c r="AX102" s="148">
        <f t="shared" si="123"/>
        <v>1128278178.72</v>
      </c>
      <c r="AY102" s="146" t="s">
        <v>129</v>
      </c>
      <c r="AZ102" s="1" t="s">
        <v>508</v>
      </c>
      <c r="BA102" s="1" t="s">
        <v>509</v>
      </c>
      <c r="BB102" s="50"/>
      <c r="BC102" s="50"/>
      <c r="BD102" s="50"/>
      <c r="BE102" s="50"/>
      <c r="BF102" s="50"/>
      <c r="BG102" s="50"/>
      <c r="BH102" s="50"/>
      <c r="BI102" s="50"/>
      <c r="BJ102" s="50"/>
      <c r="BK102" s="1"/>
    </row>
    <row r="103" spans="1:63" s="61" customFormat="1" ht="12.95" customHeight="1" x14ac:dyDescent="0.25">
      <c r="A103" s="15" t="s">
        <v>217</v>
      </c>
      <c r="B103" s="50"/>
      <c r="C103" s="103" t="s">
        <v>510</v>
      </c>
      <c r="D103" s="114"/>
      <c r="E103" s="85"/>
      <c r="F103" s="1" t="s">
        <v>502</v>
      </c>
      <c r="G103" s="1" t="s">
        <v>503</v>
      </c>
      <c r="H103" s="1" t="s">
        <v>503</v>
      </c>
      <c r="I103" s="1" t="s">
        <v>120</v>
      </c>
      <c r="J103" s="1"/>
      <c r="K103" s="1"/>
      <c r="L103" s="1">
        <v>40</v>
      </c>
      <c r="M103" s="146">
        <v>230000000</v>
      </c>
      <c r="N103" s="146" t="s">
        <v>165</v>
      </c>
      <c r="O103" s="146" t="s">
        <v>166</v>
      </c>
      <c r="P103" s="146" t="s">
        <v>125</v>
      </c>
      <c r="Q103" s="146">
        <v>230000000</v>
      </c>
      <c r="R103" s="1" t="s">
        <v>511</v>
      </c>
      <c r="S103" s="146"/>
      <c r="T103" s="146" t="s">
        <v>146</v>
      </c>
      <c r="U103" s="146"/>
      <c r="V103" s="146"/>
      <c r="W103" s="146">
        <v>30</v>
      </c>
      <c r="X103" s="146" t="s">
        <v>106</v>
      </c>
      <c r="Y103" s="146">
        <v>10</v>
      </c>
      <c r="Z103" s="148"/>
      <c r="AA103" s="147" t="s">
        <v>138</v>
      </c>
      <c r="AB103" s="146"/>
      <c r="AC103" s="146"/>
      <c r="AD103" s="148">
        <v>754673185</v>
      </c>
      <c r="AE103" s="148">
        <f>AD103*1.12</f>
        <v>845233967.20000005</v>
      </c>
      <c r="AF103" s="148"/>
      <c r="AG103" s="148"/>
      <c r="AH103" s="148">
        <v>500000000</v>
      </c>
      <c r="AI103" s="22">
        <f t="shared" si="130"/>
        <v>560000000</v>
      </c>
      <c r="AJ103" s="148"/>
      <c r="AK103" s="148"/>
      <c r="AL103" s="148"/>
      <c r="AM103" s="22"/>
      <c r="AN103" s="148"/>
      <c r="AO103" s="148"/>
      <c r="AP103" s="148"/>
      <c r="AQ103" s="22"/>
      <c r="AR103" s="148"/>
      <c r="AS103" s="148"/>
      <c r="AT103" s="148"/>
      <c r="AU103" s="22"/>
      <c r="AV103" s="148"/>
      <c r="AW103" s="148">
        <f t="shared" si="129"/>
        <v>1254673185</v>
      </c>
      <c r="AX103" s="148">
        <f t="shared" si="123"/>
        <v>1405233967.2</v>
      </c>
      <c r="AY103" s="146" t="s">
        <v>129</v>
      </c>
      <c r="AZ103" s="1" t="s">
        <v>512</v>
      </c>
      <c r="BA103" s="146" t="s">
        <v>513</v>
      </c>
      <c r="BB103" s="50"/>
      <c r="BC103" s="50"/>
      <c r="BD103" s="50"/>
      <c r="BE103" s="50"/>
      <c r="BF103" s="50"/>
      <c r="BG103" s="50"/>
      <c r="BH103" s="50"/>
      <c r="BI103" s="50"/>
      <c r="BJ103" s="50"/>
      <c r="BK103" s="1"/>
    </row>
    <row r="104" spans="1:63" s="61" customFormat="1" ht="12.95" customHeight="1" x14ac:dyDescent="0.25">
      <c r="A104" s="15" t="s">
        <v>217</v>
      </c>
      <c r="B104" s="50"/>
      <c r="C104" s="103" t="s">
        <v>514</v>
      </c>
      <c r="D104" s="114"/>
      <c r="E104" s="85"/>
      <c r="F104" s="1" t="s">
        <v>502</v>
      </c>
      <c r="G104" s="1" t="s">
        <v>503</v>
      </c>
      <c r="H104" s="1" t="s">
        <v>503</v>
      </c>
      <c r="I104" s="1" t="s">
        <v>120</v>
      </c>
      <c r="J104" s="1"/>
      <c r="K104" s="1"/>
      <c r="L104" s="1">
        <v>40</v>
      </c>
      <c r="M104" s="146">
        <v>230000000</v>
      </c>
      <c r="N104" s="146" t="s">
        <v>165</v>
      </c>
      <c r="O104" s="146" t="s">
        <v>166</v>
      </c>
      <c r="P104" s="146" t="s">
        <v>125</v>
      </c>
      <c r="Q104" s="146">
        <v>230000000</v>
      </c>
      <c r="R104" s="1" t="s">
        <v>511</v>
      </c>
      <c r="S104" s="146"/>
      <c r="T104" s="146" t="s">
        <v>146</v>
      </c>
      <c r="U104" s="146"/>
      <c r="V104" s="146"/>
      <c r="W104" s="146">
        <v>30</v>
      </c>
      <c r="X104" s="146" t="s">
        <v>106</v>
      </c>
      <c r="Y104" s="146">
        <v>10</v>
      </c>
      <c r="Z104" s="148"/>
      <c r="AA104" s="147" t="s">
        <v>138</v>
      </c>
      <c r="AB104" s="146"/>
      <c r="AC104" s="146"/>
      <c r="AD104" s="148">
        <v>146045130</v>
      </c>
      <c r="AE104" s="148">
        <f>AD104*1.12</f>
        <v>163570545.60000002</v>
      </c>
      <c r="AF104" s="148"/>
      <c r="AG104" s="148"/>
      <c r="AH104" s="148">
        <v>188195495</v>
      </c>
      <c r="AI104" s="22">
        <f t="shared" si="130"/>
        <v>210778954.40000001</v>
      </c>
      <c r="AJ104" s="148"/>
      <c r="AK104" s="148"/>
      <c r="AL104" s="148"/>
      <c r="AM104" s="22"/>
      <c r="AN104" s="148"/>
      <c r="AO104" s="148"/>
      <c r="AP104" s="148"/>
      <c r="AQ104" s="22"/>
      <c r="AR104" s="148"/>
      <c r="AS104" s="148"/>
      <c r="AT104" s="148"/>
      <c r="AU104" s="22"/>
      <c r="AV104" s="148"/>
      <c r="AW104" s="148">
        <f t="shared" si="129"/>
        <v>334240625</v>
      </c>
      <c r="AX104" s="148">
        <f t="shared" si="123"/>
        <v>374349500.00000006</v>
      </c>
      <c r="AY104" s="146" t="s">
        <v>129</v>
      </c>
      <c r="AZ104" s="1" t="s">
        <v>515</v>
      </c>
      <c r="BA104" s="146" t="s">
        <v>516</v>
      </c>
      <c r="BB104" s="50"/>
      <c r="BC104" s="50"/>
      <c r="BD104" s="50"/>
      <c r="BE104" s="50"/>
      <c r="BF104" s="50"/>
      <c r="BG104" s="50"/>
      <c r="BH104" s="50"/>
      <c r="BI104" s="50"/>
      <c r="BJ104" s="50"/>
      <c r="BK104" s="1"/>
    </row>
    <row r="105" spans="1:63" ht="12.95" customHeight="1" x14ac:dyDescent="0.25">
      <c r="A105" s="183"/>
      <c r="B105" s="179"/>
      <c r="C105" s="179"/>
      <c r="D105" s="179"/>
      <c r="E105" s="166" t="s">
        <v>234</v>
      </c>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84"/>
      <c r="AD105" s="184"/>
      <c r="AE105" s="184"/>
      <c r="AF105" s="184"/>
      <c r="AG105" s="184"/>
      <c r="AH105" s="184"/>
      <c r="AI105" s="184"/>
      <c r="AJ105" s="184"/>
      <c r="AK105" s="184"/>
      <c r="AL105" s="184"/>
      <c r="AM105" s="184"/>
      <c r="AN105" s="184"/>
      <c r="AO105" s="184"/>
      <c r="AP105" s="184"/>
      <c r="AQ105" s="184"/>
      <c r="AR105" s="184"/>
      <c r="AS105" s="184"/>
      <c r="AT105" s="184"/>
      <c r="AU105" s="184"/>
      <c r="AV105" s="180"/>
      <c r="AW105" s="167">
        <f>SUM(AW93:AW104)</f>
        <v>5568714829</v>
      </c>
      <c r="AX105" s="167">
        <f>SUM(AX93:AX104)</f>
        <v>6236960608.4799995</v>
      </c>
      <c r="AY105" s="179"/>
      <c r="AZ105" s="179"/>
      <c r="BA105" s="179"/>
      <c r="BB105" s="179"/>
      <c r="BC105" s="179"/>
      <c r="BD105" s="179"/>
      <c r="BE105" s="179"/>
      <c r="BF105" s="179"/>
      <c r="BG105" s="185"/>
      <c r="BH105" s="179"/>
      <c r="BI105" s="179"/>
      <c r="BJ105" s="179"/>
      <c r="BK105" s="179"/>
    </row>
    <row r="106" spans="1:63" s="33" customFormat="1" ht="12.95" customHeight="1" x14ac:dyDescent="0.25">
      <c r="A106" s="179"/>
      <c r="B106" s="179"/>
      <c r="C106" s="179"/>
      <c r="D106" s="179"/>
      <c r="E106" s="186" t="s">
        <v>112</v>
      </c>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87"/>
      <c r="AE106" s="187"/>
      <c r="AF106" s="187"/>
      <c r="AG106" s="187"/>
      <c r="AH106" s="187"/>
      <c r="AI106" s="187"/>
      <c r="AJ106" s="187"/>
      <c r="AK106" s="187"/>
      <c r="AL106" s="187"/>
      <c r="AM106" s="187"/>
      <c r="AN106" s="187"/>
      <c r="AO106" s="187"/>
      <c r="AP106" s="187"/>
      <c r="AQ106" s="187"/>
      <c r="AR106" s="187"/>
      <c r="AS106" s="187"/>
      <c r="AT106" s="187"/>
      <c r="AU106" s="187"/>
      <c r="AV106" s="188"/>
      <c r="AW106" s="188"/>
      <c r="AX106" s="188"/>
      <c r="AY106" s="179"/>
      <c r="AZ106" s="179"/>
      <c r="BA106" s="179"/>
      <c r="BB106" s="179"/>
      <c r="BC106" s="179"/>
      <c r="BD106" s="179"/>
      <c r="BE106" s="179"/>
      <c r="BF106" s="179"/>
      <c r="BG106" s="179"/>
      <c r="BH106" s="179"/>
      <c r="BI106" s="179"/>
      <c r="BJ106" s="179"/>
      <c r="BK106" s="166"/>
    </row>
    <row r="107" spans="1:63" s="16" customFormat="1" ht="12.95" customHeight="1" x14ac:dyDescent="0.25">
      <c r="A107" s="104" t="s">
        <v>133</v>
      </c>
      <c r="B107" s="104" t="s">
        <v>157</v>
      </c>
      <c r="C107" s="201" t="s">
        <v>235</v>
      </c>
      <c r="D107" s="201"/>
      <c r="E107" s="201" t="s">
        <v>236</v>
      </c>
      <c r="F107" s="105" t="s">
        <v>237</v>
      </c>
      <c r="G107" s="105" t="s">
        <v>238</v>
      </c>
      <c r="H107" s="105" t="s">
        <v>238</v>
      </c>
      <c r="I107" s="106" t="s">
        <v>120</v>
      </c>
      <c r="J107" s="106"/>
      <c r="K107" s="106"/>
      <c r="L107" s="105">
        <v>100</v>
      </c>
      <c r="M107" s="107">
        <v>230000000</v>
      </c>
      <c r="N107" s="107" t="s">
        <v>137</v>
      </c>
      <c r="O107" s="107" t="s">
        <v>239</v>
      </c>
      <c r="P107" s="106" t="s">
        <v>125</v>
      </c>
      <c r="Q107" s="108">
        <v>230000000</v>
      </c>
      <c r="R107" s="109" t="s">
        <v>174</v>
      </c>
      <c r="S107" s="109"/>
      <c r="T107" s="106"/>
      <c r="U107" s="107" t="s">
        <v>126</v>
      </c>
      <c r="V107" s="106" t="s">
        <v>127</v>
      </c>
      <c r="W107" s="106">
        <v>0</v>
      </c>
      <c r="X107" s="106">
        <v>100</v>
      </c>
      <c r="Y107" s="106">
        <v>0</v>
      </c>
      <c r="Z107" s="110"/>
      <c r="AA107" s="107" t="s">
        <v>138</v>
      </c>
      <c r="AB107" s="111"/>
      <c r="AC107" s="111"/>
      <c r="AD107" s="111">
        <v>350349359.97000003</v>
      </c>
      <c r="AE107" s="111">
        <v>392391283.16640007</v>
      </c>
      <c r="AF107" s="111"/>
      <c r="AG107" s="111"/>
      <c r="AH107" s="111">
        <v>350349359.97000003</v>
      </c>
      <c r="AI107" s="111">
        <v>392391283.16640007</v>
      </c>
      <c r="AJ107" s="112"/>
      <c r="AK107" s="112"/>
      <c r="AL107" s="112">
        <v>350349359.97000003</v>
      </c>
      <c r="AM107" s="112">
        <v>392391283.16640007</v>
      </c>
      <c r="AN107" s="112">
        <v>0</v>
      </c>
      <c r="AO107" s="112">
        <v>0</v>
      </c>
      <c r="AP107" s="112">
        <v>0</v>
      </c>
      <c r="AQ107" s="112">
        <v>0</v>
      </c>
      <c r="AR107" s="112">
        <v>0</v>
      </c>
      <c r="AS107" s="112">
        <v>0</v>
      </c>
      <c r="AT107" s="112">
        <v>0</v>
      </c>
      <c r="AU107" s="112">
        <v>0</v>
      </c>
      <c r="AV107" s="60"/>
      <c r="AW107" s="60">
        <v>0</v>
      </c>
      <c r="AX107" s="60">
        <f t="shared" ref="AX107:AX161" si="131">AW107*1.12</f>
        <v>0</v>
      </c>
      <c r="AY107" s="151" t="s">
        <v>129</v>
      </c>
      <c r="AZ107" s="150" t="s">
        <v>240</v>
      </c>
      <c r="BA107" s="150" t="s">
        <v>241</v>
      </c>
      <c r="BB107" s="107"/>
      <c r="BC107" s="107"/>
      <c r="BD107" s="107"/>
      <c r="BE107" s="107"/>
      <c r="BF107" s="107"/>
      <c r="BG107" s="107"/>
      <c r="BH107" s="107"/>
      <c r="BI107" s="107"/>
      <c r="BJ107" s="107"/>
      <c r="BK107" s="104" t="s">
        <v>375</v>
      </c>
    </row>
    <row r="108" spans="1:63" s="16" customFormat="1" ht="12.95" customHeight="1" x14ac:dyDescent="0.25">
      <c r="A108" s="15" t="s">
        <v>133</v>
      </c>
      <c r="B108" s="15" t="s">
        <v>218</v>
      </c>
      <c r="C108" s="42" t="s">
        <v>242</v>
      </c>
      <c r="D108" s="42"/>
      <c r="E108" s="42" t="s">
        <v>243</v>
      </c>
      <c r="F108" s="23" t="s">
        <v>244</v>
      </c>
      <c r="G108" s="23" t="s">
        <v>245</v>
      </c>
      <c r="H108" s="23" t="s">
        <v>246</v>
      </c>
      <c r="I108" s="24" t="s">
        <v>120</v>
      </c>
      <c r="J108" s="24"/>
      <c r="K108" s="24"/>
      <c r="L108" s="23">
        <v>100</v>
      </c>
      <c r="M108" s="5">
        <v>230000000</v>
      </c>
      <c r="N108" s="5" t="s">
        <v>137</v>
      </c>
      <c r="O108" s="5" t="s">
        <v>239</v>
      </c>
      <c r="P108" s="24" t="s">
        <v>125</v>
      </c>
      <c r="Q108" s="25">
        <v>230000001</v>
      </c>
      <c r="R108" s="26" t="s">
        <v>174</v>
      </c>
      <c r="S108" s="26"/>
      <c r="T108" s="24"/>
      <c r="U108" s="5" t="s">
        <v>126</v>
      </c>
      <c r="V108" s="24" t="s">
        <v>127</v>
      </c>
      <c r="W108" s="24">
        <v>0</v>
      </c>
      <c r="X108" s="24">
        <v>100</v>
      </c>
      <c r="Y108" s="24">
        <v>0</v>
      </c>
      <c r="Z108" s="45"/>
      <c r="AA108" s="5" t="s">
        <v>138</v>
      </c>
      <c r="AB108" s="27"/>
      <c r="AC108" s="27"/>
      <c r="AD108" s="27">
        <v>8866176.0000000037</v>
      </c>
      <c r="AE108" s="27">
        <v>9930117.1200000048</v>
      </c>
      <c r="AF108" s="27"/>
      <c r="AG108" s="27"/>
      <c r="AH108" s="27">
        <v>8866176.0000000037</v>
      </c>
      <c r="AI108" s="27">
        <v>9930117.1200000048</v>
      </c>
      <c r="AJ108" s="20"/>
      <c r="AK108" s="20"/>
      <c r="AL108" s="20">
        <v>8866176.0000000037</v>
      </c>
      <c r="AM108" s="20">
        <v>9930117.1200000048</v>
      </c>
      <c r="AN108" s="20">
        <v>0</v>
      </c>
      <c r="AO108" s="20">
        <v>0</v>
      </c>
      <c r="AP108" s="20">
        <v>0</v>
      </c>
      <c r="AQ108" s="20">
        <v>0</v>
      </c>
      <c r="AR108" s="20">
        <v>0</v>
      </c>
      <c r="AS108" s="20">
        <v>0</v>
      </c>
      <c r="AT108" s="20">
        <v>0</v>
      </c>
      <c r="AU108" s="20">
        <v>0</v>
      </c>
      <c r="AV108" s="47"/>
      <c r="AW108" s="47">
        <f t="shared" ref="AW108:AW145" si="132">AD108+AH108+AL108+AP108+AT108</f>
        <v>26598528.000000011</v>
      </c>
      <c r="AX108" s="47">
        <f t="shared" si="131"/>
        <v>29790351.360000014</v>
      </c>
      <c r="AY108" s="12" t="s">
        <v>129</v>
      </c>
      <c r="AZ108" s="1" t="s">
        <v>247</v>
      </c>
      <c r="BA108" s="1" t="s">
        <v>248</v>
      </c>
      <c r="BB108" s="5"/>
      <c r="BC108" s="5"/>
      <c r="BD108" s="5"/>
      <c r="BE108" s="5"/>
      <c r="BF108" s="5"/>
      <c r="BG108" s="5"/>
      <c r="BH108" s="5"/>
      <c r="BI108" s="5"/>
      <c r="BJ108" s="5"/>
      <c r="BK108" s="15"/>
    </row>
    <row r="109" spans="1:63" s="16" customFormat="1" ht="12.95" customHeight="1" x14ac:dyDescent="0.25">
      <c r="A109" s="15" t="s">
        <v>133</v>
      </c>
      <c r="B109" s="15" t="s">
        <v>218</v>
      </c>
      <c r="C109" s="42" t="s">
        <v>249</v>
      </c>
      <c r="D109" s="42"/>
      <c r="E109" s="42" t="s">
        <v>250</v>
      </c>
      <c r="F109" s="23" t="s">
        <v>251</v>
      </c>
      <c r="G109" s="23" t="s">
        <v>252</v>
      </c>
      <c r="H109" s="23" t="s">
        <v>252</v>
      </c>
      <c r="I109" s="24" t="s">
        <v>120</v>
      </c>
      <c r="J109" s="24"/>
      <c r="K109" s="24"/>
      <c r="L109" s="23">
        <v>100</v>
      </c>
      <c r="M109" s="5">
        <v>230000000</v>
      </c>
      <c r="N109" s="5" t="s">
        <v>137</v>
      </c>
      <c r="O109" s="5" t="s">
        <v>239</v>
      </c>
      <c r="P109" s="24" t="s">
        <v>125</v>
      </c>
      <c r="Q109" s="25">
        <v>230000000</v>
      </c>
      <c r="R109" s="26" t="s">
        <v>145</v>
      </c>
      <c r="S109" s="26"/>
      <c r="T109" s="24"/>
      <c r="U109" s="5" t="s">
        <v>126</v>
      </c>
      <c r="V109" s="24" t="s">
        <v>127</v>
      </c>
      <c r="W109" s="24">
        <v>0</v>
      </c>
      <c r="X109" s="24">
        <v>100</v>
      </c>
      <c r="Y109" s="24">
        <v>0</v>
      </c>
      <c r="Z109" s="45"/>
      <c r="AA109" s="5" t="s">
        <v>138</v>
      </c>
      <c r="AB109" s="27"/>
      <c r="AC109" s="27"/>
      <c r="AD109" s="27">
        <v>341627670</v>
      </c>
      <c r="AE109" s="27">
        <v>382622990.40000004</v>
      </c>
      <c r="AF109" s="27"/>
      <c r="AG109" s="27"/>
      <c r="AH109" s="27">
        <v>341627670</v>
      </c>
      <c r="AI109" s="27">
        <v>382622990.40000004</v>
      </c>
      <c r="AJ109" s="20"/>
      <c r="AK109" s="20"/>
      <c r="AL109" s="20">
        <v>341627670</v>
      </c>
      <c r="AM109" s="20">
        <v>382622990.40000004</v>
      </c>
      <c r="AN109" s="20">
        <v>0</v>
      </c>
      <c r="AO109" s="20">
        <v>0</v>
      </c>
      <c r="AP109" s="20">
        <v>0</v>
      </c>
      <c r="AQ109" s="20">
        <v>0</v>
      </c>
      <c r="AR109" s="20">
        <v>0</v>
      </c>
      <c r="AS109" s="20">
        <v>0</v>
      </c>
      <c r="AT109" s="20">
        <v>0</v>
      </c>
      <c r="AU109" s="20">
        <v>0</v>
      </c>
      <c r="AV109" s="47"/>
      <c r="AW109" s="47">
        <f t="shared" si="132"/>
        <v>1024883010</v>
      </c>
      <c r="AX109" s="47">
        <f t="shared" si="131"/>
        <v>1147868971.2</v>
      </c>
      <c r="AY109" s="9" t="s">
        <v>129</v>
      </c>
      <c r="AZ109" s="1" t="s">
        <v>253</v>
      </c>
      <c r="BA109" s="2" t="s">
        <v>254</v>
      </c>
      <c r="BB109" s="5"/>
      <c r="BC109" s="5"/>
      <c r="BD109" s="5"/>
      <c r="BE109" s="5"/>
      <c r="BF109" s="5"/>
      <c r="BG109" s="5"/>
      <c r="BH109" s="5"/>
      <c r="BI109" s="5"/>
      <c r="BJ109" s="5"/>
      <c r="BK109" s="15"/>
    </row>
    <row r="110" spans="1:63" s="16" customFormat="1" ht="12.95" customHeight="1" x14ac:dyDescent="0.25">
      <c r="A110" s="15" t="s">
        <v>133</v>
      </c>
      <c r="B110" s="15" t="s">
        <v>218</v>
      </c>
      <c r="C110" s="42" t="s">
        <v>255</v>
      </c>
      <c r="D110" s="42"/>
      <c r="E110" s="42" t="s">
        <v>256</v>
      </c>
      <c r="F110" s="23" t="s">
        <v>251</v>
      </c>
      <c r="G110" s="23" t="s">
        <v>252</v>
      </c>
      <c r="H110" s="23" t="s">
        <v>252</v>
      </c>
      <c r="I110" s="24" t="s">
        <v>120</v>
      </c>
      <c r="J110" s="24"/>
      <c r="K110" s="24"/>
      <c r="L110" s="23">
        <v>100</v>
      </c>
      <c r="M110" s="5">
        <v>230000000</v>
      </c>
      <c r="N110" s="5" t="s">
        <v>137</v>
      </c>
      <c r="O110" s="5" t="s">
        <v>239</v>
      </c>
      <c r="P110" s="24" t="s">
        <v>125</v>
      </c>
      <c r="Q110" s="25">
        <v>230000000</v>
      </c>
      <c r="R110" s="26" t="s">
        <v>257</v>
      </c>
      <c r="S110" s="26"/>
      <c r="T110" s="24"/>
      <c r="U110" s="5" t="s">
        <v>126</v>
      </c>
      <c r="V110" s="24" t="s">
        <v>127</v>
      </c>
      <c r="W110" s="24">
        <v>0</v>
      </c>
      <c r="X110" s="24">
        <v>100</v>
      </c>
      <c r="Y110" s="24">
        <v>0</v>
      </c>
      <c r="Z110" s="45"/>
      <c r="AA110" s="5" t="s">
        <v>138</v>
      </c>
      <c r="AB110" s="27"/>
      <c r="AC110" s="27"/>
      <c r="AD110" s="27">
        <v>474799299.99999964</v>
      </c>
      <c r="AE110" s="27">
        <v>531775215.99999964</v>
      </c>
      <c r="AF110" s="27"/>
      <c r="AG110" s="27"/>
      <c r="AH110" s="27">
        <v>474799299.99999964</v>
      </c>
      <c r="AI110" s="27">
        <v>531775215.99999964</v>
      </c>
      <c r="AJ110" s="20"/>
      <c r="AK110" s="20"/>
      <c r="AL110" s="20">
        <v>474799300</v>
      </c>
      <c r="AM110" s="20">
        <v>531775216.00000006</v>
      </c>
      <c r="AN110" s="20">
        <v>0</v>
      </c>
      <c r="AO110" s="20">
        <v>0</v>
      </c>
      <c r="AP110" s="20">
        <v>0</v>
      </c>
      <c r="AQ110" s="20">
        <v>0</v>
      </c>
      <c r="AR110" s="20">
        <v>0</v>
      </c>
      <c r="AS110" s="20">
        <v>0</v>
      </c>
      <c r="AT110" s="20">
        <v>0</v>
      </c>
      <c r="AU110" s="20">
        <v>0</v>
      </c>
      <c r="AV110" s="47"/>
      <c r="AW110" s="47">
        <f t="shared" si="132"/>
        <v>1424397899.9999993</v>
      </c>
      <c r="AX110" s="47">
        <f t="shared" si="131"/>
        <v>1595325647.9999993</v>
      </c>
      <c r="AY110" s="9" t="s">
        <v>129</v>
      </c>
      <c r="AZ110" s="1" t="s">
        <v>258</v>
      </c>
      <c r="BA110" s="2" t="s">
        <v>259</v>
      </c>
      <c r="BB110" s="5"/>
      <c r="BC110" s="5"/>
      <c r="BD110" s="5"/>
      <c r="BE110" s="5"/>
      <c r="BF110" s="5"/>
      <c r="BG110" s="5"/>
      <c r="BH110" s="5"/>
      <c r="BI110" s="5"/>
      <c r="BJ110" s="5"/>
      <c r="BK110" s="15"/>
    </row>
    <row r="111" spans="1:63" s="16" customFormat="1" ht="12.95" customHeight="1" x14ac:dyDescent="0.25">
      <c r="A111" s="15" t="s">
        <v>133</v>
      </c>
      <c r="B111" s="15" t="s">
        <v>218</v>
      </c>
      <c r="C111" s="42" t="s">
        <v>260</v>
      </c>
      <c r="D111" s="42"/>
      <c r="E111" s="42" t="s">
        <v>261</v>
      </c>
      <c r="F111" s="23" t="s">
        <v>251</v>
      </c>
      <c r="G111" s="23" t="s">
        <v>252</v>
      </c>
      <c r="H111" s="23" t="s">
        <v>252</v>
      </c>
      <c r="I111" s="24" t="s">
        <v>120</v>
      </c>
      <c r="J111" s="24"/>
      <c r="K111" s="24"/>
      <c r="L111" s="23">
        <v>100</v>
      </c>
      <c r="M111" s="5">
        <v>230000000</v>
      </c>
      <c r="N111" s="5" t="s">
        <v>137</v>
      </c>
      <c r="O111" s="5" t="s">
        <v>239</v>
      </c>
      <c r="P111" s="24" t="s">
        <v>125</v>
      </c>
      <c r="Q111" s="25">
        <v>230000000</v>
      </c>
      <c r="R111" s="26" t="s">
        <v>262</v>
      </c>
      <c r="S111" s="26"/>
      <c r="T111" s="24"/>
      <c r="U111" s="5" t="s">
        <v>126</v>
      </c>
      <c r="V111" s="24" t="s">
        <v>127</v>
      </c>
      <c r="W111" s="24">
        <v>0</v>
      </c>
      <c r="X111" s="24">
        <v>100</v>
      </c>
      <c r="Y111" s="24">
        <v>0</v>
      </c>
      <c r="Z111" s="45"/>
      <c r="AA111" s="5" t="s">
        <v>138</v>
      </c>
      <c r="AB111" s="27"/>
      <c r="AC111" s="27"/>
      <c r="AD111" s="27">
        <v>282220650</v>
      </c>
      <c r="AE111" s="27">
        <v>316087128.00000006</v>
      </c>
      <c r="AF111" s="27"/>
      <c r="AG111" s="27"/>
      <c r="AH111" s="27">
        <v>282220650</v>
      </c>
      <c r="AI111" s="27">
        <v>316087128.00000006</v>
      </c>
      <c r="AJ111" s="20"/>
      <c r="AK111" s="20"/>
      <c r="AL111" s="20">
        <v>282220650</v>
      </c>
      <c r="AM111" s="20">
        <v>316087128.00000006</v>
      </c>
      <c r="AN111" s="20">
        <v>0</v>
      </c>
      <c r="AO111" s="20">
        <v>0</v>
      </c>
      <c r="AP111" s="20">
        <v>0</v>
      </c>
      <c r="AQ111" s="20">
        <v>0</v>
      </c>
      <c r="AR111" s="20">
        <v>0</v>
      </c>
      <c r="AS111" s="20">
        <v>0</v>
      </c>
      <c r="AT111" s="20">
        <v>0</v>
      </c>
      <c r="AU111" s="20">
        <v>0</v>
      </c>
      <c r="AV111" s="47"/>
      <c r="AW111" s="47">
        <f t="shared" si="132"/>
        <v>846661950</v>
      </c>
      <c r="AX111" s="47">
        <f t="shared" si="131"/>
        <v>948261384.00000012</v>
      </c>
      <c r="AY111" s="9" t="s">
        <v>129</v>
      </c>
      <c r="AZ111" s="1" t="s">
        <v>263</v>
      </c>
      <c r="BA111" s="2" t="s">
        <v>264</v>
      </c>
      <c r="BB111" s="5"/>
      <c r="BC111" s="5"/>
      <c r="BD111" s="5"/>
      <c r="BE111" s="5"/>
      <c r="BF111" s="5"/>
      <c r="BG111" s="5"/>
      <c r="BH111" s="5"/>
      <c r="BI111" s="5"/>
      <c r="BJ111" s="5"/>
      <c r="BK111" s="15"/>
    </row>
    <row r="112" spans="1:63" s="16" customFormat="1" ht="12.95" customHeight="1" x14ac:dyDescent="0.25">
      <c r="A112" s="15" t="s">
        <v>133</v>
      </c>
      <c r="B112" s="15" t="s">
        <v>218</v>
      </c>
      <c r="C112" s="42" t="s">
        <v>265</v>
      </c>
      <c r="D112" s="42"/>
      <c r="E112" s="42" t="s">
        <v>242</v>
      </c>
      <c r="F112" s="23" t="s">
        <v>251</v>
      </c>
      <c r="G112" s="23" t="s">
        <v>252</v>
      </c>
      <c r="H112" s="23" t="s">
        <v>252</v>
      </c>
      <c r="I112" s="24" t="s">
        <v>120</v>
      </c>
      <c r="J112" s="24"/>
      <c r="K112" s="24"/>
      <c r="L112" s="23">
        <v>100</v>
      </c>
      <c r="M112" s="5">
        <v>230000000</v>
      </c>
      <c r="N112" s="5" t="s">
        <v>137</v>
      </c>
      <c r="O112" s="5" t="s">
        <v>239</v>
      </c>
      <c r="P112" s="24" t="s">
        <v>125</v>
      </c>
      <c r="Q112" s="25">
        <v>230000000</v>
      </c>
      <c r="R112" s="26" t="s">
        <v>266</v>
      </c>
      <c r="S112" s="26"/>
      <c r="T112" s="24"/>
      <c r="U112" s="5" t="s">
        <v>126</v>
      </c>
      <c r="V112" s="24" t="s">
        <v>127</v>
      </c>
      <c r="W112" s="24">
        <v>0</v>
      </c>
      <c r="X112" s="24">
        <v>100</v>
      </c>
      <c r="Y112" s="24">
        <v>0</v>
      </c>
      <c r="Z112" s="45"/>
      <c r="AA112" s="5" t="s">
        <v>138</v>
      </c>
      <c r="AB112" s="27"/>
      <c r="AC112" s="27"/>
      <c r="AD112" s="27">
        <v>298980990</v>
      </c>
      <c r="AE112" s="27">
        <v>334858708.80000001</v>
      </c>
      <c r="AF112" s="27"/>
      <c r="AG112" s="27"/>
      <c r="AH112" s="27">
        <v>298980990</v>
      </c>
      <c r="AI112" s="27">
        <v>334858708.80000001</v>
      </c>
      <c r="AJ112" s="20"/>
      <c r="AK112" s="20"/>
      <c r="AL112" s="20">
        <v>298980990</v>
      </c>
      <c r="AM112" s="20">
        <v>334858708.80000001</v>
      </c>
      <c r="AN112" s="20">
        <v>0</v>
      </c>
      <c r="AO112" s="20">
        <v>0</v>
      </c>
      <c r="AP112" s="20">
        <v>0</v>
      </c>
      <c r="AQ112" s="20">
        <v>0</v>
      </c>
      <c r="AR112" s="20">
        <v>0</v>
      </c>
      <c r="AS112" s="20">
        <v>0</v>
      </c>
      <c r="AT112" s="20">
        <v>0</v>
      </c>
      <c r="AU112" s="20">
        <v>0</v>
      </c>
      <c r="AV112" s="47"/>
      <c r="AW112" s="47">
        <f t="shared" si="132"/>
        <v>896942970</v>
      </c>
      <c r="AX112" s="47">
        <f t="shared" si="131"/>
        <v>1004576126.4000001</v>
      </c>
      <c r="AY112" s="9" t="s">
        <v>129</v>
      </c>
      <c r="AZ112" s="1" t="s">
        <v>267</v>
      </c>
      <c r="BA112" s="2" t="s">
        <v>268</v>
      </c>
      <c r="BB112" s="5"/>
      <c r="BC112" s="5"/>
      <c r="BD112" s="5"/>
      <c r="BE112" s="5"/>
      <c r="BF112" s="5"/>
      <c r="BG112" s="5"/>
      <c r="BH112" s="5"/>
      <c r="BI112" s="5"/>
      <c r="BJ112" s="5"/>
      <c r="BK112" s="15"/>
    </row>
    <row r="113" spans="1:63" s="16" customFormat="1" ht="12.95" customHeight="1" x14ac:dyDescent="0.25">
      <c r="A113" s="104" t="s">
        <v>133</v>
      </c>
      <c r="B113" s="104" t="s">
        <v>218</v>
      </c>
      <c r="C113" s="201" t="s">
        <v>269</v>
      </c>
      <c r="D113" s="201"/>
      <c r="E113" s="201" t="s">
        <v>270</v>
      </c>
      <c r="F113" s="105" t="s">
        <v>251</v>
      </c>
      <c r="G113" s="105" t="s">
        <v>252</v>
      </c>
      <c r="H113" s="105" t="s">
        <v>252</v>
      </c>
      <c r="I113" s="106" t="s">
        <v>120</v>
      </c>
      <c r="J113" s="106"/>
      <c r="K113" s="106"/>
      <c r="L113" s="105">
        <v>100</v>
      </c>
      <c r="M113" s="107">
        <v>230000000</v>
      </c>
      <c r="N113" s="107" t="s">
        <v>137</v>
      </c>
      <c r="O113" s="107" t="s">
        <v>239</v>
      </c>
      <c r="P113" s="106" t="s">
        <v>125</v>
      </c>
      <c r="Q113" s="108">
        <v>230000000</v>
      </c>
      <c r="R113" s="109" t="s">
        <v>174</v>
      </c>
      <c r="S113" s="109"/>
      <c r="T113" s="106"/>
      <c r="U113" s="107" t="s">
        <v>126</v>
      </c>
      <c r="V113" s="106" t="s">
        <v>127</v>
      </c>
      <c r="W113" s="106">
        <v>0</v>
      </c>
      <c r="X113" s="106">
        <v>100</v>
      </c>
      <c r="Y113" s="106">
        <v>0</v>
      </c>
      <c r="Z113" s="110"/>
      <c r="AA113" s="107" t="s">
        <v>138</v>
      </c>
      <c r="AB113" s="111"/>
      <c r="AC113" s="111"/>
      <c r="AD113" s="111">
        <v>244204314</v>
      </c>
      <c r="AE113" s="111">
        <v>273508831.68000001</v>
      </c>
      <c r="AF113" s="111"/>
      <c r="AG113" s="111"/>
      <c r="AH113" s="111">
        <v>244204314</v>
      </c>
      <c r="AI113" s="111">
        <v>273508831.68000001</v>
      </c>
      <c r="AJ113" s="112"/>
      <c r="AK113" s="112"/>
      <c r="AL113" s="112">
        <v>244204314</v>
      </c>
      <c r="AM113" s="112">
        <v>273508831.68000001</v>
      </c>
      <c r="AN113" s="112">
        <v>0</v>
      </c>
      <c r="AO113" s="112">
        <v>0</v>
      </c>
      <c r="AP113" s="112">
        <v>0</v>
      </c>
      <c r="AQ113" s="112">
        <v>0</v>
      </c>
      <c r="AR113" s="112">
        <v>0</v>
      </c>
      <c r="AS113" s="112">
        <v>0</v>
      </c>
      <c r="AT113" s="112">
        <v>0</v>
      </c>
      <c r="AU113" s="112">
        <v>0</v>
      </c>
      <c r="AV113" s="60"/>
      <c r="AW113" s="60">
        <v>0</v>
      </c>
      <c r="AX113" s="60">
        <f t="shared" si="131"/>
        <v>0</v>
      </c>
      <c r="AY113" s="151" t="s">
        <v>129</v>
      </c>
      <c r="AZ113" s="150" t="s">
        <v>271</v>
      </c>
      <c r="BA113" s="150" t="s">
        <v>272</v>
      </c>
      <c r="BB113" s="107"/>
      <c r="BC113" s="107"/>
      <c r="BD113" s="107"/>
      <c r="BE113" s="107"/>
      <c r="BF113" s="107"/>
      <c r="BG113" s="107"/>
      <c r="BH113" s="107"/>
      <c r="BI113" s="107"/>
      <c r="BJ113" s="107"/>
      <c r="BK113" s="104" t="s">
        <v>375</v>
      </c>
    </row>
    <row r="114" spans="1:63" s="16" customFormat="1" ht="12.95" customHeight="1" x14ac:dyDescent="0.25">
      <c r="A114" s="15" t="s">
        <v>133</v>
      </c>
      <c r="B114" s="15" t="s">
        <v>218</v>
      </c>
      <c r="C114" s="42" t="s">
        <v>273</v>
      </c>
      <c r="D114" s="42"/>
      <c r="E114" s="42" t="s">
        <v>274</v>
      </c>
      <c r="F114" s="23" t="s">
        <v>275</v>
      </c>
      <c r="G114" s="23" t="s">
        <v>276</v>
      </c>
      <c r="H114" s="23" t="s">
        <v>276</v>
      </c>
      <c r="I114" s="24" t="s">
        <v>120</v>
      </c>
      <c r="J114" s="24"/>
      <c r="K114" s="24"/>
      <c r="L114" s="23">
        <v>100</v>
      </c>
      <c r="M114" s="5">
        <v>230000000</v>
      </c>
      <c r="N114" s="5" t="s">
        <v>137</v>
      </c>
      <c r="O114" s="5" t="s">
        <v>239</v>
      </c>
      <c r="P114" s="24" t="s">
        <v>125</v>
      </c>
      <c r="Q114" s="25">
        <v>230000000</v>
      </c>
      <c r="R114" s="26" t="s">
        <v>145</v>
      </c>
      <c r="S114" s="26"/>
      <c r="T114" s="24"/>
      <c r="U114" s="5" t="s">
        <v>126</v>
      </c>
      <c r="V114" s="24" t="s">
        <v>127</v>
      </c>
      <c r="W114" s="24">
        <v>0</v>
      </c>
      <c r="X114" s="24">
        <v>100</v>
      </c>
      <c r="Y114" s="24">
        <v>0</v>
      </c>
      <c r="Z114" s="45"/>
      <c r="AA114" s="5" t="s">
        <v>138</v>
      </c>
      <c r="AB114" s="27"/>
      <c r="AC114" s="27"/>
      <c r="AD114" s="27">
        <v>522385633</v>
      </c>
      <c r="AE114" s="27">
        <v>585071908.96000004</v>
      </c>
      <c r="AF114" s="27"/>
      <c r="AG114" s="27"/>
      <c r="AH114" s="27">
        <v>522385633</v>
      </c>
      <c r="AI114" s="27">
        <v>585071908.96000004</v>
      </c>
      <c r="AJ114" s="20"/>
      <c r="AK114" s="20"/>
      <c r="AL114" s="20">
        <v>522385633</v>
      </c>
      <c r="AM114" s="20">
        <v>585071908.96000004</v>
      </c>
      <c r="AN114" s="20">
        <v>0</v>
      </c>
      <c r="AO114" s="20">
        <v>0</v>
      </c>
      <c r="AP114" s="20">
        <v>0</v>
      </c>
      <c r="AQ114" s="20">
        <v>0</v>
      </c>
      <c r="AR114" s="20">
        <v>0</v>
      </c>
      <c r="AS114" s="20">
        <v>0</v>
      </c>
      <c r="AT114" s="20">
        <v>0</v>
      </c>
      <c r="AU114" s="20">
        <v>0</v>
      </c>
      <c r="AV114" s="47"/>
      <c r="AW114" s="47">
        <f t="shared" si="132"/>
        <v>1567156899</v>
      </c>
      <c r="AX114" s="47">
        <f t="shared" si="131"/>
        <v>1755215726.8800001</v>
      </c>
      <c r="AY114" s="9" t="s">
        <v>129</v>
      </c>
      <c r="AZ114" s="1" t="s">
        <v>277</v>
      </c>
      <c r="BA114" s="1" t="s">
        <v>278</v>
      </c>
      <c r="BB114" s="5"/>
      <c r="BC114" s="5"/>
      <c r="BD114" s="5"/>
      <c r="BE114" s="5"/>
      <c r="BF114" s="5"/>
      <c r="BG114" s="5"/>
      <c r="BH114" s="5"/>
      <c r="BI114" s="5"/>
      <c r="BJ114" s="5"/>
      <c r="BK114" s="15"/>
    </row>
    <row r="115" spans="1:63" s="16" customFormat="1" ht="12.95" customHeight="1" x14ac:dyDescent="0.25">
      <c r="A115" s="15" t="s">
        <v>133</v>
      </c>
      <c r="B115" s="15" t="s">
        <v>218</v>
      </c>
      <c r="C115" s="42" t="s">
        <v>279</v>
      </c>
      <c r="D115" s="42"/>
      <c r="E115" s="42" t="s">
        <v>273</v>
      </c>
      <c r="F115" s="23" t="s">
        <v>275</v>
      </c>
      <c r="G115" s="23" t="s">
        <v>276</v>
      </c>
      <c r="H115" s="23" t="s">
        <v>276</v>
      </c>
      <c r="I115" s="24" t="s">
        <v>120</v>
      </c>
      <c r="J115" s="24"/>
      <c r="K115" s="24"/>
      <c r="L115" s="23">
        <v>100</v>
      </c>
      <c r="M115" s="5">
        <v>230000000</v>
      </c>
      <c r="N115" s="5" t="s">
        <v>137</v>
      </c>
      <c r="O115" s="5" t="s">
        <v>239</v>
      </c>
      <c r="P115" s="24" t="s">
        <v>125</v>
      </c>
      <c r="Q115" s="25">
        <v>230000000</v>
      </c>
      <c r="R115" s="26" t="s">
        <v>257</v>
      </c>
      <c r="S115" s="26"/>
      <c r="T115" s="24"/>
      <c r="U115" s="5" t="s">
        <v>126</v>
      </c>
      <c r="V115" s="24" t="s">
        <v>127</v>
      </c>
      <c r="W115" s="24">
        <v>0</v>
      </c>
      <c r="X115" s="24">
        <v>100</v>
      </c>
      <c r="Y115" s="24">
        <v>0</v>
      </c>
      <c r="Z115" s="45"/>
      <c r="AA115" s="5" t="s">
        <v>138</v>
      </c>
      <c r="AB115" s="27"/>
      <c r="AC115" s="27"/>
      <c r="AD115" s="27">
        <v>855214259.99999964</v>
      </c>
      <c r="AE115" s="27">
        <v>957839971.19999969</v>
      </c>
      <c r="AF115" s="27"/>
      <c r="AG115" s="27"/>
      <c r="AH115" s="27">
        <v>855214259.99999964</v>
      </c>
      <c r="AI115" s="27">
        <v>957839971.19999969</v>
      </c>
      <c r="AJ115" s="20"/>
      <c r="AK115" s="20"/>
      <c r="AL115" s="20">
        <v>855214259.99999964</v>
      </c>
      <c r="AM115" s="20">
        <v>957839971.19999969</v>
      </c>
      <c r="AN115" s="20">
        <v>0</v>
      </c>
      <c r="AO115" s="20">
        <v>0</v>
      </c>
      <c r="AP115" s="20">
        <v>0</v>
      </c>
      <c r="AQ115" s="20">
        <v>0</v>
      </c>
      <c r="AR115" s="20">
        <v>0</v>
      </c>
      <c r="AS115" s="20">
        <v>0</v>
      </c>
      <c r="AT115" s="20">
        <v>0</v>
      </c>
      <c r="AU115" s="20">
        <v>0</v>
      </c>
      <c r="AV115" s="47"/>
      <c r="AW115" s="47">
        <f t="shared" si="132"/>
        <v>2565642779.999999</v>
      </c>
      <c r="AX115" s="47">
        <f t="shared" si="131"/>
        <v>2873519913.5999994</v>
      </c>
      <c r="AY115" s="9" t="s">
        <v>129</v>
      </c>
      <c r="AZ115" s="1" t="s">
        <v>280</v>
      </c>
      <c r="BA115" s="1" t="s">
        <v>281</v>
      </c>
      <c r="BB115" s="5"/>
      <c r="BC115" s="5"/>
      <c r="BD115" s="5"/>
      <c r="BE115" s="5"/>
      <c r="BF115" s="5"/>
      <c r="BG115" s="5"/>
      <c r="BH115" s="5"/>
      <c r="BI115" s="5"/>
      <c r="BJ115" s="5"/>
      <c r="BK115" s="15"/>
    </row>
    <row r="116" spans="1:63" s="16" customFormat="1" ht="12.95" customHeight="1" x14ac:dyDescent="0.25">
      <c r="A116" s="15" t="s">
        <v>133</v>
      </c>
      <c r="B116" s="15" t="s">
        <v>218</v>
      </c>
      <c r="C116" s="42" t="s">
        <v>270</v>
      </c>
      <c r="D116" s="42"/>
      <c r="E116" s="42" t="s">
        <v>279</v>
      </c>
      <c r="F116" s="23" t="s">
        <v>275</v>
      </c>
      <c r="G116" s="23" t="s">
        <v>276</v>
      </c>
      <c r="H116" s="23" t="s">
        <v>276</v>
      </c>
      <c r="I116" s="24" t="s">
        <v>120</v>
      </c>
      <c r="J116" s="24"/>
      <c r="K116" s="24"/>
      <c r="L116" s="23">
        <v>100</v>
      </c>
      <c r="M116" s="5">
        <v>230000000</v>
      </c>
      <c r="N116" s="5" t="s">
        <v>137</v>
      </c>
      <c r="O116" s="5" t="s">
        <v>239</v>
      </c>
      <c r="P116" s="24" t="s">
        <v>125</v>
      </c>
      <c r="Q116" s="25">
        <v>230000000</v>
      </c>
      <c r="R116" s="26" t="s">
        <v>262</v>
      </c>
      <c r="S116" s="26"/>
      <c r="T116" s="24"/>
      <c r="U116" s="5" t="s">
        <v>126</v>
      </c>
      <c r="V116" s="24" t="s">
        <v>127</v>
      </c>
      <c r="W116" s="24">
        <v>0</v>
      </c>
      <c r="X116" s="24">
        <v>100</v>
      </c>
      <c r="Y116" s="24">
        <v>0</v>
      </c>
      <c r="Z116" s="45"/>
      <c r="AA116" s="5" t="s">
        <v>138</v>
      </c>
      <c r="AB116" s="27"/>
      <c r="AC116" s="27"/>
      <c r="AD116" s="27">
        <v>302011129.00000006</v>
      </c>
      <c r="AE116" s="27">
        <v>338252464.48000008</v>
      </c>
      <c r="AF116" s="27"/>
      <c r="AG116" s="27"/>
      <c r="AH116" s="27">
        <v>302011129.00000006</v>
      </c>
      <c r="AI116" s="27">
        <v>338252464.48000008</v>
      </c>
      <c r="AJ116" s="20"/>
      <c r="AK116" s="20"/>
      <c r="AL116" s="20">
        <v>302011129.00000006</v>
      </c>
      <c r="AM116" s="20">
        <v>338252464.48000008</v>
      </c>
      <c r="AN116" s="20">
        <v>0</v>
      </c>
      <c r="AO116" s="20">
        <v>0</v>
      </c>
      <c r="AP116" s="20">
        <v>0</v>
      </c>
      <c r="AQ116" s="20">
        <v>0</v>
      </c>
      <c r="AR116" s="20">
        <v>0</v>
      </c>
      <c r="AS116" s="20">
        <v>0</v>
      </c>
      <c r="AT116" s="20">
        <v>0</v>
      </c>
      <c r="AU116" s="20">
        <v>0</v>
      </c>
      <c r="AV116" s="47"/>
      <c r="AW116" s="47">
        <f t="shared" si="132"/>
        <v>906033387.00000024</v>
      </c>
      <c r="AX116" s="47">
        <f t="shared" si="131"/>
        <v>1014757393.4400004</v>
      </c>
      <c r="AY116" s="9" t="s">
        <v>129</v>
      </c>
      <c r="AZ116" s="1" t="s">
        <v>282</v>
      </c>
      <c r="BA116" s="1" t="s">
        <v>283</v>
      </c>
      <c r="BB116" s="5"/>
      <c r="BC116" s="5"/>
      <c r="BD116" s="5"/>
      <c r="BE116" s="5"/>
      <c r="BF116" s="5"/>
      <c r="BG116" s="5"/>
      <c r="BH116" s="5"/>
      <c r="BI116" s="5"/>
      <c r="BJ116" s="5"/>
      <c r="BK116" s="15"/>
    </row>
    <row r="117" spans="1:63" s="16" customFormat="1" ht="12.95" customHeight="1" x14ac:dyDescent="0.25">
      <c r="A117" s="15" t="s">
        <v>133</v>
      </c>
      <c r="B117" s="15" t="s">
        <v>218</v>
      </c>
      <c r="C117" s="42" t="s">
        <v>274</v>
      </c>
      <c r="D117" s="42"/>
      <c r="E117" s="42" t="s">
        <v>284</v>
      </c>
      <c r="F117" s="23" t="s">
        <v>275</v>
      </c>
      <c r="G117" s="23" t="s">
        <v>276</v>
      </c>
      <c r="H117" s="23" t="s">
        <v>276</v>
      </c>
      <c r="I117" s="24" t="s">
        <v>120</v>
      </c>
      <c r="J117" s="24"/>
      <c r="K117" s="24"/>
      <c r="L117" s="23">
        <v>100</v>
      </c>
      <c r="M117" s="5">
        <v>230000000</v>
      </c>
      <c r="N117" s="5" t="s">
        <v>137</v>
      </c>
      <c r="O117" s="5" t="s">
        <v>239</v>
      </c>
      <c r="P117" s="24" t="s">
        <v>125</v>
      </c>
      <c r="Q117" s="25">
        <v>230000000</v>
      </c>
      <c r="R117" s="26" t="s">
        <v>266</v>
      </c>
      <c r="S117" s="26"/>
      <c r="T117" s="24"/>
      <c r="U117" s="5" t="s">
        <v>126</v>
      </c>
      <c r="V117" s="24" t="s">
        <v>127</v>
      </c>
      <c r="W117" s="24">
        <v>0</v>
      </c>
      <c r="X117" s="24">
        <v>100</v>
      </c>
      <c r="Y117" s="24">
        <v>0</v>
      </c>
      <c r="Z117" s="45"/>
      <c r="AA117" s="5" t="s">
        <v>138</v>
      </c>
      <c r="AB117" s="27"/>
      <c r="AC117" s="27"/>
      <c r="AD117" s="27">
        <v>222408390</v>
      </c>
      <c r="AE117" s="27">
        <v>249097396.80000001</v>
      </c>
      <c r="AF117" s="27"/>
      <c r="AG117" s="27"/>
      <c r="AH117" s="27">
        <v>222408390</v>
      </c>
      <c r="AI117" s="27">
        <v>249097396.80000001</v>
      </c>
      <c r="AJ117" s="20"/>
      <c r="AK117" s="20"/>
      <c r="AL117" s="20">
        <v>222408390</v>
      </c>
      <c r="AM117" s="20">
        <v>249097396.80000001</v>
      </c>
      <c r="AN117" s="20">
        <v>0</v>
      </c>
      <c r="AO117" s="20">
        <v>0</v>
      </c>
      <c r="AP117" s="20">
        <v>0</v>
      </c>
      <c r="AQ117" s="20">
        <v>0</v>
      </c>
      <c r="AR117" s="20">
        <v>0</v>
      </c>
      <c r="AS117" s="20">
        <v>0</v>
      </c>
      <c r="AT117" s="20">
        <v>0</v>
      </c>
      <c r="AU117" s="20">
        <v>0</v>
      </c>
      <c r="AV117" s="47"/>
      <c r="AW117" s="47">
        <f t="shared" si="132"/>
        <v>667225170</v>
      </c>
      <c r="AX117" s="47">
        <f t="shared" si="131"/>
        <v>747292190.4000001</v>
      </c>
      <c r="AY117" s="9" t="s">
        <v>129</v>
      </c>
      <c r="AZ117" s="1" t="s">
        <v>285</v>
      </c>
      <c r="BA117" s="1" t="s">
        <v>286</v>
      </c>
      <c r="BB117" s="5"/>
      <c r="BC117" s="5"/>
      <c r="BD117" s="5"/>
      <c r="BE117" s="5"/>
      <c r="BF117" s="5"/>
      <c r="BG117" s="5"/>
      <c r="BH117" s="5"/>
      <c r="BI117" s="5"/>
      <c r="BJ117" s="5"/>
      <c r="BK117" s="15"/>
    </row>
    <row r="118" spans="1:63" s="16" customFormat="1" ht="12.95" customHeight="1" x14ac:dyDescent="0.25">
      <c r="A118" s="15" t="s">
        <v>133</v>
      </c>
      <c r="B118" s="15" t="s">
        <v>218</v>
      </c>
      <c r="C118" s="42" t="s">
        <v>284</v>
      </c>
      <c r="D118" s="42"/>
      <c r="E118" s="42" t="s">
        <v>287</v>
      </c>
      <c r="F118" s="23" t="s">
        <v>275</v>
      </c>
      <c r="G118" s="23" t="s">
        <v>288</v>
      </c>
      <c r="H118" s="23" t="s">
        <v>289</v>
      </c>
      <c r="I118" s="24" t="s">
        <v>120</v>
      </c>
      <c r="J118" s="24"/>
      <c r="K118" s="24"/>
      <c r="L118" s="23">
        <v>100</v>
      </c>
      <c r="M118" s="5">
        <v>230000000</v>
      </c>
      <c r="N118" s="5" t="s">
        <v>137</v>
      </c>
      <c r="O118" s="5" t="s">
        <v>239</v>
      </c>
      <c r="P118" s="24" t="s">
        <v>125</v>
      </c>
      <c r="Q118" s="25">
        <v>230000000</v>
      </c>
      <c r="R118" s="26" t="s">
        <v>174</v>
      </c>
      <c r="S118" s="26"/>
      <c r="T118" s="24"/>
      <c r="U118" s="5" t="s">
        <v>126</v>
      </c>
      <c r="V118" s="24" t="s">
        <v>127</v>
      </c>
      <c r="W118" s="24">
        <v>0</v>
      </c>
      <c r="X118" s="24">
        <v>100</v>
      </c>
      <c r="Y118" s="24">
        <v>0</v>
      </c>
      <c r="Z118" s="45"/>
      <c r="AA118" s="5" t="s">
        <v>138</v>
      </c>
      <c r="AB118" s="27"/>
      <c r="AC118" s="27"/>
      <c r="AD118" s="27">
        <v>296417422.80000001</v>
      </c>
      <c r="AE118" s="27">
        <v>331987513.53600007</v>
      </c>
      <c r="AF118" s="27"/>
      <c r="AG118" s="27"/>
      <c r="AH118" s="27">
        <v>296417422.80000001</v>
      </c>
      <c r="AI118" s="27">
        <v>331987513.53600007</v>
      </c>
      <c r="AJ118" s="20"/>
      <c r="AK118" s="20"/>
      <c r="AL118" s="20">
        <v>296417422.80000001</v>
      </c>
      <c r="AM118" s="20">
        <v>331987513.53600007</v>
      </c>
      <c r="AN118" s="20">
        <v>0</v>
      </c>
      <c r="AO118" s="20">
        <v>0</v>
      </c>
      <c r="AP118" s="20">
        <v>0</v>
      </c>
      <c r="AQ118" s="20">
        <v>0</v>
      </c>
      <c r="AR118" s="20">
        <v>0</v>
      </c>
      <c r="AS118" s="20">
        <v>0</v>
      </c>
      <c r="AT118" s="20">
        <v>0</v>
      </c>
      <c r="AU118" s="20">
        <v>0</v>
      </c>
      <c r="AV118" s="47"/>
      <c r="AW118" s="47">
        <f t="shared" si="132"/>
        <v>889252268.4000001</v>
      </c>
      <c r="AX118" s="47">
        <f t="shared" si="131"/>
        <v>995962540.60800016</v>
      </c>
      <c r="AY118" s="9" t="s">
        <v>129</v>
      </c>
      <c r="AZ118" s="1" t="s">
        <v>290</v>
      </c>
      <c r="BA118" s="1" t="s">
        <v>291</v>
      </c>
      <c r="BB118" s="5"/>
      <c r="BC118" s="5"/>
      <c r="BD118" s="5"/>
      <c r="BE118" s="5"/>
      <c r="BF118" s="5"/>
      <c r="BG118" s="5"/>
      <c r="BH118" s="5"/>
      <c r="BI118" s="5"/>
      <c r="BJ118" s="5"/>
      <c r="BK118" s="15"/>
    </row>
    <row r="119" spans="1:63" s="16" customFormat="1" ht="12.95" customHeight="1" x14ac:dyDescent="0.25">
      <c r="A119" s="15" t="s">
        <v>133</v>
      </c>
      <c r="B119" s="15" t="s">
        <v>218</v>
      </c>
      <c r="C119" s="42" t="s">
        <v>292</v>
      </c>
      <c r="D119" s="42"/>
      <c r="E119" s="42" t="s">
        <v>292</v>
      </c>
      <c r="F119" s="23" t="s">
        <v>293</v>
      </c>
      <c r="G119" s="23" t="s">
        <v>294</v>
      </c>
      <c r="H119" s="23" t="s">
        <v>294</v>
      </c>
      <c r="I119" s="24" t="s">
        <v>120</v>
      </c>
      <c r="J119" s="24"/>
      <c r="K119" s="24"/>
      <c r="L119" s="23">
        <v>100</v>
      </c>
      <c r="M119" s="5">
        <v>230000000</v>
      </c>
      <c r="N119" s="5" t="s">
        <v>123</v>
      </c>
      <c r="O119" s="5" t="s">
        <v>239</v>
      </c>
      <c r="P119" s="24" t="s">
        <v>125</v>
      </c>
      <c r="Q119" s="25">
        <v>230000000</v>
      </c>
      <c r="R119" s="26" t="s">
        <v>187</v>
      </c>
      <c r="S119" s="26"/>
      <c r="T119" s="24"/>
      <c r="U119" s="5" t="s">
        <v>126</v>
      </c>
      <c r="V119" s="24" t="s">
        <v>127</v>
      </c>
      <c r="W119" s="24">
        <v>0</v>
      </c>
      <c r="X119" s="24">
        <v>100</v>
      </c>
      <c r="Y119" s="24">
        <v>0</v>
      </c>
      <c r="Z119" s="45"/>
      <c r="AA119" s="5" t="s">
        <v>138</v>
      </c>
      <c r="AB119" s="27"/>
      <c r="AC119" s="27"/>
      <c r="AD119" s="27">
        <v>101541119.99999996</v>
      </c>
      <c r="AE119" s="27">
        <v>113726054.39999996</v>
      </c>
      <c r="AF119" s="27"/>
      <c r="AG119" s="27"/>
      <c r="AH119" s="27">
        <v>101541119.99999996</v>
      </c>
      <c r="AI119" s="27">
        <v>113726054.39999996</v>
      </c>
      <c r="AJ119" s="20"/>
      <c r="AK119" s="20"/>
      <c r="AL119" s="20">
        <v>101541119.99999996</v>
      </c>
      <c r="AM119" s="20">
        <v>113726054.39999996</v>
      </c>
      <c r="AN119" s="20">
        <v>0</v>
      </c>
      <c r="AO119" s="20">
        <v>0</v>
      </c>
      <c r="AP119" s="20">
        <v>0</v>
      </c>
      <c r="AQ119" s="20">
        <v>0</v>
      </c>
      <c r="AR119" s="20">
        <v>0</v>
      </c>
      <c r="AS119" s="20">
        <v>0</v>
      </c>
      <c r="AT119" s="20">
        <v>0</v>
      </c>
      <c r="AU119" s="20">
        <v>0</v>
      </c>
      <c r="AV119" s="47"/>
      <c r="AW119" s="47">
        <v>0</v>
      </c>
      <c r="AX119" s="47">
        <f t="shared" si="131"/>
        <v>0</v>
      </c>
      <c r="AY119" s="9" t="s">
        <v>129</v>
      </c>
      <c r="AZ119" s="19" t="s">
        <v>295</v>
      </c>
      <c r="BA119" s="2" t="s">
        <v>296</v>
      </c>
      <c r="BB119" s="5"/>
      <c r="BC119" s="5"/>
      <c r="BD119" s="5"/>
      <c r="BE119" s="5"/>
      <c r="BF119" s="5"/>
      <c r="BG119" s="5"/>
      <c r="BH119" s="5"/>
      <c r="BI119" s="5"/>
      <c r="BJ119" s="5"/>
      <c r="BK119" s="15"/>
    </row>
    <row r="120" spans="1:63" s="16" customFormat="1" ht="12.95" customHeight="1" x14ac:dyDescent="0.25">
      <c r="A120" s="15" t="s">
        <v>133</v>
      </c>
      <c r="B120" s="15" t="s">
        <v>218</v>
      </c>
      <c r="C120" s="87" t="s">
        <v>387</v>
      </c>
      <c r="D120" s="88"/>
      <c r="E120" s="40" t="s">
        <v>292</v>
      </c>
      <c r="F120" s="23" t="s">
        <v>293</v>
      </c>
      <c r="G120" s="23" t="s">
        <v>294</v>
      </c>
      <c r="H120" s="23" t="s">
        <v>294</v>
      </c>
      <c r="I120" s="24" t="s">
        <v>120</v>
      </c>
      <c r="J120" s="24"/>
      <c r="K120" s="24"/>
      <c r="L120" s="23">
        <v>100</v>
      </c>
      <c r="M120" s="5">
        <v>230000000</v>
      </c>
      <c r="N120" s="5" t="s">
        <v>123</v>
      </c>
      <c r="O120" s="1" t="s">
        <v>126</v>
      </c>
      <c r="P120" s="24" t="s">
        <v>125</v>
      </c>
      <c r="Q120" s="25">
        <v>230000000</v>
      </c>
      <c r="R120" s="26" t="s">
        <v>187</v>
      </c>
      <c r="S120" s="26"/>
      <c r="T120" s="24" t="s">
        <v>127</v>
      </c>
      <c r="U120" s="5"/>
      <c r="V120" s="24"/>
      <c r="W120" s="24">
        <v>0</v>
      </c>
      <c r="X120" s="24">
        <v>100</v>
      </c>
      <c r="Y120" s="24">
        <v>0</v>
      </c>
      <c r="Z120" s="45"/>
      <c r="AA120" s="5" t="s">
        <v>138</v>
      </c>
      <c r="AB120" s="27"/>
      <c r="AC120" s="27"/>
      <c r="AD120" s="27">
        <v>79076512</v>
      </c>
      <c r="AE120" s="19">
        <f t="shared" ref="AE120:AE121" si="133">AD120*1.12</f>
        <v>88565693.440000013</v>
      </c>
      <c r="AF120" s="27"/>
      <c r="AG120" s="27"/>
      <c r="AH120" s="27">
        <v>101541119.99999996</v>
      </c>
      <c r="AI120" s="19">
        <f t="shared" ref="AI120:AI121" si="134">AH120*1.12</f>
        <v>113726054.39999996</v>
      </c>
      <c r="AJ120" s="20"/>
      <c r="AK120" s="20"/>
      <c r="AL120" s="20">
        <v>101541119.99999996</v>
      </c>
      <c r="AM120" s="19">
        <f t="shared" ref="AM120:AM121" si="135">AL120*1.12</f>
        <v>113726054.39999996</v>
      </c>
      <c r="AN120" s="20">
        <v>0</v>
      </c>
      <c r="AO120" s="20">
        <v>0</v>
      </c>
      <c r="AP120" s="20">
        <v>0</v>
      </c>
      <c r="AQ120" s="20">
        <v>0</v>
      </c>
      <c r="AR120" s="20">
        <v>0</v>
      </c>
      <c r="AS120" s="20">
        <v>0</v>
      </c>
      <c r="AT120" s="20">
        <v>0</v>
      </c>
      <c r="AU120" s="20">
        <v>0</v>
      </c>
      <c r="AV120" s="73"/>
      <c r="AW120" s="47">
        <v>0</v>
      </c>
      <c r="AX120" s="47">
        <f t="shared" ref="AX120" si="136">AW120*1.12</f>
        <v>0</v>
      </c>
      <c r="AY120" s="12" t="s">
        <v>129</v>
      </c>
      <c r="AZ120" s="1" t="s">
        <v>295</v>
      </c>
      <c r="BA120" s="1" t="s">
        <v>296</v>
      </c>
      <c r="BB120" s="5"/>
      <c r="BC120" s="5"/>
      <c r="BD120" s="5"/>
      <c r="BE120" s="5"/>
      <c r="BF120" s="5"/>
      <c r="BG120" s="5"/>
      <c r="BH120" s="5"/>
      <c r="BI120" s="5"/>
      <c r="BJ120" s="5"/>
      <c r="BK120" s="15" t="s">
        <v>388</v>
      </c>
    </row>
    <row r="121" spans="1:63" s="16" customFormat="1" ht="12.95" customHeight="1" x14ac:dyDescent="0.25">
      <c r="A121" s="15" t="s">
        <v>133</v>
      </c>
      <c r="B121" s="15" t="s">
        <v>218</v>
      </c>
      <c r="C121" s="87" t="s">
        <v>546</v>
      </c>
      <c r="D121" s="149"/>
      <c r="E121" s="40" t="s">
        <v>292</v>
      </c>
      <c r="F121" s="23" t="s">
        <v>293</v>
      </c>
      <c r="G121" s="23" t="s">
        <v>294</v>
      </c>
      <c r="H121" s="23" t="s">
        <v>294</v>
      </c>
      <c r="I121" s="24" t="s">
        <v>120</v>
      </c>
      <c r="J121" s="24"/>
      <c r="K121" s="24"/>
      <c r="L121" s="23">
        <v>100</v>
      </c>
      <c r="M121" s="5">
        <v>230000000</v>
      </c>
      <c r="N121" s="5" t="s">
        <v>123</v>
      </c>
      <c r="O121" s="1" t="s">
        <v>166</v>
      </c>
      <c r="P121" s="24" t="s">
        <v>125</v>
      </c>
      <c r="Q121" s="25">
        <v>230000000</v>
      </c>
      <c r="R121" s="2" t="s">
        <v>382</v>
      </c>
      <c r="S121" s="26"/>
      <c r="T121" s="24" t="s">
        <v>127</v>
      </c>
      <c r="U121" s="5"/>
      <c r="V121" s="24"/>
      <c r="W121" s="24">
        <v>0</v>
      </c>
      <c r="X121" s="24">
        <v>100</v>
      </c>
      <c r="Y121" s="24">
        <v>0</v>
      </c>
      <c r="Z121" s="45"/>
      <c r="AA121" s="5" t="s">
        <v>138</v>
      </c>
      <c r="AB121" s="27"/>
      <c r="AC121" s="27"/>
      <c r="AD121" s="27">
        <v>79076512</v>
      </c>
      <c r="AE121" s="19">
        <f t="shared" si="133"/>
        <v>88565693.440000013</v>
      </c>
      <c r="AF121" s="27"/>
      <c r="AG121" s="27"/>
      <c r="AH121" s="27">
        <v>101541119.99999996</v>
      </c>
      <c r="AI121" s="19">
        <f t="shared" si="134"/>
        <v>113726054.39999996</v>
      </c>
      <c r="AJ121" s="20"/>
      <c r="AK121" s="20"/>
      <c r="AL121" s="20">
        <v>101541119.99999996</v>
      </c>
      <c r="AM121" s="19">
        <f t="shared" si="135"/>
        <v>113726054.39999996</v>
      </c>
      <c r="AN121" s="20"/>
      <c r="AO121" s="20"/>
      <c r="AP121" s="20"/>
      <c r="AQ121" s="20"/>
      <c r="AR121" s="20"/>
      <c r="AS121" s="20"/>
      <c r="AT121" s="20"/>
      <c r="AU121" s="20"/>
      <c r="AV121" s="73"/>
      <c r="AW121" s="47">
        <v>0</v>
      </c>
      <c r="AX121" s="47">
        <f t="shared" si="131"/>
        <v>0</v>
      </c>
      <c r="AY121" s="12" t="s">
        <v>129</v>
      </c>
      <c r="AZ121" s="1" t="s">
        <v>295</v>
      </c>
      <c r="BA121" s="1" t="s">
        <v>296</v>
      </c>
      <c r="BB121" s="5"/>
      <c r="BC121" s="5"/>
      <c r="BD121" s="5"/>
      <c r="BE121" s="5"/>
      <c r="BF121" s="5"/>
      <c r="BG121" s="5"/>
      <c r="BH121" s="5"/>
      <c r="BI121" s="5"/>
      <c r="BJ121" s="5"/>
      <c r="BK121" s="15" t="s">
        <v>375</v>
      </c>
    </row>
    <row r="122" spans="1:63" s="16" customFormat="1" ht="12.95" customHeight="1" x14ac:dyDescent="0.25">
      <c r="A122" s="15" t="s">
        <v>133</v>
      </c>
      <c r="B122" s="15" t="s">
        <v>218</v>
      </c>
      <c r="C122" s="42" t="s">
        <v>287</v>
      </c>
      <c r="D122" s="42"/>
      <c r="E122" s="42" t="s">
        <v>297</v>
      </c>
      <c r="F122" s="23" t="s">
        <v>298</v>
      </c>
      <c r="G122" s="23" t="s">
        <v>299</v>
      </c>
      <c r="H122" s="23" t="s">
        <v>299</v>
      </c>
      <c r="I122" s="24" t="s">
        <v>120</v>
      </c>
      <c r="J122" s="24"/>
      <c r="K122" s="24"/>
      <c r="L122" s="23">
        <v>100</v>
      </c>
      <c r="M122" s="5">
        <v>230000000</v>
      </c>
      <c r="N122" s="5" t="s">
        <v>137</v>
      </c>
      <c r="O122" s="5" t="s">
        <v>239</v>
      </c>
      <c r="P122" s="24" t="s">
        <v>125</v>
      </c>
      <c r="Q122" s="25">
        <v>230000000</v>
      </c>
      <c r="R122" s="26" t="s">
        <v>189</v>
      </c>
      <c r="S122" s="26"/>
      <c r="T122" s="24"/>
      <c r="U122" s="5" t="s">
        <v>126</v>
      </c>
      <c r="V122" s="24" t="s">
        <v>127</v>
      </c>
      <c r="W122" s="24">
        <v>0</v>
      </c>
      <c r="X122" s="24">
        <v>100</v>
      </c>
      <c r="Y122" s="24">
        <v>0</v>
      </c>
      <c r="Z122" s="45"/>
      <c r="AA122" s="5" t="s">
        <v>138</v>
      </c>
      <c r="AB122" s="27"/>
      <c r="AC122" s="27"/>
      <c r="AD122" s="27">
        <v>521302350.00000024</v>
      </c>
      <c r="AE122" s="27">
        <v>583858632.00000036</v>
      </c>
      <c r="AF122" s="27"/>
      <c r="AG122" s="27"/>
      <c r="AH122" s="27">
        <v>521302350.00000024</v>
      </c>
      <c r="AI122" s="27">
        <v>583858632.00000036</v>
      </c>
      <c r="AJ122" s="20"/>
      <c r="AK122" s="20"/>
      <c r="AL122" s="20">
        <v>521302350.00000024</v>
      </c>
      <c r="AM122" s="20">
        <v>583858632.00000036</v>
      </c>
      <c r="AN122" s="20">
        <v>0</v>
      </c>
      <c r="AO122" s="20">
        <v>0</v>
      </c>
      <c r="AP122" s="20">
        <v>0</v>
      </c>
      <c r="AQ122" s="20">
        <v>0</v>
      </c>
      <c r="AR122" s="20">
        <v>0</v>
      </c>
      <c r="AS122" s="20">
        <v>0</v>
      </c>
      <c r="AT122" s="20">
        <v>0</v>
      </c>
      <c r="AU122" s="20">
        <v>0</v>
      </c>
      <c r="AV122" s="47"/>
      <c r="AW122" s="47">
        <v>0</v>
      </c>
      <c r="AX122" s="47">
        <f t="shared" ref="AX122:AX123" si="137">AW122*1.12</f>
        <v>0</v>
      </c>
      <c r="AY122" s="12" t="s">
        <v>129</v>
      </c>
      <c r="AZ122" s="1" t="s">
        <v>300</v>
      </c>
      <c r="BA122" s="1" t="s">
        <v>301</v>
      </c>
      <c r="BB122" s="5"/>
      <c r="BC122" s="5"/>
      <c r="BD122" s="5"/>
      <c r="BE122" s="5"/>
      <c r="BF122" s="5"/>
      <c r="BG122" s="5"/>
      <c r="BH122" s="5"/>
      <c r="BI122" s="5"/>
      <c r="BJ122" s="5"/>
      <c r="BK122" s="15"/>
    </row>
    <row r="123" spans="1:63" s="16" customFormat="1" ht="12.95" customHeight="1" x14ac:dyDescent="0.25">
      <c r="A123" s="15" t="s">
        <v>133</v>
      </c>
      <c r="B123" s="15" t="s">
        <v>218</v>
      </c>
      <c r="C123" s="87" t="s">
        <v>389</v>
      </c>
      <c r="D123" s="88"/>
      <c r="E123" s="40" t="s">
        <v>297</v>
      </c>
      <c r="F123" s="23" t="s">
        <v>298</v>
      </c>
      <c r="G123" s="23" t="s">
        <v>299</v>
      </c>
      <c r="H123" s="23" t="s">
        <v>299</v>
      </c>
      <c r="I123" s="24" t="s">
        <v>120</v>
      </c>
      <c r="J123" s="24"/>
      <c r="K123" s="24"/>
      <c r="L123" s="23">
        <v>100</v>
      </c>
      <c r="M123" s="5">
        <v>230000000</v>
      </c>
      <c r="N123" s="5" t="s">
        <v>137</v>
      </c>
      <c r="O123" s="1" t="s">
        <v>126</v>
      </c>
      <c r="P123" s="24" t="s">
        <v>125</v>
      </c>
      <c r="Q123" s="25">
        <v>230000000</v>
      </c>
      <c r="R123" s="26" t="s">
        <v>189</v>
      </c>
      <c r="S123" s="26"/>
      <c r="T123" s="24" t="s">
        <v>127</v>
      </c>
      <c r="U123" s="5"/>
      <c r="V123" s="24"/>
      <c r="W123" s="24">
        <v>0</v>
      </c>
      <c r="X123" s="24">
        <v>100</v>
      </c>
      <c r="Y123" s="24">
        <v>0</v>
      </c>
      <c r="Z123" s="45"/>
      <c r="AA123" s="5" t="s">
        <v>138</v>
      </c>
      <c r="AB123" s="27"/>
      <c r="AC123" s="27"/>
      <c r="AD123" s="27">
        <v>395285850</v>
      </c>
      <c r="AE123" s="19">
        <f t="shared" ref="AE123:AE124" si="138">AD123*1.12</f>
        <v>442720152.00000006</v>
      </c>
      <c r="AF123" s="27"/>
      <c r="AG123" s="27"/>
      <c r="AH123" s="27">
        <v>521302350.00000024</v>
      </c>
      <c r="AI123" s="19">
        <f t="shared" ref="AI123:AI124" si="139">AH123*1.12</f>
        <v>583858632.00000036</v>
      </c>
      <c r="AJ123" s="20"/>
      <c r="AK123" s="20"/>
      <c r="AL123" s="20">
        <v>521302350.00000024</v>
      </c>
      <c r="AM123" s="19">
        <f t="shared" ref="AM123:AM124" si="140">AL123*1.12</f>
        <v>583858632.00000036</v>
      </c>
      <c r="AN123" s="20">
        <v>0</v>
      </c>
      <c r="AO123" s="20">
        <v>0</v>
      </c>
      <c r="AP123" s="20">
        <v>0</v>
      </c>
      <c r="AQ123" s="20">
        <v>0</v>
      </c>
      <c r="AR123" s="20">
        <v>0</v>
      </c>
      <c r="AS123" s="20">
        <v>0</v>
      </c>
      <c r="AT123" s="20">
        <v>0</v>
      </c>
      <c r="AU123" s="20">
        <v>0</v>
      </c>
      <c r="AV123" s="73"/>
      <c r="AW123" s="47">
        <v>0</v>
      </c>
      <c r="AX123" s="47">
        <f t="shared" si="137"/>
        <v>0</v>
      </c>
      <c r="AY123" s="12" t="s">
        <v>129</v>
      </c>
      <c r="AZ123" s="1" t="s">
        <v>300</v>
      </c>
      <c r="BA123" s="1" t="s">
        <v>301</v>
      </c>
      <c r="BB123" s="5"/>
      <c r="BC123" s="5"/>
      <c r="BD123" s="5"/>
      <c r="BE123" s="5"/>
      <c r="BF123" s="5"/>
      <c r="BG123" s="5"/>
      <c r="BH123" s="5"/>
      <c r="BI123" s="5"/>
      <c r="BJ123" s="5"/>
      <c r="BK123" s="15" t="s">
        <v>388</v>
      </c>
    </row>
    <row r="124" spans="1:63" s="16" customFormat="1" ht="12.95" customHeight="1" x14ac:dyDescent="0.25">
      <c r="A124" s="15" t="s">
        <v>133</v>
      </c>
      <c r="B124" s="15" t="s">
        <v>218</v>
      </c>
      <c r="C124" s="87" t="s">
        <v>547</v>
      </c>
      <c r="D124" s="149"/>
      <c r="E124" s="40" t="s">
        <v>297</v>
      </c>
      <c r="F124" s="23" t="s">
        <v>298</v>
      </c>
      <c r="G124" s="23" t="s">
        <v>299</v>
      </c>
      <c r="H124" s="23" t="s">
        <v>299</v>
      </c>
      <c r="I124" s="24" t="s">
        <v>120</v>
      </c>
      <c r="J124" s="24"/>
      <c r="K124" s="24"/>
      <c r="L124" s="23">
        <v>100</v>
      </c>
      <c r="M124" s="5">
        <v>230000000</v>
      </c>
      <c r="N124" s="5" t="s">
        <v>137</v>
      </c>
      <c r="O124" s="1" t="s">
        <v>166</v>
      </c>
      <c r="P124" s="24" t="s">
        <v>125</v>
      </c>
      <c r="Q124" s="25">
        <v>230000000</v>
      </c>
      <c r="R124" s="2" t="s">
        <v>382</v>
      </c>
      <c r="S124" s="26"/>
      <c r="T124" s="24" t="s">
        <v>127</v>
      </c>
      <c r="U124" s="5"/>
      <c r="V124" s="24"/>
      <c r="W124" s="24">
        <v>0</v>
      </c>
      <c r="X124" s="24">
        <v>100</v>
      </c>
      <c r="Y124" s="24">
        <v>0</v>
      </c>
      <c r="Z124" s="45"/>
      <c r="AA124" s="5" t="s">
        <v>138</v>
      </c>
      <c r="AB124" s="27"/>
      <c r="AC124" s="27"/>
      <c r="AD124" s="27">
        <v>395285850</v>
      </c>
      <c r="AE124" s="19">
        <f t="shared" si="138"/>
        <v>442720152.00000006</v>
      </c>
      <c r="AF124" s="27"/>
      <c r="AG124" s="27"/>
      <c r="AH124" s="27">
        <v>521302350.00000024</v>
      </c>
      <c r="AI124" s="19">
        <f t="shared" si="139"/>
        <v>583858632.00000036</v>
      </c>
      <c r="AJ124" s="20"/>
      <c r="AK124" s="20"/>
      <c r="AL124" s="20">
        <v>521302350.00000024</v>
      </c>
      <c r="AM124" s="19">
        <f t="shared" si="140"/>
        <v>583858632.00000036</v>
      </c>
      <c r="AN124" s="20"/>
      <c r="AO124" s="20"/>
      <c r="AP124" s="20"/>
      <c r="AQ124" s="20"/>
      <c r="AR124" s="20"/>
      <c r="AS124" s="20"/>
      <c r="AT124" s="20"/>
      <c r="AU124" s="20"/>
      <c r="AV124" s="73"/>
      <c r="AW124" s="47">
        <v>0</v>
      </c>
      <c r="AX124" s="47">
        <f t="shared" si="131"/>
        <v>0</v>
      </c>
      <c r="AY124" s="12" t="s">
        <v>129</v>
      </c>
      <c r="AZ124" s="1" t="s">
        <v>300</v>
      </c>
      <c r="BA124" s="1" t="s">
        <v>301</v>
      </c>
      <c r="BB124" s="5"/>
      <c r="BC124" s="5"/>
      <c r="BD124" s="5"/>
      <c r="BE124" s="5"/>
      <c r="BF124" s="5"/>
      <c r="BG124" s="5"/>
      <c r="BH124" s="5"/>
      <c r="BI124" s="5"/>
      <c r="BJ124" s="5"/>
      <c r="BK124" s="15" t="s">
        <v>375</v>
      </c>
    </row>
    <row r="125" spans="1:63" s="16" customFormat="1" ht="12.95" customHeight="1" x14ac:dyDescent="0.25">
      <c r="A125" s="15" t="s">
        <v>133</v>
      </c>
      <c r="B125" s="15" t="s">
        <v>218</v>
      </c>
      <c r="C125" s="42" t="s">
        <v>302</v>
      </c>
      <c r="D125" s="42"/>
      <c r="E125" s="42" t="s">
        <v>260</v>
      </c>
      <c r="F125" s="23" t="s">
        <v>303</v>
      </c>
      <c r="G125" s="23" t="s">
        <v>304</v>
      </c>
      <c r="H125" s="23" t="s">
        <v>304</v>
      </c>
      <c r="I125" s="24" t="s">
        <v>120</v>
      </c>
      <c r="J125" s="24"/>
      <c r="K125" s="24"/>
      <c r="L125" s="23">
        <v>100</v>
      </c>
      <c r="M125" s="5">
        <v>230000000</v>
      </c>
      <c r="N125" s="5" t="s">
        <v>137</v>
      </c>
      <c r="O125" s="5" t="s">
        <v>239</v>
      </c>
      <c r="P125" s="24" t="s">
        <v>125</v>
      </c>
      <c r="Q125" s="25">
        <v>230000000</v>
      </c>
      <c r="R125" s="26" t="s">
        <v>189</v>
      </c>
      <c r="S125" s="26"/>
      <c r="T125" s="24"/>
      <c r="U125" s="5" t="s">
        <v>126</v>
      </c>
      <c r="V125" s="24" t="s">
        <v>127</v>
      </c>
      <c r="W125" s="24">
        <v>0</v>
      </c>
      <c r="X125" s="24">
        <v>100</v>
      </c>
      <c r="Y125" s="24">
        <v>0</v>
      </c>
      <c r="Z125" s="45"/>
      <c r="AA125" s="5" t="s">
        <v>138</v>
      </c>
      <c r="AB125" s="27"/>
      <c r="AC125" s="27"/>
      <c r="AD125" s="27">
        <v>243107652</v>
      </c>
      <c r="AE125" s="27">
        <v>272280570.24000001</v>
      </c>
      <c r="AF125" s="27"/>
      <c r="AG125" s="27"/>
      <c r="AH125" s="27">
        <v>243107652</v>
      </c>
      <c r="AI125" s="27">
        <v>272280570.24000001</v>
      </c>
      <c r="AJ125" s="20"/>
      <c r="AK125" s="20"/>
      <c r="AL125" s="20">
        <v>243107652</v>
      </c>
      <c r="AM125" s="20">
        <v>272280570.24000001</v>
      </c>
      <c r="AN125" s="20">
        <v>0</v>
      </c>
      <c r="AO125" s="20">
        <v>0</v>
      </c>
      <c r="AP125" s="20">
        <v>0</v>
      </c>
      <c r="AQ125" s="20">
        <v>0</v>
      </c>
      <c r="AR125" s="20">
        <v>0</v>
      </c>
      <c r="AS125" s="20">
        <v>0</v>
      </c>
      <c r="AT125" s="20">
        <v>0</v>
      </c>
      <c r="AU125" s="20">
        <v>0</v>
      </c>
      <c r="AV125" s="47"/>
      <c r="AW125" s="47">
        <v>0</v>
      </c>
      <c r="AX125" s="47">
        <f t="shared" ref="AX125:AX126" si="141">AW125*1.12</f>
        <v>0</v>
      </c>
      <c r="AY125" s="9" t="s">
        <v>129</v>
      </c>
      <c r="AZ125" s="1" t="s">
        <v>305</v>
      </c>
      <c r="BA125" s="1" t="s">
        <v>306</v>
      </c>
      <c r="BB125" s="5"/>
      <c r="BC125" s="5"/>
      <c r="BD125" s="5"/>
      <c r="BE125" s="5"/>
      <c r="BF125" s="5"/>
      <c r="BG125" s="5"/>
      <c r="BH125" s="5"/>
      <c r="BI125" s="5"/>
      <c r="BJ125" s="5"/>
      <c r="BK125" s="15"/>
    </row>
    <row r="126" spans="1:63" s="16" customFormat="1" ht="12.95" customHeight="1" x14ac:dyDescent="0.25">
      <c r="A126" s="15" t="s">
        <v>133</v>
      </c>
      <c r="B126" s="15" t="s">
        <v>218</v>
      </c>
      <c r="C126" s="87" t="s">
        <v>390</v>
      </c>
      <c r="D126" s="88"/>
      <c r="E126" s="40" t="s">
        <v>260</v>
      </c>
      <c r="F126" s="23" t="s">
        <v>303</v>
      </c>
      <c r="G126" s="23" t="s">
        <v>304</v>
      </c>
      <c r="H126" s="23" t="s">
        <v>304</v>
      </c>
      <c r="I126" s="24" t="s">
        <v>120</v>
      </c>
      <c r="J126" s="24"/>
      <c r="K126" s="24"/>
      <c r="L126" s="23">
        <v>100</v>
      </c>
      <c r="M126" s="5">
        <v>230000000</v>
      </c>
      <c r="N126" s="5" t="s">
        <v>137</v>
      </c>
      <c r="O126" s="1" t="s">
        <v>126</v>
      </c>
      <c r="P126" s="24" t="s">
        <v>125</v>
      </c>
      <c r="Q126" s="25">
        <v>230000000</v>
      </c>
      <c r="R126" s="26" t="s">
        <v>189</v>
      </c>
      <c r="S126" s="26"/>
      <c r="T126" s="24" t="s">
        <v>127</v>
      </c>
      <c r="U126" s="5"/>
      <c r="V126" s="24"/>
      <c r="W126" s="24">
        <v>0</v>
      </c>
      <c r="X126" s="24">
        <v>100</v>
      </c>
      <c r="Y126" s="24">
        <v>0</v>
      </c>
      <c r="Z126" s="45"/>
      <c r="AA126" s="5" t="s">
        <v>138</v>
      </c>
      <c r="AB126" s="27"/>
      <c r="AC126" s="27"/>
      <c r="AD126" s="27">
        <v>188750236</v>
      </c>
      <c r="AE126" s="19">
        <f t="shared" ref="AE126:AE127" si="142">AD126*1.12</f>
        <v>211400264.32000002</v>
      </c>
      <c r="AF126" s="27"/>
      <c r="AG126" s="27"/>
      <c r="AH126" s="27">
        <v>243107652</v>
      </c>
      <c r="AI126" s="19">
        <f t="shared" ref="AI126:AI127" si="143">AH126*1.12</f>
        <v>272280570.24000001</v>
      </c>
      <c r="AJ126" s="20"/>
      <c r="AK126" s="20"/>
      <c r="AL126" s="20">
        <v>243107652</v>
      </c>
      <c r="AM126" s="19">
        <f t="shared" ref="AM126:AM127" si="144">AL126*1.12</f>
        <v>272280570.24000001</v>
      </c>
      <c r="AN126" s="20">
        <v>0</v>
      </c>
      <c r="AO126" s="20">
        <v>0</v>
      </c>
      <c r="AP126" s="20">
        <v>0</v>
      </c>
      <c r="AQ126" s="20">
        <v>0</v>
      </c>
      <c r="AR126" s="20">
        <v>0</v>
      </c>
      <c r="AS126" s="20">
        <v>0</v>
      </c>
      <c r="AT126" s="20">
        <v>0</v>
      </c>
      <c r="AU126" s="20">
        <v>0</v>
      </c>
      <c r="AV126" s="73"/>
      <c r="AW126" s="47">
        <v>0</v>
      </c>
      <c r="AX126" s="47">
        <f t="shared" si="141"/>
        <v>0</v>
      </c>
      <c r="AY126" s="9" t="s">
        <v>129</v>
      </c>
      <c r="AZ126" s="1" t="s">
        <v>305</v>
      </c>
      <c r="BA126" s="1" t="s">
        <v>306</v>
      </c>
      <c r="BB126" s="5"/>
      <c r="BC126" s="5"/>
      <c r="BD126" s="5"/>
      <c r="BE126" s="5"/>
      <c r="BF126" s="5"/>
      <c r="BG126" s="5"/>
      <c r="BH126" s="5"/>
      <c r="BI126" s="5"/>
      <c r="BJ126" s="5"/>
      <c r="BK126" s="15" t="s">
        <v>388</v>
      </c>
    </row>
    <row r="127" spans="1:63" s="16" customFormat="1" ht="12.95" customHeight="1" x14ac:dyDescent="0.25">
      <c r="A127" s="15" t="s">
        <v>133</v>
      </c>
      <c r="B127" s="15" t="s">
        <v>218</v>
      </c>
      <c r="C127" s="87" t="s">
        <v>548</v>
      </c>
      <c r="D127" s="149"/>
      <c r="E127" s="40" t="s">
        <v>260</v>
      </c>
      <c r="F127" s="23" t="s">
        <v>303</v>
      </c>
      <c r="G127" s="23" t="s">
        <v>304</v>
      </c>
      <c r="H127" s="23" t="s">
        <v>304</v>
      </c>
      <c r="I127" s="24" t="s">
        <v>120</v>
      </c>
      <c r="J127" s="24"/>
      <c r="K127" s="24"/>
      <c r="L127" s="23">
        <v>100</v>
      </c>
      <c r="M127" s="5">
        <v>230000000</v>
      </c>
      <c r="N127" s="5" t="s">
        <v>137</v>
      </c>
      <c r="O127" s="1" t="s">
        <v>166</v>
      </c>
      <c r="P127" s="24" t="s">
        <v>125</v>
      </c>
      <c r="Q127" s="25">
        <v>230000000</v>
      </c>
      <c r="R127" s="2" t="s">
        <v>382</v>
      </c>
      <c r="S127" s="26"/>
      <c r="T127" s="24" t="s">
        <v>127</v>
      </c>
      <c r="U127" s="5"/>
      <c r="V127" s="24"/>
      <c r="W127" s="24">
        <v>0</v>
      </c>
      <c r="X127" s="24">
        <v>100</v>
      </c>
      <c r="Y127" s="24">
        <v>0</v>
      </c>
      <c r="Z127" s="45"/>
      <c r="AA127" s="5" t="s">
        <v>138</v>
      </c>
      <c r="AB127" s="27"/>
      <c r="AC127" s="27"/>
      <c r="AD127" s="27">
        <v>188750236</v>
      </c>
      <c r="AE127" s="19">
        <f t="shared" si="142"/>
        <v>211400264.32000002</v>
      </c>
      <c r="AF127" s="27"/>
      <c r="AG127" s="27"/>
      <c r="AH127" s="27">
        <v>243107652</v>
      </c>
      <c r="AI127" s="19">
        <f t="shared" si="143"/>
        <v>272280570.24000001</v>
      </c>
      <c r="AJ127" s="20"/>
      <c r="AK127" s="20"/>
      <c r="AL127" s="20">
        <v>243107652</v>
      </c>
      <c r="AM127" s="19">
        <f t="shared" si="144"/>
        <v>272280570.24000001</v>
      </c>
      <c r="AN127" s="20"/>
      <c r="AO127" s="20"/>
      <c r="AP127" s="20"/>
      <c r="AQ127" s="20"/>
      <c r="AR127" s="20"/>
      <c r="AS127" s="20"/>
      <c r="AT127" s="20"/>
      <c r="AU127" s="20"/>
      <c r="AV127" s="73"/>
      <c r="AW127" s="47">
        <v>0</v>
      </c>
      <c r="AX127" s="47">
        <f t="shared" si="131"/>
        <v>0</v>
      </c>
      <c r="AY127" s="9" t="s">
        <v>129</v>
      </c>
      <c r="AZ127" s="1" t="s">
        <v>305</v>
      </c>
      <c r="BA127" s="1" t="s">
        <v>306</v>
      </c>
      <c r="BB127" s="5"/>
      <c r="BC127" s="5"/>
      <c r="BD127" s="5"/>
      <c r="BE127" s="5"/>
      <c r="BF127" s="5"/>
      <c r="BG127" s="5"/>
      <c r="BH127" s="5"/>
      <c r="BI127" s="5"/>
      <c r="BJ127" s="5"/>
      <c r="BK127" s="15" t="s">
        <v>375</v>
      </c>
    </row>
    <row r="128" spans="1:63" s="16" customFormat="1" ht="12.95" customHeight="1" x14ac:dyDescent="0.25">
      <c r="A128" s="15" t="s">
        <v>133</v>
      </c>
      <c r="B128" s="15" t="s">
        <v>218</v>
      </c>
      <c r="C128" s="42" t="s">
        <v>307</v>
      </c>
      <c r="D128" s="42"/>
      <c r="E128" s="42" t="s">
        <v>308</v>
      </c>
      <c r="F128" s="23" t="s">
        <v>309</v>
      </c>
      <c r="G128" s="23" t="s">
        <v>310</v>
      </c>
      <c r="H128" s="23" t="s">
        <v>310</v>
      </c>
      <c r="I128" s="24" t="s">
        <v>120</v>
      </c>
      <c r="J128" s="24"/>
      <c r="K128" s="24"/>
      <c r="L128" s="23">
        <v>100</v>
      </c>
      <c r="M128" s="5">
        <v>230000000</v>
      </c>
      <c r="N128" s="5" t="s">
        <v>137</v>
      </c>
      <c r="O128" s="5" t="s">
        <v>239</v>
      </c>
      <c r="P128" s="24" t="s">
        <v>125</v>
      </c>
      <c r="Q128" s="25">
        <v>230000000</v>
      </c>
      <c r="R128" s="26" t="s">
        <v>189</v>
      </c>
      <c r="S128" s="26"/>
      <c r="T128" s="24"/>
      <c r="U128" s="5" t="s">
        <v>126</v>
      </c>
      <c r="V128" s="24" t="s">
        <v>127</v>
      </c>
      <c r="W128" s="24">
        <v>0</v>
      </c>
      <c r="X128" s="24">
        <v>100</v>
      </c>
      <c r="Y128" s="24">
        <v>0</v>
      </c>
      <c r="Z128" s="45"/>
      <c r="AA128" s="5" t="s">
        <v>138</v>
      </c>
      <c r="AB128" s="27"/>
      <c r="AC128" s="27"/>
      <c r="AD128" s="27">
        <v>517685594.99999988</v>
      </c>
      <c r="AE128" s="27">
        <v>579807866.39999998</v>
      </c>
      <c r="AF128" s="27"/>
      <c r="AG128" s="27"/>
      <c r="AH128" s="27">
        <v>517685594.99999988</v>
      </c>
      <c r="AI128" s="27">
        <v>579807866.39999998</v>
      </c>
      <c r="AJ128" s="20"/>
      <c r="AK128" s="20"/>
      <c r="AL128" s="20">
        <v>517685594.99999988</v>
      </c>
      <c r="AM128" s="20">
        <v>579807866.39999998</v>
      </c>
      <c r="AN128" s="20">
        <v>0</v>
      </c>
      <c r="AO128" s="20">
        <v>0</v>
      </c>
      <c r="AP128" s="20">
        <v>0</v>
      </c>
      <c r="AQ128" s="20">
        <v>0</v>
      </c>
      <c r="AR128" s="20">
        <v>0</v>
      </c>
      <c r="AS128" s="20">
        <v>0</v>
      </c>
      <c r="AT128" s="20">
        <v>0</v>
      </c>
      <c r="AU128" s="20">
        <v>0</v>
      </c>
      <c r="AV128" s="47"/>
      <c r="AW128" s="47">
        <v>0</v>
      </c>
      <c r="AX128" s="47">
        <f t="shared" ref="AX128:AX129" si="145">AW128*1.12</f>
        <v>0</v>
      </c>
      <c r="AY128" s="9" t="s">
        <v>129</v>
      </c>
      <c r="AZ128" s="1" t="s">
        <v>311</v>
      </c>
      <c r="BA128" s="1" t="s">
        <v>312</v>
      </c>
      <c r="BB128" s="5"/>
      <c r="BC128" s="5"/>
      <c r="BD128" s="5"/>
      <c r="BE128" s="5"/>
      <c r="BF128" s="5"/>
      <c r="BG128" s="5"/>
      <c r="BH128" s="5"/>
      <c r="BI128" s="5"/>
      <c r="BJ128" s="5"/>
      <c r="BK128" s="15"/>
    </row>
    <row r="129" spans="1:63" s="16" customFormat="1" ht="12.95" customHeight="1" x14ac:dyDescent="0.25">
      <c r="A129" s="15" t="s">
        <v>133</v>
      </c>
      <c r="B129" s="15" t="s">
        <v>218</v>
      </c>
      <c r="C129" s="87" t="s">
        <v>391</v>
      </c>
      <c r="D129" s="88"/>
      <c r="E129" s="40" t="s">
        <v>308</v>
      </c>
      <c r="F129" s="23" t="s">
        <v>309</v>
      </c>
      <c r="G129" s="23" t="s">
        <v>310</v>
      </c>
      <c r="H129" s="23" t="s">
        <v>310</v>
      </c>
      <c r="I129" s="24" t="s">
        <v>120</v>
      </c>
      <c r="J129" s="24"/>
      <c r="K129" s="24"/>
      <c r="L129" s="23">
        <v>100</v>
      </c>
      <c r="M129" s="5">
        <v>230000000</v>
      </c>
      <c r="N129" s="5" t="s">
        <v>137</v>
      </c>
      <c r="O129" s="1" t="s">
        <v>126</v>
      </c>
      <c r="P129" s="24" t="s">
        <v>125</v>
      </c>
      <c r="Q129" s="25">
        <v>230000000</v>
      </c>
      <c r="R129" s="26" t="s">
        <v>189</v>
      </c>
      <c r="S129" s="26"/>
      <c r="T129" s="24" t="s">
        <v>127</v>
      </c>
      <c r="U129" s="5"/>
      <c r="V129" s="24"/>
      <c r="W129" s="24">
        <v>0</v>
      </c>
      <c r="X129" s="24">
        <v>100</v>
      </c>
      <c r="Y129" s="24">
        <v>0</v>
      </c>
      <c r="Z129" s="45"/>
      <c r="AA129" s="5" t="s">
        <v>138</v>
      </c>
      <c r="AB129" s="27"/>
      <c r="AC129" s="27"/>
      <c r="AD129" s="27">
        <v>397111415</v>
      </c>
      <c r="AE129" s="19">
        <f t="shared" ref="AE129:AE130" si="146">AD129*1.12</f>
        <v>444764784.80000007</v>
      </c>
      <c r="AF129" s="27"/>
      <c r="AG129" s="27"/>
      <c r="AH129" s="27">
        <v>517685594.99999988</v>
      </c>
      <c r="AI129" s="19">
        <f t="shared" ref="AI129:AI130" si="147">AH129*1.12</f>
        <v>579807866.39999998</v>
      </c>
      <c r="AJ129" s="20"/>
      <c r="AK129" s="20"/>
      <c r="AL129" s="20">
        <v>517685594.99999988</v>
      </c>
      <c r="AM129" s="19">
        <f t="shared" ref="AM129:AM130" si="148">AL129*1.12</f>
        <v>579807866.39999998</v>
      </c>
      <c r="AN129" s="20">
        <v>0</v>
      </c>
      <c r="AO129" s="20">
        <v>0</v>
      </c>
      <c r="AP129" s="20">
        <v>0</v>
      </c>
      <c r="AQ129" s="20">
        <v>0</v>
      </c>
      <c r="AR129" s="20">
        <v>0</v>
      </c>
      <c r="AS129" s="20">
        <v>0</v>
      </c>
      <c r="AT129" s="20">
        <v>0</v>
      </c>
      <c r="AU129" s="20">
        <v>0</v>
      </c>
      <c r="AV129" s="73"/>
      <c r="AW129" s="47">
        <v>0</v>
      </c>
      <c r="AX129" s="47">
        <f t="shared" si="145"/>
        <v>0</v>
      </c>
      <c r="AY129" s="9" t="s">
        <v>129</v>
      </c>
      <c r="AZ129" s="1" t="s">
        <v>311</v>
      </c>
      <c r="BA129" s="1" t="s">
        <v>312</v>
      </c>
      <c r="BB129" s="5"/>
      <c r="BC129" s="5"/>
      <c r="BD129" s="5"/>
      <c r="BE129" s="5"/>
      <c r="BF129" s="5"/>
      <c r="BG129" s="5"/>
      <c r="BH129" s="5"/>
      <c r="BI129" s="5"/>
      <c r="BJ129" s="5"/>
      <c r="BK129" s="15" t="s">
        <v>388</v>
      </c>
    </row>
    <row r="130" spans="1:63" s="16" customFormat="1" ht="12.95" customHeight="1" x14ac:dyDescent="0.25">
      <c r="A130" s="15" t="s">
        <v>133</v>
      </c>
      <c r="B130" s="15" t="s">
        <v>218</v>
      </c>
      <c r="C130" s="87" t="s">
        <v>549</v>
      </c>
      <c r="D130" s="149"/>
      <c r="E130" s="40" t="s">
        <v>308</v>
      </c>
      <c r="F130" s="23" t="s">
        <v>309</v>
      </c>
      <c r="G130" s="23" t="s">
        <v>310</v>
      </c>
      <c r="H130" s="23" t="s">
        <v>310</v>
      </c>
      <c r="I130" s="24" t="s">
        <v>120</v>
      </c>
      <c r="J130" s="24"/>
      <c r="K130" s="24"/>
      <c r="L130" s="23">
        <v>100</v>
      </c>
      <c r="M130" s="5">
        <v>230000000</v>
      </c>
      <c r="N130" s="5" t="s">
        <v>137</v>
      </c>
      <c r="O130" s="1" t="s">
        <v>166</v>
      </c>
      <c r="P130" s="24" t="s">
        <v>125</v>
      </c>
      <c r="Q130" s="25">
        <v>230000000</v>
      </c>
      <c r="R130" s="2" t="s">
        <v>382</v>
      </c>
      <c r="S130" s="26"/>
      <c r="T130" s="24" t="s">
        <v>127</v>
      </c>
      <c r="U130" s="5"/>
      <c r="V130" s="24"/>
      <c r="W130" s="24">
        <v>0</v>
      </c>
      <c r="X130" s="24">
        <v>100</v>
      </c>
      <c r="Y130" s="24">
        <v>0</v>
      </c>
      <c r="Z130" s="45"/>
      <c r="AA130" s="5" t="s">
        <v>138</v>
      </c>
      <c r="AB130" s="27"/>
      <c r="AC130" s="27"/>
      <c r="AD130" s="27">
        <v>397111415</v>
      </c>
      <c r="AE130" s="19">
        <f t="shared" si="146"/>
        <v>444764784.80000007</v>
      </c>
      <c r="AF130" s="27"/>
      <c r="AG130" s="27"/>
      <c r="AH130" s="27">
        <v>517685594.99999988</v>
      </c>
      <c r="AI130" s="19">
        <f t="shared" si="147"/>
        <v>579807866.39999998</v>
      </c>
      <c r="AJ130" s="20"/>
      <c r="AK130" s="20"/>
      <c r="AL130" s="20">
        <v>517685594.99999988</v>
      </c>
      <c r="AM130" s="19">
        <f t="shared" si="148"/>
        <v>579807866.39999998</v>
      </c>
      <c r="AN130" s="20"/>
      <c r="AO130" s="20"/>
      <c r="AP130" s="20"/>
      <c r="AQ130" s="20"/>
      <c r="AR130" s="20"/>
      <c r="AS130" s="20"/>
      <c r="AT130" s="20"/>
      <c r="AU130" s="20"/>
      <c r="AV130" s="73"/>
      <c r="AW130" s="47">
        <v>0</v>
      </c>
      <c r="AX130" s="47">
        <f t="shared" si="131"/>
        <v>0</v>
      </c>
      <c r="AY130" s="9" t="s">
        <v>129</v>
      </c>
      <c r="AZ130" s="1" t="s">
        <v>311</v>
      </c>
      <c r="BA130" s="1" t="s">
        <v>312</v>
      </c>
      <c r="BB130" s="5"/>
      <c r="BC130" s="5"/>
      <c r="BD130" s="5"/>
      <c r="BE130" s="5"/>
      <c r="BF130" s="5"/>
      <c r="BG130" s="5"/>
      <c r="BH130" s="5"/>
      <c r="BI130" s="5"/>
      <c r="BJ130" s="5"/>
      <c r="BK130" s="15" t="s">
        <v>375</v>
      </c>
    </row>
    <row r="131" spans="1:63" s="16" customFormat="1" ht="12.95" customHeight="1" x14ac:dyDescent="0.25">
      <c r="A131" s="15" t="s">
        <v>133</v>
      </c>
      <c r="B131" s="15" t="s">
        <v>218</v>
      </c>
      <c r="C131" s="42" t="s">
        <v>313</v>
      </c>
      <c r="D131" s="42"/>
      <c r="E131" s="42" t="s">
        <v>314</v>
      </c>
      <c r="F131" s="23" t="s">
        <v>315</v>
      </c>
      <c r="G131" s="23" t="s">
        <v>316</v>
      </c>
      <c r="H131" s="23" t="s">
        <v>317</v>
      </c>
      <c r="I131" s="24" t="s">
        <v>120</v>
      </c>
      <c r="J131" s="24"/>
      <c r="K131" s="24"/>
      <c r="L131" s="23">
        <v>100</v>
      </c>
      <c r="M131" s="5">
        <v>230000000</v>
      </c>
      <c r="N131" s="5" t="s">
        <v>137</v>
      </c>
      <c r="O131" s="5" t="s">
        <v>239</v>
      </c>
      <c r="P131" s="24" t="s">
        <v>125</v>
      </c>
      <c r="Q131" s="25">
        <v>230000000</v>
      </c>
      <c r="R131" s="26" t="s">
        <v>145</v>
      </c>
      <c r="S131" s="26"/>
      <c r="T131" s="24"/>
      <c r="U131" s="5" t="s">
        <v>126</v>
      </c>
      <c r="V131" s="24" t="s">
        <v>127</v>
      </c>
      <c r="W131" s="24">
        <v>0</v>
      </c>
      <c r="X131" s="24">
        <v>100</v>
      </c>
      <c r="Y131" s="24">
        <v>0</v>
      </c>
      <c r="Z131" s="45"/>
      <c r="AA131" s="5" t="s">
        <v>138</v>
      </c>
      <c r="AB131" s="27"/>
      <c r="AC131" s="27"/>
      <c r="AD131" s="27">
        <v>214564730.00000018</v>
      </c>
      <c r="AE131" s="27">
        <v>240312497.60000023</v>
      </c>
      <c r="AF131" s="27"/>
      <c r="AG131" s="27"/>
      <c r="AH131" s="27">
        <v>214564730.00000018</v>
      </c>
      <c r="AI131" s="27">
        <v>240312497.60000023</v>
      </c>
      <c r="AJ131" s="20"/>
      <c r="AK131" s="20"/>
      <c r="AL131" s="20">
        <v>214564730.00000018</v>
      </c>
      <c r="AM131" s="20">
        <v>240312497.60000023</v>
      </c>
      <c r="AN131" s="20">
        <v>0</v>
      </c>
      <c r="AO131" s="20">
        <v>0</v>
      </c>
      <c r="AP131" s="20">
        <v>0</v>
      </c>
      <c r="AQ131" s="20">
        <v>0</v>
      </c>
      <c r="AR131" s="20">
        <v>0</v>
      </c>
      <c r="AS131" s="20">
        <v>0</v>
      </c>
      <c r="AT131" s="20">
        <v>0</v>
      </c>
      <c r="AU131" s="20">
        <v>0</v>
      </c>
      <c r="AV131" s="47"/>
      <c r="AW131" s="47">
        <v>0</v>
      </c>
      <c r="AX131" s="47">
        <f t="shared" ref="AX131:AX132" si="149">AW131*1.12</f>
        <v>0</v>
      </c>
      <c r="AY131" s="9" t="s">
        <v>129</v>
      </c>
      <c r="AZ131" s="1" t="s">
        <v>318</v>
      </c>
      <c r="BA131" s="1" t="s">
        <v>319</v>
      </c>
      <c r="BB131" s="5"/>
      <c r="BC131" s="5"/>
      <c r="BD131" s="5"/>
      <c r="BE131" s="5"/>
      <c r="BF131" s="5"/>
      <c r="BG131" s="5"/>
      <c r="BH131" s="5"/>
      <c r="BI131" s="5"/>
      <c r="BJ131" s="5"/>
      <c r="BK131" s="15"/>
    </row>
    <row r="132" spans="1:63" s="16" customFormat="1" ht="12.95" customHeight="1" x14ac:dyDescent="0.25">
      <c r="A132" s="15" t="s">
        <v>133</v>
      </c>
      <c r="B132" s="15" t="s">
        <v>218</v>
      </c>
      <c r="C132" s="87" t="s">
        <v>392</v>
      </c>
      <c r="D132" s="88"/>
      <c r="E132" s="40" t="s">
        <v>314</v>
      </c>
      <c r="F132" s="23" t="s">
        <v>315</v>
      </c>
      <c r="G132" s="23" t="s">
        <v>316</v>
      </c>
      <c r="H132" s="23" t="s">
        <v>317</v>
      </c>
      <c r="I132" s="24" t="s">
        <v>120</v>
      </c>
      <c r="J132" s="24"/>
      <c r="K132" s="24"/>
      <c r="L132" s="23">
        <v>100</v>
      </c>
      <c r="M132" s="5">
        <v>230000000</v>
      </c>
      <c r="N132" s="5" t="s">
        <v>137</v>
      </c>
      <c r="O132" s="1" t="s">
        <v>126</v>
      </c>
      <c r="P132" s="24" t="s">
        <v>125</v>
      </c>
      <c r="Q132" s="25">
        <v>230000000</v>
      </c>
      <c r="R132" s="26" t="s">
        <v>145</v>
      </c>
      <c r="S132" s="26"/>
      <c r="T132" s="24" t="s">
        <v>127</v>
      </c>
      <c r="U132" s="5"/>
      <c r="V132" s="24"/>
      <c r="W132" s="24">
        <v>0</v>
      </c>
      <c r="X132" s="24">
        <v>100</v>
      </c>
      <c r="Y132" s="24">
        <v>0</v>
      </c>
      <c r="Z132" s="45"/>
      <c r="AA132" s="5" t="s">
        <v>138</v>
      </c>
      <c r="AB132" s="27"/>
      <c r="AC132" s="27"/>
      <c r="AD132" s="27">
        <v>161644870</v>
      </c>
      <c r="AE132" s="19">
        <f t="shared" ref="AE132:AE133" si="150">AD132*1.12</f>
        <v>181042254.40000001</v>
      </c>
      <c r="AF132" s="27"/>
      <c r="AG132" s="27"/>
      <c r="AH132" s="27">
        <v>214564730.00000018</v>
      </c>
      <c r="AI132" s="19">
        <f t="shared" ref="AI132:AI133" si="151">AH132*1.12</f>
        <v>240312497.60000023</v>
      </c>
      <c r="AJ132" s="20"/>
      <c r="AK132" s="20"/>
      <c r="AL132" s="20">
        <v>214564730.00000018</v>
      </c>
      <c r="AM132" s="19">
        <f t="shared" ref="AM132:AM133" si="152">AL132*1.12</f>
        <v>240312497.60000023</v>
      </c>
      <c r="AN132" s="20">
        <v>0</v>
      </c>
      <c r="AO132" s="20">
        <v>0</v>
      </c>
      <c r="AP132" s="20">
        <v>0</v>
      </c>
      <c r="AQ132" s="20">
        <v>0</v>
      </c>
      <c r="AR132" s="20">
        <v>0</v>
      </c>
      <c r="AS132" s="20">
        <v>0</v>
      </c>
      <c r="AT132" s="20">
        <v>0</v>
      </c>
      <c r="AU132" s="20">
        <v>0</v>
      </c>
      <c r="AV132" s="73"/>
      <c r="AW132" s="47">
        <v>0</v>
      </c>
      <c r="AX132" s="47">
        <f t="shared" si="149"/>
        <v>0</v>
      </c>
      <c r="AY132" s="9" t="s">
        <v>129</v>
      </c>
      <c r="AZ132" s="1" t="s">
        <v>318</v>
      </c>
      <c r="BA132" s="1" t="s">
        <v>319</v>
      </c>
      <c r="BB132" s="5"/>
      <c r="BC132" s="5"/>
      <c r="BD132" s="5"/>
      <c r="BE132" s="5"/>
      <c r="BF132" s="5"/>
      <c r="BG132" s="5"/>
      <c r="BH132" s="5"/>
      <c r="BI132" s="5"/>
      <c r="BJ132" s="5"/>
      <c r="BK132" s="15" t="s">
        <v>388</v>
      </c>
    </row>
    <row r="133" spans="1:63" s="16" customFormat="1" ht="12.95" customHeight="1" x14ac:dyDescent="0.25">
      <c r="A133" s="15" t="s">
        <v>133</v>
      </c>
      <c r="B133" s="15" t="s">
        <v>218</v>
      </c>
      <c r="C133" s="87" t="s">
        <v>540</v>
      </c>
      <c r="D133" s="149"/>
      <c r="E133" s="40" t="s">
        <v>314</v>
      </c>
      <c r="F133" s="23" t="s">
        <v>315</v>
      </c>
      <c r="G133" s="23" t="s">
        <v>316</v>
      </c>
      <c r="H133" s="23" t="s">
        <v>317</v>
      </c>
      <c r="I133" s="24" t="s">
        <v>120</v>
      </c>
      <c r="J133" s="24"/>
      <c r="K133" s="24"/>
      <c r="L133" s="23">
        <v>100</v>
      </c>
      <c r="M133" s="5">
        <v>230000000</v>
      </c>
      <c r="N133" s="5" t="s">
        <v>137</v>
      </c>
      <c r="O133" s="1" t="s">
        <v>166</v>
      </c>
      <c r="P133" s="24" t="s">
        <v>125</v>
      </c>
      <c r="Q133" s="25">
        <v>230000000</v>
      </c>
      <c r="R133" s="26" t="s">
        <v>145</v>
      </c>
      <c r="S133" s="26"/>
      <c r="T133" s="24" t="s">
        <v>127</v>
      </c>
      <c r="U133" s="5"/>
      <c r="V133" s="24"/>
      <c r="W133" s="24">
        <v>0</v>
      </c>
      <c r="X133" s="24">
        <v>100</v>
      </c>
      <c r="Y133" s="24">
        <v>0</v>
      </c>
      <c r="Z133" s="45"/>
      <c r="AA133" s="5" t="s">
        <v>138</v>
      </c>
      <c r="AB133" s="27"/>
      <c r="AC133" s="27"/>
      <c r="AD133" s="27">
        <v>161644870</v>
      </c>
      <c r="AE133" s="19">
        <f t="shared" si="150"/>
        <v>181042254.40000001</v>
      </c>
      <c r="AF133" s="27"/>
      <c r="AG133" s="27"/>
      <c r="AH133" s="27">
        <v>214564730.00000018</v>
      </c>
      <c r="AI133" s="19">
        <f t="shared" si="151"/>
        <v>240312497.60000023</v>
      </c>
      <c r="AJ133" s="20"/>
      <c r="AK133" s="20"/>
      <c r="AL133" s="20">
        <v>214564730.00000018</v>
      </c>
      <c r="AM133" s="19">
        <f t="shared" si="152"/>
        <v>240312497.60000023</v>
      </c>
      <c r="AN133" s="20"/>
      <c r="AO133" s="20"/>
      <c r="AP133" s="20"/>
      <c r="AQ133" s="20"/>
      <c r="AR133" s="20"/>
      <c r="AS133" s="20"/>
      <c r="AT133" s="20"/>
      <c r="AU133" s="20"/>
      <c r="AV133" s="73"/>
      <c r="AW133" s="47">
        <f t="shared" si="132"/>
        <v>590774330.00000036</v>
      </c>
      <c r="AX133" s="47">
        <f t="shared" si="131"/>
        <v>661667249.6000005</v>
      </c>
      <c r="AY133" s="9" t="s">
        <v>129</v>
      </c>
      <c r="AZ133" s="1" t="s">
        <v>318</v>
      </c>
      <c r="BA133" s="1" t="s">
        <v>319</v>
      </c>
      <c r="BB133" s="5"/>
      <c r="BC133" s="5"/>
      <c r="BD133" s="5"/>
      <c r="BE133" s="5"/>
      <c r="BF133" s="5"/>
      <c r="BG133" s="5"/>
      <c r="BH133" s="5"/>
      <c r="BI133" s="5"/>
      <c r="BJ133" s="5"/>
      <c r="BK133" s="15">
        <v>14</v>
      </c>
    </row>
    <row r="134" spans="1:63" s="16" customFormat="1" ht="12.95" customHeight="1" x14ac:dyDescent="0.25">
      <c r="A134" s="15" t="s">
        <v>133</v>
      </c>
      <c r="B134" s="15" t="s">
        <v>218</v>
      </c>
      <c r="C134" s="42" t="s">
        <v>320</v>
      </c>
      <c r="D134" s="42"/>
      <c r="E134" s="42" t="s">
        <v>321</v>
      </c>
      <c r="F134" s="23" t="s">
        <v>315</v>
      </c>
      <c r="G134" s="23" t="s">
        <v>316</v>
      </c>
      <c r="H134" s="23" t="s">
        <v>317</v>
      </c>
      <c r="I134" s="24" t="s">
        <v>120</v>
      </c>
      <c r="J134" s="24"/>
      <c r="K134" s="24"/>
      <c r="L134" s="23">
        <v>100</v>
      </c>
      <c r="M134" s="5">
        <v>230000000</v>
      </c>
      <c r="N134" s="5" t="s">
        <v>137</v>
      </c>
      <c r="O134" s="5" t="s">
        <v>239</v>
      </c>
      <c r="P134" s="24" t="s">
        <v>125</v>
      </c>
      <c r="Q134" s="25">
        <v>230000000</v>
      </c>
      <c r="R134" s="26" t="s">
        <v>257</v>
      </c>
      <c r="S134" s="26"/>
      <c r="T134" s="24"/>
      <c r="U134" s="5" t="s">
        <v>126</v>
      </c>
      <c r="V134" s="24" t="s">
        <v>127</v>
      </c>
      <c r="W134" s="24">
        <v>0</v>
      </c>
      <c r="X134" s="24">
        <v>100</v>
      </c>
      <c r="Y134" s="24">
        <v>0</v>
      </c>
      <c r="Z134" s="45"/>
      <c r="AA134" s="5" t="s">
        <v>138</v>
      </c>
      <c r="AB134" s="27"/>
      <c r="AC134" s="27"/>
      <c r="AD134" s="27">
        <v>351351750</v>
      </c>
      <c r="AE134" s="27">
        <v>393513960.00000006</v>
      </c>
      <c r="AF134" s="27"/>
      <c r="AG134" s="27"/>
      <c r="AH134" s="27">
        <v>351351750</v>
      </c>
      <c r="AI134" s="27">
        <v>393513960.00000006</v>
      </c>
      <c r="AJ134" s="20"/>
      <c r="AK134" s="20"/>
      <c r="AL134" s="20">
        <v>351351750</v>
      </c>
      <c r="AM134" s="20">
        <v>393513960.00000006</v>
      </c>
      <c r="AN134" s="20">
        <v>0</v>
      </c>
      <c r="AO134" s="20">
        <v>0</v>
      </c>
      <c r="AP134" s="20">
        <v>0</v>
      </c>
      <c r="AQ134" s="20">
        <v>0</v>
      </c>
      <c r="AR134" s="20">
        <v>0</v>
      </c>
      <c r="AS134" s="20">
        <v>0</v>
      </c>
      <c r="AT134" s="20">
        <v>0</v>
      </c>
      <c r="AU134" s="20">
        <v>0</v>
      </c>
      <c r="AV134" s="47"/>
      <c r="AW134" s="47">
        <v>0</v>
      </c>
      <c r="AX134" s="47">
        <f t="shared" ref="AX134:AX135" si="153">AW134*1.12</f>
        <v>0</v>
      </c>
      <c r="AY134" s="9" t="s">
        <v>129</v>
      </c>
      <c r="AZ134" s="1" t="s">
        <v>322</v>
      </c>
      <c r="BA134" s="1" t="s">
        <v>323</v>
      </c>
      <c r="BB134" s="5"/>
      <c r="BC134" s="5"/>
      <c r="BD134" s="5"/>
      <c r="BE134" s="5"/>
      <c r="BF134" s="5"/>
      <c r="BG134" s="5"/>
      <c r="BH134" s="5"/>
      <c r="BI134" s="5"/>
      <c r="BJ134" s="5"/>
      <c r="BK134" s="15"/>
    </row>
    <row r="135" spans="1:63" s="16" customFormat="1" ht="12.95" customHeight="1" x14ac:dyDescent="0.25">
      <c r="A135" s="15" t="s">
        <v>133</v>
      </c>
      <c r="B135" s="15" t="s">
        <v>218</v>
      </c>
      <c r="C135" s="87" t="s">
        <v>393</v>
      </c>
      <c r="D135" s="88"/>
      <c r="E135" s="40" t="s">
        <v>321</v>
      </c>
      <c r="F135" s="23" t="s">
        <v>315</v>
      </c>
      <c r="G135" s="23" t="s">
        <v>316</v>
      </c>
      <c r="H135" s="23" t="s">
        <v>317</v>
      </c>
      <c r="I135" s="24" t="s">
        <v>120</v>
      </c>
      <c r="J135" s="24"/>
      <c r="K135" s="24"/>
      <c r="L135" s="23">
        <v>100</v>
      </c>
      <c r="M135" s="5">
        <v>230000000</v>
      </c>
      <c r="N135" s="5" t="s">
        <v>137</v>
      </c>
      <c r="O135" s="1" t="s">
        <v>126</v>
      </c>
      <c r="P135" s="24" t="s">
        <v>125</v>
      </c>
      <c r="Q135" s="25">
        <v>230000000</v>
      </c>
      <c r="R135" s="26" t="s">
        <v>257</v>
      </c>
      <c r="S135" s="26"/>
      <c r="T135" s="24" t="s">
        <v>127</v>
      </c>
      <c r="U135" s="5"/>
      <c r="V135" s="24"/>
      <c r="W135" s="24">
        <v>0</v>
      </c>
      <c r="X135" s="24">
        <v>100</v>
      </c>
      <c r="Y135" s="24">
        <v>0</v>
      </c>
      <c r="Z135" s="45"/>
      <c r="AA135" s="5" t="s">
        <v>138</v>
      </c>
      <c r="AB135" s="27"/>
      <c r="AC135" s="27"/>
      <c r="AD135" s="27">
        <v>266160350</v>
      </c>
      <c r="AE135" s="19">
        <f t="shared" ref="AE135:AE136" si="154">AD135*1.12</f>
        <v>298099592</v>
      </c>
      <c r="AF135" s="27"/>
      <c r="AG135" s="27"/>
      <c r="AH135" s="27">
        <v>351351750</v>
      </c>
      <c r="AI135" s="19">
        <f t="shared" ref="AI135:AI136" si="155">AH135*1.12</f>
        <v>393513960.00000006</v>
      </c>
      <c r="AJ135" s="20"/>
      <c r="AK135" s="20"/>
      <c r="AL135" s="20">
        <v>351351750</v>
      </c>
      <c r="AM135" s="19">
        <f t="shared" ref="AM135:AM136" si="156">AL135*1.12</f>
        <v>393513960.00000006</v>
      </c>
      <c r="AN135" s="20">
        <v>0</v>
      </c>
      <c r="AO135" s="20">
        <v>0</v>
      </c>
      <c r="AP135" s="20">
        <v>0</v>
      </c>
      <c r="AQ135" s="20">
        <v>0</v>
      </c>
      <c r="AR135" s="20">
        <v>0</v>
      </c>
      <c r="AS135" s="20">
        <v>0</v>
      </c>
      <c r="AT135" s="20">
        <v>0</v>
      </c>
      <c r="AU135" s="20">
        <v>0</v>
      </c>
      <c r="AV135" s="73"/>
      <c r="AW135" s="47">
        <v>0</v>
      </c>
      <c r="AX135" s="47">
        <f t="shared" si="153"/>
        <v>0</v>
      </c>
      <c r="AY135" s="9" t="s">
        <v>129</v>
      </c>
      <c r="AZ135" s="1" t="s">
        <v>322</v>
      </c>
      <c r="BA135" s="1" t="s">
        <v>323</v>
      </c>
      <c r="BB135" s="5"/>
      <c r="BC135" s="5"/>
      <c r="BD135" s="5"/>
      <c r="BE135" s="5"/>
      <c r="BF135" s="5"/>
      <c r="BG135" s="5"/>
      <c r="BH135" s="5"/>
      <c r="BI135" s="5"/>
      <c r="BJ135" s="5"/>
      <c r="BK135" s="15" t="s">
        <v>388</v>
      </c>
    </row>
    <row r="136" spans="1:63" s="16" customFormat="1" ht="12.95" customHeight="1" x14ac:dyDescent="0.25">
      <c r="A136" s="15" t="s">
        <v>133</v>
      </c>
      <c r="B136" s="15" t="s">
        <v>218</v>
      </c>
      <c r="C136" s="87" t="s">
        <v>541</v>
      </c>
      <c r="D136" s="149"/>
      <c r="E136" s="40" t="s">
        <v>321</v>
      </c>
      <c r="F136" s="23" t="s">
        <v>315</v>
      </c>
      <c r="G136" s="23" t="s">
        <v>316</v>
      </c>
      <c r="H136" s="23" t="s">
        <v>317</v>
      </c>
      <c r="I136" s="24" t="s">
        <v>120</v>
      </c>
      <c r="J136" s="24"/>
      <c r="K136" s="24"/>
      <c r="L136" s="23">
        <v>100</v>
      </c>
      <c r="M136" s="5">
        <v>230000000</v>
      </c>
      <c r="N136" s="5" t="s">
        <v>137</v>
      </c>
      <c r="O136" s="1" t="s">
        <v>166</v>
      </c>
      <c r="P136" s="24" t="s">
        <v>125</v>
      </c>
      <c r="Q136" s="25">
        <v>230000000</v>
      </c>
      <c r="R136" s="26" t="s">
        <v>257</v>
      </c>
      <c r="S136" s="26"/>
      <c r="T136" s="24" t="s">
        <v>127</v>
      </c>
      <c r="U136" s="5"/>
      <c r="V136" s="24"/>
      <c r="W136" s="24">
        <v>0</v>
      </c>
      <c r="X136" s="24">
        <v>100</v>
      </c>
      <c r="Y136" s="24">
        <v>0</v>
      </c>
      <c r="Z136" s="45"/>
      <c r="AA136" s="5" t="s">
        <v>138</v>
      </c>
      <c r="AB136" s="27"/>
      <c r="AC136" s="27"/>
      <c r="AD136" s="27">
        <v>266160350</v>
      </c>
      <c r="AE136" s="19">
        <f t="shared" si="154"/>
        <v>298099592</v>
      </c>
      <c r="AF136" s="27"/>
      <c r="AG136" s="27"/>
      <c r="AH136" s="27">
        <v>351351750</v>
      </c>
      <c r="AI136" s="19">
        <f t="shared" si="155"/>
        <v>393513960.00000006</v>
      </c>
      <c r="AJ136" s="20"/>
      <c r="AK136" s="20"/>
      <c r="AL136" s="20">
        <v>351351750</v>
      </c>
      <c r="AM136" s="19">
        <f t="shared" si="156"/>
        <v>393513960.00000006</v>
      </c>
      <c r="AN136" s="20"/>
      <c r="AO136" s="20"/>
      <c r="AP136" s="20"/>
      <c r="AQ136" s="20"/>
      <c r="AR136" s="20"/>
      <c r="AS136" s="20"/>
      <c r="AT136" s="20"/>
      <c r="AU136" s="20"/>
      <c r="AV136" s="73"/>
      <c r="AW136" s="47">
        <f t="shared" si="132"/>
        <v>968863850</v>
      </c>
      <c r="AX136" s="47">
        <f t="shared" si="131"/>
        <v>1085127512</v>
      </c>
      <c r="AY136" s="9" t="s">
        <v>129</v>
      </c>
      <c r="AZ136" s="1" t="s">
        <v>322</v>
      </c>
      <c r="BA136" s="1" t="s">
        <v>323</v>
      </c>
      <c r="BB136" s="5"/>
      <c r="BC136" s="5"/>
      <c r="BD136" s="5"/>
      <c r="BE136" s="5"/>
      <c r="BF136" s="5"/>
      <c r="BG136" s="5"/>
      <c r="BH136" s="5"/>
      <c r="BI136" s="5"/>
      <c r="BJ136" s="5"/>
      <c r="BK136" s="15">
        <v>14</v>
      </c>
    </row>
    <row r="137" spans="1:63" s="16" customFormat="1" ht="12.95" customHeight="1" x14ac:dyDescent="0.25">
      <c r="A137" s="15" t="s">
        <v>133</v>
      </c>
      <c r="B137" s="15" t="s">
        <v>218</v>
      </c>
      <c r="C137" s="42" t="s">
        <v>297</v>
      </c>
      <c r="D137" s="42"/>
      <c r="E137" s="42" t="s">
        <v>324</v>
      </c>
      <c r="F137" s="23" t="s">
        <v>315</v>
      </c>
      <c r="G137" s="23" t="s">
        <v>316</v>
      </c>
      <c r="H137" s="23" t="s">
        <v>317</v>
      </c>
      <c r="I137" s="24" t="s">
        <v>120</v>
      </c>
      <c r="J137" s="24"/>
      <c r="K137" s="24"/>
      <c r="L137" s="23">
        <v>100</v>
      </c>
      <c r="M137" s="5">
        <v>230000000</v>
      </c>
      <c r="N137" s="5" t="s">
        <v>137</v>
      </c>
      <c r="O137" s="5" t="s">
        <v>239</v>
      </c>
      <c r="P137" s="24" t="s">
        <v>125</v>
      </c>
      <c r="Q137" s="25">
        <v>230000000</v>
      </c>
      <c r="R137" s="26" t="s">
        <v>262</v>
      </c>
      <c r="S137" s="26"/>
      <c r="T137" s="24"/>
      <c r="U137" s="5" t="s">
        <v>126</v>
      </c>
      <c r="V137" s="24" t="s">
        <v>127</v>
      </c>
      <c r="W137" s="24">
        <v>0</v>
      </c>
      <c r="X137" s="24">
        <v>100</v>
      </c>
      <c r="Y137" s="24">
        <v>0</v>
      </c>
      <c r="Z137" s="45"/>
      <c r="AA137" s="5" t="s">
        <v>138</v>
      </c>
      <c r="AB137" s="27"/>
      <c r="AC137" s="27"/>
      <c r="AD137" s="27">
        <v>219333109.99999997</v>
      </c>
      <c r="AE137" s="27">
        <v>245653083.19999999</v>
      </c>
      <c r="AF137" s="27"/>
      <c r="AG137" s="27"/>
      <c r="AH137" s="27">
        <v>219333109.99999997</v>
      </c>
      <c r="AI137" s="27">
        <v>245653083.19999999</v>
      </c>
      <c r="AJ137" s="20"/>
      <c r="AK137" s="20"/>
      <c r="AL137" s="20">
        <v>219333109.99999997</v>
      </c>
      <c r="AM137" s="20">
        <v>245653083.19999999</v>
      </c>
      <c r="AN137" s="20">
        <v>0</v>
      </c>
      <c r="AO137" s="20">
        <v>0</v>
      </c>
      <c r="AP137" s="20">
        <v>0</v>
      </c>
      <c r="AQ137" s="20">
        <v>0</v>
      </c>
      <c r="AR137" s="20">
        <v>0</v>
      </c>
      <c r="AS137" s="20">
        <v>0</v>
      </c>
      <c r="AT137" s="20">
        <v>0</v>
      </c>
      <c r="AU137" s="20">
        <v>0</v>
      </c>
      <c r="AV137" s="47"/>
      <c r="AW137" s="47">
        <v>0</v>
      </c>
      <c r="AX137" s="47">
        <f t="shared" ref="AX137:AX138" si="157">AW137*1.12</f>
        <v>0</v>
      </c>
      <c r="AY137" s="9" t="s">
        <v>129</v>
      </c>
      <c r="AZ137" s="1" t="s">
        <v>325</v>
      </c>
      <c r="BA137" s="1" t="s">
        <v>326</v>
      </c>
      <c r="BB137" s="5"/>
      <c r="BC137" s="5"/>
      <c r="BD137" s="5"/>
      <c r="BE137" s="5"/>
      <c r="BF137" s="5"/>
      <c r="BG137" s="5"/>
      <c r="BH137" s="5"/>
      <c r="BI137" s="5"/>
      <c r="BJ137" s="5"/>
      <c r="BK137" s="15"/>
    </row>
    <row r="138" spans="1:63" s="16" customFormat="1" ht="12.95" customHeight="1" x14ac:dyDescent="0.25">
      <c r="A138" s="15" t="s">
        <v>133</v>
      </c>
      <c r="B138" s="15" t="s">
        <v>218</v>
      </c>
      <c r="C138" s="87" t="s">
        <v>394</v>
      </c>
      <c r="D138" s="88"/>
      <c r="E138" s="40" t="s">
        <v>324</v>
      </c>
      <c r="F138" s="23" t="s">
        <v>315</v>
      </c>
      <c r="G138" s="23" t="s">
        <v>316</v>
      </c>
      <c r="H138" s="23" t="s">
        <v>317</v>
      </c>
      <c r="I138" s="24" t="s">
        <v>120</v>
      </c>
      <c r="J138" s="24"/>
      <c r="K138" s="24"/>
      <c r="L138" s="23">
        <v>100</v>
      </c>
      <c r="M138" s="5">
        <v>230000000</v>
      </c>
      <c r="N138" s="5" t="s">
        <v>137</v>
      </c>
      <c r="O138" s="1" t="s">
        <v>126</v>
      </c>
      <c r="P138" s="24" t="s">
        <v>125</v>
      </c>
      <c r="Q138" s="25">
        <v>230000000</v>
      </c>
      <c r="R138" s="26" t="s">
        <v>262</v>
      </c>
      <c r="S138" s="26"/>
      <c r="T138" s="24" t="s">
        <v>127</v>
      </c>
      <c r="U138" s="5"/>
      <c r="V138" s="24"/>
      <c r="W138" s="24">
        <v>0</v>
      </c>
      <c r="X138" s="24">
        <v>100</v>
      </c>
      <c r="Y138" s="24">
        <v>0</v>
      </c>
      <c r="Z138" s="45"/>
      <c r="AA138" s="5" t="s">
        <v>138</v>
      </c>
      <c r="AB138" s="27"/>
      <c r="AC138" s="27"/>
      <c r="AD138" s="27">
        <v>165437054</v>
      </c>
      <c r="AE138" s="19">
        <f t="shared" ref="AE138:AE139" si="158">AD138*1.12</f>
        <v>185289500.48000002</v>
      </c>
      <c r="AF138" s="27"/>
      <c r="AG138" s="27"/>
      <c r="AH138" s="27">
        <v>219333109.99999997</v>
      </c>
      <c r="AI138" s="19">
        <f t="shared" ref="AI138:AI139" si="159">AH138*1.12</f>
        <v>245653083.19999999</v>
      </c>
      <c r="AJ138" s="20"/>
      <c r="AK138" s="20"/>
      <c r="AL138" s="20">
        <v>219333109.99999997</v>
      </c>
      <c r="AM138" s="19">
        <f t="shared" ref="AM138:AM139" si="160">AL138*1.12</f>
        <v>245653083.19999999</v>
      </c>
      <c r="AN138" s="20">
        <v>0</v>
      </c>
      <c r="AO138" s="20">
        <v>0</v>
      </c>
      <c r="AP138" s="20">
        <v>0</v>
      </c>
      <c r="AQ138" s="20">
        <v>0</v>
      </c>
      <c r="AR138" s="20">
        <v>0</v>
      </c>
      <c r="AS138" s="20">
        <v>0</v>
      </c>
      <c r="AT138" s="20">
        <v>0</v>
      </c>
      <c r="AU138" s="20">
        <v>0</v>
      </c>
      <c r="AV138" s="73"/>
      <c r="AW138" s="47">
        <v>0</v>
      </c>
      <c r="AX138" s="47">
        <f t="shared" si="157"/>
        <v>0</v>
      </c>
      <c r="AY138" s="9" t="s">
        <v>129</v>
      </c>
      <c r="AZ138" s="1" t="s">
        <v>325</v>
      </c>
      <c r="BA138" s="1" t="s">
        <v>326</v>
      </c>
      <c r="BB138" s="5"/>
      <c r="BC138" s="5"/>
      <c r="BD138" s="5"/>
      <c r="BE138" s="5"/>
      <c r="BF138" s="5"/>
      <c r="BG138" s="5"/>
      <c r="BH138" s="5"/>
      <c r="BI138" s="5"/>
      <c r="BJ138" s="5"/>
      <c r="BK138" s="15" t="s">
        <v>388</v>
      </c>
    </row>
    <row r="139" spans="1:63" s="16" customFormat="1" ht="12.95" customHeight="1" x14ac:dyDescent="0.25">
      <c r="A139" s="15" t="s">
        <v>133</v>
      </c>
      <c r="B139" s="15" t="s">
        <v>218</v>
      </c>
      <c r="C139" s="87" t="s">
        <v>542</v>
      </c>
      <c r="D139" s="149"/>
      <c r="E139" s="40" t="s">
        <v>324</v>
      </c>
      <c r="F139" s="23" t="s">
        <v>315</v>
      </c>
      <c r="G139" s="23" t="s">
        <v>316</v>
      </c>
      <c r="H139" s="23" t="s">
        <v>317</v>
      </c>
      <c r="I139" s="24" t="s">
        <v>120</v>
      </c>
      <c r="J139" s="24"/>
      <c r="K139" s="24"/>
      <c r="L139" s="23">
        <v>100</v>
      </c>
      <c r="M139" s="5">
        <v>230000000</v>
      </c>
      <c r="N139" s="5" t="s">
        <v>137</v>
      </c>
      <c r="O139" s="1" t="s">
        <v>166</v>
      </c>
      <c r="P139" s="24" t="s">
        <v>125</v>
      </c>
      <c r="Q139" s="25">
        <v>230000000</v>
      </c>
      <c r="R139" s="26" t="s">
        <v>262</v>
      </c>
      <c r="S139" s="26"/>
      <c r="T139" s="24" t="s">
        <v>127</v>
      </c>
      <c r="U139" s="5"/>
      <c r="V139" s="24"/>
      <c r="W139" s="24">
        <v>0</v>
      </c>
      <c r="X139" s="24">
        <v>100</v>
      </c>
      <c r="Y139" s="24">
        <v>0</v>
      </c>
      <c r="Z139" s="45"/>
      <c r="AA139" s="5" t="s">
        <v>138</v>
      </c>
      <c r="AB139" s="27"/>
      <c r="AC139" s="27"/>
      <c r="AD139" s="27">
        <v>165437054</v>
      </c>
      <c r="AE139" s="19">
        <f t="shared" si="158"/>
        <v>185289500.48000002</v>
      </c>
      <c r="AF139" s="27"/>
      <c r="AG139" s="27"/>
      <c r="AH139" s="27">
        <v>219333109.99999997</v>
      </c>
      <c r="AI139" s="19">
        <f t="shared" si="159"/>
        <v>245653083.19999999</v>
      </c>
      <c r="AJ139" s="20"/>
      <c r="AK139" s="20"/>
      <c r="AL139" s="20">
        <v>219333109.99999997</v>
      </c>
      <c r="AM139" s="19">
        <f t="shared" si="160"/>
        <v>245653083.19999999</v>
      </c>
      <c r="AN139" s="20"/>
      <c r="AO139" s="20"/>
      <c r="AP139" s="20"/>
      <c r="AQ139" s="20"/>
      <c r="AR139" s="20"/>
      <c r="AS139" s="20"/>
      <c r="AT139" s="20"/>
      <c r="AU139" s="20"/>
      <c r="AV139" s="73"/>
      <c r="AW139" s="47">
        <f t="shared" si="132"/>
        <v>604103274</v>
      </c>
      <c r="AX139" s="47">
        <f t="shared" si="131"/>
        <v>676595666.88000011</v>
      </c>
      <c r="AY139" s="9" t="s">
        <v>129</v>
      </c>
      <c r="AZ139" s="1" t="s">
        <v>325</v>
      </c>
      <c r="BA139" s="1" t="s">
        <v>326</v>
      </c>
      <c r="BB139" s="5"/>
      <c r="BC139" s="5"/>
      <c r="BD139" s="5"/>
      <c r="BE139" s="5"/>
      <c r="BF139" s="5"/>
      <c r="BG139" s="5"/>
      <c r="BH139" s="5"/>
      <c r="BI139" s="5"/>
      <c r="BJ139" s="5"/>
      <c r="BK139" s="15">
        <v>14</v>
      </c>
    </row>
    <row r="140" spans="1:63" s="16" customFormat="1" ht="12.95" customHeight="1" x14ac:dyDescent="0.25">
      <c r="A140" s="15" t="s">
        <v>133</v>
      </c>
      <c r="B140" s="15" t="s">
        <v>218</v>
      </c>
      <c r="C140" s="42" t="s">
        <v>327</v>
      </c>
      <c r="D140" s="42"/>
      <c r="E140" s="42" t="s">
        <v>328</v>
      </c>
      <c r="F140" s="23" t="s">
        <v>315</v>
      </c>
      <c r="G140" s="23" t="s">
        <v>316</v>
      </c>
      <c r="H140" s="23" t="s">
        <v>317</v>
      </c>
      <c r="I140" s="24" t="s">
        <v>120</v>
      </c>
      <c r="J140" s="24"/>
      <c r="K140" s="24"/>
      <c r="L140" s="23">
        <v>100</v>
      </c>
      <c r="M140" s="5">
        <v>230000000</v>
      </c>
      <c r="N140" s="5" t="s">
        <v>137</v>
      </c>
      <c r="O140" s="5" t="s">
        <v>239</v>
      </c>
      <c r="P140" s="24" t="s">
        <v>125</v>
      </c>
      <c r="Q140" s="25">
        <v>230000000</v>
      </c>
      <c r="R140" s="26" t="s">
        <v>266</v>
      </c>
      <c r="S140" s="26"/>
      <c r="T140" s="24"/>
      <c r="U140" s="5" t="s">
        <v>126</v>
      </c>
      <c r="V140" s="24" t="s">
        <v>127</v>
      </c>
      <c r="W140" s="24">
        <v>0</v>
      </c>
      <c r="X140" s="24">
        <v>100</v>
      </c>
      <c r="Y140" s="24">
        <v>0</v>
      </c>
      <c r="Z140" s="45"/>
      <c r="AA140" s="5" t="s">
        <v>138</v>
      </c>
      <c r="AB140" s="27"/>
      <c r="AC140" s="27"/>
      <c r="AD140" s="27">
        <v>262048700</v>
      </c>
      <c r="AE140" s="27">
        <v>293494544</v>
      </c>
      <c r="AF140" s="27"/>
      <c r="AG140" s="27"/>
      <c r="AH140" s="27">
        <v>262048700</v>
      </c>
      <c r="AI140" s="27">
        <v>293494544</v>
      </c>
      <c r="AJ140" s="20"/>
      <c r="AK140" s="20"/>
      <c r="AL140" s="20">
        <v>262048700</v>
      </c>
      <c r="AM140" s="20">
        <v>293494544</v>
      </c>
      <c r="AN140" s="20">
        <v>0</v>
      </c>
      <c r="AO140" s="20">
        <v>0</v>
      </c>
      <c r="AP140" s="20">
        <v>0</v>
      </c>
      <c r="AQ140" s="20">
        <v>0</v>
      </c>
      <c r="AR140" s="20">
        <v>0</v>
      </c>
      <c r="AS140" s="20">
        <v>0</v>
      </c>
      <c r="AT140" s="20">
        <v>0</v>
      </c>
      <c r="AU140" s="20">
        <v>0</v>
      </c>
      <c r="AV140" s="47"/>
      <c r="AW140" s="47">
        <v>0</v>
      </c>
      <c r="AX140" s="47">
        <f t="shared" ref="AX140:AX141" si="161">AW140*1.12</f>
        <v>0</v>
      </c>
      <c r="AY140" s="9" t="s">
        <v>129</v>
      </c>
      <c r="AZ140" s="1" t="s">
        <v>329</v>
      </c>
      <c r="BA140" s="1" t="s">
        <v>330</v>
      </c>
      <c r="BB140" s="5"/>
      <c r="BC140" s="5"/>
      <c r="BD140" s="5"/>
      <c r="BE140" s="5"/>
      <c r="BF140" s="5"/>
      <c r="BG140" s="5"/>
      <c r="BH140" s="5"/>
      <c r="BI140" s="5"/>
      <c r="BJ140" s="5"/>
      <c r="BK140" s="15"/>
    </row>
    <row r="141" spans="1:63" s="16" customFormat="1" ht="12.95" customHeight="1" x14ac:dyDescent="0.25">
      <c r="A141" s="15" t="s">
        <v>133</v>
      </c>
      <c r="B141" s="15" t="s">
        <v>218</v>
      </c>
      <c r="C141" s="87" t="s">
        <v>395</v>
      </c>
      <c r="D141" s="88"/>
      <c r="E141" s="40" t="s">
        <v>328</v>
      </c>
      <c r="F141" s="23" t="s">
        <v>315</v>
      </c>
      <c r="G141" s="23" t="s">
        <v>316</v>
      </c>
      <c r="H141" s="23" t="s">
        <v>317</v>
      </c>
      <c r="I141" s="24" t="s">
        <v>120</v>
      </c>
      <c r="J141" s="24"/>
      <c r="K141" s="24"/>
      <c r="L141" s="23">
        <v>100</v>
      </c>
      <c r="M141" s="5">
        <v>230000000</v>
      </c>
      <c r="N141" s="5" t="s">
        <v>137</v>
      </c>
      <c r="O141" s="1" t="s">
        <v>126</v>
      </c>
      <c r="P141" s="24" t="s">
        <v>125</v>
      </c>
      <c r="Q141" s="25">
        <v>230000000</v>
      </c>
      <c r="R141" s="26" t="s">
        <v>266</v>
      </c>
      <c r="S141" s="26"/>
      <c r="T141" s="24" t="s">
        <v>127</v>
      </c>
      <c r="U141" s="5"/>
      <c r="V141" s="24"/>
      <c r="W141" s="24">
        <v>0</v>
      </c>
      <c r="X141" s="24">
        <v>100</v>
      </c>
      <c r="Y141" s="24">
        <v>0</v>
      </c>
      <c r="Z141" s="45"/>
      <c r="AA141" s="5" t="s">
        <v>138</v>
      </c>
      <c r="AB141" s="27"/>
      <c r="AC141" s="27"/>
      <c r="AD141" s="27">
        <v>204374300</v>
      </c>
      <c r="AE141" s="19">
        <f t="shared" ref="AE141:AE142" si="162">AD141*1.12</f>
        <v>228899216.00000003</v>
      </c>
      <c r="AF141" s="27"/>
      <c r="AG141" s="27"/>
      <c r="AH141" s="27">
        <v>262048700</v>
      </c>
      <c r="AI141" s="19">
        <f t="shared" ref="AI141:AI142" si="163">AH141*1.12</f>
        <v>293494544</v>
      </c>
      <c r="AJ141" s="20"/>
      <c r="AK141" s="20"/>
      <c r="AL141" s="20">
        <v>262048700</v>
      </c>
      <c r="AM141" s="19">
        <f t="shared" ref="AM141:AM142" si="164">AL141*1.12</f>
        <v>293494544</v>
      </c>
      <c r="AN141" s="20">
        <v>0</v>
      </c>
      <c r="AO141" s="20">
        <v>0</v>
      </c>
      <c r="AP141" s="20">
        <v>0</v>
      </c>
      <c r="AQ141" s="20">
        <v>0</v>
      </c>
      <c r="AR141" s="20">
        <v>0</v>
      </c>
      <c r="AS141" s="20">
        <v>0</v>
      </c>
      <c r="AT141" s="20">
        <v>0</v>
      </c>
      <c r="AU141" s="20">
        <v>0</v>
      </c>
      <c r="AV141" s="73"/>
      <c r="AW141" s="47">
        <v>0</v>
      </c>
      <c r="AX141" s="47">
        <f t="shared" si="161"/>
        <v>0</v>
      </c>
      <c r="AY141" s="9" t="s">
        <v>129</v>
      </c>
      <c r="AZ141" s="1" t="s">
        <v>329</v>
      </c>
      <c r="BA141" s="1" t="s">
        <v>330</v>
      </c>
      <c r="BB141" s="5"/>
      <c r="BC141" s="5"/>
      <c r="BD141" s="5"/>
      <c r="BE141" s="5"/>
      <c r="BF141" s="5"/>
      <c r="BG141" s="5"/>
      <c r="BH141" s="5"/>
      <c r="BI141" s="5"/>
      <c r="BJ141" s="5"/>
      <c r="BK141" s="15" t="s">
        <v>388</v>
      </c>
    </row>
    <row r="142" spans="1:63" s="16" customFormat="1" ht="12.95" customHeight="1" x14ac:dyDescent="0.25">
      <c r="A142" s="15" t="s">
        <v>133</v>
      </c>
      <c r="B142" s="15" t="s">
        <v>218</v>
      </c>
      <c r="C142" s="87" t="s">
        <v>543</v>
      </c>
      <c r="D142" s="149"/>
      <c r="E142" s="40" t="s">
        <v>328</v>
      </c>
      <c r="F142" s="23" t="s">
        <v>315</v>
      </c>
      <c r="G142" s="23" t="s">
        <v>316</v>
      </c>
      <c r="H142" s="23" t="s">
        <v>317</v>
      </c>
      <c r="I142" s="24" t="s">
        <v>120</v>
      </c>
      <c r="J142" s="24"/>
      <c r="K142" s="24"/>
      <c r="L142" s="23">
        <v>100</v>
      </c>
      <c r="M142" s="5">
        <v>230000000</v>
      </c>
      <c r="N142" s="5" t="s">
        <v>137</v>
      </c>
      <c r="O142" s="1" t="s">
        <v>166</v>
      </c>
      <c r="P142" s="24" t="s">
        <v>125</v>
      </c>
      <c r="Q142" s="25">
        <v>230000000</v>
      </c>
      <c r="R142" s="26" t="s">
        <v>266</v>
      </c>
      <c r="S142" s="26"/>
      <c r="T142" s="24" t="s">
        <v>127</v>
      </c>
      <c r="U142" s="5"/>
      <c r="V142" s="24"/>
      <c r="W142" s="24">
        <v>0</v>
      </c>
      <c r="X142" s="24">
        <v>100</v>
      </c>
      <c r="Y142" s="24">
        <v>0</v>
      </c>
      <c r="Z142" s="45"/>
      <c r="AA142" s="5" t="s">
        <v>138</v>
      </c>
      <c r="AB142" s="27"/>
      <c r="AC142" s="27"/>
      <c r="AD142" s="27">
        <v>204374300</v>
      </c>
      <c r="AE142" s="19">
        <f t="shared" si="162"/>
        <v>228899216.00000003</v>
      </c>
      <c r="AF142" s="27"/>
      <c r="AG142" s="27"/>
      <c r="AH142" s="27">
        <v>262048700</v>
      </c>
      <c r="AI142" s="19">
        <f t="shared" si="163"/>
        <v>293494544</v>
      </c>
      <c r="AJ142" s="20"/>
      <c r="AK142" s="20"/>
      <c r="AL142" s="20">
        <v>262048700</v>
      </c>
      <c r="AM142" s="19">
        <f t="shared" si="164"/>
        <v>293494544</v>
      </c>
      <c r="AN142" s="20"/>
      <c r="AO142" s="20"/>
      <c r="AP142" s="20"/>
      <c r="AQ142" s="20"/>
      <c r="AR142" s="20"/>
      <c r="AS142" s="20"/>
      <c r="AT142" s="20"/>
      <c r="AU142" s="20"/>
      <c r="AV142" s="73"/>
      <c r="AW142" s="47">
        <f t="shared" si="132"/>
        <v>728471700</v>
      </c>
      <c r="AX142" s="47">
        <f t="shared" si="131"/>
        <v>815888304.00000012</v>
      </c>
      <c r="AY142" s="9" t="s">
        <v>129</v>
      </c>
      <c r="AZ142" s="1" t="s">
        <v>329</v>
      </c>
      <c r="BA142" s="1" t="s">
        <v>330</v>
      </c>
      <c r="BB142" s="5"/>
      <c r="BC142" s="5"/>
      <c r="BD142" s="5"/>
      <c r="BE142" s="5"/>
      <c r="BF142" s="5"/>
      <c r="BG142" s="5"/>
      <c r="BH142" s="5"/>
      <c r="BI142" s="5"/>
      <c r="BJ142" s="5"/>
      <c r="BK142" s="15">
        <v>14</v>
      </c>
    </row>
    <row r="143" spans="1:63" s="16" customFormat="1" ht="12.95" customHeight="1" x14ac:dyDescent="0.25">
      <c r="A143" s="15" t="s">
        <v>133</v>
      </c>
      <c r="B143" s="15" t="s">
        <v>218</v>
      </c>
      <c r="C143" s="42" t="s">
        <v>331</v>
      </c>
      <c r="D143" s="42"/>
      <c r="E143" s="42" t="s">
        <v>332</v>
      </c>
      <c r="F143" s="23" t="s">
        <v>315</v>
      </c>
      <c r="G143" s="23" t="s">
        <v>316</v>
      </c>
      <c r="H143" s="23" t="s">
        <v>317</v>
      </c>
      <c r="I143" s="24" t="s">
        <v>120</v>
      </c>
      <c r="J143" s="24"/>
      <c r="K143" s="24"/>
      <c r="L143" s="23">
        <v>100</v>
      </c>
      <c r="M143" s="5">
        <v>230000000</v>
      </c>
      <c r="N143" s="5" t="s">
        <v>137</v>
      </c>
      <c r="O143" s="5" t="s">
        <v>239</v>
      </c>
      <c r="P143" s="24" t="s">
        <v>125</v>
      </c>
      <c r="Q143" s="25">
        <v>230000000</v>
      </c>
      <c r="R143" s="26" t="s">
        <v>174</v>
      </c>
      <c r="S143" s="26"/>
      <c r="T143" s="24"/>
      <c r="U143" s="5" t="s">
        <v>126</v>
      </c>
      <c r="V143" s="24" t="s">
        <v>127</v>
      </c>
      <c r="W143" s="24">
        <v>0</v>
      </c>
      <c r="X143" s="24">
        <v>100</v>
      </c>
      <c r="Y143" s="24">
        <v>0</v>
      </c>
      <c r="Z143" s="45"/>
      <c r="AA143" s="5" t="s">
        <v>138</v>
      </c>
      <c r="AB143" s="27"/>
      <c r="AC143" s="27"/>
      <c r="AD143" s="27">
        <v>152219303.81</v>
      </c>
      <c r="AE143" s="27">
        <v>170485620.26720002</v>
      </c>
      <c r="AF143" s="27"/>
      <c r="AG143" s="27"/>
      <c r="AH143" s="27">
        <v>152219303.81</v>
      </c>
      <c r="AI143" s="27">
        <v>170485620.26720002</v>
      </c>
      <c r="AJ143" s="20"/>
      <c r="AK143" s="20"/>
      <c r="AL143" s="20">
        <v>152219303.81</v>
      </c>
      <c r="AM143" s="20">
        <v>170485620.26720002</v>
      </c>
      <c r="AN143" s="20">
        <v>0</v>
      </c>
      <c r="AO143" s="20">
        <v>0</v>
      </c>
      <c r="AP143" s="20">
        <v>0</v>
      </c>
      <c r="AQ143" s="20">
        <v>0</v>
      </c>
      <c r="AR143" s="20">
        <v>0</v>
      </c>
      <c r="AS143" s="20">
        <v>0</v>
      </c>
      <c r="AT143" s="20">
        <v>0</v>
      </c>
      <c r="AU143" s="20">
        <v>0</v>
      </c>
      <c r="AV143" s="47"/>
      <c r="AW143" s="47">
        <v>0</v>
      </c>
      <c r="AX143" s="47">
        <f t="shared" ref="AX143:AX144" si="165">AW143*1.12</f>
        <v>0</v>
      </c>
      <c r="AY143" s="9" t="s">
        <v>129</v>
      </c>
      <c r="AZ143" s="1" t="s">
        <v>333</v>
      </c>
      <c r="BA143" s="1" t="s">
        <v>334</v>
      </c>
      <c r="BB143" s="5"/>
      <c r="BC143" s="5"/>
      <c r="BD143" s="5"/>
      <c r="BE143" s="5"/>
      <c r="BF143" s="5"/>
      <c r="BG143" s="5"/>
      <c r="BH143" s="5"/>
      <c r="BI143" s="5"/>
      <c r="BJ143" s="5"/>
      <c r="BK143" s="15"/>
    </row>
    <row r="144" spans="1:63" s="16" customFormat="1" ht="12.95" customHeight="1" x14ac:dyDescent="0.25">
      <c r="A144" s="15" t="s">
        <v>133</v>
      </c>
      <c r="B144" s="15" t="s">
        <v>218</v>
      </c>
      <c r="C144" s="87" t="s">
        <v>396</v>
      </c>
      <c r="D144" s="88"/>
      <c r="E144" s="40" t="s">
        <v>332</v>
      </c>
      <c r="F144" s="23" t="s">
        <v>315</v>
      </c>
      <c r="G144" s="23" t="s">
        <v>316</v>
      </c>
      <c r="H144" s="23" t="s">
        <v>317</v>
      </c>
      <c r="I144" s="24" t="s">
        <v>120</v>
      </c>
      <c r="J144" s="24"/>
      <c r="K144" s="24"/>
      <c r="L144" s="23">
        <v>100</v>
      </c>
      <c r="M144" s="5">
        <v>230000000</v>
      </c>
      <c r="N144" s="5" t="s">
        <v>137</v>
      </c>
      <c r="O144" s="1" t="s">
        <v>126</v>
      </c>
      <c r="P144" s="24" t="s">
        <v>125</v>
      </c>
      <c r="Q144" s="25">
        <v>230000000</v>
      </c>
      <c r="R144" s="26" t="s">
        <v>174</v>
      </c>
      <c r="S144" s="26"/>
      <c r="T144" s="24" t="s">
        <v>127</v>
      </c>
      <c r="U144" s="5"/>
      <c r="V144" s="24"/>
      <c r="W144" s="24">
        <v>0</v>
      </c>
      <c r="X144" s="24">
        <v>100</v>
      </c>
      <c r="Y144" s="24">
        <v>0</v>
      </c>
      <c r="Z144" s="45"/>
      <c r="AA144" s="5" t="s">
        <v>138</v>
      </c>
      <c r="AB144" s="27"/>
      <c r="AC144" s="27"/>
      <c r="AD144" s="27">
        <v>114743394</v>
      </c>
      <c r="AE144" s="19">
        <f t="shared" ref="AE144:AE145" si="166">AD144*1.12</f>
        <v>128512601.28000002</v>
      </c>
      <c r="AF144" s="27"/>
      <c r="AG144" s="27"/>
      <c r="AH144" s="27">
        <v>152219303.81</v>
      </c>
      <c r="AI144" s="19">
        <f t="shared" ref="AI144:AI145" si="167">AH144*1.12</f>
        <v>170485620.26720002</v>
      </c>
      <c r="AJ144" s="20"/>
      <c r="AK144" s="20"/>
      <c r="AL144" s="20">
        <v>152219303.81</v>
      </c>
      <c r="AM144" s="19">
        <f t="shared" ref="AM144:AM145" si="168">AL144*1.12</f>
        <v>170485620.26720002</v>
      </c>
      <c r="AN144" s="20">
        <v>0</v>
      </c>
      <c r="AO144" s="20">
        <v>0</v>
      </c>
      <c r="AP144" s="20">
        <v>0</v>
      </c>
      <c r="AQ144" s="20">
        <v>0</v>
      </c>
      <c r="AR144" s="20">
        <v>0</v>
      </c>
      <c r="AS144" s="20">
        <v>0</v>
      </c>
      <c r="AT144" s="20">
        <v>0</v>
      </c>
      <c r="AU144" s="20">
        <v>0</v>
      </c>
      <c r="AV144" s="73"/>
      <c r="AW144" s="47">
        <v>0</v>
      </c>
      <c r="AX144" s="47">
        <f t="shared" si="165"/>
        <v>0</v>
      </c>
      <c r="AY144" s="9" t="s">
        <v>129</v>
      </c>
      <c r="AZ144" s="1" t="s">
        <v>333</v>
      </c>
      <c r="BA144" s="1" t="s">
        <v>334</v>
      </c>
      <c r="BB144" s="5"/>
      <c r="BC144" s="5"/>
      <c r="BD144" s="5"/>
      <c r="BE144" s="5"/>
      <c r="BF144" s="5"/>
      <c r="BG144" s="5"/>
      <c r="BH144" s="5"/>
      <c r="BI144" s="5"/>
      <c r="BJ144" s="5"/>
      <c r="BK144" s="15" t="s">
        <v>388</v>
      </c>
    </row>
    <row r="145" spans="1:63" s="16" customFormat="1" ht="12.95" customHeight="1" x14ac:dyDescent="0.25">
      <c r="A145" s="15" t="s">
        <v>133</v>
      </c>
      <c r="B145" s="15" t="s">
        <v>218</v>
      </c>
      <c r="C145" s="87" t="s">
        <v>544</v>
      </c>
      <c r="D145" s="149"/>
      <c r="E145" s="40" t="s">
        <v>332</v>
      </c>
      <c r="F145" s="23" t="s">
        <v>315</v>
      </c>
      <c r="G145" s="23" t="s">
        <v>316</v>
      </c>
      <c r="H145" s="23" t="s">
        <v>317</v>
      </c>
      <c r="I145" s="24" t="s">
        <v>120</v>
      </c>
      <c r="J145" s="24"/>
      <c r="K145" s="24"/>
      <c r="L145" s="23">
        <v>100</v>
      </c>
      <c r="M145" s="5">
        <v>230000000</v>
      </c>
      <c r="N145" s="5" t="s">
        <v>137</v>
      </c>
      <c r="O145" s="1" t="s">
        <v>166</v>
      </c>
      <c r="P145" s="24" t="s">
        <v>125</v>
      </c>
      <c r="Q145" s="25">
        <v>230000000</v>
      </c>
      <c r="R145" s="26" t="s">
        <v>174</v>
      </c>
      <c r="S145" s="26"/>
      <c r="T145" s="24" t="s">
        <v>127</v>
      </c>
      <c r="U145" s="5"/>
      <c r="V145" s="24"/>
      <c r="W145" s="24">
        <v>0</v>
      </c>
      <c r="X145" s="24">
        <v>100</v>
      </c>
      <c r="Y145" s="24">
        <v>0</v>
      </c>
      <c r="Z145" s="45"/>
      <c r="AA145" s="5" t="s">
        <v>138</v>
      </c>
      <c r="AB145" s="27"/>
      <c r="AC145" s="27"/>
      <c r="AD145" s="27">
        <v>114743394</v>
      </c>
      <c r="AE145" s="19">
        <f t="shared" si="166"/>
        <v>128512601.28000002</v>
      </c>
      <c r="AF145" s="27"/>
      <c r="AG145" s="27"/>
      <c r="AH145" s="27">
        <v>152219303.81</v>
      </c>
      <c r="AI145" s="19">
        <f t="shared" si="167"/>
        <v>170485620.26720002</v>
      </c>
      <c r="AJ145" s="20"/>
      <c r="AK145" s="20"/>
      <c r="AL145" s="20">
        <v>152219303.81</v>
      </c>
      <c r="AM145" s="19">
        <f t="shared" si="168"/>
        <v>170485620.26720002</v>
      </c>
      <c r="AN145" s="20"/>
      <c r="AO145" s="20"/>
      <c r="AP145" s="20"/>
      <c r="AQ145" s="20"/>
      <c r="AR145" s="20"/>
      <c r="AS145" s="20"/>
      <c r="AT145" s="20"/>
      <c r="AU145" s="20"/>
      <c r="AV145" s="73"/>
      <c r="AW145" s="47">
        <f t="shared" si="132"/>
        <v>419182001.62</v>
      </c>
      <c r="AX145" s="47">
        <f t="shared" si="131"/>
        <v>469483841.81440008</v>
      </c>
      <c r="AY145" s="9" t="s">
        <v>129</v>
      </c>
      <c r="AZ145" s="1" t="s">
        <v>333</v>
      </c>
      <c r="BA145" s="1" t="s">
        <v>334</v>
      </c>
      <c r="BB145" s="5"/>
      <c r="BC145" s="5"/>
      <c r="BD145" s="5"/>
      <c r="BE145" s="5"/>
      <c r="BF145" s="5"/>
      <c r="BG145" s="5"/>
      <c r="BH145" s="5"/>
      <c r="BI145" s="5"/>
      <c r="BJ145" s="5"/>
      <c r="BK145" s="15">
        <v>14</v>
      </c>
    </row>
    <row r="146" spans="1:63" s="16" customFormat="1" ht="12.95" customHeight="1" x14ac:dyDescent="0.25">
      <c r="A146" s="15" t="s">
        <v>150</v>
      </c>
      <c r="B146" s="15" t="s">
        <v>335</v>
      </c>
      <c r="C146" s="42" t="s">
        <v>256</v>
      </c>
      <c r="D146" s="42"/>
      <c r="E146" s="42" t="s">
        <v>235</v>
      </c>
      <c r="F146" s="23" t="s">
        <v>336</v>
      </c>
      <c r="G146" s="23" t="s">
        <v>337</v>
      </c>
      <c r="H146" s="23" t="s">
        <v>337</v>
      </c>
      <c r="I146" s="24" t="s">
        <v>120</v>
      </c>
      <c r="J146" s="24"/>
      <c r="K146" s="24"/>
      <c r="L146" s="23">
        <v>100</v>
      </c>
      <c r="M146" s="5" t="s">
        <v>122</v>
      </c>
      <c r="N146" s="5" t="s">
        <v>123</v>
      </c>
      <c r="O146" s="5" t="s">
        <v>199</v>
      </c>
      <c r="P146" s="24" t="s">
        <v>125</v>
      </c>
      <c r="Q146" s="25" t="s">
        <v>122</v>
      </c>
      <c r="R146" s="26" t="s">
        <v>338</v>
      </c>
      <c r="S146" s="26"/>
      <c r="T146" s="24"/>
      <c r="U146" s="5" t="s">
        <v>126</v>
      </c>
      <c r="V146" s="24" t="s">
        <v>127</v>
      </c>
      <c r="W146" s="24">
        <v>0</v>
      </c>
      <c r="X146" s="24">
        <v>100</v>
      </c>
      <c r="Y146" s="24">
        <v>0</v>
      </c>
      <c r="Z146" s="45"/>
      <c r="AA146" s="5" t="s">
        <v>138</v>
      </c>
      <c r="AB146" s="27">
        <v>1</v>
      </c>
      <c r="AC146" s="27">
        <v>67894200</v>
      </c>
      <c r="AD146" s="27">
        <v>67894200</v>
      </c>
      <c r="AE146" s="27">
        <v>76041504</v>
      </c>
      <c r="AF146" s="27">
        <v>1</v>
      </c>
      <c r="AG146" s="27">
        <v>67894200</v>
      </c>
      <c r="AH146" s="27">
        <v>67894200</v>
      </c>
      <c r="AI146" s="27">
        <v>76041504</v>
      </c>
      <c r="AJ146" s="20">
        <v>1</v>
      </c>
      <c r="AK146" s="20">
        <v>67894200</v>
      </c>
      <c r="AL146" s="20">
        <v>67894200</v>
      </c>
      <c r="AM146" s="20">
        <v>76041504</v>
      </c>
      <c r="AN146" s="20">
        <v>0</v>
      </c>
      <c r="AO146" s="20">
        <v>0</v>
      </c>
      <c r="AP146" s="20">
        <v>0</v>
      </c>
      <c r="AQ146" s="20">
        <v>0</v>
      </c>
      <c r="AR146" s="20">
        <v>0</v>
      </c>
      <c r="AS146" s="20">
        <v>0</v>
      </c>
      <c r="AT146" s="20">
        <v>0</v>
      </c>
      <c r="AU146" s="20">
        <v>0</v>
      </c>
      <c r="AV146" s="47"/>
      <c r="AW146" s="47">
        <v>0</v>
      </c>
      <c r="AX146" s="47">
        <f t="shared" si="131"/>
        <v>0</v>
      </c>
      <c r="AY146" s="6" t="s">
        <v>129</v>
      </c>
      <c r="AZ146" s="4" t="s">
        <v>339</v>
      </c>
      <c r="BA146" s="4" t="s">
        <v>340</v>
      </c>
      <c r="BB146" s="5"/>
      <c r="BC146" s="5"/>
      <c r="BD146" s="5"/>
      <c r="BE146" s="5"/>
      <c r="BF146" s="5"/>
      <c r="BG146" s="5"/>
      <c r="BH146" s="5"/>
      <c r="BI146" s="5"/>
      <c r="BJ146" s="5"/>
      <c r="BK146" s="15" t="s">
        <v>375</v>
      </c>
    </row>
    <row r="147" spans="1:63" s="16" customFormat="1" ht="12.95" customHeight="1" x14ac:dyDescent="0.25">
      <c r="A147" s="15" t="s">
        <v>150</v>
      </c>
      <c r="B147" s="15" t="s">
        <v>335</v>
      </c>
      <c r="C147" s="42" t="s">
        <v>250</v>
      </c>
      <c r="D147" s="42"/>
      <c r="E147" s="42" t="s">
        <v>341</v>
      </c>
      <c r="F147" s="23" t="s">
        <v>336</v>
      </c>
      <c r="G147" s="23" t="s">
        <v>337</v>
      </c>
      <c r="H147" s="23" t="s">
        <v>337</v>
      </c>
      <c r="I147" s="24" t="s">
        <v>120</v>
      </c>
      <c r="J147" s="24"/>
      <c r="K147" s="24"/>
      <c r="L147" s="23">
        <v>100</v>
      </c>
      <c r="M147" s="5" t="s">
        <v>122</v>
      </c>
      <c r="N147" s="5" t="s">
        <v>123</v>
      </c>
      <c r="O147" s="5" t="s">
        <v>199</v>
      </c>
      <c r="P147" s="24" t="s">
        <v>125</v>
      </c>
      <c r="Q147" s="25" t="s">
        <v>122</v>
      </c>
      <c r="R147" s="26" t="s">
        <v>338</v>
      </c>
      <c r="S147" s="26"/>
      <c r="T147" s="24"/>
      <c r="U147" s="5" t="s">
        <v>126</v>
      </c>
      <c r="V147" s="24" t="s">
        <v>127</v>
      </c>
      <c r="W147" s="24">
        <v>0</v>
      </c>
      <c r="X147" s="24">
        <v>100</v>
      </c>
      <c r="Y147" s="24">
        <v>0</v>
      </c>
      <c r="Z147" s="45"/>
      <c r="AA147" s="5" t="s">
        <v>138</v>
      </c>
      <c r="AB147" s="27">
        <v>1</v>
      </c>
      <c r="AC147" s="27">
        <v>41596500</v>
      </c>
      <c r="AD147" s="27">
        <v>41596500</v>
      </c>
      <c r="AE147" s="27">
        <v>46588080.000000007</v>
      </c>
      <c r="AF147" s="27">
        <v>1</v>
      </c>
      <c r="AG147" s="27">
        <v>41596500</v>
      </c>
      <c r="AH147" s="27">
        <v>41596500</v>
      </c>
      <c r="AI147" s="27">
        <v>46588080.000000007</v>
      </c>
      <c r="AJ147" s="20">
        <v>1</v>
      </c>
      <c r="AK147" s="20">
        <v>41596500</v>
      </c>
      <c r="AL147" s="20">
        <v>41596500</v>
      </c>
      <c r="AM147" s="20">
        <v>46588080.000000007</v>
      </c>
      <c r="AN147" s="20">
        <v>0</v>
      </c>
      <c r="AO147" s="20">
        <v>0</v>
      </c>
      <c r="AP147" s="20">
        <v>0</v>
      </c>
      <c r="AQ147" s="20">
        <v>0</v>
      </c>
      <c r="AR147" s="20">
        <v>0</v>
      </c>
      <c r="AS147" s="20">
        <v>0</v>
      </c>
      <c r="AT147" s="20">
        <v>0</v>
      </c>
      <c r="AU147" s="20">
        <v>0</v>
      </c>
      <c r="AV147" s="47"/>
      <c r="AW147" s="47">
        <v>0</v>
      </c>
      <c r="AX147" s="47">
        <f t="shared" si="131"/>
        <v>0</v>
      </c>
      <c r="AY147" s="6" t="s">
        <v>129</v>
      </c>
      <c r="AZ147" s="4" t="s">
        <v>342</v>
      </c>
      <c r="BA147" s="4" t="s">
        <v>343</v>
      </c>
      <c r="BB147" s="5"/>
      <c r="BC147" s="5"/>
      <c r="BD147" s="5"/>
      <c r="BE147" s="5"/>
      <c r="BF147" s="5"/>
      <c r="BG147" s="5"/>
      <c r="BH147" s="5"/>
      <c r="BI147" s="5"/>
      <c r="BJ147" s="5"/>
      <c r="BK147" s="15" t="s">
        <v>375</v>
      </c>
    </row>
    <row r="148" spans="1:63" s="16" customFormat="1" ht="12.95" customHeight="1" x14ac:dyDescent="0.25">
      <c r="A148" s="15" t="s">
        <v>344</v>
      </c>
      <c r="B148" s="15" t="s">
        <v>335</v>
      </c>
      <c r="C148" s="42" t="s">
        <v>261</v>
      </c>
      <c r="D148" s="42"/>
      <c r="E148" s="42" t="s">
        <v>345</v>
      </c>
      <c r="F148" s="23" t="s">
        <v>346</v>
      </c>
      <c r="G148" s="23" t="s">
        <v>347</v>
      </c>
      <c r="H148" s="23" t="s">
        <v>347</v>
      </c>
      <c r="I148" s="24" t="s">
        <v>120</v>
      </c>
      <c r="J148" s="24"/>
      <c r="K148" s="24"/>
      <c r="L148" s="23">
        <v>100</v>
      </c>
      <c r="M148" s="5" t="s">
        <v>122</v>
      </c>
      <c r="N148" s="5" t="s">
        <v>123</v>
      </c>
      <c r="O148" s="5" t="s">
        <v>199</v>
      </c>
      <c r="P148" s="24" t="s">
        <v>125</v>
      </c>
      <c r="Q148" s="25" t="s">
        <v>122</v>
      </c>
      <c r="R148" s="26" t="s">
        <v>338</v>
      </c>
      <c r="S148" s="26"/>
      <c r="T148" s="24"/>
      <c r="U148" s="5" t="s">
        <v>126</v>
      </c>
      <c r="V148" s="24" t="s">
        <v>167</v>
      </c>
      <c r="W148" s="24">
        <v>0</v>
      </c>
      <c r="X148" s="24">
        <v>100</v>
      </c>
      <c r="Y148" s="24">
        <v>0</v>
      </c>
      <c r="Z148" s="45"/>
      <c r="AA148" s="5" t="s">
        <v>138</v>
      </c>
      <c r="AB148" s="27"/>
      <c r="AC148" s="27"/>
      <c r="AD148" s="27">
        <v>94520378.149999991</v>
      </c>
      <c r="AE148" s="27">
        <v>105862823.528</v>
      </c>
      <c r="AF148" s="27"/>
      <c r="AG148" s="27"/>
      <c r="AH148" s="27">
        <v>94520378.149999991</v>
      </c>
      <c r="AI148" s="27">
        <v>105862823.528</v>
      </c>
      <c r="AJ148" s="20"/>
      <c r="AK148" s="20"/>
      <c r="AL148" s="20">
        <v>94520378.149999991</v>
      </c>
      <c r="AM148" s="20">
        <v>105862823.528</v>
      </c>
      <c r="AN148" s="20"/>
      <c r="AO148" s="20"/>
      <c r="AP148" s="20">
        <v>94520378.149999991</v>
      </c>
      <c r="AQ148" s="20">
        <v>105862823.528</v>
      </c>
      <c r="AR148" s="20"/>
      <c r="AS148" s="20"/>
      <c r="AT148" s="20">
        <v>94520378.149999991</v>
      </c>
      <c r="AU148" s="20">
        <v>105862823.528</v>
      </c>
      <c r="AV148" s="47"/>
      <c r="AW148" s="47">
        <v>0</v>
      </c>
      <c r="AX148" s="47">
        <f t="shared" si="131"/>
        <v>0</v>
      </c>
      <c r="AY148" s="5" t="s">
        <v>129</v>
      </c>
      <c r="AZ148" s="5" t="s">
        <v>348</v>
      </c>
      <c r="BA148" s="5" t="s">
        <v>349</v>
      </c>
      <c r="BB148" s="5"/>
      <c r="BC148" s="5"/>
      <c r="BD148" s="5"/>
      <c r="BE148" s="5"/>
      <c r="BF148" s="5"/>
      <c r="BG148" s="5"/>
      <c r="BH148" s="5"/>
      <c r="BI148" s="5"/>
      <c r="BJ148" s="5"/>
      <c r="BK148" s="15" t="s">
        <v>375</v>
      </c>
    </row>
    <row r="149" spans="1:63" s="16" customFormat="1" ht="12.95" customHeight="1" x14ac:dyDescent="0.25">
      <c r="A149" s="15" t="s">
        <v>116</v>
      </c>
      <c r="B149" s="15" t="s">
        <v>218</v>
      </c>
      <c r="C149" s="42" t="s">
        <v>328</v>
      </c>
      <c r="D149" s="42"/>
      <c r="E149" s="42" t="s">
        <v>350</v>
      </c>
      <c r="F149" s="23" t="s">
        <v>351</v>
      </c>
      <c r="G149" s="23" t="s">
        <v>352</v>
      </c>
      <c r="H149" s="23" t="s">
        <v>352</v>
      </c>
      <c r="I149" s="24" t="s">
        <v>120</v>
      </c>
      <c r="J149" s="24"/>
      <c r="K149" s="24"/>
      <c r="L149" s="23" t="s">
        <v>121</v>
      </c>
      <c r="M149" s="5" t="s">
        <v>122</v>
      </c>
      <c r="N149" s="5" t="s">
        <v>123</v>
      </c>
      <c r="O149" s="5" t="s">
        <v>239</v>
      </c>
      <c r="P149" s="24" t="s">
        <v>125</v>
      </c>
      <c r="Q149" s="25" t="s">
        <v>122</v>
      </c>
      <c r="R149" s="26" t="s">
        <v>338</v>
      </c>
      <c r="S149" s="26"/>
      <c r="T149" s="24"/>
      <c r="U149" s="5" t="s">
        <v>126</v>
      </c>
      <c r="V149" s="24" t="s">
        <v>127</v>
      </c>
      <c r="W149" s="24" t="s">
        <v>128</v>
      </c>
      <c r="X149" s="24" t="s">
        <v>121</v>
      </c>
      <c r="Y149" s="24" t="s">
        <v>128</v>
      </c>
      <c r="Z149" s="45"/>
      <c r="AA149" s="5" t="s">
        <v>138</v>
      </c>
      <c r="AB149" s="27">
        <v>1</v>
      </c>
      <c r="AC149" s="27">
        <v>65203234.32</v>
      </c>
      <c r="AD149" s="27">
        <v>65203234.32</v>
      </c>
      <c r="AE149" s="27">
        <v>73027622.4384</v>
      </c>
      <c r="AF149" s="27">
        <v>1</v>
      </c>
      <c r="AG149" s="27">
        <v>65203234.32</v>
      </c>
      <c r="AH149" s="27">
        <v>65203234.32</v>
      </c>
      <c r="AI149" s="27">
        <v>73027622.4384</v>
      </c>
      <c r="AJ149" s="20">
        <v>1</v>
      </c>
      <c r="AK149" s="20">
        <v>65203234.32</v>
      </c>
      <c r="AL149" s="20">
        <v>65203234.32</v>
      </c>
      <c r="AM149" s="20">
        <v>73027622.4384</v>
      </c>
      <c r="AN149" s="20">
        <v>0</v>
      </c>
      <c r="AO149" s="20">
        <v>0</v>
      </c>
      <c r="AP149" s="20">
        <v>0</v>
      </c>
      <c r="AQ149" s="20">
        <v>0</v>
      </c>
      <c r="AR149" s="20">
        <v>0</v>
      </c>
      <c r="AS149" s="20">
        <v>0</v>
      </c>
      <c r="AT149" s="20">
        <v>0</v>
      </c>
      <c r="AU149" s="20">
        <v>0</v>
      </c>
      <c r="AV149" s="47"/>
      <c r="AW149" s="47">
        <f>AD149+AH149+AL149+AP149+AT149</f>
        <v>195609702.96000001</v>
      </c>
      <c r="AX149" s="47">
        <f t="shared" si="131"/>
        <v>219082867.31520003</v>
      </c>
      <c r="AY149" s="6" t="s">
        <v>129</v>
      </c>
      <c r="AZ149" s="6" t="s">
        <v>353</v>
      </c>
      <c r="BA149" s="6" t="s">
        <v>354</v>
      </c>
      <c r="BB149" s="5"/>
      <c r="BC149" s="5"/>
      <c r="BD149" s="5"/>
      <c r="BE149" s="5"/>
      <c r="BF149" s="5"/>
      <c r="BG149" s="5"/>
      <c r="BH149" s="5"/>
      <c r="BI149" s="5"/>
      <c r="BJ149" s="5"/>
      <c r="BK149" s="15"/>
    </row>
    <row r="150" spans="1:63" s="16" customFormat="1" ht="12.95" customHeight="1" x14ac:dyDescent="0.25">
      <c r="A150" s="15" t="s">
        <v>116</v>
      </c>
      <c r="B150" s="15" t="s">
        <v>218</v>
      </c>
      <c r="C150" s="42" t="s">
        <v>324</v>
      </c>
      <c r="D150" s="42"/>
      <c r="E150" s="42" t="s">
        <v>355</v>
      </c>
      <c r="F150" s="23" t="s">
        <v>356</v>
      </c>
      <c r="G150" s="23" t="s">
        <v>357</v>
      </c>
      <c r="H150" s="23" t="s">
        <v>357</v>
      </c>
      <c r="I150" s="24" t="s">
        <v>172</v>
      </c>
      <c r="J150" s="24" t="s">
        <v>358</v>
      </c>
      <c r="K150" s="24"/>
      <c r="L150" s="23">
        <v>100</v>
      </c>
      <c r="M150" s="5" t="s">
        <v>122</v>
      </c>
      <c r="N150" s="5" t="s">
        <v>123</v>
      </c>
      <c r="O150" s="5" t="s">
        <v>124</v>
      </c>
      <c r="P150" s="24" t="s">
        <v>125</v>
      </c>
      <c r="Q150" s="25" t="s">
        <v>122</v>
      </c>
      <c r="R150" s="26" t="s">
        <v>338</v>
      </c>
      <c r="S150" s="26"/>
      <c r="T150" s="24"/>
      <c r="U150" s="5" t="s">
        <v>126</v>
      </c>
      <c r="V150" s="24" t="s">
        <v>146</v>
      </c>
      <c r="W150" s="24" t="s">
        <v>128</v>
      </c>
      <c r="X150" s="24" t="s">
        <v>121</v>
      </c>
      <c r="Y150" s="24" t="s">
        <v>128</v>
      </c>
      <c r="Z150" s="45"/>
      <c r="AA150" s="5" t="s">
        <v>138</v>
      </c>
      <c r="AB150" s="27">
        <v>1</v>
      </c>
      <c r="AC150" s="27">
        <v>33933286</v>
      </c>
      <c r="AD150" s="27">
        <v>33933286</v>
      </c>
      <c r="AE150" s="27">
        <v>38005280.32</v>
      </c>
      <c r="AF150" s="27">
        <v>1</v>
      </c>
      <c r="AG150" s="27">
        <v>33933286</v>
      </c>
      <c r="AH150" s="27">
        <v>33933286</v>
      </c>
      <c r="AI150" s="27">
        <v>38005280.32</v>
      </c>
      <c r="AJ150" s="20">
        <v>1</v>
      </c>
      <c r="AK150" s="20"/>
      <c r="AL150" s="20"/>
      <c r="AM150" s="20"/>
      <c r="AN150" s="20">
        <v>0</v>
      </c>
      <c r="AO150" s="20">
        <v>0</v>
      </c>
      <c r="AP150" s="20">
        <v>0</v>
      </c>
      <c r="AQ150" s="20">
        <v>0</v>
      </c>
      <c r="AR150" s="20">
        <v>0</v>
      </c>
      <c r="AS150" s="20">
        <v>0</v>
      </c>
      <c r="AT150" s="20">
        <v>0</v>
      </c>
      <c r="AU150" s="20">
        <v>0</v>
      </c>
      <c r="AV150" s="47"/>
      <c r="AW150" s="47">
        <f>AD150+AH150+AL150+AP150+AT150</f>
        <v>67866572</v>
      </c>
      <c r="AX150" s="47">
        <f t="shared" si="131"/>
        <v>76010560.640000001</v>
      </c>
      <c r="AY150" s="6" t="s">
        <v>129</v>
      </c>
      <c r="AZ150" s="6" t="s">
        <v>359</v>
      </c>
      <c r="BA150" s="6" t="s">
        <v>360</v>
      </c>
      <c r="BB150" s="5"/>
      <c r="BC150" s="5"/>
      <c r="BD150" s="5"/>
      <c r="BE150" s="5"/>
      <c r="BF150" s="5"/>
      <c r="BG150" s="5"/>
      <c r="BH150" s="5"/>
      <c r="BI150" s="5"/>
      <c r="BJ150" s="5"/>
      <c r="BK150" s="15"/>
    </row>
    <row r="151" spans="1:63" s="16" customFormat="1" ht="12.95" customHeight="1" x14ac:dyDescent="0.25">
      <c r="A151" s="15" t="s">
        <v>361</v>
      </c>
      <c r="B151" s="15" t="s">
        <v>218</v>
      </c>
      <c r="C151" s="42" t="s">
        <v>332</v>
      </c>
      <c r="D151" s="42"/>
      <c r="E151" s="42" t="s">
        <v>362</v>
      </c>
      <c r="F151" s="23" t="s">
        <v>363</v>
      </c>
      <c r="G151" s="23" t="s">
        <v>364</v>
      </c>
      <c r="H151" s="23" t="s">
        <v>364</v>
      </c>
      <c r="I151" s="24" t="s">
        <v>120</v>
      </c>
      <c r="J151" s="24"/>
      <c r="K151" s="24"/>
      <c r="L151" s="23">
        <v>100</v>
      </c>
      <c r="M151" s="5" t="s">
        <v>197</v>
      </c>
      <c r="N151" s="5" t="s">
        <v>365</v>
      </c>
      <c r="O151" s="5" t="s">
        <v>239</v>
      </c>
      <c r="P151" s="24" t="s">
        <v>125</v>
      </c>
      <c r="Q151" s="25" t="s">
        <v>122</v>
      </c>
      <c r="R151" s="26" t="s">
        <v>338</v>
      </c>
      <c r="S151" s="26"/>
      <c r="T151" s="24" t="s">
        <v>127</v>
      </c>
      <c r="U151" s="5"/>
      <c r="V151" s="24"/>
      <c r="W151" s="24">
        <v>0</v>
      </c>
      <c r="X151" s="24">
        <v>90</v>
      </c>
      <c r="Y151" s="24">
        <v>10</v>
      </c>
      <c r="Z151" s="45"/>
      <c r="AA151" s="5" t="s">
        <v>138</v>
      </c>
      <c r="AB151" s="27"/>
      <c r="AC151" s="27"/>
      <c r="AD151" s="27">
        <v>708580278</v>
      </c>
      <c r="AE151" s="27">
        <v>793609911.36000013</v>
      </c>
      <c r="AF151" s="27"/>
      <c r="AG151" s="27"/>
      <c r="AH151" s="27">
        <v>736923502.22000003</v>
      </c>
      <c r="AI151" s="27">
        <v>825354322.48640013</v>
      </c>
      <c r="AJ151" s="20"/>
      <c r="AK151" s="20"/>
      <c r="AL151" s="20">
        <v>758066298.31295991</v>
      </c>
      <c r="AM151" s="20">
        <v>849034254.11051524</v>
      </c>
      <c r="AN151" s="20">
        <v>0</v>
      </c>
      <c r="AO151" s="20">
        <v>0</v>
      </c>
      <c r="AP151" s="20">
        <v>0</v>
      </c>
      <c r="AQ151" s="20">
        <v>0</v>
      </c>
      <c r="AR151" s="20">
        <v>0</v>
      </c>
      <c r="AS151" s="20">
        <v>0</v>
      </c>
      <c r="AT151" s="20">
        <v>0</v>
      </c>
      <c r="AU151" s="20">
        <v>0</v>
      </c>
      <c r="AV151" s="47"/>
      <c r="AW151" s="47">
        <f>AD151+AH151+AL151+AP151+AT151</f>
        <v>2203570078.5329599</v>
      </c>
      <c r="AX151" s="47">
        <f t="shared" si="131"/>
        <v>2467998487.9569154</v>
      </c>
      <c r="AY151" s="6" t="s">
        <v>203</v>
      </c>
      <c r="AZ151" s="1" t="s">
        <v>366</v>
      </c>
      <c r="BA151" s="1" t="s">
        <v>367</v>
      </c>
      <c r="BB151" s="5"/>
      <c r="BC151" s="5"/>
      <c r="BD151" s="5"/>
      <c r="BE151" s="5"/>
      <c r="BF151" s="5"/>
      <c r="BG151" s="5"/>
      <c r="BH151" s="5"/>
      <c r="BI151" s="5"/>
      <c r="BJ151" s="5"/>
      <c r="BK151" s="15"/>
    </row>
    <row r="152" spans="1:63" s="16" customFormat="1" ht="12.95" customHeight="1" x14ac:dyDescent="0.25">
      <c r="A152" s="1" t="s">
        <v>116</v>
      </c>
      <c r="B152" s="6" t="s">
        <v>152</v>
      </c>
      <c r="C152" s="42" t="s">
        <v>314</v>
      </c>
      <c r="D152" s="1"/>
      <c r="E152" s="1"/>
      <c r="F152" s="2" t="s">
        <v>117</v>
      </c>
      <c r="G152" s="3" t="s">
        <v>118</v>
      </c>
      <c r="H152" s="3" t="s">
        <v>119</v>
      </c>
      <c r="I152" s="4" t="s">
        <v>120</v>
      </c>
      <c r="J152" s="1"/>
      <c r="K152" s="1"/>
      <c r="L152" s="1" t="s">
        <v>121</v>
      </c>
      <c r="M152" s="6" t="s">
        <v>122</v>
      </c>
      <c r="N152" s="6" t="s">
        <v>123</v>
      </c>
      <c r="O152" s="1" t="s">
        <v>124</v>
      </c>
      <c r="P152" s="6" t="s">
        <v>125</v>
      </c>
      <c r="Q152" s="6" t="s">
        <v>122</v>
      </c>
      <c r="R152" s="6" t="s">
        <v>188</v>
      </c>
      <c r="S152" s="6"/>
      <c r="T152" s="1" t="s">
        <v>127</v>
      </c>
      <c r="U152" s="1"/>
      <c r="V152" s="1"/>
      <c r="W152" s="6" t="s">
        <v>128</v>
      </c>
      <c r="X152" s="6" t="s">
        <v>121</v>
      </c>
      <c r="Y152" s="6" t="s">
        <v>128</v>
      </c>
      <c r="Z152" s="7"/>
      <c r="AA152" s="4" t="s">
        <v>138</v>
      </c>
      <c r="AB152" s="8" t="s">
        <v>47</v>
      </c>
      <c r="AC152" s="14">
        <v>1222615032.8</v>
      </c>
      <c r="AD152" s="14">
        <v>1222615032.8</v>
      </c>
      <c r="AE152" s="22">
        <v>1369328836.7360001</v>
      </c>
      <c r="AF152" s="8" t="s">
        <v>47</v>
      </c>
      <c r="AG152" s="14">
        <v>1316697870.8</v>
      </c>
      <c r="AH152" s="14">
        <v>1316697870.8</v>
      </c>
      <c r="AI152" s="22">
        <v>1474701615.296</v>
      </c>
      <c r="AJ152" s="8" t="s">
        <v>47</v>
      </c>
      <c r="AK152" s="14">
        <v>1411091688.8</v>
      </c>
      <c r="AL152" s="14">
        <v>1411091688.8</v>
      </c>
      <c r="AM152" s="22">
        <v>1580422691.4560001</v>
      </c>
      <c r="AN152" s="6"/>
      <c r="AO152" s="6"/>
      <c r="AP152" s="6"/>
      <c r="AQ152" s="6"/>
      <c r="AR152" s="6"/>
      <c r="AS152" s="9"/>
      <c r="AT152" s="8"/>
      <c r="AU152" s="10"/>
      <c r="AV152" s="57"/>
      <c r="AW152" s="47">
        <f>AD152+AH152+AL152+AP152+AT152</f>
        <v>3950404592.3999996</v>
      </c>
      <c r="AX152" s="47">
        <f t="shared" si="131"/>
        <v>4424453143.4879999</v>
      </c>
      <c r="AY152" s="6" t="s">
        <v>129</v>
      </c>
      <c r="AZ152" s="6" t="s">
        <v>130</v>
      </c>
      <c r="BA152" s="6" t="s">
        <v>130</v>
      </c>
      <c r="BB152" s="6"/>
      <c r="BC152" s="6"/>
      <c r="BD152" s="6"/>
      <c r="BE152" s="6"/>
      <c r="BF152" s="6"/>
      <c r="BG152" s="6"/>
      <c r="BH152" s="6"/>
      <c r="BI152" s="6"/>
      <c r="BJ152" s="6"/>
      <c r="BK152" s="15"/>
    </row>
    <row r="153" spans="1:63" ht="12.95" customHeight="1" x14ac:dyDescent="0.25">
      <c r="A153" s="1" t="s">
        <v>116</v>
      </c>
      <c r="B153" s="6" t="s">
        <v>157</v>
      </c>
      <c r="C153" s="42" t="s">
        <v>321</v>
      </c>
      <c r="D153" s="1"/>
      <c r="E153" s="1"/>
      <c r="F153" s="2" t="s">
        <v>117</v>
      </c>
      <c r="G153" s="3" t="s">
        <v>118</v>
      </c>
      <c r="H153" s="3" t="s">
        <v>119</v>
      </c>
      <c r="I153" s="4" t="s">
        <v>120</v>
      </c>
      <c r="J153" s="1"/>
      <c r="K153" s="1"/>
      <c r="L153" s="2">
        <v>100</v>
      </c>
      <c r="M153" s="6" t="s">
        <v>122</v>
      </c>
      <c r="N153" s="6" t="s">
        <v>131</v>
      </c>
      <c r="O153" s="1" t="s">
        <v>124</v>
      </c>
      <c r="P153" s="6" t="s">
        <v>125</v>
      </c>
      <c r="Q153" s="6" t="s">
        <v>122</v>
      </c>
      <c r="R153" s="6" t="s">
        <v>190</v>
      </c>
      <c r="S153" s="1"/>
      <c r="T153" s="1" t="s">
        <v>127</v>
      </c>
      <c r="U153" s="1"/>
      <c r="V153" s="1"/>
      <c r="W153" s="6" t="s">
        <v>128</v>
      </c>
      <c r="X153" s="6" t="s">
        <v>121</v>
      </c>
      <c r="Y153" s="6" t="s">
        <v>128</v>
      </c>
      <c r="Z153" s="7"/>
      <c r="AA153" s="4" t="s">
        <v>138</v>
      </c>
      <c r="AB153" s="8">
        <v>1</v>
      </c>
      <c r="AC153" s="19">
        <v>132661440</v>
      </c>
      <c r="AD153" s="8">
        <v>132661440</v>
      </c>
      <c r="AE153" s="22">
        <v>148580812.80000001</v>
      </c>
      <c r="AF153" s="19">
        <v>1</v>
      </c>
      <c r="AG153" s="19">
        <v>158787264</v>
      </c>
      <c r="AH153" s="19">
        <v>158787264</v>
      </c>
      <c r="AI153" s="22">
        <v>177841735.68000001</v>
      </c>
      <c r="AJ153" s="19">
        <v>1</v>
      </c>
      <c r="AK153" s="19">
        <v>164344608</v>
      </c>
      <c r="AL153" s="19">
        <v>164344608</v>
      </c>
      <c r="AM153" s="22">
        <v>184065960.96000001</v>
      </c>
      <c r="AN153" s="19"/>
      <c r="AO153" s="19"/>
      <c r="AP153" s="19"/>
      <c r="AQ153" s="19"/>
      <c r="AR153" s="19"/>
      <c r="AS153" s="19"/>
      <c r="AT153" s="19"/>
      <c r="AU153" s="19"/>
      <c r="AV153" s="57"/>
      <c r="AW153" s="47">
        <v>0</v>
      </c>
      <c r="AX153" s="47">
        <f t="shared" si="131"/>
        <v>0</v>
      </c>
      <c r="AY153" s="6" t="s">
        <v>129</v>
      </c>
      <c r="AZ153" s="6" t="s">
        <v>132</v>
      </c>
      <c r="BA153" s="6" t="s">
        <v>132</v>
      </c>
      <c r="BB153" s="1"/>
      <c r="BC153" s="1"/>
      <c r="BD153" s="1"/>
      <c r="BE153" s="1"/>
      <c r="BF153" s="1"/>
      <c r="BG153" s="1"/>
      <c r="BH153" s="1"/>
      <c r="BI153" s="1"/>
      <c r="BJ153" s="1"/>
      <c r="BK153" s="1"/>
    </row>
    <row r="154" spans="1:63" ht="12.95" customHeight="1" x14ac:dyDescent="0.25">
      <c r="A154" s="89" t="s">
        <v>116</v>
      </c>
      <c r="B154" s="6" t="s">
        <v>157</v>
      </c>
      <c r="C154" s="42" t="s">
        <v>376</v>
      </c>
      <c r="D154" s="1"/>
      <c r="E154" s="1"/>
      <c r="F154" s="90" t="s">
        <v>117</v>
      </c>
      <c r="G154" s="91" t="s">
        <v>118</v>
      </c>
      <c r="H154" s="91" t="s">
        <v>119</v>
      </c>
      <c r="I154" s="91" t="s">
        <v>120</v>
      </c>
      <c r="J154" s="92"/>
      <c r="K154" s="92"/>
      <c r="L154" s="90">
        <v>100</v>
      </c>
      <c r="M154" s="89" t="s">
        <v>122</v>
      </c>
      <c r="N154" s="93" t="s">
        <v>131</v>
      </c>
      <c r="O154" s="92" t="s">
        <v>124</v>
      </c>
      <c r="P154" s="89" t="s">
        <v>125</v>
      </c>
      <c r="Q154" s="89" t="s">
        <v>122</v>
      </c>
      <c r="R154" s="89" t="s">
        <v>190</v>
      </c>
      <c r="S154" s="1"/>
      <c r="T154" s="1" t="s">
        <v>127</v>
      </c>
      <c r="U154" s="92"/>
      <c r="V154" s="92"/>
      <c r="W154" s="94" t="s">
        <v>128</v>
      </c>
      <c r="X154" s="94" t="s">
        <v>121</v>
      </c>
      <c r="Y154" s="94" t="s">
        <v>128</v>
      </c>
      <c r="Z154" s="1"/>
      <c r="AA154" s="95" t="s">
        <v>138</v>
      </c>
      <c r="AB154" s="1">
        <v>1</v>
      </c>
      <c r="AC154" s="1">
        <v>132661440</v>
      </c>
      <c r="AD154" s="22">
        <v>132661440</v>
      </c>
      <c r="AE154" s="22">
        <f>AD154*1.12</f>
        <v>148580812.80000001</v>
      </c>
      <c r="AF154" s="1">
        <v>1</v>
      </c>
      <c r="AG154" s="1">
        <v>138674304</v>
      </c>
      <c r="AH154" s="96">
        <v>138674304</v>
      </c>
      <c r="AI154" s="96">
        <f>AH154*1.12</f>
        <v>155315220.48000002</v>
      </c>
      <c r="AJ154" s="1">
        <v>1</v>
      </c>
      <c r="AK154" s="1">
        <v>144231648</v>
      </c>
      <c r="AL154" s="96">
        <v>144231648</v>
      </c>
      <c r="AM154" s="96">
        <f>AL154*1.12</f>
        <v>161539445.76000002</v>
      </c>
      <c r="AN154" s="1"/>
      <c r="AO154" s="1"/>
      <c r="AP154" s="96"/>
      <c r="AQ154" s="96"/>
      <c r="AR154" s="1"/>
      <c r="AS154" s="96"/>
      <c r="AT154" s="96"/>
      <c r="AU154" s="97"/>
      <c r="AV154" s="98"/>
      <c r="AW154" s="47">
        <v>0</v>
      </c>
      <c r="AX154" s="47">
        <f t="shared" ref="AX154:AX155" si="169">AW154*1.12</f>
        <v>0</v>
      </c>
      <c r="AY154" s="6" t="s">
        <v>129</v>
      </c>
      <c r="AZ154" s="1" t="s">
        <v>132</v>
      </c>
      <c r="BA154" s="1" t="s">
        <v>132</v>
      </c>
      <c r="BB154" s="1"/>
      <c r="BC154" s="1"/>
      <c r="BD154" s="1"/>
      <c r="BE154" s="1"/>
      <c r="BF154" s="1"/>
      <c r="BG154" s="99"/>
      <c r="BH154" s="1"/>
      <c r="BI154" s="1"/>
      <c r="BJ154" s="1"/>
      <c r="BK154" s="1" t="s">
        <v>375</v>
      </c>
    </row>
    <row r="155" spans="1:63" s="16" customFormat="1" ht="12.95" customHeight="1" x14ac:dyDescent="0.25">
      <c r="A155" s="6" t="s">
        <v>133</v>
      </c>
      <c r="B155" s="6" t="s">
        <v>152</v>
      </c>
      <c r="C155" s="42" t="s">
        <v>236</v>
      </c>
      <c r="D155" s="1"/>
      <c r="E155" s="1"/>
      <c r="F155" s="12" t="s">
        <v>134</v>
      </c>
      <c r="G155" s="12" t="s">
        <v>135</v>
      </c>
      <c r="H155" s="12" t="s">
        <v>136</v>
      </c>
      <c r="I155" s="6" t="s">
        <v>120</v>
      </c>
      <c r="J155" s="1"/>
      <c r="K155" s="1"/>
      <c r="L155" s="6">
        <v>100</v>
      </c>
      <c r="M155" s="6">
        <v>230000000</v>
      </c>
      <c r="N155" s="6" t="s">
        <v>137</v>
      </c>
      <c r="O155" s="6" t="s">
        <v>126</v>
      </c>
      <c r="P155" s="12" t="s">
        <v>125</v>
      </c>
      <c r="Q155" s="12">
        <v>230000000</v>
      </c>
      <c r="R155" s="2" t="s">
        <v>189</v>
      </c>
      <c r="S155" s="1"/>
      <c r="T155" s="1" t="s">
        <v>127</v>
      </c>
      <c r="U155" s="1"/>
      <c r="V155" s="1"/>
      <c r="W155" s="17"/>
      <c r="X155" s="18">
        <v>100</v>
      </c>
      <c r="Y155" s="17"/>
      <c r="Z155" s="1"/>
      <c r="AA155" s="4" t="s">
        <v>138</v>
      </c>
      <c r="AB155" s="19"/>
      <c r="AC155" s="19"/>
      <c r="AD155" s="8">
        <v>51768204</v>
      </c>
      <c r="AE155" s="19">
        <f>AD155*1.12</f>
        <v>57980388.480000004</v>
      </c>
      <c r="AF155" s="19"/>
      <c r="AG155" s="19"/>
      <c r="AH155" s="8">
        <v>51768204</v>
      </c>
      <c r="AI155" s="19">
        <f>AH155*1.12</f>
        <v>57980388.480000004</v>
      </c>
      <c r="AJ155" s="19"/>
      <c r="AK155" s="19"/>
      <c r="AL155" s="8">
        <v>51768204</v>
      </c>
      <c r="AM155" s="19">
        <f>AL155*1.12</f>
        <v>57980388.480000004</v>
      </c>
      <c r="AN155" s="19"/>
      <c r="AO155" s="19"/>
      <c r="AP155" s="19"/>
      <c r="AQ155" s="19"/>
      <c r="AR155" s="19"/>
      <c r="AS155" s="19"/>
      <c r="AT155" s="19"/>
      <c r="AU155" s="19"/>
      <c r="AV155" s="19"/>
      <c r="AW155" s="47">
        <v>0</v>
      </c>
      <c r="AX155" s="47">
        <f t="shared" si="169"/>
        <v>0</v>
      </c>
      <c r="AY155" s="12" t="s">
        <v>129</v>
      </c>
      <c r="AZ155" s="12" t="s">
        <v>139</v>
      </c>
      <c r="BA155" s="6" t="s">
        <v>136</v>
      </c>
      <c r="BB155" s="1"/>
      <c r="BC155" s="1"/>
      <c r="BD155" s="1"/>
      <c r="BE155" s="1"/>
      <c r="BF155" s="1"/>
      <c r="BG155" s="4"/>
      <c r="BH155" s="4"/>
      <c r="BI155" s="4"/>
      <c r="BJ155" s="4"/>
      <c r="BK155" s="15"/>
    </row>
    <row r="156" spans="1:63" s="16" customFormat="1" ht="12.95" customHeight="1" x14ac:dyDescent="0.25">
      <c r="A156" s="6" t="s">
        <v>133</v>
      </c>
      <c r="B156" s="6" t="s">
        <v>152</v>
      </c>
      <c r="C156" s="87" t="s">
        <v>545</v>
      </c>
      <c r="D156" s="1"/>
      <c r="E156" s="1"/>
      <c r="F156" s="12" t="s">
        <v>134</v>
      </c>
      <c r="G156" s="12" t="s">
        <v>135</v>
      </c>
      <c r="H156" s="12" t="s">
        <v>136</v>
      </c>
      <c r="I156" s="6" t="s">
        <v>120</v>
      </c>
      <c r="J156" s="1"/>
      <c r="K156" s="1"/>
      <c r="L156" s="6">
        <v>100</v>
      </c>
      <c r="M156" s="6">
        <v>230000000</v>
      </c>
      <c r="N156" s="6" t="s">
        <v>137</v>
      </c>
      <c r="O156" s="1" t="s">
        <v>166</v>
      </c>
      <c r="P156" s="12" t="s">
        <v>125</v>
      </c>
      <c r="Q156" s="12">
        <v>230000000</v>
      </c>
      <c r="R156" s="2" t="s">
        <v>382</v>
      </c>
      <c r="S156" s="1"/>
      <c r="T156" s="1" t="s">
        <v>127</v>
      </c>
      <c r="U156" s="1"/>
      <c r="V156" s="1"/>
      <c r="W156" s="17"/>
      <c r="X156" s="18">
        <v>100</v>
      </c>
      <c r="Y156" s="17"/>
      <c r="Z156" s="1"/>
      <c r="AA156" s="4" t="s">
        <v>138</v>
      </c>
      <c r="AB156" s="19"/>
      <c r="AC156" s="19"/>
      <c r="AD156" s="8">
        <v>51768204</v>
      </c>
      <c r="AE156" s="19">
        <f t="shared" ref="AE156:AE157" si="170">AD156*1.12</f>
        <v>57980388.480000004</v>
      </c>
      <c r="AF156" s="19"/>
      <c r="AG156" s="19"/>
      <c r="AH156" s="8">
        <v>51768204</v>
      </c>
      <c r="AI156" s="19">
        <f t="shared" ref="AI156:AI157" si="171">AH156*1.12</f>
        <v>57980388.480000004</v>
      </c>
      <c r="AJ156" s="19"/>
      <c r="AK156" s="19"/>
      <c r="AL156" s="8">
        <v>51768204</v>
      </c>
      <c r="AM156" s="19">
        <f t="shared" ref="AM156:AM157" si="172">AL156*1.12</f>
        <v>57980388.480000004</v>
      </c>
      <c r="AN156" s="19"/>
      <c r="AO156" s="19"/>
      <c r="AP156" s="19"/>
      <c r="AQ156" s="19"/>
      <c r="AR156" s="19"/>
      <c r="AS156" s="19"/>
      <c r="AT156" s="19"/>
      <c r="AU156" s="19"/>
      <c r="AV156" s="19"/>
      <c r="AW156" s="47">
        <v>0</v>
      </c>
      <c r="AX156" s="47">
        <f t="shared" si="131"/>
        <v>0</v>
      </c>
      <c r="AY156" s="12" t="s">
        <v>129</v>
      </c>
      <c r="AZ156" s="12" t="s">
        <v>139</v>
      </c>
      <c r="BA156" s="6" t="s">
        <v>136</v>
      </c>
      <c r="BB156" s="1"/>
      <c r="BC156" s="1"/>
      <c r="BD156" s="1"/>
      <c r="BE156" s="1"/>
      <c r="BF156" s="1"/>
      <c r="BG156" s="4"/>
      <c r="BH156" s="4"/>
      <c r="BI156" s="4"/>
      <c r="BJ156" s="4"/>
      <c r="BK156" s="15">
        <v>14</v>
      </c>
    </row>
    <row r="157" spans="1:63" s="16" customFormat="1" ht="12.95" customHeight="1" x14ac:dyDescent="0.25">
      <c r="A157" s="209" t="s">
        <v>133</v>
      </c>
      <c r="B157" s="209" t="s">
        <v>152</v>
      </c>
      <c r="C157" s="210" t="s">
        <v>643</v>
      </c>
      <c r="D157" s="202"/>
      <c r="E157" s="202"/>
      <c r="F157" s="211" t="s">
        <v>134</v>
      </c>
      <c r="G157" s="211" t="s">
        <v>135</v>
      </c>
      <c r="H157" s="211" t="s">
        <v>136</v>
      </c>
      <c r="I157" s="224" t="s">
        <v>143</v>
      </c>
      <c r="J157" s="225" t="s">
        <v>149</v>
      </c>
      <c r="K157" s="202"/>
      <c r="L157" s="209">
        <v>100</v>
      </c>
      <c r="M157" s="209">
        <v>230000000</v>
      </c>
      <c r="N157" s="209" t="s">
        <v>137</v>
      </c>
      <c r="O157" s="212" t="s">
        <v>144</v>
      </c>
      <c r="P157" s="213" t="s">
        <v>125</v>
      </c>
      <c r="Q157" s="213">
        <v>230000000</v>
      </c>
      <c r="R157" s="214" t="s">
        <v>382</v>
      </c>
      <c r="S157" s="215"/>
      <c r="T157" s="215" t="s">
        <v>127</v>
      </c>
      <c r="U157" s="215"/>
      <c r="V157" s="215"/>
      <c r="W157" s="216"/>
      <c r="X157" s="217">
        <v>100</v>
      </c>
      <c r="Y157" s="216"/>
      <c r="Z157" s="215"/>
      <c r="AA157" s="218" t="s">
        <v>138</v>
      </c>
      <c r="AB157" s="219"/>
      <c r="AC157" s="219"/>
      <c r="AD157" s="220">
        <v>51768204</v>
      </c>
      <c r="AE157" s="219">
        <f t="shared" si="170"/>
        <v>57980388.480000004</v>
      </c>
      <c r="AF157" s="219"/>
      <c r="AG157" s="219"/>
      <c r="AH157" s="220">
        <v>51768204</v>
      </c>
      <c r="AI157" s="219">
        <f t="shared" si="171"/>
        <v>57980388.480000004</v>
      </c>
      <c r="AJ157" s="219"/>
      <c r="AK157" s="219"/>
      <c r="AL157" s="220">
        <v>51768204</v>
      </c>
      <c r="AM157" s="219">
        <f t="shared" si="172"/>
        <v>57980388.480000004</v>
      </c>
      <c r="AN157" s="219"/>
      <c r="AO157" s="219"/>
      <c r="AP157" s="219"/>
      <c r="AQ157" s="219"/>
      <c r="AR157" s="219"/>
      <c r="AS157" s="219"/>
      <c r="AT157" s="219"/>
      <c r="AU157" s="219"/>
      <c r="AV157" s="219"/>
      <c r="AW157" s="221">
        <f t="shared" ref="AW157:AW165" si="173">AD157+AH157+AL157+AP157+AT157</f>
        <v>155304612</v>
      </c>
      <c r="AX157" s="221">
        <f t="shared" si="131"/>
        <v>173941165.44000003</v>
      </c>
      <c r="AY157" s="213" t="s">
        <v>129</v>
      </c>
      <c r="AZ157" s="213" t="s">
        <v>139</v>
      </c>
      <c r="BA157" s="222" t="s">
        <v>136</v>
      </c>
      <c r="BB157" s="215"/>
      <c r="BC157" s="215"/>
      <c r="BD157" s="215"/>
      <c r="BE157" s="215"/>
      <c r="BF157" s="215"/>
      <c r="BG157" s="218"/>
      <c r="BH157" s="218"/>
      <c r="BI157" s="218"/>
      <c r="BJ157" s="218"/>
      <c r="BK157" s="223" t="s">
        <v>645</v>
      </c>
    </row>
    <row r="158" spans="1:63" s="16" customFormat="1" ht="12.95" customHeight="1" x14ac:dyDescent="0.25">
      <c r="A158" s="6" t="s">
        <v>151</v>
      </c>
      <c r="B158" s="6" t="s">
        <v>152</v>
      </c>
      <c r="C158" s="42" t="s">
        <v>243</v>
      </c>
      <c r="D158" s="1"/>
      <c r="E158" s="1"/>
      <c r="F158" s="4" t="s">
        <v>158</v>
      </c>
      <c r="G158" s="4" t="s">
        <v>159</v>
      </c>
      <c r="H158" s="34" t="s">
        <v>159</v>
      </c>
      <c r="I158" s="4" t="s">
        <v>120</v>
      </c>
      <c r="J158" s="15"/>
      <c r="K158" s="15"/>
      <c r="L158" s="4">
        <v>45</v>
      </c>
      <c r="M158" s="4">
        <v>230000000</v>
      </c>
      <c r="N158" s="2" t="s">
        <v>123</v>
      </c>
      <c r="O158" s="6" t="s">
        <v>126</v>
      </c>
      <c r="P158" s="1" t="s">
        <v>125</v>
      </c>
      <c r="Q158" s="4">
        <v>230000000</v>
      </c>
      <c r="R158" s="2" t="s">
        <v>187</v>
      </c>
      <c r="S158" s="15"/>
      <c r="T158" s="6" t="s">
        <v>127</v>
      </c>
      <c r="U158" s="30"/>
      <c r="V158" s="15"/>
      <c r="W158" s="17">
        <v>0</v>
      </c>
      <c r="X158" s="17">
        <v>90</v>
      </c>
      <c r="Y158" s="17">
        <v>10</v>
      </c>
      <c r="Z158" s="15"/>
      <c r="AA158" s="4" t="s">
        <v>138</v>
      </c>
      <c r="AB158" s="15"/>
      <c r="AC158" s="15"/>
      <c r="AD158" s="8">
        <v>10831695</v>
      </c>
      <c r="AE158" s="8">
        <v>12131498.4</v>
      </c>
      <c r="AF158" s="8">
        <v>0</v>
      </c>
      <c r="AG158" s="8">
        <v>0</v>
      </c>
      <c r="AH158" s="8">
        <v>11264962.800000001</v>
      </c>
      <c r="AI158" s="8">
        <v>12616758.335999999</v>
      </c>
      <c r="AJ158" s="8">
        <v>0</v>
      </c>
      <c r="AK158" s="8">
        <v>0</v>
      </c>
      <c r="AL158" s="8">
        <v>11715561.312000001</v>
      </c>
      <c r="AM158" s="8">
        <v>13121428.669439999</v>
      </c>
      <c r="AN158" s="15"/>
      <c r="AO158" s="15"/>
      <c r="AP158" s="8"/>
      <c r="AQ158" s="35"/>
      <c r="AR158" s="8"/>
      <c r="AS158" s="8"/>
      <c r="AT158" s="8"/>
      <c r="AU158" s="8"/>
      <c r="AV158" s="57"/>
      <c r="AW158" s="47">
        <f t="shared" si="173"/>
        <v>33812219.112000003</v>
      </c>
      <c r="AX158" s="47">
        <f t="shared" si="131"/>
        <v>37869685.40544001</v>
      </c>
      <c r="AY158" s="12" t="s">
        <v>129</v>
      </c>
      <c r="AZ158" s="36" t="s">
        <v>160</v>
      </c>
      <c r="BA158" s="36" t="s">
        <v>161</v>
      </c>
      <c r="BB158" s="15"/>
      <c r="BC158" s="15"/>
      <c r="BD158" s="15"/>
      <c r="BE158" s="15"/>
      <c r="BF158" s="15"/>
      <c r="BG158" s="15"/>
      <c r="BH158" s="15"/>
      <c r="BI158" s="15"/>
      <c r="BJ158" s="15"/>
      <c r="BK158" s="15"/>
    </row>
    <row r="159" spans="1:63" s="16" customFormat="1" ht="12.95" customHeight="1" x14ac:dyDescent="0.25">
      <c r="A159" s="1" t="s">
        <v>162</v>
      </c>
      <c r="B159" s="6" t="s">
        <v>152</v>
      </c>
      <c r="C159" s="42" t="s">
        <v>368</v>
      </c>
      <c r="D159" s="1"/>
      <c r="E159" s="1"/>
      <c r="F159" s="2" t="s">
        <v>163</v>
      </c>
      <c r="G159" s="3" t="s">
        <v>164</v>
      </c>
      <c r="H159" s="3" t="s">
        <v>164</v>
      </c>
      <c r="I159" s="4" t="s">
        <v>120</v>
      </c>
      <c r="J159" s="1"/>
      <c r="K159" s="1"/>
      <c r="L159" s="2">
        <v>50</v>
      </c>
      <c r="M159" s="5">
        <v>230000000</v>
      </c>
      <c r="N159" s="2" t="s">
        <v>165</v>
      </c>
      <c r="O159" s="1" t="s">
        <v>166</v>
      </c>
      <c r="P159" s="1" t="s">
        <v>125</v>
      </c>
      <c r="Q159" s="9">
        <v>230000000</v>
      </c>
      <c r="R159" s="2" t="s">
        <v>189</v>
      </c>
      <c r="S159" s="1"/>
      <c r="T159" s="2" t="s">
        <v>167</v>
      </c>
      <c r="U159" s="1"/>
      <c r="V159" s="2"/>
      <c r="W159" s="17">
        <v>0</v>
      </c>
      <c r="X159" s="17">
        <v>90</v>
      </c>
      <c r="Y159" s="17">
        <v>10</v>
      </c>
      <c r="Z159" s="1"/>
      <c r="AA159" s="4" t="s">
        <v>138</v>
      </c>
      <c r="AB159" s="19"/>
      <c r="AC159" s="19"/>
      <c r="AD159" s="8">
        <v>488037500</v>
      </c>
      <c r="AE159" s="19">
        <f>AD159*1.12</f>
        <v>546602000</v>
      </c>
      <c r="AF159" s="19"/>
      <c r="AG159" s="19"/>
      <c r="AH159" s="19">
        <v>1265475000</v>
      </c>
      <c r="AI159" s="19">
        <f>AH159*1.12</f>
        <v>1417332000.0000002</v>
      </c>
      <c r="AJ159" s="19"/>
      <c r="AK159" s="19"/>
      <c r="AL159" s="19">
        <v>1265475000</v>
      </c>
      <c r="AM159" s="19">
        <f>AL159*1.12</f>
        <v>1417332000.0000002</v>
      </c>
      <c r="AN159" s="19"/>
      <c r="AO159" s="19"/>
      <c r="AP159" s="19">
        <v>1265475000</v>
      </c>
      <c r="AQ159" s="19">
        <f>AP159*1.12</f>
        <v>1417332000.0000002</v>
      </c>
      <c r="AR159" s="19"/>
      <c r="AS159" s="19"/>
      <c r="AT159" s="19">
        <v>1265475000</v>
      </c>
      <c r="AU159" s="19">
        <f>AT159*1.12</f>
        <v>1417332000.0000002</v>
      </c>
      <c r="AV159" s="19"/>
      <c r="AW159" s="47">
        <v>0</v>
      </c>
      <c r="AX159" s="47">
        <f t="shared" ref="AX159" si="174">AW159*1.12</f>
        <v>0</v>
      </c>
      <c r="AY159" s="6" t="s">
        <v>129</v>
      </c>
      <c r="AZ159" s="2" t="s">
        <v>168</v>
      </c>
      <c r="BA159" s="2" t="s">
        <v>168</v>
      </c>
      <c r="BB159" s="1"/>
      <c r="BC159" s="1"/>
      <c r="BD159" s="1"/>
      <c r="BE159" s="1"/>
      <c r="BF159" s="1"/>
      <c r="BG159" s="4"/>
      <c r="BH159" s="4"/>
      <c r="BI159" s="4"/>
      <c r="BJ159" s="4"/>
      <c r="BK159" s="15"/>
    </row>
    <row r="160" spans="1:63" s="16" customFormat="1" ht="12.95" customHeight="1" x14ac:dyDescent="0.25">
      <c r="A160" s="1" t="s">
        <v>162</v>
      </c>
      <c r="B160" s="6" t="s">
        <v>152</v>
      </c>
      <c r="C160" s="87" t="s">
        <v>539</v>
      </c>
      <c r="D160" s="1"/>
      <c r="E160" s="1"/>
      <c r="F160" s="2" t="s">
        <v>163</v>
      </c>
      <c r="G160" s="3" t="s">
        <v>164</v>
      </c>
      <c r="H160" s="3" t="s">
        <v>164</v>
      </c>
      <c r="I160" s="4" t="s">
        <v>120</v>
      </c>
      <c r="J160" s="1"/>
      <c r="K160" s="1"/>
      <c r="L160" s="2">
        <v>50</v>
      </c>
      <c r="M160" s="5">
        <v>230000000</v>
      </c>
      <c r="N160" s="2" t="s">
        <v>165</v>
      </c>
      <c r="O160" s="1" t="s">
        <v>144</v>
      </c>
      <c r="P160" s="1" t="s">
        <v>125</v>
      </c>
      <c r="Q160" s="9">
        <v>230000000</v>
      </c>
      <c r="R160" s="2" t="s">
        <v>382</v>
      </c>
      <c r="S160" s="1"/>
      <c r="T160" s="2" t="s">
        <v>167</v>
      </c>
      <c r="U160" s="1"/>
      <c r="V160" s="2"/>
      <c r="W160" s="17">
        <v>0</v>
      </c>
      <c r="X160" s="17">
        <v>90</v>
      </c>
      <c r="Y160" s="17">
        <v>10</v>
      </c>
      <c r="Z160" s="1"/>
      <c r="AA160" s="4" t="s">
        <v>138</v>
      </c>
      <c r="AB160" s="19"/>
      <c r="AC160" s="19"/>
      <c r="AD160" s="8">
        <v>488037500</v>
      </c>
      <c r="AE160" s="19">
        <f>AD160*1.12</f>
        <v>546602000</v>
      </c>
      <c r="AF160" s="19"/>
      <c r="AG160" s="19"/>
      <c r="AH160" s="19">
        <v>1265475000</v>
      </c>
      <c r="AI160" s="19">
        <f>AH160*1.12</f>
        <v>1417332000.0000002</v>
      </c>
      <c r="AJ160" s="19"/>
      <c r="AK160" s="19"/>
      <c r="AL160" s="19">
        <v>1265475000</v>
      </c>
      <c r="AM160" s="19">
        <f>AL160*1.12</f>
        <v>1417332000.0000002</v>
      </c>
      <c r="AN160" s="19"/>
      <c r="AO160" s="19"/>
      <c r="AP160" s="19">
        <v>1265475000</v>
      </c>
      <c r="AQ160" s="19">
        <f>AP160*1.12</f>
        <v>1417332000.0000002</v>
      </c>
      <c r="AR160" s="19"/>
      <c r="AS160" s="19"/>
      <c r="AT160" s="19">
        <v>1265475000</v>
      </c>
      <c r="AU160" s="19">
        <f>AT160*1.12</f>
        <v>1417332000.0000002</v>
      </c>
      <c r="AV160" s="19"/>
      <c r="AW160" s="47">
        <f t="shared" si="173"/>
        <v>5549937500</v>
      </c>
      <c r="AX160" s="47">
        <f t="shared" si="131"/>
        <v>6215930000.000001</v>
      </c>
      <c r="AY160" s="6" t="s">
        <v>129</v>
      </c>
      <c r="AZ160" s="2" t="s">
        <v>168</v>
      </c>
      <c r="BA160" s="2" t="s">
        <v>168</v>
      </c>
      <c r="BB160" s="1"/>
      <c r="BC160" s="1"/>
      <c r="BD160" s="1"/>
      <c r="BE160" s="1"/>
      <c r="BF160" s="1"/>
      <c r="BG160" s="4"/>
      <c r="BH160" s="4"/>
      <c r="BI160" s="4"/>
      <c r="BJ160" s="4"/>
      <c r="BK160" s="15">
        <v>14</v>
      </c>
    </row>
    <row r="161" spans="1:63" ht="12.95" customHeight="1" x14ac:dyDescent="0.25">
      <c r="A161" s="89" t="s">
        <v>169</v>
      </c>
      <c r="B161" s="6" t="s">
        <v>157</v>
      </c>
      <c r="C161" s="42" t="s">
        <v>308</v>
      </c>
      <c r="D161" s="1"/>
      <c r="E161" s="1"/>
      <c r="F161" s="90" t="s">
        <v>170</v>
      </c>
      <c r="G161" s="91" t="s">
        <v>171</v>
      </c>
      <c r="H161" s="91" t="s">
        <v>171</v>
      </c>
      <c r="I161" s="91" t="s">
        <v>172</v>
      </c>
      <c r="J161" s="92" t="s">
        <v>173</v>
      </c>
      <c r="K161" s="92"/>
      <c r="L161" s="90">
        <v>100</v>
      </c>
      <c r="M161" s="89">
        <v>230000000</v>
      </c>
      <c r="N161" s="93" t="s">
        <v>165</v>
      </c>
      <c r="O161" s="92" t="s">
        <v>124</v>
      </c>
      <c r="P161" s="89" t="s">
        <v>125</v>
      </c>
      <c r="Q161" s="89">
        <v>230000000</v>
      </c>
      <c r="R161" s="89" t="s">
        <v>174</v>
      </c>
      <c r="S161" s="1"/>
      <c r="T161" s="1"/>
      <c r="U161" s="92" t="s">
        <v>126</v>
      </c>
      <c r="V161" s="92" t="s">
        <v>127</v>
      </c>
      <c r="W161" s="94">
        <v>0</v>
      </c>
      <c r="X161" s="94">
        <v>100</v>
      </c>
      <c r="Y161" s="94">
        <v>0</v>
      </c>
      <c r="Z161" s="1"/>
      <c r="AA161" s="95" t="s">
        <v>138</v>
      </c>
      <c r="AB161" s="1"/>
      <c r="AC161" s="1"/>
      <c r="AD161" s="22">
        <v>43528810</v>
      </c>
      <c r="AE161" s="22">
        <v>48752267.200000003</v>
      </c>
      <c r="AF161" s="1"/>
      <c r="AG161" s="1"/>
      <c r="AH161" s="96">
        <v>45000000</v>
      </c>
      <c r="AI161" s="96">
        <v>50400000.000000007</v>
      </c>
      <c r="AJ161" s="1"/>
      <c r="AK161" s="1"/>
      <c r="AL161" s="96">
        <v>45000000</v>
      </c>
      <c r="AM161" s="96">
        <v>50400000.000000007</v>
      </c>
      <c r="AN161" s="1"/>
      <c r="AO161" s="1"/>
      <c r="AP161" s="96"/>
      <c r="AQ161" s="96"/>
      <c r="AR161" s="1"/>
      <c r="AS161" s="96"/>
      <c r="AT161" s="96"/>
      <c r="AU161" s="97"/>
      <c r="AV161" s="98"/>
      <c r="AW161" s="47">
        <v>0</v>
      </c>
      <c r="AX161" s="47">
        <f t="shared" si="131"/>
        <v>0</v>
      </c>
      <c r="AY161" s="6" t="s">
        <v>129</v>
      </c>
      <c r="AZ161" s="1" t="s">
        <v>175</v>
      </c>
      <c r="BA161" s="1" t="s">
        <v>176</v>
      </c>
      <c r="BB161" s="1"/>
      <c r="BC161" s="1"/>
      <c r="BD161" s="1"/>
      <c r="BE161" s="1"/>
      <c r="BF161" s="1"/>
      <c r="BG161" s="99"/>
      <c r="BH161" s="1"/>
      <c r="BI161" s="1"/>
      <c r="BJ161" s="1"/>
      <c r="BK161" s="1" t="s">
        <v>375</v>
      </c>
    </row>
    <row r="162" spans="1:63" ht="12.95" customHeight="1" x14ac:dyDescent="0.25">
      <c r="A162" s="89" t="s">
        <v>177</v>
      </c>
      <c r="B162" s="6" t="s">
        <v>152</v>
      </c>
      <c r="C162" s="42" t="s">
        <v>369</v>
      </c>
      <c r="D162" s="1"/>
      <c r="E162" s="1"/>
      <c r="F162" s="90" t="s">
        <v>178</v>
      </c>
      <c r="G162" s="91" t="s">
        <v>179</v>
      </c>
      <c r="H162" s="91" t="s">
        <v>180</v>
      </c>
      <c r="I162" s="91" t="s">
        <v>120</v>
      </c>
      <c r="J162" s="92"/>
      <c r="K162" s="92"/>
      <c r="L162" s="90">
        <v>100</v>
      </c>
      <c r="M162" s="89">
        <v>230000000</v>
      </c>
      <c r="N162" s="93" t="s">
        <v>123</v>
      </c>
      <c r="O162" s="92" t="s">
        <v>124</v>
      </c>
      <c r="P162" s="89" t="s">
        <v>125</v>
      </c>
      <c r="Q162" s="89">
        <v>230000000</v>
      </c>
      <c r="R162" s="89" t="s">
        <v>174</v>
      </c>
      <c r="S162" s="1"/>
      <c r="T162" s="1" t="s">
        <v>167</v>
      </c>
      <c r="U162" s="92"/>
      <c r="V162" s="92"/>
      <c r="W162" s="94">
        <v>0</v>
      </c>
      <c r="X162" s="94">
        <v>100</v>
      </c>
      <c r="Y162" s="94">
        <v>0</v>
      </c>
      <c r="Z162" s="1"/>
      <c r="AA162" s="95" t="s">
        <v>181</v>
      </c>
      <c r="AB162" s="1"/>
      <c r="AC162" s="1"/>
      <c r="AD162" s="22">
        <f>9143.46*1000</f>
        <v>9143460</v>
      </c>
      <c r="AE162" s="22">
        <f>AD162*1.12</f>
        <v>10240675.200000001</v>
      </c>
      <c r="AF162" s="1"/>
      <c r="AG162" s="1"/>
      <c r="AH162" s="96">
        <f>9143.46*1000</f>
        <v>9143460</v>
      </c>
      <c r="AI162" s="96">
        <f>AH162*1.12</f>
        <v>10240675.200000001</v>
      </c>
      <c r="AJ162" s="1"/>
      <c r="AK162" s="1"/>
      <c r="AL162" s="96">
        <f>9143.46*1000</f>
        <v>9143460</v>
      </c>
      <c r="AM162" s="96">
        <f>AL162*1.12</f>
        <v>10240675.200000001</v>
      </c>
      <c r="AN162" s="1"/>
      <c r="AO162" s="1"/>
      <c r="AP162" s="96">
        <f>9143.46*1000</f>
        <v>9143460</v>
      </c>
      <c r="AQ162" s="96">
        <f>AP162*1.12</f>
        <v>10240675.200000001</v>
      </c>
      <c r="AR162" s="1"/>
      <c r="AS162" s="96"/>
      <c r="AT162" s="96">
        <f>9143.46*1000</f>
        <v>9143460</v>
      </c>
      <c r="AU162" s="97">
        <f>AT162*1.12</f>
        <v>10240675.200000001</v>
      </c>
      <c r="AV162" s="98"/>
      <c r="AW162" s="47">
        <v>0</v>
      </c>
      <c r="AX162" s="47">
        <f t="shared" ref="AX162" si="175">AW162*1.12</f>
        <v>0</v>
      </c>
      <c r="AY162" s="6" t="s">
        <v>129</v>
      </c>
      <c r="AZ162" s="1" t="s">
        <v>182</v>
      </c>
      <c r="BA162" s="1" t="s">
        <v>183</v>
      </c>
      <c r="BB162" s="1"/>
      <c r="BC162" s="1"/>
      <c r="BD162" s="1"/>
      <c r="BE162" s="1"/>
      <c r="BF162" s="1"/>
      <c r="BG162" s="99"/>
      <c r="BH162" s="1"/>
      <c r="BI162" s="1"/>
      <c r="BJ162" s="1"/>
      <c r="BK162" s="1" t="s">
        <v>375</v>
      </c>
    </row>
    <row r="163" spans="1:63" s="33" customFormat="1" ht="12.95" customHeight="1" x14ac:dyDescent="0.25">
      <c r="A163" s="52" t="s">
        <v>361</v>
      </c>
      <c r="B163" s="52"/>
      <c r="C163" s="52" t="s">
        <v>341</v>
      </c>
      <c r="D163" s="52"/>
      <c r="E163" s="52"/>
      <c r="F163" s="52" t="s">
        <v>377</v>
      </c>
      <c r="G163" s="52" t="s">
        <v>378</v>
      </c>
      <c r="H163" s="52" t="s">
        <v>379</v>
      </c>
      <c r="I163" s="52" t="s">
        <v>644</v>
      </c>
      <c r="J163" s="52" t="s">
        <v>380</v>
      </c>
      <c r="K163" s="52"/>
      <c r="L163" s="53">
        <v>100</v>
      </c>
      <c r="M163" s="53" t="s">
        <v>197</v>
      </c>
      <c r="N163" s="52" t="s">
        <v>381</v>
      </c>
      <c r="O163" s="52" t="s">
        <v>126</v>
      </c>
      <c r="P163" s="52" t="s">
        <v>125</v>
      </c>
      <c r="Q163" s="52" t="s">
        <v>122</v>
      </c>
      <c r="R163" s="52" t="s">
        <v>382</v>
      </c>
      <c r="S163" s="52"/>
      <c r="T163" s="52" t="s">
        <v>146</v>
      </c>
      <c r="U163" s="52"/>
      <c r="V163" s="52"/>
      <c r="W163" s="52" t="s">
        <v>128</v>
      </c>
      <c r="X163" s="52" t="s">
        <v>121</v>
      </c>
      <c r="Y163" s="52" t="s">
        <v>128</v>
      </c>
      <c r="Z163" s="52"/>
      <c r="AA163" s="52" t="s">
        <v>138</v>
      </c>
      <c r="AB163" s="51"/>
      <c r="AC163" s="51"/>
      <c r="AD163" s="51">
        <v>174000000</v>
      </c>
      <c r="AE163" s="51">
        <f>AD163*1.12</f>
        <v>194880000.00000003</v>
      </c>
      <c r="AF163" s="51"/>
      <c r="AG163" s="51"/>
      <c r="AH163" s="54">
        <v>174000000</v>
      </c>
      <c r="AI163" s="51">
        <f>AH163*1.12</f>
        <v>194880000.00000003</v>
      </c>
      <c r="AJ163" s="51"/>
      <c r="AK163" s="51"/>
      <c r="AL163" s="54"/>
      <c r="AM163" s="51"/>
      <c r="AN163" s="51"/>
      <c r="AO163" s="51"/>
      <c r="AP163" s="51"/>
      <c r="AQ163" s="51"/>
      <c r="AR163" s="51"/>
      <c r="AS163" s="51"/>
      <c r="AT163" s="51"/>
      <c r="AU163" s="51"/>
      <c r="AV163" s="59"/>
      <c r="AW163" s="47">
        <v>0</v>
      </c>
      <c r="AX163" s="59">
        <f>AW163*1.12</f>
        <v>0</v>
      </c>
      <c r="AY163" s="1" t="s">
        <v>383</v>
      </c>
      <c r="AZ163" s="1" t="s">
        <v>384</v>
      </c>
      <c r="BA163" s="1" t="s">
        <v>385</v>
      </c>
      <c r="BB163" s="1"/>
      <c r="BC163" s="1"/>
      <c r="BD163" s="1"/>
      <c r="BE163" s="1"/>
      <c r="BF163" s="1"/>
      <c r="BG163" s="1"/>
      <c r="BH163" s="1"/>
      <c r="BI163" s="1"/>
      <c r="BJ163" s="1"/>
      <c r="BK163" s="1" t="s">
        <v>386</v>
      </c>
    </row>
    <row r="164" spans="1:63" s="33" customFormat="1" ht="12.95" customHeight="1" x14ac:dyDescent="0.25">
      <c r="A164" s="202" t="s">
        <v>361</v>
      </c>
      <c r="B164" s="202"/>
      <c r="C164" s="203" t="s">
        <v>642</v>
      </c>
      <c r="D164" s="202"/>
      <c r="E164" s="202"/>
      <c r="F164" s="202" t="s">
        <v>377</v>
      </c>
      <c r="G164" s="202" t="s">
        <v>378</v>
      </c>
      <c r="H164" s="202" t="s">
        <v>379</v>
      </c>
      <c r="I164" s="202" t="s">
        <v>644</v>
      </c>
      <c r="J164" s="202" t="s">
        <v>380</v>
      </c>
      <c r="K164" s="202"/>
      <c r="L164" s="204">
        <v>100</v>
      </c>
      <c r="M164" s="204" t="s">
        <v>197</v>
      </c>
      <c r="N164" s="202" t="s">
        <v>381</v>
      </c>
      <c r="O164" s="203" t="s">
        <v>166</v>
      </c>
      <c r="P164" s="202" t="s">
        <v>125</v>
      </c>
      <c r="Q164" s="202" t="s">
        <v>122</v>
      </c>
      <c r="R164" s="202" t="s">
        <v>382</v>
      </c>
      <c r="S164" s="202"/>
      <c r="T164" s="202" t="s">
        <v>146</v>
      </c>
      <c r="U164" s="202"/>
      <c r="V164" s="202"/>
      <c r="W164" s="202" t="s">
        <v>128</v>
      </c>
      <c r="X164" s="202" t="s">
        <v>121</v>
      </c>
      <c r="Y164" s="202" t="s">
        <v>128</v>
      </c>
      <c r="Z164" s="202"/>
      <c r="AA164" s="202" t="s">
        <v>138</v>
      </c>
      <c r="AB164" s="205"/>
      <c r="AC164" s="205"/>
      <c r="AD164" s="205">
        <v>174000000</v>
      </c>
      <c r="AE164" s="205">
        <f>AD164*1.12</f>
        <v>194880000.00000003</v>
      </c>
      <c r="AF164" s="205"/>
      <c r="AG164" s="205"/>
      <c r="AH164" s="206">
        <v>174000000</v>
      </c>
      <c r="AI164" s="205">
        <f>AH164*1.12</f>
        <v>194880000.00000003</v>
      </c>
      <c r="AJ164" s="205"/>
      <c r="AK164" s="205"/>
      <c r="AL164" s="206"/>
      <c r="AM164" s="205"/>
      <c r="AN164" s="205"/>
      <c r="AO164" s="205"/>
      <c r="AP164" s="205"/>
      <c r="AQ164" s="205"/>
      <c r="AR164" s="205"/>
      <c r="AS164" s="205"/>
      <c r="AT164" s="205"/>
      <c r="AU164" s="205"/>
      <c r="AV164" s="207"/>
      <c r="AW164" s="208">
        <f t="shared" si="173"/>
        <v>348000000</v>
      </c>
      <c r="AX164" s="207">
        <f>AW164*1.12</f>
        <v>389760000.00000006</v>
      </c>
      <c r="AY164" s="202" t="s">
        <v>383</v>
      </c>
      <c r="AZ164" s="202" t="s">
        <v>384</v>
      </c>
      <c r="BA164" s="202" t="s">
        <v>385</v>
      </c>
      <c r="BB164" s="202"/>
      <c r="BC164" s="202"/>
      <c r="BD164" s="202"/>
      <c r="BE164" s="202"/>
      <c r="BF164" s="202"/>
      <c r="BG164" s="202"/>
      <c r="BH164" s="202"/>
      <c r="BI164" s="202"/>
      <c r="BJ164" s="202"/>
      <c r="BK164" s="223">
        <v>14</v>
      </c>
    </row>
    <row r="165" spans="1:63" ht="12.95" customHeight="1" x14ac:dyDescent="0.25">
      <c r="A165" s="66" t="s">
        <v>177</v>
      </c>
      <c r="B165" s="66" t="s">
        <v>152</v>
      </c>
      <c r="C165" s="100" t="s">
        <v>345</v>
      </c>
      <c r="D165" s="101"/>
      <c r="E165" s="1"/>
      <c r="F165" s="2" t="s">
        <v>178</v>
      </c>
      <c r="G165" s="3" t="s">
        <v>179</v>
      </c>
      <c r="H165" s="3" t="s">
        <v>180</v>
      </c>
      <c r="I165" s="4" t="s">
        <v>120</v>
      </c>
      <c r="J165" s="1"/>
      <c r="K165" s="1"/>
      <c r="L165" s="2">
        <v>100</v>
      </c>
      <c r="M165" s="1">
        <v>230000000</v>
      </c>
      <c r="N165" s="1" t="s">
        <v>123</v>
      </c>
      <c r="O165" s="1" t="s">
        <v>126</v>
      </c>
      <c r="P165" s="1" t="s">
        <v>125</v>
      </c>
      <c r="Q165" s="1">
        <v>230000000</v>
      </c>
      <c r="R165" s="1" t="s">
        <v>174</v>
      </c>
      <c r="S165" s="1"/>
      <c r="T165" s="1" t="s">
        <v>167</v>
      </c>
      <c r="U165" s="1"/>
      <c r="V165" s="1"/>
      <c r="W165" s="1">
        <v>0</v>
      </c>
      <c r="X165" s="1">
        <v>100</v>
      </c>
      <c r="Y165" s="1">
        <v>0</v>
      </c>
      <c r="Z165" s="1"/>
      <c r="AA165" s="4" t="s">
        <v>138</v>
      </c>
      <c r="AB165" s="22"/>
      <c r="AC165" s="19"/>
      <c r="AD165" s="22">
        <f>9143.46*1000</f>
        <v>9143460</v>
      </c>
      <c r="AE165" s="46">
        <f>AD165*1.12</f>
        <v>10240675.200000001</v>
      </c>
      <c r="AF165" s="19"/>
      <c r="AG165" s="19"/>
      <c r="AH165" s="19">
        <f>9143.46*1000</f>
        <v>9143460</v>
      </c>
      <c r="AI165" s="46">
        <f>AH165*1.12</f>
        <v>10240675.200000001</v>
      </c>
      <c r="AJ165" s="19"/>
      <c r="AK165" s="19"/>
      <c r="AL165" s="19">
        <f>9143.46*1000</f>
        <v>9143460</v>
      </c>
      <c r="AM165" s="46">
        <f>AL165*1.12</f>
        <v>10240675.200000001</v>
      </c>
      <c r="AN165" s="83"/>
      <c r="AO165" s="83"/>
      <c r="AP165" s="83">
        <f>9143.46*1000</f>
        <v>9143460</v>
      </c>
      <c r="AQ165" s="83">
        <f>AP165*1.12</f>
        <v>10240675.200000001</v>
      </c>
      <c r="AR165" s="83"/>
      <c r="AS165" s="83"/>
      <c r="AT165" s="83">
        <f>9143.46*1000</f>
        <v>9143460</v>
      </c>
      <c r="AU165" s="83">
        <f>AT165*1.12</f>
        <v>10240675.200000001</v>
      </c>
      <c r="AV165" s="102"/>
      <c r="AW165" s="46">
        <f t="shared" si="173"/>
        <v>45717300</v>
      </c>
      <c r="AX165" s="46">
        <f t="shared" ref="AX165:AX188" si="176">AW165*1.12</f>
        <v>51203376.000000007</v>
      </c>
      <c r="AY165" s="6" t="s">
        <v>129</v>
      </c>
      <c r="AZ165" s="6" t="s">
        <v>402</v>
      </c>
      <c r="BA165" s="6" t="s">
        <v>402</v>
      </c>
      <c r="BB165" s="1"/>
      <c r="BC165" s="1"/>
      <c r="BD165" s="1"/>
      <c r="BE165" s="1"/>
      <c r="BF165" s="1"/>
      <c r="BG165" s="1"/>
      <c r="BH165" s="1"/>
      <c r="BI165" s="1"/>
      <c r="BJ165" s="1"/>
      <c r="BK165" s="4"/>
    </row>
    <row r="166" spans="1:63" ht="12.95" customHeight="1" x14ac:dyDescent="0.25">
      <c r="A166" s="1" t="s">
        <v>116</v>
      </c>
      <c r="B166" s="1" t="s">
        <v>157</v>
      </c>
      <c r="C166" s="103" t="s">
        <v>350</v>
      </c>
      <c r="D166" s="30"/>
      <c r="E166" s="1"/>
      <c r="F166" s="2" t="s">
        <v>117</v>
      </c>
      <c r="G166" s="3" t="s">
        <v>118</v>
      </c>
      <c r="H166" s="3" t="s">
        <v>119</v>
      </c>
      <c r="I166" s="4" t="s">
        <v>120</v>
      </c>
      <c r="J166" s="1"/>
      <c r="K166" s="1"/>
      <c r="L166" s="2">
        <v>100</v>
      </c>
      <c r="M166" s="1" t="s">
        <v>122</v>
      </c>
      <c r="N166" s="1" t="s">
        <v>131</v>
      </c>
      <c r="O166" s="1" t="s">
        <v>126</v>
      </c>
      <c r="P166" s="1" t="s">
        <v>125</v>
      </c>
      <c r="Q166" s="1" t="s">
        <v>122</v>
      </c>
      <c r="R166" s="1" t="s">
        <v>338</v>
      </c>
      <c r="S166" s="1"/>
      <c r="T166" s="1" t="s">
        <v>127</v>
      </c>
      <c r="U166" s="1"/>
      <c r="V166" s="1"/>
      <c r="W166" s="1" t="s">
        <v>128</v>
      </c>
      <c r="X166" s="1" t="s">
        <v>121</v>
      </c>
      <c r="Y166" s="1" t="s">
        <v>128</v>
      </c>
      <c r="Z166" s="1" t="s">
        <v>500</v>
      </c>
      <c r="AA166" s="4" t="s">
        <v>138</v>
      </c>
      <c r="AB166" s="22">
        <v>1</v>
      </c>
      <c r="AC166" s="19">
        <v>99950400</v>
      </c>
      <c r="AD166" s="22">
        <v>99711040</v>
      </c>
      <c r="AE166" s="46">
        <f>AD166*1.12</f>
        <v>111676364.80000001</v>
      </c>
      <c r="AF166" s="19">
        <v>1</v>
      </c>
      <c r="AG166" s="19">
        <v>138674304</v>
      </c>
      <c r="AH166" s="19">
        <v>138674304</v>
      </c>
      <c r="AI166" s="46">
        <f>AH166*1.12</f>
        <v>155315220.48000002</v>
      </c>
      <c r="AJ166" s="19">
        <v>1</v>
      </c>
      <c r="AK166" s="19">
        <v>144231648</v>
      </c>
      <c r="AL166" s="19">
        <v>144231648</v>
      </c>
      <c r="AM166" s="46">
        <f>AL166*1.12</f>
        <v>161539445.76000002</v>
      </c>
      <c r="AN166" s="83">
        <v>0</v>
      </c>
      <c r="AO166" s="83">
        <v>0</v>
      </c>
      <c r="AP166" s="83">
        <v>0</v>
      </c>
      <c r="AQ166" s="83">
        <v>0</v>
      </c>
      <c r="AR166" s="83">
        <v>0</v>
      </c>
      <c r="AS166" s="83">
        <v>0</v>
      </c>
      <c r="AT166" s="83">
        <v>0</v>
      </c>
      <c r="AU166" s="83">
        <v>0</v>
      </c>
      <c r="AV166" s="102">
        <f>AB166+AF166+AJ166+AN166+AR166</f>
        <v>3</v>
      </c>
      <c r="AW166" s="46">
        <f>AD166+AH166+AL166+AP166+AT166</f>
        <v>382616992</v>
      </c>
      <c r="AX166" s="46">
        <f t="shared" si="176"/>
        <v>428531031.04000002</v>
      </c>
      <c r="AY166" s="6" t="s">
        <v>129</v>
      </c>
      <c r="AZ166" s="6" t="s">
        <v>404</v>
      </c>
      <c r="BA166" s="6" t="s">
        <v>404</v>
      </c>
      <c r="BB166" s="1"/>
      <c r="BC166" s="1"/>
      <c r="BD166" s="1"/>
      <c r="BE166" s="1"/>
      <c r="BF166" s="1"/>
      <c r="BG166" s="1"/>
      <c r="BH166" s="1"/>
      <c r="BI166" s="1"/>
      <c r="BJ166" s="1"/>
      <c r="BK166" s="4"/>
    </row>
    <row r="167" spans="1:63" s="61" customFormat="1" ht="12.95" customHeight="1" x14ac:dyDescent="0.25">
      <c r="A167" s="15" t="s">
        <v>217</v>
      </c>
      <c r="B167" s="50"/>
      <c r="C167" s="103" t="s">
        <v>355</v>
      </c>
      <c r="D167" s="114"/>
      <c r="E167" s="85"/>
      <c r="F167" s="1" t="s">
        <v>519</v>
      </c>
      <c r="G167" s="1" t="s">
        <v>520</v>
      </c>
      <c r="H167" s="1" t="s">
        <v>520</v>
      </c>
      <c r="I167" s="1" t="s">
        <v>120</v>
      </c>
      <c r="J167" s="1"/>
      <c r="K167" s="1"/>
      <c r="L167" s="1">
        <v>80</v>
      </c>
      <c r="M167" s="146" t="s">
        <v>122</v>
      </c>
      <c r="N167" s="146" t="s">
        <v>224</v>
      </c>
      <c r="O167" s="146" t="s">
        <v>166</v>
      </c>
      <c r="P167" s="146" t="s">
        <v>125</v>
      </c>
      <c r="Q167" s="146">
        <v>230000000</v>
      </c>
      <c r="R167" s="1" t="s">
        <v>521</v>
      </c>
      <c r="S167" s="146"/>
      <c r="T167" s="146" t="s">
        <v>146</v>
      </c>
      <c r="U167" s="146"/>
      <c r="V167" s="146"/>
      <c r="W167" s="146">
        <v>0</v>
      </c>
      <c r="X167" s="146">
        <v>90</v>
      </c>
      <c r="Y167" s="146">
        <v>10</v>
      </c>
      <c r="Z167" s="148"/>
      <c r="AA167" s="147" t="s">
        <v>138</v>
      </c>
      <c r="AB167" s="146"/>
      <c r="AC167" s="146"/>
      <c r="AD167" s="148">
        <v>12960000</v>
      </c>
      <c r="AE167" s="148">
        <f t="shared" ref="AE167:AE188" si="177">AD167*1.12</f>
        <v>14515200.000000002</v>
      </c>
      <c r="AF167" s="148"/>
      <c r="AG167" s="148"/>
      <c r="AH167" s="148">
        <v>7653702</v>
      </c>
      <c r="AI167" s="22">
        <f t="shared" ref="AI167:AI188" si="178">AH167*1.12</f>
        <v>8572146.2400000002</v>
      </c>
      <c r="AJ167" s="148"/>
      <c r="AK167" s="148"/>
      <c r="AL167" s="148"/>
      <c r="AM167" s="22">
        <f t="shared" ref="AM167:AM188" si="179">AL167*1.12</f>
        <v>0</v>
      </c>
      <c r="AN167" s="148"/>
      <c r="AO167" s="148"/>
      <c r="AP167" s="148"/>
      <c r="AQ167" s="22">
        <f t="shared" ref="AQ167:AQ172" si="180">AP167*1.12</f>
        <v>0</v>
      </c>
      <c r="AR167" s="148"/>
      <c r="AS167" s="148"/>
      <c r="AT167" s="148"/>
      <c r="AU167" s="22">
        <f t="shared" ref="AU167:AU172" si="181">AT167*1.12</f>
        <v>0</v>
      </c>
      <c r="AV167" s="148"/>
      <c r="AW167" s="148">
        <f t="shared" ref="AW167:AW172" si="182">AD167+AH167+AL167+AP167+AT167</f>
        <v>20613702</v>
      </c>
      <c r="AX167" s="148">
        <f t="shared" si="176"/>
        <v>23087346.240000002</v>
      </c>
      <c r="AY167" s="146" t="s">
        <v>129</v>
      </c>
      <c r="AZ167" s="1" t="s">
        <v>522</v>
      </c>
      <c r="BA167" s="1" t="s">
        <v>523</v>
      </c>
      <c r="BB167" s="50"/>
      <c r="BC167" s="50"/>
      <c r="BD167" s="50"/>
      <c r="BE167" s="50"/>
      <c r="BF167" s="50"/>
      <c r="BG167" s="50"/>
      <c r="BH167" s="50"/>
      <c r="BI167" s="50"/>
      <c r="BJ167" s="50"/>
      <c r="BK167" s="1"/>
    </row>
    <row r="168" spans="1:63" s="61" customFormat="1" ht="12.95" customHeight="1" x14ac:dyDescent="0.25">
      <c r="A168" s="15" t="s">
        <v>217</v>
      </c>
      <c r="B168" s="50"/>
      <c r="C168" s="103" t="s">
        <v>362</v>
      </c>
      <c r="D168" s="114"/>
      <c r="E168" s="85"/>
      <c r="F168" s="1" t="s">
        <v>519</v>
      </c>
      <c r="G168" s="1" t="s">
        <v>520</v>
      </c>
      <c r="H168" s="1" t="s">
        <v>520</v>
      </c>
      <c r="I168" s="1" t="s">
        <v>143</v>
      </c>
      <c r="J168" s="1" t="s">
        <v>524</v>
      </c>
      <c r="K168" s="1"/>
      <c r="L168" s="1">
        <v>80</v>
      </c>
      <c r="M168" s="146" t="s">
        <v>122</v>
      </c>
      <c r="N168" s="146" t="s">
        <v>224</v>
      </c>
      <c r="O168" s="146" t="s">
        <v>166</v>
      </c>
      <c r="P168" s="146" t="s">
        <v>125</v>
      </c>
      <c r="Q168" s="146">
        <v>230000000</v>
      </c>
      <c r="R168" s="1" t="s">
        <v>521</v>
      </c>
      <c r="S168" s="146"/>
      <c r="T168" s="146" t="s">
        <v>146</v>
      </c>
      <c r="U168" s="146"/>
      <c r="V168" s="146"/>
      <c r="W168" s="146">
        <v>0</v>
      </c>
      <c r="X168" s="146">
        <v>90</v>
      </c>
      <c r="Y168" s="146">
        <v>10</v>
      </c>
      <c r="Z168" s="148"/>
      <c r="AA168" s="147" t="s">
        <v>138</v>
      </c>
      <c r="AB168" s="146"/>
      <c r="AC168" s="146"/>
      <c r="AD168" s="148">
        <v>4480000.0000000009</v>
      </c>
      <c r="AE168" s="148">
        <f t="shared" si="177"/>
        <v>5017600.0000000019</v>
      </c>
      <c r="AF168" s="148"/>
      <c r="AG168" s="148"/>
      <c r="AH168" s="148">
        <v>2645723.9999999991</v>
      </c>
      <c r="AI168" s="22">
        <f t="shared" si="178"/>
        <v>2963210.8799999994</v>
      </c>
      <c r="AJ168" s="148"/>
      <c r="AK168" s="148"/>
      <c r="AL168" s="148"/>
      <c r="AM168" s="22">
        <f t="shared" si="179"/>
        <v>0</v>
      </c>
      <c r="AN168" s="148"/>
      <c r="AO168" s="148"/>
      <c r="AP168" s="148"/>
      <c r="AQ168" s="22">
        <f t="shared" si="180"/>
        <v>0</v>
      </c>
      <c r="AR168" s="148"/>
      <c r="AS168" s="148"/>
      <c r="AT168" s="148"/>
      <c r="AU168" s="22">
        <f t="shared" si="181"/>
        <v>0</v>
      </c>
      <c r="AV168" s="148"/>
      <c r="AW168" s="148">
        <f t="shared" si="182"/>
        <v>7125724</v>
      </c>
      <c r="AX168" s="148">
        <f t="shared" si="176"/>
        <v>7980810.8800000008</v>
      </c>
      <c r="AY168" s="146" t="s">
        <v>129</v>
      </c>
      <c r="AZ168" s="1" t="s">
        <v>525</v>
      </c>
      <c r="BA168" s="1" t="s">
        <v>526</v>
      </c>
      <c r="BB168" s="50"/>
      <c r="BC168" s="50"/>
      <c r="BD168" s="50"/>
      <c r="BE168" s="50"/>
      <c r="BF168" s="50"/>
      <c r="BG168" s="50"/>
      <c r="BH168" s="50"/>
      <c r="BI168" s="50"/>
      <c r="BJ168" s="50"/>
      <c r="BK168" s="1"/>
    </row>
    <row r="169" spans="1:63" s="61" customFormat="1" ht="12.95" customHeight="1" x14ac:dyDescent="0.25">
      <c r="A169" s="15" t="s">
        <v>217</v>
      </c>
      <c r="B169" s="50"/>
      <c r="C169" s="103" t="s">
        <v>527</v>
      </c>
      <c r="D169" s="114"/>
      <c r="E169" s="85"/>
      <c r="F169" s="1" t="s">
        <v>519</v>
      </c>
      <c r="G169" s="1" t="s">
        <v>520</v>
      </c>
      <c r="H169" s="1" t="s">
        <v>520</v>
      </c>
      <c r="I169" s="1" t="s">
        <v>120</v>
      </c>
      <c r="J169" s="1"/>
      <c r="K169" s="1"/>
      <c r="L169" s="1">
        <v>80</v>
      </c>
      <c r="M169" s="146" t="s">
        <v>122</v>
      </c>
      <c r="N169" s="146" t="s">
        <v>224</v>
      </c>
      <c r="O169" s="146" t="s">
        <v>166</v>
      </c>
      <c r="P169" s="146" t="s">
        <v>125</v>
      </c>
      <c r="Q169" s="146">
        <v>230000000</v>
      </c>
      <c r="R169" s="1" t="s">
        <v>511</v>
      </c>
      <c r="S169" s="146"/>
      <c r="T169" s="146" t="s">
        <v>146</v>
      </c>
      <c r="U169" s="146"/>
      <c r="V169" s="146"/>
      <c r="W169" s="146">
        <v>0</v>
      </c>
      <c r="X169" s="146">
        <v>90</v>
      </c>
      <c r="Y169" s="146">
        <v>10</v>
      </c>
      <c r="Z169" s="148"/>
      <c r="AA169" s="147" t="s">
        <v>138</v>
      </c>
      <c r="AB169" s="146"/>
      <c r="AC169" s="146"/>
      <c r="AD169" s="148">
        <v>24451411</v>
      </c>
      <c r="AE169" s="148">
        <f t="shared" si="177"/>
        <v>27385580.320000004</v>
      </c>
      <c r="AF169" s="148"/>
      <c r="AG169" s="148"/>
      <c r="AH169" s="148">
        <v>16200000</v>
      </c>
      <c r="AI169" s="22">
        <f t="shared" si="178"/>
        <v>18144000</v>
      </c>
      <c r="AJ169" s="148"/>
      <c r="AK169" s="148"/>
      <c r="AL169" s="148"/>
      <c r="AM169" s="22">
        <f t="shared" si="179"/>
        <v>0</v>
      </c>
      <c r="AN169" s="148"/>
      <c r="AO169" s="148"/>
      <c r="AP169" s="148"/>
      <c r="AQ169" s="22">
        <f t="shared" si="180"/>
        <v>0</v>
      </c>
      <c r="AR169" s="148"/>
      <c r="AS169" s="148"/>
      <c r="AT169" s="148"/>
      <c r="AU169" s="22">
        <f t="shared" si="181"/>
        <v>0</v>
      </c>
      <c r="AV169" s="148"/>
      <c r="AW169" s="148">
        <f t="shared" si="182"/>
        <v>40651411</v>
      </c>
      <c r="AX169" s="148">
        <f t="shared" si="176"/>
        <v>45529580.320000008</v>
      </c>
      <c r="AY169" s="146" t="s">
        <v>129</v>
      </c>
      <c r="AZ169" s="1" t="s">
        <v>528</v>
      </c>
      <c r="BA169" s="1" t="s">
        <v>529</v>
      </c>
      <c r="BB169" s="50"/>
      <c r="BC169" s="50"/>
      <c r="BD169" s="50"/>
      <c r="BE169" s="50"/>
      <c r="BF169" s="50"/>
      <c r="BG169" s="50"/>
      <c r="BH169" s="50"/>
      <c r="BI169" s="50"/>
      <c r="BJ169" s="50"/>
      <c r="BK169" s="1"/>
    </row>
    <row r="170" spans="1:63" s="61" customFormat="1" ht="12.95" customHeight="1" x14ac:dyDescent="0.25">
      <c r="A170" s="15" t="s">
        <v>217</v>
      </c>
      <c r="B170" s="50"/>
      <c r="C170" s="103" t="s">
        <v>530</v>
      </c>
      <c r="D170" s="114"/>
      <c r="E170" s="85"/>
      <c r="F170" s="1" t="s">
        <v>519</v>
      </c>
      <c r="G170" s="1" t="s">
        <v>520</v>
      </c>
      <c r="H170" s="1" t="s">
        <v>520</v>
      </c>
      <c r="I170" s="1" t="s">
        <v>143</v>
      </c>
      <c r="J170" s="1" t="s">
        <v>524</v>
      </c>
      <c r="K170" s="1"/>
      <c r="L170" s="1">
        <v>80</v>
      </c>
      <c r="M170" s="146" t="s">
        <v>122</v>
      </c>
      <c r="N170" s="146" t="s">
        <v>224</v>
      </c>
      <c r="O170" s="146" t="s">
        <v>166</v>
      </c>
      <c r="P170" s="146" t="s">
        <v>125</v>
      </c>
      <c r="Q170" s="146">
        <v>230000000</v>
      </c>
      <c r="R170" s="1" t="s">
        <v>511</v>
      </c>
      <c r="S170" s="146"/>
      <c r="T170" s="146" t="s">
        <v>146</v>
      </c>
      <c r="U170" s="146"/>
      <c r="V170" s="146"/>
      <c r="W170" s="146">
        <v>0</v>
      </c>
      <c r="X170" s="146">
        <v>90</v>
      </c>
      <c r="Y170" s="146">
        <v>10</v>
      </c>
      <c r="Z170" s="148"/>
      <c r="AA170" s="147" t="s">
        <v>138</v>
      </c>
      <c r="AB170" s="146"/>
      <c r="AC170" s="146"/>
      <c r="AD170" s="148">
        <v>8452339</v>
      </c>
      <c r="AE170" s="148">
        <f t="shared" si="177"/>
        <v>9466619.6800000016</v>
      </c>
      <c r="AF170" s="148"/>
      <c r="AG170" s="148"/>
      <c r="AH170" s="148">
        <v>5600000</v>
      </c>
      <c r="AI170" s="22">
        <f t="shared" si="178"/>
        <v>6272000.0000000009</v>
      </c>
      <c r="AJ170" s="148"/>
      <c r="AK170" s="148"/>
      <c r="AL170" s="148"/>
      <c r="AM170" s="22">
        <f t="shared" si="179"/>
        <v>0</v>
      </c>
      <c r="AN170" s="148"/>
      <c r="AO170" s="148"/>
      <c r="AP170" s="148"/>
      <c r="AQ170" s="22">
        <f t="shared" si="180"/>
        <v>0</v>
      </c>
      <c r="AR170" s="148"/>
      <c r="AS170" s="148"/>
      <c r="AT170" s="148"/>
      <c r="AU170" s="22">
        <f t="shared" si="181"/>
        <v>0</v>
      </c>
      <c r="AV170" s="148"/>
      <c r="AW170" s="148">
        <f t="shared" si="182"/>
        <v>14052339</v>
      </c>
      <c r="AX170" s="148">
        <f t="shared" si="176"/>
        <v>15738619.680000002</v>
      </c>
      <c r="AY170" s="146" t="s">
        <v>129</v>
      </c>
      <c r="AZ170" s="1" t="s">
        <v>531</v>
      </c>
      <c r="BA170" s="1" t="s">
        <v>532</v>
      </c>
      <c r="BB170" s="50"/>
      <c r="BC170" s="50"/>
      <c r="BD170" s="50"/>
      <c r="BE170" s="50"/>
      <c r="BF170" s="50"/>
      <c r="BG170" s="50"/>
      <c r="BH170" s="50"/>
      <c r="BI170" s="50"/>
      <c r="BJ170" s="50"/>
      <c r="BK170" s="1"/>
    </row>
    <row r="171" spans="1:63" s="61" customFormat="1" ht="12.95" customHeight="1" x14ac:dyDescent="0.25">
      <c r="A171" s="15" t="s">
        <v>217</v>
      </c>
      <c r="B171" s="50"/>
      <c r="C171" s="103" t="s">
        <v>533</v>
      </c>
      <c r="D171" s="114"/>
      <c r="E171" s="85"/>
      <c r="F171" s="1" t="s">
        <v>519</v>
      </c>
      <c r="G171" s="1" t="s">
        <v>520</v>
      </c>
      <c r="H171" s="1" t="s">
        <v>520</v>
      </c>
      <c r="I171" s="1" t="s">
        <v>120</v>
      </c>
      <c r="J171" s="1"/>
      <c r="K171" s="1"/>
      <c r="L171" s="1">
        <v>80</v>
      </c>
      <c r="M171" s="146" t="s">
        <v>122</v>
      </c>
      <c r="N171" s="146" t="s">
        <v>224</v>
      </c>
      <c r="O171" s="146" t="s">
        <v>166</v>
      </c>
      <c r="P171" s="146" t="s">
        <v>125</v>
      </c>
      <c r="Q171" s="146">
        <v>230000000</v>
      </c>
      <c r="R171" s="1" t="s">
        <v>511</v>
      </c>
      <c r="S171" s="146"/>
      <c r="T171" s="146" t="s">
        <v>146</v>
      </c>
      <c r="U171" s="146"/>
      <c r="V171" s="146"/>
      <c r="W171" s="146">
        <v>0</v>
      </c>
      <c r="X171" s="146">
        <v>90</v>
      </c>
      <c r="Y171" s="146">
        <v>10</v>
      </c>
      <c r="Z171" s="148"/>
      <c r="AA171" s="147" t="s">
        <v>138</v>
      </c>
      <c r="AB171" s="146"/>
      <c r="AC171" s="146"/>
      <c r="AD171" s="148">
        <v>4731862</v>
      </c>
      <c r="AE171" s="148">
        <f t="shared" si="177"/>
        <v>5299685.4400000004</v>
      </c>
      <c r="AF171" s="148"/>
      <c r="AG171" s="148"/>
      <c r="AH171" s="148">
        <v>6097534</v>
      </c>
      <c r="AI171" s="22">
        <f t="shared" si="178"/>
        <v>6829238.080000001</v>
      </c>
      <c r="AJ171" s="148"/>
      <c r="AK171" s="148"/>
      <c r="AL171" s="148"/>
      <c r="AM171" s="22">
        <f t="shared" si="179"/>
        <v>0</v>
      </c>
      <c r="AN171" s="148"/>
      <c r="AO171" s="148"/>
      <c r="AP171" s="148"/>
      <c r="AQ171" s="22">
        <f t="shared" si="180"/>
        <v>0</v>
      </c>
      <c r="AR171" s="148"/>
      <c r="AS171" s="148"/>
      <c r="AT171" s="148"/>
      <c r="AU171" s="22">
        <f t="shared" si="181"/>
        <v>0</v>
      </c>
      <c r="AV171" s="148"/>
      <c r="AW171" s="148">
        <f t="shared" si="182"/>
        <v>10829396</v>
      </c>
      <c r="AX171" s="148">
        <f t="shared" si="176"/>
        <v>12128923.520000001</v>
      </c>
      <c r="AY171" s="146" t="s">
        <v>129</v>
      </c>
      <c r="AZ171" s="1" t="s">
        <v>534</v>
      </c>
      <c r="BA171" s="1" t="s">
        <v>535</v>
      </c>
      <c r="BB171" s="50"/>
      <c r="BC171" s="50"/>
      <c r="BD171" s="50"/>
      <c r="BE171" s="50"/>
      <c r="BF171" s="50"/>
      <c r="BG171" s="50"/>
      <c r="BH171" s="50"/>
      <c r="BI171" s="50"/>
      <c r="BJ171" s="50"/>
      <c r="BK171" s="1"/>
    </row>
    <row r="172" spans="1:63" s="61" customFormat="1" ht="12.95" customHeight="1" x14ac:dyDescent="0.25">
      <c r="A172" s="15" t="s">
        <v>217</v>
      </c>
      <c r="B172" s="50"/>
      <c r="C172" s="103" t="s">
        <v>536</v>
      </c>
      <c r="D172" s="114"/>
      <c r="E172" s="85"/>
      <c r="F172" s="1" t="s">
        <v>519</v>
      </c>
      <c r="G172" s="1" t="s">
        <v>520</v>
      </c>
      <c r="H172" s="1" t="s">
        <v>520</v>
      </c>
      <c r="I172" s="1" t="s">
        <v>143</v>
      </c>
      <c r="J172" s="1" t="s">
        <v>524</v>
      </c>
      <c r="K172" s="1"/>
      <c r="L172" s="1">
        <v>80</v>
      </c>
      <c r="M172" s="146" t="s">
        <v>122</v>
      </c>
      <c r="N172" s="146" t="s">
        <v>224</v>
      </c>
      <c r="O172" s="146" t="s">
        <v>166</v>
      </c>
      <c r="P172" s="146" t="s">
        <v>125</v>
      </c>
      <c r="Q172" s="146">
        <v>230000000</v>
      </c>
      <c r="R172" s="1" t="s">
        <v>511</v>
      </c>
      <c r="S172" s="146"/>
      <c r="T172" s="146" t="s">
        <v>146</v>
      </c>
      <c r="U172" s="146"/>
      <c r="V172" s="146"/>
      <c r="W172" s="146">
        <v>0</v>
      </c>
      <c r="X172" s="146">
        <v>90</v>
      </c>
      <c r="Y172" s="146">
        <v>10</v>
      </c>
      <c r="Z172" s="148"/>
      <c r="AA172" s="147" t="s">
        <v>138</v>
      </c>
      <c r="AB172" s="146"/>
      <c r="AC172" s="146"/>
      <c r="AD172" s="148">
        <v>1635705</v>
      </c>
      <c r="AE172" s="148">
        <f t="shared" si="177"/>
        <v>1831989.6</v>
      </c>
      <c r="AF172" s="148"/>
      <c r="AG172" s="148"/>
      <c r="AH172" s="148">
        <v>2107790</v>
      </c>
      <c r="AI172" s="22">
        <f t="shared" si="178"/>
        <v>2360724.8000000003</v>
      </c>
      <c r="AJ172" s="148"/>
      <c r="AK172" s="148"/>
      <c r="AL172" s="148"/>
      <c r="AM172" s="22">
        <f t="shared" si="179"/>
        <v>0</v>
      </c>
      <c r="AN172" s="148"/>
      <c r="AO172" s="148"/>
      <c r="AP172" s="148"/>
      <c r="AQ172" s="22">
        <f t="shared" si="180"/>
        <v>0</v>
      </c>
      <c r="AR172" s="148"/>
      <c r="AS172" s="148"/>
      <c r="AT172" s="148"/>
      <c r="AU172" s="22">
        <f t="shared" si="181"/>
        <v>0</v>
      </c>
      <c r="AV172" s="148"/>
      <c r="AW172" s="148">
        <f t="shared" si="182"/>
        <v>3743495</v>
      </c>
      <c r="AX172" s="148">
        <f t="shared" si="176"/>
        <v>4192714.4000000004</v>
      </c>
      <c r="AY172" s="146" t="s">
        <v>129</v>
      </c>
      <c r="AZ172" s="1" t="s">
        <v>537</v>
      </c>
      <c r="BA172" s="1" t="s">
        <v>538</v>
      </c>
      <c r="BB172" s="50"/>
      <c r="BC172" s="50"/>
      <c r="BD172" s="50"/>
      <c r="BE172" s="50"/>
      <c r="BF172" s="50"/>
      <c r="BG172" s="50"/>
      <c r="BH172" s="50"/>
      <c r="BI172" s="50"/>
      <c r="BJ172" s="50"/>
      <c r="BK172" s="1"/>
    </row>
    <row r="173" spans="1:63" s="61" customFormat="1" ht="12.95" customHeight="1" x14ac:dyDescent="0.25">
      <c r="A173" s="155" t="s">
        <v>133</v>
      </c>
      <c r="B173" s="29" t="s">
        <v>218</v>
      </c>
      <c r="C173" s="40" t="s">
        <v>584</v>
      </c>
      <c r="D173" s="40"/>
      <c r="E173" s="156"/>
      <c r="F173" s="23" t="s">
        <v>293</v>
      </c>
      <c r="G173" s="23" t="s">
        <v>294</v>
      </c>
      <c r="H173" s="23" t="s">
        <v>294</v>
      </c>
      <c r="I173" s="24" t="s">
        <v>120</v>
      </c>
      <c r="J173" s="24"/>
      <c r="K173" s="24"/>
      <c r="L173" s="23">
        <v>100</v>
      </c>
      <c r="M173" s="5">
        <v>230000000</v>
      </c>
      <c r="N173" s="5" t="s">
        <v>123</v>
      </c>
      <c r="O173" s="1" t="s">
        <v>166</v>
      </c>
      <c r="P173" s="24" t="s">
        <v>125</v>
      </c>
      <c r="Q173" s="25">
        <v>230000000</v>
      </c>
      <c r="R173" s="26" t="s">
        <v>257</v>
      </c>
      <c r="S173" s="26"/>
      <c r="T173" s="24" t="s">
        <v>127</v>
      </c>
      <c r="U173" s="5"/>
      <c r="V173" s="24"/>
      <c r="W173" s="24">
        <v>0</v>
      </c>
      <c r="X173" s="24">
        <v>100</v>
      </c>
      <c r="Y173" s="24">
        <v>0</v>
      </c>
      <c r="Z173" s="45"/>
      <c r="AA173" s="5" t="s">
        <v>138</v>
      </c>
      <c r="AB173" s="27"/>
      <c r="AC173" s="27"/>
      <c r="AD173" s="27">
        <v>30708000</v>
      </c>
      <c r="AE173" s="19">
        <f t="shared" si="177"/>
        <v>34392960</v>
      </c>
      <c r="AF173" s="27"/>
      <c r="AG173" s="27"/>
      <c r="AH173" s="27">
        <v>40944000</v>
      </c>
      <c r="AI173" s="19">
        <f t="shared" si="178"/>
        <v>45857280.000000007</v>
      </c>
      <c r="AJ173" s="20"/>
      <c r="AK173" s="20"/>
      <c r="AL173" s="27">
        <v>40944000</v>
      </c>
      <c r="AM173" s="19">
        <f t="shared" si="179"/>
        <v>45857280.000000007</v>
      </c>
      <c r="AN173" s="1"/>
      <c r="AO173" s="85"/>
      <c r="AP173" s="85"/>
      <c r="AQ173" s="85"/>
      <c r="AR173" s="85"/>
      <c r="AS173" s="85"/>
      <c r="AT173" s="85"/>
      <c r="AU173" s="22"/>
      <c r="AV173" s="157"/>
      <c r="AW173" s="47">
        <f>AD173+AH173+AL173+AP173+AT173</f>
        <v>112596000</v>
      </c>
      <c r="AX173" s="47">
        <f t="shared" si="176"/>
        <v>126107520.00000001</v>
      </c>
      <c r="AY173" s="9" t="s">
        <v>129</v>
      </c>
      <c r="AZ173" s="1" t="s">
        <v>585</v>
      </c>
      <c r="BA173" s="1" t="s">
        <v>586</v>
      </c>
      <c r="BB173" s="157"/>
      <c r="BC173" s="50"/>
      <c r="BD173" s="50"/>
      <c r="BE173" s="50"/>
      <c r="BF173" s="50"/>
      <c r="BG173" s="50"/>
      <c r="BH173" s="50"/>
      <c r="BI173" s="50"/>
      <c r="BJ173" s="50"/>
      <c r="BK173" s="1"/>
    </row>
    <row r="174" spans="1:63" s="61" customFormat="1" ht="12.95" customHeight="1" x14ac:dyDescent="0.25">
      <c r="A174" s="155" t="s">
        <v>133</v>
      </c>
      <c r="B174" s="29" t="s">
        <v>218</v>
      </c>
      <c r="C174" s="40" t="s">
        <v>587</v>
      </c>
      <c r="D174" s="40"/>
      <c r="E174" s="156"/>
      <c r="F174" s="23" t="s">
        <v>293</v>
      </c>
      <c r="G174" s="23" t="s">
        <v>294</v>
      </c>
      <c r="H174" s="23" t="s">
        <v>294</v>
      </c>
      <c r="I174" s="24" t="s">
        <v>120</v>
      </c>
      <c r="J174" s="24"/>
      <c r="K174" s="24"/>
      <c r="L174" s="23">
        <v>100</v>
      </c>
      <c r="M174" s="5">
        <v>230000000</v>
      </c>
      <c r="N174" s="5" t="s">
        <v>123</v>
      </c>
      <c r="O174" s="1" t="s">
        <v>166</v>
      </c>
      <c r="P174" s="24" t="s">
        <v>125</v>
      </c>
      <c r="Q174" s="25">
        <v>230000000</v>
      </c>
      <c r="R174" s="26" t="s">
        <v>262</v>
      </c>
      <c r="S174" s="26"/>
      <c r="T174" s="24" t="s">
        <v>127</v>
      </c>
      <c r="U174" s="5"/>
      <c r="V174" s="24"/>
      <c r="W174" s="24">
        <v>0</v>
      </c>
      <c r="X174" s="24">
        <v>100</v>
      </c>
      <c r="Y174" s="24">
        <v>0</v>
      </c>
      <c r="Z174" s="45"/>
      <c r="AA174" s="5" t="s">
        <v>138</v>
      </c>
      <c r="AB174" s="27"/>
      <c r="AC174" s="27"/>
      <c r="AD174" s="27">
        <v>10700032</v>
      </c>
      <c r="AE174" s="19">
        <f t="shared" si="177"/>
        <v>11984035.840000002</v>
      </c>
      <c r="AF174" s="27"/>
      <c r="AG174" s="27"/>
      <c r="AH174" s="27">
        <v>14193920</v>
      </c>
      <c r="AI174" s="19">
        <f t="shared" si="178"/>
        <v>15897190.400000002</v>
      </c>
      <c r="AJ174" s="20"/>
      <c r="AK174" s="20"/>
      <c r="AL174" s="27">
        <v>14193920</v>
      </c>
      <c r="AM174" s="19">
        <f t="shared" si="179"/>
        <v>15897190.400000002</v>
      </c>
      <c r="AN174" s="1"/>
      <c r="AO174" s="85"/>
      <c r="AP174" s="85"/>
      <c r="AQ174" s="85"/>
      <c r="AR174" s="85"/>
      <c r="AS174" s="85"/>
      <c r="AT174" s="85"/>
      <c r="AU174" s="22"/>
      <c r="AV174" s="157"/>
      <c r="AW174" s="47">
        <f t="shared" ref="AW174:AW188" si="183">AD174+AH174+AL174+AP174+AT174</f>
        <v>39087872</v>
      </c>
      <c r="AX174" s="47">
        <f t="shared" si="176"/>
        <v>43778416.640000001</v>
      </c>
      <c r="AY174" s="9" t="s">
        <v>129</v>
      </c>
      <c r="AZ174" s="1" t="s">
        <v>588</v>
      </c>
      <c r="BA174" s="1" t="s">
        <v>589</v>
      </c>
      <c r="BB174" s="157"/>
      <c r="BC174" s="50"/>
      <c r="BD174" s="50"/>
      <c r="BE174" s="50"/>
      <c r="BF174" s="50"/>
      <c r="BG174" s="50"/>
      <c r="BH174" s="50"/>
      <c r="BI174" s="50"/>
      <c r="BJ174" s="50"/>
      <c r="BK174" s="1"/>
    </row>
    <row r="175" spans="1:63" s="61" customFormat="1" ht="12.95" customHeight="1" x14ac:dyDescent="0.25">
      <c r="A175" s="155" t="s">
        <v>133</v>
      </c>
      <c r="B175" s="29" t="s">
        <v>218</v>
      </c>
      <c r="C175" s="40" t="s">
        <v>590</v>
      </c>
      <c r="D175" s="40"/>
      <c r="E175" s="156"/>
      <c r="F175" s="23" t="s">
        <v>293</v>
      </c>
      <c r="G175" s="23" t="s">
        <v>294</v>
      </c>
      <c r="H175" s="23" t="s">
        <v>294</v>
      </c>
      <c r="I175" s="24" t="s">
        <v>120</v>
      </c>
      <c r="J175" s="24"/>
      <c r="K175" s="24"/>
      <c r="L175" s="23">
        <v>100</v>
      </c>
      <c r="M175" s="5">
        <v>230000000</v>
      </c>
      <c r="N175" s="5" t="s">
        <v>123</v>
      </c>
      <c r="O175" s="1" t="s">
        <v>166</v>
      </c>
      <c r="P175" s="24" t="s">
        <v>125</v>
      </c>
      <c r="Q175" s="25">
        <v>230000000</v>
      </c>
      <c r="R175" s="26" t="s">
        <v>266</v>
      </c>
      <c r="S175" s="26"/>
      <c r="T175" s="24" t="s">
        <v>127</v>
      </c>
      <c r="U175" s="5"/>
      <c r="V175" s="24"/>
      <c r="W175" s="24">
        <v>0</v>
      </c>
      <c r="X175" s="24">
        <v>100</v>
      </c>
      <c r="Y175" s="24">
        <v>0</v>
      </c>
      <c r="Z175" s="45"/>
      <c r="AA175" s="5" t="s">
        <v>138</v>
      </c>
      <c r="AB175" s="27"/>
      <c r="AC175" s="27"/>
      <c r="AD175" s="27">
        <v>37668480</v>
      </c>
      <c r="AE175" s="19">
        <f t="shared" si="177"/>
        <v>42188697.600000001</v>
      </c>
      <c r="AF175" s="27"/>
      <c r="AG175" s="27"/>
      <c r="AH175" s="27">
        <v>46403200</v>
      </c>
      <c r="AI175" s="19">
        <f t="shared" si="178"/>
        <v>51971584.000000007</v>
      </c>
      <c r="AJ175" s="20"/>
      <c r="AK175" s="20"/>
      <c r="AL175" s="27">
        <v>46403200</v>
      </c>
      <c r="AM175" s="19">
        <f t="shared" si="179"/>
        <v>51971584.000000007</v>
      </c>
      <c r="AN175" s="1"/>
      <c r="AO175" s="85"/>
      <c r="AP175" s="85"/>
      <c r="AQ175" s="85"/>
      <c r="AR175" s="85"/>
      <c r="AS175" s="85"/>
      <c r="AT175" s="85"/>
      <c r="AU175" s="22"/>
      <c r="AV175" s="157"/>
      <c r="AW175" s="47">
        <f t="shared" si="183"/>
        <v>130474880</v>
      </c>
      <c r="AX175" s="47">
        <f t="shared" si="176"/>
        <v>146131865.60000002</v>
      </c>
      <c r="AY175" s="9" t="s">
        <v>129</v>
      </c>
      <c r="AZ175" s="1" t="s">
        <v>591</v>
      </c>
      <c r="BA175" s="1" t="s">
        <v>592</v>
      </c>
      <c r="BB175" s="157"/>
      <c r="BC175" s="50"/>
      <c r="BD175" s="50"/>
      <c r="BE175" s="50"/>
      <c r="BF175" s="50"/>
      <c r="BG175" s="50"/>
      <c r="BH175" s="50"/>
      <c r="BI175" s="50"/>
      <c r="BJ175" s="50"/>
      <c r="BK175" s="1"/>
    </row>
    <row r="176" spans="1:63" s="61" customFormat="1" ht="12.95" customHeight="1" x14ac:dyDescent="0.25">
      <c r="A176" s="155" t="s">
        <v>133</v>
      </c>
      <c r="B176" s="29" t="s">
        <v>218</v>
      </c>
      <c r="C176" s="40" t="s">
        <v>593</v>
      </c>
      <c r="D176" s="40"/>
      <c r="E176" s="156"/>
      <c r="F176" s="23" t="s">
        <v>298</v>
      </c>
      <c r="G176" s="23" t="s">
        <v>299</v>
      </c>
      <c r="H176" s="23" t="s">
        <v>299</v>
      </c>
      <c r="I176" s="24" t="s">
        <v>120</v>
      </c>
      <c r="J176" s="24"/>
      <c r="K176" s="24"/>
      <c r="L176" s="23">
        <v>100</v>
      </c>
      <c r="M176" s="5">
        <v>230000000</v>
      </c>
      <c r="N176" s="5" t="s">
        <v>137</v>
      </c>
      <c r="O176" s="1" t="s">
        <v>166</v>
      </c>
      <c r="P176" s="24" t="s">
        <v>125</v>
      </c>
      <c r="Q176" s="25">
        <v>230000000</v>
      </c>
      <c r="R176" s="26" t="s">
        <v>145</v>
      </c>
      <c r="S176" s="26"/>
      <c r="T176" s="24" t="s">
        <v>127</v>
      </c>
      <c r="U176" s="5"/>
      <c r="V176" s="24"/>
      <c r="W176" s="24">
        <v>0</v>
      </c>
      <c r="X176" s="24">
        <v>100</v>
      </c>
      <c r="Y176" s="24">
        <v>0</v>
      </c>
      <c r="Z176" s="45"/>
      <c r="AA176" s="5" t="s">
        <v>138</v>
      </c>
      <c r="AB176" s="27"/>
      <c r="AC176" s="27"/>
      <c r="AD176" s="27">
        <v>19626200</v>
      </c>
      <c r="AE176" s="19">
        <f t="shared" si="177"/>
        <v>21981344.000000004</v>
      </c>
      <c r="AF176" s="27"/>
      <c r="AG176" s="27"/>
      <c r="AH176" s="27">
        <v>26049320</v>
      </c>
      <c r="AI176" s="19">
        <f t="shared" si="178"/>
        <v>29175238.400000002</v>
      </c>
      <c r="AJ176" s="20"/>
      <c r="AK176" s="20"/>
      <c r="AL176" s="27">
        <v>26049320</v>
      </c>
      <c r="AM176" s="19">
        <f t="shared" si="179"/>
        <v>29175238.400000002</v>
      </c>
      <c r="AN176" s="1"/>
      <c r="AO176" s="85"/>
      <c r="AP176" s="85"/>
      <c r="AQ176" s="85"/>
      <c r="AR176" s="85"/>
      <c r="AS176" s="85"/>
      <c r="AT176" s="85"/>
      <c r="AU176" s="22"/>
      <c r="AV176" s="157"/>
      <c r="AW176" s="47">
        <f t="shared" si="183"/>
        <v>71724840</v>
      </c>
      <c r="AX176" s="47">
        <f t="shared" si="176"/>
        <v>80331820.800000012</v>
      </c>
      <c r="AY176" s="9" t="s">
        <v>129</v>
      </c>
      <c r="AZ176" s="1" t="s">
        <v>594</v>
      </c>
      <c r="BA176" s="1" t="s">
        <v>595</v>
      </c>
      <c r="BB176" s="157"/>
      <c r="BC176" s="50"/>
      <c r="BD176" s="50"/>
      <c r="BE176" s="50"/>
      <c r="BF176" s="50"/>
      <c r="BG176" s="50"/>
      <c r="BH176" s="50"/>
      <c r="BI176" s="50"/>
      <c r="BJ176" s="50"/>
      <c r="BK176" s="1"/>
    </row>
    <row r="177" spans="1:63" s="61" customFormat="1" ht="12.95" customHeight="1" x14ac:dyDescent="0.25">
      <c r="A177" s="155" t="s">
        <v>133</v>
      </c>
      <c r="B177" s="29" t="s">
        <v>218</v>
      </c>
      <c r="C177" s="40" t="s">
        <v>596</v>
      </c>
      <c r="D177" s="40"/>
      <c r="E177" s="156"/>
      <c r="F177" s="23" t="s">
        <v>298</v>
      </c>
      <c r="G177" s="23" t="s">
        <v>299</v>
      </c>
      <c r="H177" s="23" t="s">
        <v>299</v>
      </c>
      <c r="I177" s="24" t="s">
        <v>120</v>
      </c>
      <c r="J177" s="24"/>
      <c r="K177" s="24"/>
      <c r="L177" s="23">
        <v>100</v>
      </c>
      <c r="M177" s="5">
        <v>230000000</v>
      </c>
      <c r="N177" s="5" t="s">
        <v>137</v>
      </c>
      <c r="O177" s="1" t="s">
        <v>166</v>
      </c>
      <c r="P177" s="24" t="s">
        <v>125</v>
      </c>
      <c r="Q177" s="25">
        <v>230000000</v>
      </c>
      <c r="R177" s="26" t="s">
        <v>257</v>
      </c>
      <c r="S177" s="26"/>
      <c r="T177" s="24" t="s">
        <v>127</v>
      </c>
      <c r="U177" s="5"/>
      <c r="V177" s="24"/>
      <c r="W177" s="24">
        <v>0</v>
      </c>
      <c r="X177" s="24">
        <v>100</v>
      </c>
      <c r="Y177" s="24">
        <v>0</v>
      </c>
      <c r="Z177" s="45"/>
      <c r="AA177" s="5" t="s">
        <v>138</v>
      </c>
      <c r="AB177" s="27"/>
      <c r="AC177" s="27"/>
      <c r="AD177" s="27">
        <v>196389050</v>
      </c>
      <c r="AE177" s="19">
        <f t="shared" si="177"/>
        <v>219955736.00000003</v>
      </c>
      <c r="AF177" s="27"/>
      <c r="AG177" s="27"/>
      <c r="AH177" s="27">
        <v>260661830</v>
      </c>
      <c r="AI177" s="19">
        <f t="shared" si="178"/>
        <v>291941249.60000002</v>
      </c>
      <c r="AJ177" s="20"/>
      <c r="AK177" s="20"/>
      <c r="AL177" s="27">
        <v>260661830</v>
      </c>
      <c r="AM177" s="19">
        <f t="shared" si="179"/>
        <v>291941249.60000002</v>
      </c>
      <c r="AN177" s="1"/>
      <c r="AO177" s="85"/>
      <c r="AP177" s="85"/>
      <c r="AQ177" s="85"/>
      <c r="AR177" s="85"/>
      <c r="AS177" s="85"/>
      <c r="AT177" s="85"/>
      <c r="AU177" s="22"/>
      <c r="AV177" s="157"/>
      <c r="AW177" s="47">
        <f t="shared" si="183"/>
        <v>717712710</v>
      </c>
      <c r="AX177" s="47">
        <f t="shared" si="176"/>
        <v>803838235.20000005</v>
      </c>
      <c r="AY177" s="9" t="s">
        <v>129</v>
      </c>
      <c r="AZ177" s="1" t="s">
        <v>597</v>
      </c>
      <c r="BA177" s="1" t="s">
        <v>598</v>
      </c>
      <c r="BB177" s="157"/>
      <c r="BC177" s="50"/>
      <c r="BD177" s="50"/>
      <c r="BE177" s="50"/>
      <c r="BF177" s="50"/>
      <c r="BG177" s="50"/>
      <c r="BH177" s="50"/>
      <c r="BI177" s="50"/>
      <c r="BJ177" s="50"/>
      <c r="BK177" s="1"/>
    </row>
    <row r="178" spans="1:63" s="61" customFormat="1" ht="12.95" customHeight="1" x14ac:dyDescent="0.25">
      <c r="A178" s="155" t="s">
        <v>133</v>
      </c>
      <c r="B178" s="29" t="s">
        <v>218</v>
      </c>
      <c r="C178" s="40" t="s">
        <v>599</v>
      </c>
      <c r="D178" s="40"/>
      <c r="E178" s="156"/>
      <c r="F178" s="23" t="s">
        <v>298</v>
      </c>
      <c r="G178" s="23" t="s">
        <v>299</v>
      </c>
      <c r="H178" s="23" t="s">
        <v>299</v>
      </c>
      <c r="I178" s="24" t="s">
        <v>120</v>
      </c>
      <c r="J178" s="24"/>
      <c r="K178" s="24"/>
      <c r="L178" s="23">
        <v>100</v>
      </c>
      <c r="M178" s="5">
        <v>230000000</v>
      </c>
      <c r="N178" s="5" t="s">
        <v>137</v>
      </c>
      <c r="O178" s="1" t="s">
        <v>166</v>
      </c>
      <c r="P178" s="24" t="s">
        <v>125</v>
      </c>
      <c r="Q178" s="25">
        <v>230000000</v>
      </c>
      <c r="R178" s="26" t="s">
        <v>262</v>
      </c>
      <c r="S178" s="26"/>
      <c r="T178" s="24" t="s">
        <v>127</v>
      </c>
      <c r="U178" s="5"/>
      <c r="V178" s="24"/>
      <c r="W178" s="24">
        <v>0</v>
      </c>
      <c r="X178" s="24">
        <v>100</v>
      </c>
      <c r="Y178" s="24">
        <v>0</v>
      </c>
      <c r="Z178" s="45"/>
      <c r="AA178" s="5" t="s">
        <v>138</v>
      </c>
      <c r="AB178" s="27"/>
      <c r="AC178" s="27"/>
      <c r="AD178" s="27">
        <v>103576000</v>
      </c>
      <c r="AE178" s="19">
        <f t="shared" si="177"/>
        <v>116005120.00000001</v>
      </c>
      <c r="AF178" s="27"/>
      <c r="AG178" s="27"/>
      <c r="AH178" s="27">
        <v>137473600</v>
      </c>
      <c r="AI178" s="19">
        <f t="shared" si="178"/>
        <v>153970432</v>
      </c>
      <c r="AJ178" s="20"/>
      <c r="AK178" s="20"/>
      <c r="AL178" s="27">
        <v>137473600</v>
      </c>
      <c r="AM178" s="19">
        <f t="shared" si="179"/>
        <v>153970432</v>
      </c>
      <c r="AN178" s="1"/>
      <c r="AO178" s="85"/>
      <c r="AP178" s="85"/>
      <c r="AQ178" s="85"/>
      <c r="AR178" s="85"/>
      <c r="AS178" s="85"/>
      <c r="AT178" s="85"/>
      <c r="AU178" s="22"/>
      <c r="AV178" s="157"/>
      <c r="AW178" s="47">
        <f t="shared" si="183"/>
        <v>378523200</v>
      </c>
      <c r="AX178" s="47">
        <f t="shared" si="176"/>
        <v>423945984.00000006</v>
      </c>
      <c r="AY178" s="9" t="s">
        <v>129</v>
      </c>
      <c r="AZ178" s="1" t="s">
        <v>600</v>
      </c>
      <c r="BA178" s="1" t="s">
        <v>601</v>
      </c>
      <c r="BB178" s="157"/>
      <c r="BC178" s="50"/>
      <c r="BD178" s="50"/>
      <c r="BE178" s="50"/>
      <c r="BF178" s="50"/>
      <c r="BG178" s="50"/>
      <c r="BH178" s="50"/>
      <c r="BI178" s="50"/>
      <c r="BJ178" s="50"/>
      <c r="BK178" s="1"/>
    </row>
    <row r="179" spans="1:63" s="61" customFormat="1" ht="12.95" customHeight="1" x14ac:dyDescent="0.25">
      <c r="A179" s="155" t="s">
        <v>133</v>
      </c>
      <c r="B179" s="29" t="s">
        <v>218</v>
      </c>
      <c r="C179" s="40" t="s">
        <v>602</v>
      </c>
      <c r="D179" s="40"/>
      <c r="E179" s="156"/>
      <c r="F179" s="23" t="s">
        <v>298</v>
      </c>
      <c r="G179" s="23" t="s">
        <v>299</v>
      </c>
      <c r="H179" s="23" t="s">
        <v>299</v>
      </c>
      <c r="I179" s="24" t="s">
        <v>120</v>
      </c>
      <c r="J179" s="24"/>
      <c r="K179" s="24"/>
      <c r="L179" s="23">
        <v>100</v>
      </c>
      <c r="M179" s="5">
        <v>230000000</v>
      </c>
      <c r="N179" s="5" t="s">
        <v>137</v>
      </c>
      <c r="O179" s="1" t="s">
        <v>166</v>
      </c>
      <c r="P179" s="24" t="s">
        <v>125</v>
      </c>
      <c r="Q179" s="25">
        <v>230000000</v>
      </c>
      <c r="R179" s="26" t="s">
        <v>266</v>
      </c>
      <c r="S179" s="26"/>
      <c r="T179" s="24" t="s">
        <v>127</v>
      </c>
      <c r="U179" s="5"/>
      <c r="V179" s="24"/>
      <c r="W179" s="24">
        <v>0</v>
      </c>
      <c r="X179" s="24">
        <v>100</v>
      </c>
      <c r="Y179" s="24">
        <v>0</v>
      </c>
      <c r="Z179" s="45"/>
      <c r="AA179" s="5" t="s">
        <v>138</v>
      </c>
      <c r="AB179" s="27"/>
      <c r="AC179" s="27"/>
      <c r="AD179" s="27">
        <v>75694600</v>
      </c>
      <c r="AE179" s="19">
        <f t="shared" si="177"/>
        <v>84777952.000000015</v>
      </c>
      <c r="AF179" s="27"/>
      <c r="AG179" s="27"/>
      <c r="AH179" s="27">
        <v>97117600</v>
      </c>
      <c r="AI179" s="19">
        <f t="shared" si="178"/>
        <v>108771712.00000001</v>
      </c>
      <c r="AJ179" s="20"/>
      <c r="AK179" s="20"/>
      <c r="AL179" s="27">
        <v>97117600</v>
      </c>
      <c r="AM179" s="19">
        <f t="shared" si="179"/>
        <v>108771712.00000001</v>
      </c>
      <c r="AN179" s="1"/>
      <c r="AO179" s="85"/>
      <c r="AP179" s="85"/>
      <c r="AQ179" s="85"/>
      <c r="AR179" s="85"/>
      <c r="AS179" s="85"/>
      <c r="AT179" s="85"/>
      <c r="AU179" s="22"/>
      <c r="AV179" s="157"/>
      <c r="AW179" s="47">
        <f t="shared" si="183"/>
        <v>269929800</v>
      </c>
      <c r="AX179" s="47">
        <f t="shared" si="176"/>
        <v>302321376</v>
      </c>
      <c r="AY179" s="9" t="s">
        <v>129</v>
      </c>
      <c r="AZ179" s="1" t="s">
        <v>603</v>
      </c>
      <c r="BA179" s="1" t="s">
        <v>604</v>
      </c>
      <c r="BB179" s="157"/>
      <c r="BC179" s="50"/>
      <c r="BD179" s="50"/>
      <c r="BE179" s="50"/>
      <c r="BF179" s="50"/>
      <c r="BG179" s="50"/>
      <c r="BH179" s="50"/>
      <c r="BI179" s="50"/>
      <c r="BJ179" s="50"/>
      <c r="BK179" s="1"/>
    </row>
    <row r="180" spans="1:63" s="61" customFormat="1" ht="12.95" customHeight="1" x14ac:dyDescent="0.25">
      <c r="A180" s="155" t="s">
        <v>133</v>
      </c>
      <c r="B180" s="29" t="s">
        <v>218</v>
      </c>
      <c r="C180" s="40" t="s">
        <v>605</v>
      </c>
      <c r="D180" s="40"/>
      <c r="E180" s="156"/>
      <c r="F180" s="23" t="s">
        <v>303</v>
      </c>
      <c r="G180" s="23" t="s">
        <v>304</v>
      </c>
      <c r="H180" s="23" t="s">
        <v>304</v>
      </c>
      <c r="I180" s="24" t="s">
        <v>120</v>
      </c>
      <c r="J180" s="24"/>
      <c r="K180" s="24"/>
      <c r="L180" s="23">
        <v>100</v>
      </c>
      <c r="M180" s="5">
        <v>230000000</v>
      </c>
      <c r="N180" s="5" t="s">
        <v>137</v>
      </c>
      <c r="O180" s="1" t="s">
        <v>166</v>
      </c>
      <c r="P180" s="24" t="s">
        <v>125</v>
      </c>
      <c r="Q180" s="25">
        <v>230000000</v>
      </c>
      <c r="R180" s="26" t="s">
        <v>145</v>
      </c>
      <c r="S180" s="26"/>
      <c r="T180" s="24" t="s">
        <v>127</v>
      </c>
      <c r="U180" s="5"/>
      <c r="V180" s="24"/>
      <c r="W180" s="24">
        <v>0</v>
      </c>
      <c r="X180" s="24">
        <v>100</v>
      </c>
      <c r="Y180" s="24">
        <v>0</v>
      </c>
      <c r="Z180" s="45"/>
      <c r="AA180" s="5" t="s">
        <v>138</v>
      </c>
      <c r="AB180" s="27"/>
      <c r="AC180" s="27"/>
      <c r="AD180" s="27">
        <v>63653886</v>
      </c>
      <c r="AE180" s="19">
        <f t="shared" si="177"/>
        <v>71292352.320000008</v>
      </c>
      <c r="AF180" s="27"/>
      <c r="AG180" s="27"/>
      <c r="AH180" s="27">
        <v>84101652</v>
      </c>
      <c r="AI180" s="19">
        <f t="shared" si="178"/>
        <v>94193850.24000001</v>
      </c>
      <c r="AJ180" s="20"/>
      <c r="AK180" s="20"/>
      <c r="AL180" s="27">
        <v>84101652</v>
      </c>
      <c r="AM180" s="19">
        <f t="shared" si="179"/>
        <v>94193850.24000001</v>
      </c>
      <c r="AN180" s="1"/>
      <c r="AO180" s="85"/>
      <c r="AP180" s="85"/>
      <c r="AQ180" s="85"/>
      <c r="AR180" s="85"/>
      <c r="AS180" s="85"/>
      <c r="AT180" s="85"/>
      <c r="AU180" s="22"/>
      <c r="AV180" s="157"/>
      <c r="AW180" s="47">
        <f t="shared" si="183"/>
        <v>231857190</v>
      </c>
      <c r="AX180" s="47">
        <f t="shared" si="176"/>
        <v>259680052.80000001</v>
      </c>
      <c r="AY180" s="9" t="s">
        <v>129</v>
      </c>
      <c r="AZ180" s="1" t="s">
        <v>606</v>
      </c>
      <c r="BA180" s="1" t="s">
        <v>607</v>
      </c>
      <c r="BB180" s="157"/>
      <c r="BC180" s="50"/>
      <c r="BD180" s="50"/>
      <c r="BE180" s="50"/>
      <c r="BF180" s="50"/>
      <c r="BG180" s="50"/>
      <c r="BH180" s="50"/>
      <c r="BI180" s="50"/>
      <c r="BJ180" s="50"/>
      <c r="BK180" s="1"/>
    </row>
    <row r="181" spans="1:63" s="61" customFormat="1" ht="12.95" customHeight="1" x14ac:dyDescent="0.25">
      <c r="A181" s="155" t="s">
        <v>133</v>
      </c>
      <c r="B181" s="29" t="s">
        <v>218</v>
      </c>
      <c r="C181" s="40" t="s">
        <v>608</v>
      </c>
      <c r="D181" s="40"/>
      <c r="E181" s="156"/>
      <c r="F181" s="23" t="s">
        <v>303</v>
      </c>
      <c r="G181" s="23" t="s">
        <v>304</v>
      </c>
      <c r="H181" s="23" t="s">
        <v>304</v>
      </c>
      <c r="I181" s="24" t="s">
        <v>120</v>
      </c>
      <c r="J181" s="24"/>
      <c r="K181" s="24"/>
      <c r="L181" s="23">
        <v>100</v>
      </c>
      <c r="M181" s="5">
        <v>230000000</v>
      </c>
      <c r="N181" s="5" t="s">
        <v>137</v>
      </c>
      <c r="O181" s="1" t="s">
        <v>166</v>
      </c>
      <c r="P181" s="24" t="s">
        <v>125</v>
      </c>
      <c r="Q181" s="25">
        <v>230000000</v>
      </c>
      <c r="R181" s="26" t="s">
        <v>257</v>
      </c>
      <c r="S181" s="26"/>
      <c r="T181" s="24" t="s">
        <v>127</v>
      </c>
      <c r="U181" s="5"/>
      <c r="V181" s="24"/>
      <c r="W181" s="24">
        <v>0</v>
      </c>
      <c r="X181" s="24">
        <v>100</v>
      </c>
      <c r="Y181" s="24">
        <v>0</v>
      </c>
      <c r="Z181" s="45"/>
      <c r="AA181" s="5" t="s">
        <v>138</v>
      </c>
      <c r="AB181" s="27"/>
      <c r="AC181" s="27"/>
      <c r="AD181" s="27">
        <v>27769520</v>
      </c>
      <c r="AE181" s="19">
        <f t="shared" si="177"/>
        <v>31101862.400000002</v>
      </c>
      <c r="AF181" s="27"/>
      <c r="AG181" s="27"/>
      <c r="AH181" s="27">
        <v>35533600</v>
      </c>
      <c r="AI181" s="19">
        <f t="shared" si="178"/>
        <v>39797632.000000007</v>
      </c>
      <c r="AJ181" s="20"/>
      <c r="AK181" s="20"/>
      <c r="AL181" s="27">
        <v>35533600</v>
      </c>
      <c r="AM181" s="19">
        <f t="shared" si="179"/>
        <v>39797632.000000007</v>
      </c>
      <c r="AN181" s="1"/>
      <c r="AO181" s="85"/>
      <c r="AP181" s="85"/>
      <c r="AQ181" s="85"/>
      <c r="AR181" s="85"/>
      <c r="AS181" s="85"/>
      <c r="AT181" s="85"/>
      <c r="AU181" s="22"/>
      <c r="AV181" s="157"/>
      <c r="AW181" s="47">
        <f t="shared" si="183"/>
        <v>98836720</v>
      </c>
      <c r="AX181" s="47">
        <f t="shared" si="176"/>
        <v>110697126.40000001</v>
      </c>
      <c r="AY181" s="9" t="s">
        <v>129</v>
      </c>
      <c r="AZ181" s="1" t="s">
        <v>609</v>
      </c>
      <c r="BA181" s="1" t="s">
        <v>610</v>
      </c>
      <c r="BB181" s="157"/>
      <c r="BC181" s="50"/>
      <c r="BD181" s="50"/>
      <c r="BE181" s="50"/>
      <c r="BF181" s="50"/>
      <c r="BG181" s="50"/>
      <c r="BH181" s="50"/>
      <c r="BI181" s="50"/>
      <c r="BJ181" s="50"/>
      <c r="BK181" s="1"/>
    </row>
    <row r="182" spans="1:63" s="61" customFormat="1" ht="12.95" customHeight="1" x14ac:dyDescent="0.25">
      <c r="A182" s="155" t="s">
        <v>133</v>
      </c>
      <c r="B182" s="29" t="s">
        <v>218</v>
      </c>
      <c r="C182" s="40" t="s">
        <v>611</v>
      </c>
      <c r="D182" s="40"/>
      <c r="E182" s="156"/>
      <c r="F182" s="23" t="s">
        <v>303</v>
      </c>
      <c r="G182" s="23" t="s">
        <v>304</v>
      </c>
      <c r="H182" s="23" t="s">
        <v>304</v>
      </c>
      <c r="I182" s="24" t="s">
        <v>120</v>
      </c>
      <c r="J182" s="24"/>
      <c r="K182" s="24"/>
      <c r="L182" s="23">
        <v>100</v>
      </c>
      <c r="M182" s="5">
        <v>230000000</v>
      </c>
      <c r="N182" s="5" t="s">
        <v>137</v>
      </c>
      <c r="O182" s="1" t="s">
        <v>166</v>
      </c>
      <c r="P182" s="24" t="s">
        <v>125</v>
      </c>
      <c r="Q182" s="25">
        <v>230000000</v>
      </c>
      <c r="R182" s="26" t="s">
        <v>262</v>
      </c>
      <c r="S182" s="26"/>
      <c r="T182" s="24" t="s">
        <v>127</v>
      </c>
      <c r="U182" s="5"/>
      <c r="V182" s="24"/>
      <c r="W182" s="24">
        <v>0</v>
      </c>
      <c r="X182" s="24">
        <v>100</v>
      </c>
      <c r="Y182" s="24">
        <v>0</v>
      </c>
      <c r="Z182" s="45"/>
      <c r="AA182" s="5" t="s">
        <v>138</v>
      </c>
      <c r="AB182" s="27"/>
      <c r="AC182" s="27"/>
      <c r="AD182" s="27">
        <v>36443000</v>
      </c>
      <c r="AE182" s="19">
        <f t="shared" si="177"/>
        <v>40816160.000000007</v>
      </c>
      <c r="AF182" s="27"/>
      <c r="AG182" s="27"/>
      <c r="AH182" s="27">
        <v>48369800</v>
      </c>
      <c r="AI182" s="19">
        <f t="shared" si="178"/>
        <v>54174176.000000007</v>
      </c>
      <c r="AJ182" s="20"/>
      <c r="AK182" s="20"/>
      <c r="AL182" s="27">
        <v>48369800</v>
      </c>
      <c r="AM182" s="19">
        <f t="shared" si="179"/>
        <v>54174176.000000007</v>
      </c>
      <c r="AN182" s="1"/>
      <c r="AO182" s="85"/>
      <c r="AP182" s="85"/>
      <c r="AQ182" s="85"/>
      <c r="AR182" s="85"/>
      <c r="AS182" s="85"/>
      <c r="AT182" s="85"/>
      <c r="AU182" s="22"/>
      <c r="AV182" s="157"/>
      <c r="AW182" s="47">
        <f t="shared" si="183"/>
        <v>133182600</v>
      </c>
      <c r="AX182" s="47">
        <f t="shared" si="176"/>
        <v>149164512</v>
      </c>
      <c r="AY182" s="9" t="s">
        <v>129</v>
      </c>
      <c r="AZ182" s="1" t="s">
        <v>612</v>
      </c>
      <c r="BA182" s="1" t="s">
        <v>613</v>
      </c>
      <c r="BB182" s="157"/>
      <c r="BC182" s="50"/>
      <c r="BD182" s="50"/>
      <c r="BE182" s="50"/>
      <c r="BF182" s="50"/>
      <c r="BG182" s="50"/>
      <c r="BH182" s="50"/>
      <c r="BI182" s="50"/>
      <c r="BJ182" s="50"/>
      <c r="BK182" s="1"/>
    </row>
    <row r="183" spans="1:63" s="61" customFormat="1" ht="12.95" customHeight="1" x14ac:dyDescent="0.25">
      <c r="A183" s="155" t="s">
        <v>133</v>
      </c>
      <c r="B183" s="29" t="s">
        <v>218</v>
      </c>
      <c r="C183" s="40" t="s">
        <v>614</v>
      </c>
      <c r="D183" s="40"/>
      <c r="E183" s="156"/>
      <c r="F183" s="23" t="s">
        <v>303</v>
      </c>
      <c r="G183" s="23" t="s">
        <v>304</v>
      </c>
      <c r="H183" s="23" t="s">
        <v>304</v>
      </c>
      <c r="I183" s="24" t="s">
        <v>120</v>
      </c>
      <c r="J183" s="24"/>
      <c r="K183" s="24"/>
      <c r="L183" s="23">
        <v>100</v>
      </c>
      <c r="M183" s="5">
        <v>230000000</v>
      </c>
      <c r="N183" s="5" t="s">
        <v>137</v>
      </c>
      <c r="O183" s="1" t="s">
        <v>166</v>
      </c>
      <c r="P183" s="24" t="s">
        <v>125</v>
      </c>
      <c r="Q183" s="25">
        <v>230000000</v>
      </c>
      <c r="R183" s="26" t="s">
        <v>266</v>
      </c>
      <c r="S183" s="26"/>
      <c r="T183" s="24" t="s">
        <v>127</v>
      </c>
      <c r="U183" s="5"/>
      <c r="V183" s="24"/>
      <c r="W183" s="24">
        <v>0</v>
      </c>
      <c r="X183" s="24">
        <v>100</v>
      </c>
      <c r="Y183" s="24">
        <v>0</v>
      </c>
      <c r="Z183" s="45"/>
      <c r="AA183" s="5" t="s">
        <v>138</v>
      </c>
      <c r="AB183" s="27"/>
      <c r="AC183" s="27"/>
      <c r="AD183" s="27">
        <v>60883830</v>
      </c>
      <c r="AE183" s="19">
        <f t="shared" si="177"/>
        <v>68189889.600000009</v>
      </c>
      <c r="AF183" s="27"/>
      <c r="AG183" s="27"/>
      <c r="AH183" s="27">
        <v>75102600</v>
      </c>
      <c r="AI183" s="19">
        <f t="shared" si="178"/>
        <v>84114912.000000015</v>
      </c>
      <c r="AJ183" s="20"/>
      <c r="AK183" s="20"/>
      <c r="AL183" s="27">
        <v>75102600</v>
      </c>
      <c r="AM183" s="19">
        <f t="shared" si="179"/>
        <v>84114912.000000015</v>
      </c>
      <c r="AN183" s="1"/>
      <c r="AO183" s="85"/>
      <c r="AP183" s="85"/>
      <c r="AQ183" s="85"/>
      <c r="AR183" s="85"/>
      <c r="AS183" s="85"/>
      <c r="AT183" s="85"/>
      <c r="AU183" s="22"/>
      <c r="AV183" s="157"/>
      <c r="AW183" s="47">
        <f t="shared" si="183"/>
        <v>211089030</v>
      </c>
      <c r="AX183" s="47">
        <f t="shared" si="176"/>
        <v>236419713.60000002</v>
      </c>
      <c r="AY183" s="9" t="s">
        <v>129</v>
      </c>
      <c r="AZ183" s="1" t="s">
        <v>615</v>
      </c>
      <c r="BA183" s="1" t="s">
        <v>616</v>
      </c>
      <c r="BB183" s="157"/>
      <c r="BC183" s="50"/>
      <c r="BD183" s="50"/>
      <c r="BE183" s="50"/>
      <c r="BF183" s="50"/>
      <c r="BG183" s="50"/>
      <c r="BH183" s="50"/>
      <c r="BI183" s="50"/>
      <c r="BJ183" s="50"/>
      <c r="BK183" s="1"/>
    </row>
    <row r="184" spans="1:63" s="61" customFormat="1" ht="12.95" customHeight="1" x14ac:dyDescent="0.25">
      <c r="A184" s="155" t="s">
        <v>133</v>
      </c>
      <c r="B184" s="29" t="s">
        <v>218</v>
      </c>
      <c r="C184" s="40" t="s">
        <v>617</v>
      </c>
      <c r="D184" s="40"/>
      <c r="E184" s="156"/>
      <c r="F184" s="23" t="s">
        <v>309</v>
      </c>
      <c r="G184" s="23" t="s">
        <v>310</v>
      </c>
      <c r="H184" s="23" t="s">
        <v>310</v>
      </c>
      <c r="I184" s="24" t="s">
        <v>120</v>
      </c>
      <c r="J184" s="24"/>
      <c r="K184" s="24"/>
      <c r="L184" s="23">
        <v>100</v>
      </c>
      <c r="M184" s="5">
        <v>230000000</v>
      </c>
      <c r="N184" s="5" t="s">
        <v>137</v>
      </c>
      <c r="O184" s="1" t="s">
        <v>166</v>
      </c>
      <c r="P184" s="24" t="s">
        <v>125</v>
      </c>
      <c r="Q184" s="25">
        <v>230000000</v>
      </c>
      <c r="R184" s="26" t="s">
        <v>145</v>
      </c>
      <c r="S184" s="26"/>
      <c r="T184" s="24" t="s">
        <v>127</v>
      </c>
      <c r="U184" s="5"/>
      <c r="V184" s="24"/>
      <c r="W184" s="24">
        <v>0</v>
      </c>
      <c r="X184" s="24">
        <v>100</v>
      </c>
      <c r="Y184" s="24">
        <v>0</v>
      </c>
      <c r="Z184" s="45"/>
      <c r="AA184" s="5" t="s">
        <v>138</v>
      </c>
      <c r="AB184" s="27"/>
      <c r="AC184" s="27"/>
      <c r="AD184" s="27">
        <v>43635990</v>
      </c>
      <c r="AE184" s="19">
        <f t="shared" si="177"/>
        <v>48872308.800000004</v>
      </c>
      <c r="AF184" s="27"/>
      <c r="AG184" s="27"/>
      <c r="AH184" s="27">
        <v>56569380</v>
      </c>
      <c r="AI184" s="19">
        <f t="shared" si="178"/>
        <v>63357705.600000009</v>
      </c>
      <c r="AJ184" s="20"/>
      <c r="AK184" s="20"/>
      <c r="AL184" s="27">
        <v>56569380</v>
      </c>
      <c r="AM184" s="19">
        <f t="shared" si="179"/>
        <v>63357705.600000009</v>
      </c>
      <c r="AN184" s="1"/>
      <c r="AO184" s="85"/>
      <c r="AP184" s="85"/>
      <c r="AQ184" s="85"/>
      <c r="AR184" s="85"/>
      <c r="AS184" s="85"/>
      <c r="AT184" s="85"/>
      <c r="AU184" s="22"/>
      <c r="AV184" s="157"/>
      <c r="AW184" s="47">
        <f t="shared" si="183"/>
        <v>156774750</v>
      </c>
      <c r="AX184" s="47">
        <f t="shared" si="176"/>
        <v>175587720.00000003</v>
      </c>
      <c r="AY184" s="9" t="s">
        <v>129</v>
      </c>
      <c r="AZ184" s="1" t="s">
        <v>618</v>
      </c>
      <c r="BA184" s="1" t="s">
        <v>619</v>
      </c>
      <c r="BB184" s="157"/>
      <c r="BC184" s="50"/>
      <c r="BD184" s="50"/>
      <c r="BE184" s="50"/>
      <c r="BF184" s="50"/>
      <c r="BG184" s="50"/>
      <c r="BH184" s="50"/>
      <c r="BI184" s="50"/>
      <c r="BJ184" s="50"/>
      <c r="BK184" s="1"/>
    </row>
    <row r="185" spans="1:63" s="61" customFormat="1" ht="12.95" customHeight="1" x14ac:dyDescent="0.25">
      <c r="A185" s="155" t="s">
        <v>133</v>
      </c>
      <c r="B185" s="29" t="s">
        <v>218</v>
      </c>
      <c r="C185" s="40" t="s">
        <v>620</v>
      </c>
      <c r="D185" s="40"/>
      <c r="E185" s="156"/>
      <c r="F185" s="23" t="s">
        <v>309</v>
      </c>
      <c r="G185" s="23" t="s">
        <v>310</v>
      </c>
      <c r="H185" s="23" t="s">
        <v>310</v>
      </c>
      <c r="I185" s="24" t="s">
        <v>120</v>
      </c>
      <c r="J185" s="24"/>
      <c r="K185" s="24"/>
      <c r="L185" s="23">
        <v>100</v>
      </c>
      <c r="M185" s="5">
        <v>230000000</v>
      </c>
      <c r="N185" s="5" t="s">
        <v>137</v>
      </c>
      <c r="O185" s="1" t="s">
        <v>166</v>
      </c>
      <c r="P185" s="24" t="s">
        <v>125</v>
      </c>
      <c r="Q185" s="25">
        <v>230000000</v>
      </c>
      <c r="R185" s="26" t="s">
        <v>257</v>
      </c>
      <c r="S185" s="26"/>
      <c r="T185" s="24" t="s">
        <v>127</v>
      </c>
      <c r="U185" s="5"/>
      <c r="V185" s="24"/>
      <c r="W185" s="24">
        <v>0</v>
      </c>
      <c r="X185" s="24">
        <v>100</v>
      </c>
      <c r="Y185" s="24">
        <v>0</v>
      </c>
      <c r="Z185" s="45"/>
      <c r="AA185" s="5" t="s">
        <v>138</v>
      </c>
      <c r="AB185" s="27"/>
      <c r="AC185" s="27"/>
      <c r="AD185" s="27">
        <v>137246180</v>
      </c>
      <c r="AE185" s="19">
        <f t="shared" si="177"/>
        <v>153715721.60000002</v>
      </c>
      <c r="AF185" s="27"/>
      <c r="AG185" s="27"/>
      <c r="AH185" s="27">
        <v>180367400</v>
      </c>
      <c r="AI185" s="19">
        <f t="shared" si="178"/>
        <v>202011488.00000003</v>
      </c>
      <c r="AJ185" s="20"/>
      <c r="AK185" s="20"/>
      <c r="AL185" s="27">
        <v>180367400</v>
      </c>
      <c r="AM185" s="19">
        <f t="shared" si="179"/>
        <v>202011488.00000003</v>
      </c>
      <c r="AN185" s="1"/>
      <c r="AO185" s="85"/>
      <c r="AP185" s="85"/>
      <c r="AQ185" s="85"/>
      <c r="AR185" s="85"/>
      <c r="AS185" s="85"/>
      <c r="AT185" s="85"/>
      <c r="AU185" s="22"/>
      <c r="AV185" s="157"/>
      <c r="AW185" s="47">
        <f t="shared" si="183"/>
        <v>497980980</v>
      </c>
      <c r="AX185" s="47">
        <f t="shared" si="176"/>
        <v>557738697.60000002</v>
      </c>
      <c r="AY185" s="9" t="s">
        <v>129</v>
      </c>
      <c r="AZ185" s="1" t="s">
        <v>621</v>
      </c>
      <c r="BA185" s="1" t="s">
        <v>622</v>
      </c>
      <c r="BB185" s="157"/>
      <c r="BC185" s="50"/>
      <c r="BD185" s="50"/>
      <c r="BE185" s="50"/>
      <c r="BF185" s="50"/>
      <c r="BG185" s="50"/>
      <c r="BH185" s="50"/>
      <c r="BI185" s="50"/>
      <c r="BJ185" s="50"/>
      <c r="BK185" s="1"/>
    </row>
    <row r="186" spans="1:63" s="16" customFormat="1" ht="12.95" customHeight="1" x14ac:dyDescent="0.25">
      <c r="A186" s="158" t="s">
        <v>133</v>
      </c>
      <c r="B186" s="29" t="s">
        <v>218</v>
      </c>
      <c r="C186" s="40" t="s">
        <v>623</v>
      </c>
      <c r="D186" s="40"/>
      <c r="E186" s="156"/>
      <c r="F186" s="23" t="s">
        <v>309</v>
      </c>
      <c r="G186" s="23" t="s">
        <v>310</v>
      </c>
      <c r="H186" s="23" t="s">
        <v>310</v>
      </c>
      <c r="I186" s="24" t="s">
        <v>120</v>
      </c>
      <c r="J186" s="24"/>
      <c r="K186" s="24"/>
      <c r="L186" s="23">
        <v>100</v>
      </c>
      <c r="M186" s="5">
        <v>230000000</v>
      </c>
      <c r="N186" s="5" t="s">
        <v>137</v>
      </c>
      <c r="O186" s="1" t="s">
        <v>166</v>
      </c>
      <c r="P186" s="24" t="s">
        <v>125</v>
      </c>
      <c r="Q186" s="25">
        <v>230000000</v>
      </c>
      <c r="R186" s="26" t="s">
        <v>262</v>
      </c>
      <c r="S186" s="26"/>
      <c r="T186" s="24" t="s">
        <v>127</v>
      </c>
      <c r="U186" s="5"/>
      <c r="V186" s="24"/>
      <c r="W186" s="24">
        <v>0</v>
      </c>
      <c r="X186" s="24">
        <v>100</v>
      </c>
      <c r="Y186" s="24">
        <v>0</v>
      </c>
      <c r="Z186" s="45"/>
      <c r="AA186" s="5" t="s">
        <v>138</v>
      </c>
      <c r="AB186" s="27"/>
      <c r="AC186" s="27"/>
      <c r="AD186" s="27">
        <v>24452658</v>
      </c>
      <c r="AE186" s="19">
        <f t="shared" si="177"/>
        <v>27386976.960000001</v>
      </c>
      <c r="AF186" s="27"/>
      <c r="AG186" s="27"/>
      <c r="AH186" s="27">
        <v>31572520</v>
      </c>
      <c r="AI186" s="19">
        <f t="shared" si="178"/>
        <v>35361222.400000006</v>
      </c>
      <c r="AJ186" s="20"/>
      <c r="AK186" s="20"/>
      <c r="AL186" s="27">
        <v>31572520</v>
      </c>
      <c r="AM186" s="19">
        <f t="shared" si="179"/>
        <v>35361222.400000006</v>
      </c>
      <c r="AN186" s="5"/>
      <c r="AO186" s="15"/>
      <c r="AP186" s="15"/>
      <c r="AQ186" s="15"/>
      <c r="AR186" s="15"/>
      <c r="AS186" s="15"/>
      <c r="AT186" s="15"/>
      <c r="AU186" s="20"/>
      <c r="AV186" s="73"/>
      <c r="AW186" s="47">
        <f t="shared" si="183"/>
        <v>87597698</v>
      </c>
      <c r="AX186" s="47">
        <f t="shared" si="176"/>
        <v>98109421.760000005</v>
      </c>
      <c r="AY186" s="9" t="s">
        <v>129</v>
      </c>
      <c r="AZ186" s="1" t="s">
        <v>624</v>
      </c>
      <c r="BA186" s="1" t="s">
        <v>625</v>
      </c>
      <c r="BB186" s="20"/>
      <c r="BC186" s="5"/>
      <c r="BD186" s="5"/>
      <c r="BE186" s="5"/>
      <c r="BF186" s="5"/>
      <c r="BG186" s="5"/>
      <c r="BH186" s="5"/>
      <c r="BI186" s="5"/>
      <c r="BJ186" s="5"/>
      <c r="BK186" s="1"/>
    </row>
    <row r="187" spans="1:63" s="16" customFormat="1" ht="12.95" customHeight="1" x14ac:dyDescent="0.25">
      <c r="A187" s="158" t="s">
        <v>133</v>
      </c>
      <c r="B187" s="29" t="s">
        <v>218</v>
      </c>
      <c r="C187" s="40" t="s">
        <v>626</v>
      </c>
      <c r="D187" s="40"/>
      <c r="E187" s="156"/>
      <c r="F187" s="23" t="s">
        <v>309</v>
      </c>
      <c r="G187" s="23" t="s">
        <v>310</v>
      </c>
      <c r="H187" s="23" t="s">
        <v>310</v>
      </c>
      <c r="I187" s="24" t="s">
        <v>120</v>
      </c>
      <c r="J187" s="24"/>
      <c r="K187" s="24"/>
      <c r="L187" s="23">
        <v>100</v>
      </c>
      <c r="M187" s="5">
        <v>230000000</v>
      </c>
      <c r="N187" s="5" t="s">
        <v>137</v>
      </c>
      <c r="O187" s="1" t="s">
        <v>166</v>
      </c>
      <c r="P187" s="24" t="s">
        <v>125</v>
      </c>
      <c r="Q187" s="25">
        <v>230000000</v>
      </c>
      <c r="R187" s="26" t="s">
        <v>266</v>
      </c>
      <c r="S187" s="26"/>
      <c r="T187" s="24" t="s">
        <v>127</v>
      </c>
      <c r="U187" s="5"/>
      <c r="V187" s="24"/>
      <c r="W187" s="24">
        <v>0</v>
      </c>
      <c r="X187" s="24">
        <v>100</v>
      </c>
      <c r="Y187" s="24">
        <v>0</v>
      </c>
      <c r="Z187" s="45"/>
      <c r="AA187" s="5" t="s">
        <v>138</v>
      </c>
      <c r="AB187" s="27"/>
      <c r="AC187" s="27"/>
      <c r="AD187" s="27">
        <v>119464650</v>
      </c>
      <c r="AE187" s="19">
        <f t="shared" si="177"/>
        <v>133800408.00000001</v>
      </c>
      <c r="AF187" s="27"/>
      <c r="AG187" s="27"/>
      <c r="AH187" s="27">
        <v>153275400</v>
      </c>
      <c r="AI187" s="19">
        <f t="shared" si="178"/>
        <v>171668448.00000003</v>
      </c>
      <c r="AJ187" s="20"/>
      <c r="AK187" s="20"/>
      <c r="AL187" s="27">
        <v>153275400</v>
      </c>
      <c r="AM187" s="19">
        <f t="shared" si="179"/>
        <v>171668448.00000003</v>
      </c>
      <c r="AN187" s="5"/>
      <c r="AO187" s="15"/>
      <c r="AP187" s="15"/>
      <c r="AQ187" s="15"/>
      <c r="AR187" s="15"/>
      <c r="AS187" s="15"/>
      <c r="AT187" s="15"/>
      <c r="AU187" s="20"/>
      <c r="AV187" s="73"/>
      <c r="AW187" s="47">
        <f t="shared" si="183"/>
        <v>426015450</v>
      </c>
      <c r="AX187" s="47">
        <f t="shared" si="176"/>
        <v>477137304.00000006</v>
      </c>
      <c r="AY187" s="9" t="s">
        <v>129</v>
      </c>
      <c r="AZ187" s="1" t="s">
        <v>627</v>
      </c>
      <c r="BA187" s="1" t="s">
        <v>628</v>
      </c>
      <c r="BB187" s="20"/>
      <c r="BC187" s="5"/>
      <c r="BD187" s="5"/>
      <c r="BE187" s="5"/>
      <c r="BF187" s="5"/>
      <c r="BG187" s="5"/>
      <c r="BH187" s="5"/>
      <c r="BI187" s="5"/>
      <c r="BJ187" s="5"/>
      <c r="BK187" s="1"/>
    </row>
    <row r="188" spans="1:63" s="16" customFormat="1" ht="12.95" customHeight="1" x14ac:dyDescent="0.25">
      <c r="A188" s="158" t="s">
        <v>133</v>
      </c>
      <c r="B188" s="29" t="s">
        <v>218</v>
      </c>
      <c r="C188" s="40" t="s">
        <v>629</v>
      </c>
      <c r="D188" s="40"/>
      <c r="E188" s="156"/>
      <c r="F188" s="23" t="s">
        <v>309</v>
      </c>
      <c r="G188" s="23" t="s">
        <v>310</v>
      </c>
      <c r="H188" s="23" t="s">
        <v>310</v>
      </c>
      <c r="I188" s="24" t="s">
        <v>120</v>
      </c>
      <c r="J188" s="24"/>
      <c r="K188" s="24"/>
      <c r="L188" s="23">
        <v>100</v>
      </c>
      <c r="M188" s="5">
        <v>230000000</v>
      </c>
      <c r="N188" s="5" t="s">
        <v>137</v>
      </c>
      <c r="O188" s="1" t="s">
        <v>166</v>
      </c>
      <c r="P188" s="24" t="s">
        <v>125</v>
      </c>
      <c r="Q188" s="25">
        <v>230000000</v>
      </c>
      <c r="R188" s="159" t="s">
        <v>174</v>
      </c>
      <c r="S188" s="26"/>
      <c r="T188" s="24" t="s">
        <v>127</v>
      </c>
      <c r="U188" s="5"/>
      <c r="V188" s="24"/>
      <c r="W188" s="24">
        <v>0</v>
      </c>
      <c r="X188" s="24">
        <v>100</v>
      </c>
      <c r="Y188" s="24">
        <v>0</v>
      </c>
      <c r="Z188" s="45"/>
      <c r="AA188" s="5" t="s">
        <v>138</v>
      </c>
      <c r="AB188" s="27"/>
      <c r="AC188" s="27"/>
      <c r="AD188" s="27">
        <v>72311937</v>
      </c>
      <c r="AE188" s="19">
        <f t="shared" si="177"/>
        <v>80989369.440000013</v>
      </c>
      <c r="AF188" s="27"/>
      <c r="AG188" s="27"/>
      <c r="AH188" s="27">
        <v>95900127</v>
      </c>
      <c r="AI188" s="19">
        <f t="shared" si="178"/>
        <v>107408142.24000001</v>
      </c>
      <c r="AJ188" s="20"/>
      <c r="AK188" s="20"/>
      <c r="AL188" s="27">
        <v>95900127</v>
      </c>
      <c r="AM188" s="19">
        <f t="shared" si="179"/>
        <v>107408142.24000001</v>
      </c>
      <c r="AN188" s="5"/>
      <c r="AO188" s="15"/>
      <c r="AP188" s="15"/>
      <c r="AQ188" s="15"/>
      <c r="AR188" s="15"/>
      <c r="AS188" s="15"/>
      <c r="AT188" s="15"/>
      <c r="AU188" s="20"/>
      <c r="AV188" s="73"/>
      <c r="AW188" s="47">
        <f t="shared" si="183"/>
        <v>264112191</v>
      </c>
      <c r="AX188" s="47">
        <f t="shared" si="176"/>
        <v>295805653.92000002</v>
      </c>
      <c r="AY188" s="9" t="s">
        <v>129</v>
      </c>
      <c r="AZ188" s="159" t="s">
        <v>630</v>
      </c>
      <c r="BA188" s="1" t="s">
        <v>631</v>
      </c>
      <c r="BB188" s="20"/>
      <c r="BC188" s="5"/>
      <c r="BD188" s="5"/>
      <c r="BE188" s="5"/>
      <c r="BF188" s="5"/>
      <c r="BG188" s="5"/>
      <c r="BH188" s="5"/>
      <c r="BI188" s="5"/>
      <c r="BJ188" s="5"/>
      <c r="BK188" s="1"/>
    </row>
    <row r="189" spans="1:63" ht="12.95" customHeight="1" x14ac:dyDescent="0.25">
      <c r="A189" s="183"/>
      <c r="B189" s="179"/>
      <c r="C189" s="179"/>
      <c r="D189" s="179"/>
      <c r="E189" s="186" t="s">
        <v>370</v>
      </c>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84"/>
      <c r="AD189" s="184"/>
      <c r="AE189" s="184"/>
      <c r="AF189" s="184"/>
      <c r="AG189" s="184"/>
      <c r="AH189" s="184"/>
      <c r="AI189" s="184"/>
      <c r="AJ189" s="184"/>
      <c r="AK189" s="184"/>
      <c r="AL189" s="184"/>
      <c r="AM189" s="184"/>
      <c r="AN189" s="184"/>
      <c r="AO189" s="184"/>
      <c r="AP189" s="184"/>
      <c r="AQ189" s="184"/>
      <c r="AR189" s="184"/>
      <c r="AS189" s="184"/>
      <c r="AT189" s="184"/>
      <c r="AU189" s="184"/>
      <c r="AV189" s="180"/>
      <c r="AW189" s="167">
        <f>SUM(AW107:AW188)</f>
        <v>30983541565.024956</v>
      </c>
      <c r="AX189" s="167">
        <f>SUM(AX107:AX188)</f>
        <v>34701566552.827957</v>
      </c>
      <c r="AY189" s="179"/>
      <c r="AZ189" s="179"/>
      <c r="BA189" s="179"/>
      <c r="BB189" s="179"/>
      <c r="BC189" s="179"/>
      <c r="BD189" s="179"/>
      <c r="BE189" s="179"/>
      <c r="BF189" s="179"/>
      <c r="BG189" s="179"/>
      <c r="BH189" s="179"/>
      <c r="BI189" s="179"/>
      <c r="BJ189" s="179"/>
      <c r="BK189" s="179"/>
    </row>
    <row r="190" spans="1:63" ht="12.95" customHeight="1" thickBot="1" x14ac:dyDescent="0.3">
      <c r="A190" s="189"/>
      <c r="B190" s="190"/>
      <c r="C190" s="190"/>
      <c r="D190" s="190"/>
      <c r="E190" s="191" t="s">
        <v>371</v>
      </c>
      <c r="F190" s="190"/>
      <c r="G190" s="190"/>
      <c r="H190" s="190"/>
      <c r="I190" s="190"/>
      <c r="J190" s="190"/>
      <c r="K190" s="190"/>
      <c r="L190" s="190"/>
      <c r="M190" s="190"/>
      <c r="N190" s="190"/>
      <c r="O190" s="190"/>
      <c r="P190" s="190"/>
      <c r="Q190" s="190"/>
      <c r="R190" s="190"/>
      <c r="S190" s="190"/>
      <c r="T190" s="190"/>
      <c r="U190" s="190"/>
      <c r="V190" s="190"/>
      <c r="W190" s="190"/>
      <c r="X190" s="190"/>
      <c r="Y190" s="190"/>
      <c r="Z190" s="190"/>
      <c r="AA190" s="190"/>
      <c r="AB190" s="190"/>
      <c r="AC190" s="192"/>
      <c r="AD190" s="192"/>
      <c r="AE190" s="192"/>
      <c r="AF190" s="192"/>
      <c r="AG190" s="192"/>
      <c r="AH190" s="192"/>
      <c r="AI190" s="192"/>
      <c r="AJ190" s="192"/>
      <c r="AK190" s="192"/>
      <c r="AL190" s="192"/>
      <c r="AM190" s="192"/>
      <c r="AN190" s="192"/>
      <c r="AO190" s="192"/>
      <c r="AP190" s="192"/>
      <c r="AQ190" s="192"/>
      <c r="AR190" s="192"/>
      <c r="AS190" s="192"/>
      <c r="AT190" s="192"/>
      <c r="AU190" s="192"/>
      <c r="AV190" s="193"/>
      <c r="AW190" s="172">
        <f>AW91+AW105+AW189</f>
        <v>36949699867.828056</v>
      </c>
      <c r="AX190" s="172">
        <f>AX91+AX105+AX189</f>
        <v>41383663851.96743</v>
      </c>
      <c r="AY190" s="179"/>
      <c r="AZ190" s="179"/>
      <c r="BA190" s="179"/>
      <c r="BB190" s="179"/>
      <c r="BC190" s="179"/>
      <c r="BD190" s="179"/>
      <c r="BE190" s="179"/>
      <c r="BF190" s="179"/>
      <c r="BG190" s="179"/>
      <c r="BH190" s="179"/>
      <c r="BI190" s="179"/>
      <c r="BJ190" s="179"/>
      <c r="BK190" s="179"/>
    </row>
    <row r="192" spans="1:63" ht="12.95" customHeight="1" x14ac:dyDescent="0.25">
      <c r="AD192" s="43"/>
      <c r="BA192" s="44"/>
    </row>
  </sheetData>
  <protectedRanges>
    <protectedRange sqref="G99" name="Диапазон3_27_1_2_1_1_1_24_1_1_1" securityDescriptor="O:WDG:WDD:(A;;CC;;;S-1-5-21-1281035640-548247933-376692995-11259)(A;;CC;;;S-1-5-21-1281035640-548247933-376692995-11258)(A;;CC;;;S-1-5-21-1281035640-548247933-376692995-5864)"/>
    <protectedRange sqref="H99" name="Диапазон3_27_1_2_2_1_1_24_1_1_1" securityDescriptor="O:WDG:WDD:(A;;CC;;;S-1-5-21-1281035640-548247933-376692995-11259)(A;;CC;;;S-1-5-21-1281035640-548247933-376692995-11258)(A;;CC;;;S-1-5-21-1281035640-548247933-376692995-5864)"/>
    <protectedRange sqref="I148" name="Диапазон3_74_5_1_5_2_1_1_1_1_1_2" securityDescriptor="O:WDG:WDD:(A;;CC;;;S-1-5-21-1281035640-548247933-376692995-11259)(A;;CC;;;S-1-5-21-1281035640-548247933-376692995-11258)(A;;CC;;;S-1-5-21-1281035640-548247933-376692995-5864)"/>
    <protectedRange sqref="I149" name="Диапазон3_74_5_1_5_2_1_1_1_1_1_2_4_1" securityDescriptor="O:WDG:WDD:(A;;CC;;;S-1-5-21-1281035640-548247933-376692995-11259)(A;;CC;;;S-1-5-21-1281035640-548247933-376692995-11258)(A;;CC;;;S-1-5-21-1281035640-548247933-376692995-5864)"/>
    <protectedRange sqref="J119" name="Диапазон3_74_5_1_5_2_1_1_1_1_1_2_5_1_1_1" securityDescriptor="O:WDG:WDD:(A;;CC;;;S-1-5-21-1281035640-548247933-376692995-11259)(A;;CC;;;S-1-5-21-1281035640-548247933-376692995-11258)(A;;CC;;;S-1-5-21-1281035640-548247933-376692995-5864)"/>
    <protectedRange sqref="K152" name="Диапазон3_74_5_1_5_2_1_1_1_1_1_2_5_2_1_1_1" securityDescriptor="O:WDG:WDD:(A;;CC;;;S-1-5-21-1281035640-548247933-376692995-11259)(A;;CC;;;S-1-5-21-1281035640-548247933-376692995-11258)(A;;CC;;;S-1-5-21-1281035640-548247933-376692995-5864)"/>
    <protectedRange sqref="K155" name="Диапазон3_74_5_1_5_2_1_1_1_1_1_2_5_2_1_2_1" securityDescriptor="O:WDG:WDD:(A;;CC;;;S-1-5-21-1281035640-548247933-376692995-11259)(A;;CC;;;S-1-5-21-1281035640-548247933-376692995-11258)(A;;CC;;;S-1-5-21-1281035640-548247933-376692995-5864)"/>
    <protectedRange sqref="K159" name="Диапазон3_74_5_1_5_2_1_1_1_1_1_2_5_2_1_3_1" securityDescriptor="O:WDG:WDD:(A;;CC;;;S-1-5-21-1281035640-548247933-376692995-11259)(A;;CC;;;S-1-5-21-1281035640-548247933-376692995-11258)(A;;CC;;;S-1-5-21-1281035640-548247933-376692995-5864)"/>
    <protectedRange sqref="K162" name="Диапазон3_74_5_1_5_2_1_1_1_1_1_2_5_2_1_4_1" securityDescriptor="O:WDG:WDD:(A;;CC;;;S-1-5-21-1281035640-548247933-376692995-11259)(A;;CC;;;S-1-5-21-1281035640-548247933-376692995-11258)(A;;CC;;;S-1-5-21-1281035640-548247933-376692995-5864)"/>
    <protectedRange sqref="G162" name="Диапазон3_27_1_2_1_1_1_89_1_1_1" securityDescriptor="O:WDG:WDD:(A;;CC;;;S-1-5-21-1281035640-548247933-376692995-11259)(A;;CC;;;S-1-5-21-1281035640-548247933-376692995-11258)(A;;CC;;;S-1-5-21-1281035640-548247933-376692995-5864)"/>
    <protectedRange sqref="H162" name="Диапазон3_27_1_2_2_1_1_89_1_1_1" securityDescriptor="O:WDG:WDD:(A;;CC;;;S-1-5-21-1281035640-548247933-376692995-11259)(A;;CC;;;S-1-5-21-1281035640-548247933-376692995-11258)(A;;CC;;;S-1-5-21-1281035640-548247933-376692995-5864)"/>
    <protectedRange sqref="J120" name="Диапазон3_74_5_1_5_2_1_1_1_1_1_2_5_1_1_1_1_1" securityDescriptor="O:WDG:WDD:(A;;CC;;;S-1-5-21-1281035640-548247933-376692995-11259)(A;;CC;;;S-1-5-21-1281035640-548247933-376692995-11258)(A;;CC;;;S-1-5-21-1281035640-548247933-376692995-5864)"/>
    <protectedRange sqref="K165" name="Диапазон3_74_5_1_5_2_1_1_1_1_1_2_5_2_1_4_1_1" securityDescriptor="O:WDG:WDD:(A;;CC;;;S-1-5-21-1281035640-548247933-376692995-11259)(A;;CC;;;S-1-5-21-1281035640-548247933-376692995-11258)(A;;CC;;;S-1-5-21-1281035640-548247933-376692995-5864)"/>
    <protectedRange sqref="G165" name="Диапазон3_27_1_2_1_1_1_89_1_1_1_1" securityDescriptor="O:WDG:WDD:(A;;CC;;;S-1-5-21-1281035640-548247933-376692995-11259)(A;;CC;;;S-1-5-21-1281035640-548247933-376692995-11258)(A;;CC;;;S-1-5-21-1281035640-548247933-376692995-5864)"/>
    <protectedRange sqref="H165" name="Диапазон3_27_1_2_2_1_1_89_1_1_1_1" securityDescriptor="O:WDG:WDD:(A;;CC;;;S-1-5-21-1281035640-548247933-376692995-11259)(A;;CC;;;S-1-5-21-1281035640-548247933-376692995-11258)(A;;CC;;;S-1-5-21-1281035640-548247933-376692995-5864)"/>
    <protectedRange sqref="G101:G104" name="Диапазон3_27_1_2_1_1_1_24_1_1_1_1" securityDescriptor="O:WDG:WDD:(A;;CC;;;S-1-5-21-1281035640-548247933-376692995-11259)(A;;CC;;;S-1-5-21-1281035640-548247933-376692995-11258)(A;;CC;;;S-1-5-21-1281035640-548247933-376692995-5864)"/>
    <protectedRange sqref="H101:H104" name="Диапазон3_27_1_2_2_1_1_24_1_1_1_1" securityDescriptor="O:WDG:WDD:(A;;CC;;;S-1-5-21-1281035640-548247933-376692995-11259)(A;;CC;;;S-1-5-21-1281035640-548247933-376692995-11258)(A;;CC;;;S-1-5-21-1281035640-548247933-376692995-5864)"/>
    <protectedRange sqref="K160" name="Диапазон3_74_5_1_5_2_1_1_1_1_1_2_5_2_1_3_1_1" securityDescriptor="O:WDG:WDD:(A;;CC;;;S-1-5-21-1281035640-548247933-376692995-11259)(A;;CC;;;S-1-5-21-1281035640-548247933-376692995-11258)(A;;CC;;;S-1-5-21-1281035640-548247933-376692995-5864)"/>
    <protectedRange sqref="K156" name="Диапазон3_74_5_1_5_2_1_1_1_1_1_2_5_2_1_2_1_1" securityDescriptor="O:WDG:WDD:(A;;CC;;;S-1-5-21-1281035640-548247933-376692995-11259)(A;;CC;;;S-1-5-21-1281035640-548247933-376692995-11258)(A;;CC;;;S-1-5-21-1281035640-548247933-376692995-5864)"/>
    <protectedRange sqref="J121" name="Диапазон3_74_5_1_5_2_1_1_1_1_1_2_5_1_1_1_1_1_1" securityDescriptor="O:WDG:WDD:(A;;CC;;;S-1-5-21-1281035640-548247933-376692995-11259)(A;;CC;;;S-1-5-21-1281035640-548247933-376692995-11258)(A;;CC;;;S-1-5-21-1281035640-548247933-376692995-5864)"/>
    <protectedRange sqref="J173:J175" name="Диапазон3_74_5_1_5_2_1_1_1_1_1_2_5_1_1_1_1_1_1_1" securityDescriptor="O:WDG:WDD:(A;;CC;;;S-1-5-21-1281035640-548247933-376692995-11259)(A;;CC;;;S-1-5-21-1281035640-548247933-376692995-11258)(A;;CC;;;S-1-5-21-1281035640-548247933-376692995-5864)"/>
    <protectedRange sqref="K157" name="Диапазон3_74_5_1_5_2_1_1_1_1_1_2_5_2_1_2_1_1_1" securityDescriptor="O:WDG:WDD:(A;;CC;;;S-1-5-21-1281035640-548247933-376692995-11259)(A;;CC;;;S-1-5-21-1281035640-548247933-376692995-11258)(A;;CC;;;S-1-5-21-1281035640-548247933-376692995-5864)"/>
  </protectedRanges>
  <autoFilter ref="A7:WXF192"/>
  <conditionalFormatting sqref="D105">
    <cfRule type="duplicateValues" dxfId="37" priority="41"/>
  </conditionalFormatting>
  <conditionalFormatting sqref="D189:D190">
    <cfRule type="duplicateValues" dxfId="36" priority="42"/>
  </conditionalFormatting>
  <conditionalFormatting sqref="E21">
    <cfRule type="duplicateValues" dxfId="35" priority="35"/>
  </conditionalFormatting>
  <conditionalFormatting sqref="E23 E25 E27 E29 E31 E33 E35 E37 E39 E41 E43 E45 E47 E49 E51 E53 E55 E57 E59 E61 E63 E65 E67 E69 E71 E73 E75 E77 E79 E81 E83 E85 E87">
    <cfRule type="duplicateValues" dxfId="34" priority="36"/>
  </conditionalFormatting>
  <conditionalFormatting sqref="E22">
    <cfRule type="duplicateValues" dxfId="33" priority="34"/>
  </conditionalFormatting>
  <conditionalFormatting sqref="E24">
    <cfRule type="duplicateValues" dxfId="32" priority="33"/>
  </conditionalFormatting>
  <conditionalFormatting sqref="E26">
    <cfRule type="duplicateValues" dxfId="31" priority="32"/>
  </conditionalFormatting>
  <conditionalFormatting sqref="E28">
    <cfRule type="duplicateValues" dxfId="30" priority="31"/>
  </conditionalFormatting>
  <conditionalFormatting sqref="E30">
    <cfRule type="duplicateValues" dxfId="29" priority="30"/>
  </conditionalFormatting>
  <conditionalFormatting sqref="E32">
    <cfRule type="duplicateValues" dxfId="28" priority="29"/>
  </conditionalFormatting>
  <conditionalFormatting sqref="E34">
    <cfRule type="duplicateValues" dxfId="27" priority="28"/>
  </conditionalFormatting>
  <conditionalFormatting sqref="E36">
    <cfRule type="duplicateValues" dxfId="26" priority="27"/>
  </conditionalFormatting>
  <conditionalFormatting sqref="E38">
    <cfRule type="duplicateValues" dxfId="25" priority="26"/>
  </conditionalFormatting>
  <conditionalFormatting sqref="E40">
    <cfRule type="duplicateValues" dxfId="24" priority="25"/>
  </conditionalFormatting>
  <conditionalFormatting sqref="E42">
    <cfRule type="duplicateValues" dxfId="23" priority="24"/>
  </conditionalFormatting>
  <conditionalFormatting sqref="E44">
    <cfRule type="duplicateValues" dxfId="22" priority="23"/>
  </conditionalFormatting>
  <conditionalFormatting sqref="E46">
    <cfRule type="duplicateValues" dxfId="21" priority="22"/>
  </conditionalFormatting>
  <conditionalFormatting sqref="E48">
    <cfRule type="duplicateValues" dxfId="20" priority="21"/>
  </conditionalFormatting>
  <conditionalFormatting sqref="E50">
    <cfRule type="duplicateValues" dxfId="19" priority="20"/>
  </conditionalFormatting>
  <conditionalFormatting sqref="E52">
    <cfRule type="duplicateValues" dxfId="18" priority="19"/>
  </conditionalFormatting>
  <conditionalFormatting sqref="E54">
    <cfRule type="duplicateValues" dxfId="17" priority="18"/>
  </conditionalFormatting>
  <conditionalFormatting sqref="E56">
    <cfRule type="duplicateValues" dxfId="16" priority="17"/>
  </conditionalFormatting>
  <conditionalFormatting sqref="E58">
    <cfRule type="duplicateValues" dxfId="15" priority="16"/>
  </conditionalFormatting>
  <conditionalFormatting sqref="E60">
    <cfRule type="duplicateValues" dxfId="14" priority="15"/>
  </conditionalFormatting>
  <conditionalFormatting sqref="E62">
    <cfRule type="duplicateValues" dxfId="13" priority="14"/>
  </conditionalFormatting>
  <conditionalFormatting sqref="E64">
    <cfRule type="duplicateValues" dxfId="12" priority="13"/>
  </conditionalFormatting>
  <conditionalFormatting sqref="E66">
    <cfRule type="duplicateValues" dxfId="11" priority="12"/>
  </conditionalFormatting>
  <conditionalFormatting sqref="E68">
    <cfRule type="duplicateValues" dxfId="10" priority="11"/>
  </conditionalFormatting>
  <conditionalFormatting sqref="E70">
    <cfRule type="duplicateValues" dxfId="9" priority="10"/>
  </conditionalFormatting>
  <conditionalFormatting sqref="E72">
    <cfRule type="duplicateValues" dxfId="8" priority="9"/>
  </conditionalFormatting>
  <conditionalFormatting sqref="E74">
    <cfRule type="duplicateValues" dxfId="7" priority="8"/>
  </conditionalFormatting>
  <conditionalFormatting sqref="E76">
    <cfRule type="duplicateValues" dxfId="6" priority="7"/>
  </conditionalFormatting>
  <conditionalFormatting sqref="E78">
    <cfRule type="duplicateValues" dxfId="5" priority="6"/>
  </conditionalFormatting>
  <conditionalFormatting sqref="E80">
    <cfRule type="duplicateValues" dxfId="4" priority="5"/>
  </conditionalFormatting>
  <conditionalFormatting sqref="E82">
    <cfRule type="duplicateValues" dxfId="3" priority="4"/>
  </conditionalFormatting>
  <conditionalFormatting sqref="E84">
    <cfRule type="duplicateValues" dxfId="2" priority="3"/>
  </conditionalFormatting>
  <conditionalFormatting sqref="E86">
    <cfRule type="duplicateValues" dxfId="1" priority="2"/>
  </conditionalFormatting>
  <conditionalFormatting sqref="E88:E90">
    <cfRule type="duplicateValues" dxfId="0" priority="1"/>
  </conditionalFormatting>
  <dataValidations count="15">
    <dataValidation type="list" allowBlank="1" showInputMessage="1" showErrorMessage="1" sqref="X149:X150 X152:X154 X166 X163:X164">
      <formula1>Тип_дней</formula1>
    </dataValidation>
    <dataValidation type="list" allowBlank="1" showInputMessage="1" sqref="BG152 BD152">
      <formula1>атр</formula1>
    </dataValidation>
    <dataValidation type="custom" allowBlank="1" showInputMessage="1" showErrorMessage="1" sqref="Y91:AN91">
      <formula1>#REF!*#REF!</formula1>
    </dataValidation>
    <dataValidation type="list" allowBlank="1" showInputMessage="1" showErrorMessage="1" sqref="WVB983155:WVB984027 J65657:J66529 IP65651:IP66523 SL65651:SL66523 ACH65651:ACH66523 AMD65651:AMD66523 AVZ65651:AVZ66523 BFV65651:BFV66523 BPR65651:BPR66523 BZN65651:BZN66523 CJJ65651:CJJ66523 CTF65651:CTF66523 DDB65651:DDB66523 DMX65651:DMX66523 DWT65651:DWT66523 EGP65651:EGP66523 EQL65651:EQL66523 FAH65651:FAH66523 FKD65651:FKD66523 FTZ65651:FTZ66523 GDV65651:GDV66523 GNR65651:GNR66523 GXN65651:GXN66523 HHJ65651:HHJ66523 HRF65651:HRF66523 IBB65651:IBB66523 IKX65651:IKX66523 IUT65651:IUT66523 JEP65651:JEP66523 JOL65651:JOL66523 JYH65651:JYH66523 KID65651:KID66523 KRZ65651:KRZ66523 LBV65651:LBV66523 LLR65651:LLR66523 LVN65651:LVN66523 MFJ65651:MFJ66523 MPF65651:MPF66523 MZB65651:MZB66523 NIX65651:NIX66523 NST65651:NST66523 OCP65651:OCP66523 OML65651:OML66523 OWH65651:OWH66523 PGD65651:PGD66523 PPZ65651:PPZ66523 PZV65651:PZV66523 QJR65651:QJR66523 QTN65651:QTN66523 RDJ65651:RDJ66523 RNF65651:RNF66523 RXB65651:RXB66523 SGX65651:SGX66523 SQT65651:SQT66523 TAP65651:TAP66523 TKL65651:TKL66523 TUH65651:TUH66523 UED65651:UED66523 UNZ65651:UNZ66523 UXV65651:UXV66523 VHR65651:VHR66523 VRN65651:VRN66523 WBJ65651:WBJ66523 WLF65651:WLF66523 WVB65651:WVB66523 J131193:J132065 IP131187:IP132059 SL131187:SL132059 ACH131187:ACH132059 AMD131187:AMD132059 AVZ131187:AVZ132059 BFV131187:BFV132059 BPR131187:BPR132059 BZN131187:BZN132059 CJJ131187:CJJ132059 CTF131187:CTF132059 DDB131187:DDB132059 DMX131187:DMX132059 DWT131187:DWT132059 EGP131187:EGP132059 EQL131187:EQL132059 FAH131187:FAH132059 FKD131187:FKD132059 FTZ131187:FTZ132059 GDV131187:GDV132059 GNR131187:GNR132059 GXN131187:GXN132059 HHJ131187:HHJ132059 HRF131187:HRF132059 IBB131187:IBB132059 IKX131187:IKX132059 IUT131187:IUT132059 JEP131187:JEP132059 JOL131187:JOL132059 JYH131187:JYH132059 KID131187:KID132059 KRZ131187:KRZ132059 LBV131187:LBV132059 LLR131187:LLR132059 LVN131187:LVN132059 MFJ131187:MFJ132059 MPF131187:MPF132059 MZB131187:MZB132059 NIX131187:NIX132059 NST131187:NST132059 OCP131187:OCP132059 OML131187:OML132059 OWH131187:OWH132059 PGD131187:PGD132059 PPZ131187:PPZ132059 PZV131187:PZV132059 QJR131187:QJR132059 QTN131187:QTN132059 RDJ131187:RDJ132059 RNF131187:RNF132059 RXB131187:RXB132059 SGX131187:SGX132059 SQT131187:SQT132059 TAP131187:TAP132059 TKL131187:TKL132059 TUH131187:TUH132059 UED131187:UED132059 UNZ131187:UNZ132059 UXV131187:UXV132059 VHR131187:VHR132059 VRN131187:VRN132059 WBJ131187:WBJ132059 WLF131187:WLF132059 WVB131187:WVB132059 J196729:J197601 IP196723:IP197595 SL196723:SL197595 ACH196723:ACH197595 AMD196723:AMD197595 AVZ196723:AVZ197595 BFV196723:BFV197595 BPR196723:BPR197595 BZN196723:BZN197595 CJJ196723:CJJ197595 CTF196723:CTF197595 DDB196723:DDB197595 DMX196723:DMX197595 DWT196723:DWT197595 EGP196723:EGP197595 EQL196723:EQL197595 FAH196723:FAH197595 FKD196723:FKD197595 FTZ196723:FTZ197595 GDV196723:GDV197595 GNR196723:GNR197595 GXN196723:GXN197595 HHJ196723:HHJ197595 HRF196723:HRF197595 IBB196723:IBB197595 IKX196723:IKX197595 IUT196723:IUT197595 JEP196723:JEP197595 JOL196723:JOL197595 JYH196723:JYH197595 KID196723:KID197595 KRZ196723:KRZ197595 LBV196723:LBV197595 LLR196723:LLR197595 LVN196723:LVN197595 MFJ196723:MFJ197595 MPF196723:MPF197595 MZB196723:MZB197595 NIX196723:NIX197595 NST196723:NST197595 OCP196723:OCP197595 OML196723:OML197595 OWH196723:OWH197595 PGD196723:PGD197595 PPZ196723:PPZ197595 PZV196723:PZV197595 QJR196723:QJR197595 QTN196723:QTN197595 RDJ196723:RDJ197595 RNF196723:RNF197595 RXB196723:RXB197595 SGX196723:SGX197595 SQT196723:SQT197595 TAP196723:TAP197595 TKL196723:TKL197595 TUH196723:TUH197595 UED196723:UED197595 UNZ196723:UNZ197595 UXV196723:UXV197595 VHR196723:VHR197595 VRN196723:VRN197595 WBJ196723:WBJ197595 WLF196723:WLF197595 WVB196723:WVB197595 J262265:J263137 IP262259:IP263131 SL262259:SL263131 ACH262259:ACH263131 AMD262259:AMD263131 AVZ262259:AVZ263131 BFV262259:BFV263131 BPR262259:BPR263131 BZN262259:BZN263131 CJJ262259:CJJ263131 CTF262259:CTF263131 DDB262259:DDB263131 DMX262259:DMX263131 DWT262259:DWT263131 EGP262259:EGP263131 EQL262259:EQL263131 FAH262259:FAH263131 FKD262259:FKD263131 FTZ262259:FTZ263131 GDV262259:GDV263131 GNR262259:GNR263131 GXN262259:GXN263131 HHJ262259:HHJ263131 HRF262259:HRF263131 IBB262259:IBB263131 IKX262259:IKX263131 IUT262259:IUT263131 JEP262259:JEP263131 JOL262259:JOL263131 JYH262259:JYH263131 KID262259:KID263131 KRZ262259:KRZ263131 LBV262259:LBV263131 LLR262259:LLR263131 LVN262259:LVN263131 MFJ262259:MFJ263131 MPF262259:MPF263131 MZB262259:MZB263131 NIX262259:NIX263131 NST262259:NST263131 OCP262259:OCP263131 OML262259:OML263131 OWH262259:OWH263131 PGD262259:PGD263131 PPZ262259:PPZ263131 PZV262259:PZV263131 QJR262259:QJR263131 QTN262259:QTN263131 RDJ262259:RDJ263131 RNF262259:RNF263131 RXB262259:RXB263131 SGX262259:SGX263131 SQT262259:SQT263131 TAP262259:TAP263131 TKL262259:TKL263131 TUH262259:TUH263131 UED262259:UED263131 UNZ262259:UNZ263131 UXV262259:UXV263131 VHR262259:VHR263131 VRN262259:VRN263131 WBJ262259:WBJ263131 WLF262259:WLF263131 WVB262259:WVB263131 J327801:J328673 IP327795:IP328667 SL327795:SL328667 ACH327795:ACH328667 AMD327795:AMD328667 AVZ327795:AVZ328667 BFV327795:BFV328667 BPR327795:BPR328667 BZN327795:BZN328667 CJJ327795:CJJ328667 CTF327795:CTF328667 DDB327795:DDB328667 DMX327795:DMX328667 DWT327795:DWT328667 EGP327795:EGP328667 EQL327795:EQL328667 FAH327795:FAH328667 FKD327795:FKD328667 FTZ327795:FTZ328667 GDV327795:GDV328667 GNR327795:GNR328667 GXN327795:GXN328667 HHJ327795:HHJ328667 HRF327795:HRF328667 IBB327795:IBB328667 IKX327795:IKX328667 IUT327795:IUT328667 JEP327795:JEP328667 JOL327795:JOL328667 JYH327795:JYH328667 KID327795:KID328667 KRZ327795:KRZ328667 LBV327795:LBV328667 LLR327795:LLR328667 LVN327795:LVN328667 MFJ327795:MFJ328667 MPF327795:MPF328667 MZB327795:MZB328667 NIX327795:NIX328667 NST327795:NST328667 OCP327795:OCP328667 OML327795:OML328667 OWH327795:OWH328667 PGD327795:PGD328667 PPZ327795:PPZ328667 PZV327795:PZV328667 QJR327795:QJR328667 QTN327795:QTN328667 RDJ327795:RDJ328667 RNF327795:RNF328667 RXB327795:RXB328667 SGX327795:SGX328667 SQT327795:SQT328667 TAP327795:TAP328667 TKL327795:TKL328667 TUH327795:TUH328667 UED327795:UED328667 UNZ327795:UNZ328667 UXV327795:UXV328667 VHR327795:VHR328667 VRN327795:VRN328667 WBJ327795:WBJ328667 WLF327795:WLF328667 WVB327795:WVB328667 J393337:J394209 IP393331:IP394203 SL393331:SL394203 ACH393331:ACH394203 AMD393331:AMD394203 AVZ393331:AVZ394203 BFV393331:BFV394203 BPR393331:BPR394203 BZN393331:BZN394203 CJJ393331:CJJ394203 CTF393331:CTF394203 DDB393331:DDB394203 DMX393331:DMX394203 DWT393331:DWT394203 EGP393331:EGP394203 EQL393331:EQL394203 FAH393331:FAH394203 FKD393331:FKD394203 FTZ393331:FTZ394203 GDV393331:GDV394203 GNR393331:GNR394203 GXN393331:GXN394203 HHJ393331:HHJ394203 HRF393331:HRF394203 IBB393331:IBB394203 IKX393331:IKX394203 IUT393331:IUT394203 JEP393331:JEP394203 JOL393331:JOL394203 JYH393331:JYH394203 KID393331:KID394203 KRZ393331:KRZ394203 LBV393331:LBV394203 LLR393331:LLR394203 LVN393331:LVN394203 MFJ393331:MFJ394203 MPF393331:MPF394203 MZB393331:MZB394203 NIX393331:NIX394203 NST393331:NST394203 OCP393331:OCP394203 OML393331:OML394203 OWH393331:OWH394203 PGD393331:PGD394203 PPZ393331:PPZ394203 PZV393331:PZV394203 QJR393331:QJR394203 QTN393331:QTN394203 RDJ393331:RDJ394203 RNF393331:RNF394203 RXB393331:RXB394203 SGX393331:SGX394203 SQT393331:SQT394203 TAP393331:TAP394203 TKL393331:TKL394203 TUH393331:TUH394203 UED393331:UED394203 UNZ393331:UNZ394203 UXV393331:UXV394203 VHR393331:VHR394203 VRN393331:VRN394203 WBJ393331:WBJ394203 WLF393331:WLF394203 WVB393331:WVB394203 J458873:J459745 IP458867:IP459739 SL458867:SL459739 ACH458867:ACH459739 AMD458867:AMD459739 AVZ458867:AVZ459739 BFV458867:BFV459739 BPR458867:BPR459739 BZN458867:BZN459739 CJJ458867:CJJ459739 CTF458867:CTF459739 DDB458867:DDB459739 DMX458867:DMX459739 DWT458867:DWT459739 EGP458867:EGP459739 EQL458867:EQL459739 FAH458867:FAH459739 FKD458867:FKD459739 FTZ458867:FTZ459739 GDV458867:GDV459739 GNR458867:GNR459739 GXN458867:GXN459739 HHJ458867:HHJ459739 HRF458867:HRF459739 IBB458867:IBB459739 IKX458867:IKX459739 IUT458867:IUT459739 JEP458867:JEP459739 JOL458867:JOL459739 JYH458867:JYH459739 KID458867:KID459739 KRZ458867:KRZ459739 LBV458867:LBV459739 LLR458867:LLR459739 LVN458867:LVN459739 MFJ458867:MFJ459739 MPF458867:MPF459739 MZB458867:MZB459739 NIX458867:NIX459739 NST458867:NST459739 OCP458867:OCP459739 OML458867:OML459739 OWH458867:OWH459739 PGD458867:PGD459739 PPZ458867:PPZ459739 PZV458867:PZV459739 QJR458867:QJR459739 QTN458867:QTN459739 RDJ458867:RDJ459739 RNF458867:RNF459739 RXB458867:RXB459739 SGX458867:SGX459739 SQT458867:SQT459739 TAP458867:TAP459739 TKL458867:TKL459739 TUH458867:TUH459739 UED458867:UED459739 UNZ458867:UNZ459739 UXV458867:UXV459739 VHR458867:VHR459739 VRN458867:VRN459739 WBJ458867:WBJ459739 WLF458867:WLF459739 WVB458867:WVB459739 J524409:J525281 IP524403:IP525275 SL524403:SL525275 ACH524403:ACH525275 AMD524403:AMD525275 AVZ524403:AVZ525275 BFV524403:BFV525275 BPR524403:BPR525275 BZN524403:BZN525275 CJJ524403:CJJ525275 CTF524403:CTF525275 DDB524403:DDB525275 DMX524403:DMX525275 DWT524403:DWT525275 EGP524403:EGP525275 EQL524403:EQL525275 FAH524403:FAH525275 FKD524403:FKD525275 FTZ524403:FTZ525275 GDV524403:GDV525275 GNR524403:GNR525275 GXN524403:GXN525275 HHJ524403:HHJ525275 HRF524403:HRF525275 IBB524403:IBB525275 IKX524403:IKX525275 IUT524403:IUT525275 JEP524403:JEP525275 JOL524403:JOL525275 JYH524403:JYH525275 KID524403:KID525275 KRZ524403:KRZ525275 LBV524403:LBV525275 LLR524403:LLR525275 LVN524403:LVN525275 MFJ524403:MFJ525275 MPF524403:MPF525275 MZB524403:MZB525275 NIX524403:NIX525275 NST524403:NST525275 OCP524403:OCP525275 OML524403:OML525275 OWH524403:OWH525275 PGD524403:PGD525275 PPZ524403:PPZ525275 PZV524403:PZV525275 QJR524403:QJR525275 QTN524403:QTN525275 RDJ524403:RDJ525275 RNF524403:RNF525275 RXB524403:RXB525275 SGX524403:SGX525275 SQT524403:SQT525275 TAP524403:TAP525275 TKL524403:TKL525275 TUH524403:TUH525275 UED524403:UED525275 UNZ524403:UNZ525275 UXV524403:UXV525275 VHR524403:VHR525275 VRN524403:VRN525275 WBJ524403:WBJ525275 WLF524403:WLF525275 WVB524403:WVB525275 J589945:J590817 IP589939:IP590811 SL589939:SL590811 ACH589939:ACH590811 AMD589939:AMD590811 AVZ589939:AVZ590811 BFV589939:BFV590811 BPR589939:BPR590811 BZN589939:BZN590811 CJJ589939:CJJ590811 CTF589939:CTF590811 DDB589939:DDB590811 DMX589939:DMX590811 DWT589939:DWT590811 EGP589939:EGP590811 EQL589939:EQL590811 FAH589939:FAH590811 FKD589939:FKD590811 FTZ589939:FTZ590811 GDV589939:GDV590811 GNR589939:GNR590811 GXN589939:GXN590811 HHJ589939:HHJ590811 HRF589939:HRF590811 IBB589939:IBB590811 IKX589939:IKX590811 IUT589939:IUT590811 JEP589939:JEP590811 JOL589939:JOL590811 JYH589939:JYH590811 KID589939:KID590811 KRZ589939:KRZ590811 LBV589939:LBV590811 LLR589939:LLR590811 LVN589939:LVN590811 MFJ589939:MFJ590811 MPF589939:MPF590811 MZB589939:MZB590811 NIX589939:NIX590811 NST589939:NST590811 OCP589939:OCP590811 OML589939:OML590811 OWH589939:OWH590811 PGD589939:PGD590811 PPZ589939:PPZ590811 PZV589939:PZV590811 QJR589939:QJR590811 QTN589939:QTN590811 RDJ589939:RDJ590811 RNF589939:RNF590811 RXB589939:RXB590811 SGX589939:SGX590811 SQT589939:SQT590811 TAP589939:TAP590811 TKL589939:TKL590811 TUH589939:TUH590811 UED589939:UED590811 UNZ589939:UNZ590811 UXV589939:UXV590811 VHR589939:VHR590811 VRN589939:VRN590811 WBJ589939:WBJ590811 WLF589939:WLF590811 WVB589939:WVB590811 J655481:J656353 IP655475:IP656347 SL655475:SL656347 ACH655475:ACH656347 AMD655475:AMD656347 AVZ655475:AVZ656347 BFV655475:BFV656347 BPR655475:BPR656347 BZN655475:BZN656347 CJJ655475:CJJ656347 CTF655475:CTF656347 DDB655475:DDB656347 DMX655475:DMX656347 DWT655475:DWT656347 EGP655475:EGP656347 EQL655475:EQL656347 FAH655475:FAH656347 FKD655475:FKD656347 FTZ655475:FTZ656347 GDV655475:GDV656347 GNR655475:GNR656347 GXN655475:GXN656347 HHJ655475:HHJ656347 HRF655475:HRF656347 IBB655475:IBB656347 IKX655475:IKX656347 IUT655475:IUT656347 JEP655475:JEP656347 JOL655475:JOL656347 JYH655475:JYH656347 KID655475:KID656347 KRZ655475:KRZ656347 LBV655475:LBV656347 LLR655475:LLR656347 LVN655475:LVN656347 MFJ655475:MFJ656347 MPF655475:MPF656347 MZB655475:MZB656347 NIX655475:NIX656347 NST655475:NST656347 OCP655475:OCP656347 OML655475:OML656347 OWH655475:OWH656347 PGD655475:PGD656347 PPZ655475:PPZ656347 PZV655475:PZV656347 QJR655475:QJR656347 QTN655475:QTN656347 RDJ655475:RDJ656347 RNF655475:RNF656347 RXB655475:RXB656347 SGX655475:SGX656347 SQT655475:SQT656347 TAP655475:TAP656347 TKL655475:TKL656347 TUH655475:TUH656347 UED655475:UED656347 UNZ655475:UNZ656347 UXV655475:UXV656347 VHR655475:VHR656347 VRN655475:VRN656347 WBJ655475:WBJ656347 WLF655475:WLF656347 WVB655475:WVB656347 J721017:J721889 IP721011:IP721883 SL721011:SL721883 ACH721011:ACH721883 AMD721011:AMD721883 AVZ721011:AVZ721883 BFV721011:BFV721883 BPR721011:BPR721883 BZN721011:BZN721883 CJJ721011:CJJ721883 CTF721011:CTF721883 DDB721011:DDB721883 DMX721011:DMX721883 DWT721011:DWT721883 EGP721011:EGP721883 EQL721011:EQL721883 FAH721011:FAH721883 FKD721011:FKD721883 FTZ721011:FTZ721883 GDV721011:GDV721883 GNR721011:GNR721883 GXN721011:GXN721883 HHJ721011:HHJ721883 HRF721011:HRF721883 IBB721011:IBB721883 IKX721011:IKX721883 IUT721011:IUT721883 JEP721011:JEP721883 JOL721011:JOL721883 JYH721011:JYH721883 KID721011:KID721883 KRZ721011:KRZ721883 LBV721011:LBV721883 LLR721011:LLR721883 LVN721011:LVN721883 MFJ721011:MFJ721883 MPF721011:MPF721883 MZB721011:MZB721883 NIX721011:NIX721883 NST721011:NST721883 OCP721011:OCP721883 OML721011:OML721883 OWH721011:OWH721883 PGD721011:PGD721883 PPZ721011:PPZ721883 PZV721011:PZV721883 QJR721011:QJR721883 QTN721011:QTN721883 RDJ721011:RDJ721883 RNF721011:RNF721883 RXB721011:RXB721883 SGX721011:SGX721883 SQT721011:SQT721883 TAP721011:TAP721883 TKL721011:TKL721883 TUH721011:TUH721883 UED721011:UED721883 UNZ721011:UNZ721883 UXV721011:UXV721883 VHR721011:VHR721883 VRN721011:VRN721883 WBJ721011:WBJ721883 WLF721011:WLF721883 WVB721011:WVB721883 J786553:J787425 IP786547:IP787419 SL786547:SL787419 ACH786547:ACH787419 AMD786547:AMD787419 AVZ786547:AVZ787419 BFV786547:BFV787419 BPR786547:BPR787419 BZN786547:BZN787419 CJJ786547:CJJ787419 CTF786547:CTF787419 DDB786547:DDB787419 DMX786547:DMX787419 DWT786547:DWT787419 EGP786547:EGP787419 EQL786547:EQL787419 FAH786547:FAH787419 FKD786547:FKD787419 FTZ786547:FTZ787419 GDV786547:GDV787419 GNR786547:GNR787419 GXN786547:GXN787419 HHJ786547:HHJ787419 HRF786547:HRF787419 IBB786547:IBB787419 IKX786547:IKX787419 IUT786547:IUT787419 JEP786547:JEP787419 JOL786547:JOL787419 JYH786547:JYH787419 KID786547:KID787419 KRZ786547:KRZ787419 LBV786547:LBV787419 LLR786547:LLR787419 LVN786547:LVN787419 MFJ786547:MFJ787419 MPF786547:MPF787419 MZB786547:MZB787419 NIX786547:NIX787419 NST786547:NST787419 OCP786547:OCP787419 OML786547:OML787419 OWH786547:OWH787419 PGD786547:PGD787419 PPZ786547:PPZ787419 PZV786547:PZV787419 QJR786547:QJR787419 QTN786547:QTN787419 RDJ786547:RDJ787419 RNF786547:RNF787419 RXB786547:RXB787419 SGX786547:SGX787419 SQT786547:SQT787419 TAP786547:TAP787419 TKL786547:TKL787419 TUH786547:TUH787419 UED786547:UED787419 UNZ786547:UNZ787419 UXV786547:UXV787419 VHR786547:VHR787419 VRN786547:VRN787419 WBJ786547:WBJ787419 WLF786547:WLF787419 WVB786547:WVB787419 J852089:J852961 IP852083:IP852955 SL852083:SL852955 ACH852083:ACH852955 AMD852083:AMD852955 AVZ852083:AVZ852955 BFV852083:BFV852955 BPR852083:BPR852955 BZN852083:BZN852955 CJJ852083:CJJ852955 CTF852083:CTF852955 DDB852083:DDB852955 DMX852083:DMX852955 DWT852083:DWT852955 EGP852083:EGP852955 EQL852083:EQL852955 FAH852083:FAH852955 FKD852083:FKD852955 FTZ852083:FTZ852955 GDV852083:GDV852955 GNR852083:GNR852955 GXN852083:GXN852955 HHJ852083:HHJ852955 HRF852083:HRF852955 IBB852083:IBB852955 IKX852083:IKX852955 IUT852083:IUT852955 JEP852083:JEP852955 JOL852083:JOL852955 JYH852083:JYH852955 KID852083:KID852955 KRZ852083:KRZ852955 LBV852083:LBV852955 LLR852083:LLR852955 LVN852083:LVN852955 MFJ852083:MFJ852955 MPF852083:MPF852955 MZB852083:MZB852955 NIX852083:NIX852955 NST852083:NST852955 OCP852083:OCP852955 OML852083:OML852955 OWH852083:OWH852955 PGD852083:PGD852955 PPZ852083:PPZ852955 PZV852083:PZV852955 QJR852083:QJR852955 QTN852083:QTN852955 RDJ852083:RDJ852955 RNF852083:RNF852955 RXB852083:RXB852955 SGX852083:SGX852955 SQT852083:SQT852955 TAP852083:TAP852955 TKL852083:TKL852955 TUH852083:TUH852955 UED852083:UED852955 UNZ852083:UNZ852955 UXV852083:UXV852955 VHR852083:VHR852955 VRN852083:VRN852955 WBJ852083:WBJ852955 WLF852083:WLF852955 WVB852083:WVB852955 J917625:J918497 IP917619:IP918491 SL917619:SL918491 ACH917619:ACH918491 AMD917619:AMD918491 AVZ917619:AVZ918491 BFV917619:BFV918491 BPR917619:BPR918491 BZN917619:BZN918491 CJJ917619:CJJ918491 CTF917619:CTF918491 DDB917619:DDB918491 DMX917619:DMX918491 DWT917619:DWT918491 EGP917619:EGP918491 EQL917619:EQL918491 FAH917619:FAH918491 FKD917619:FKD918491 FTZ917619:FTZ918491 GDV917619:GDV918491 GNR917619:GNR918491 GXN917619:GXN918491 HHJ917619:HHJ918491 HRF917619:HRF918491 IBB917619:IBB918491 IKX917619:IKX918491 IUT917619:IUT918491 JEP917619:JEP918491 JOL917619:JOL918491 JYH917619:JYH918491 KID917619:KID918491 KRZ917619:KRZ918491 LBV917619:LBV918491 LLR917619:LLR918491 LVN917619:LVN918491 MFJ917619:MFJ918491 MPF917619:MPF918491 MZB917619:MZB918491 NIX917619:NIX918491 NST917619:NST918491 OCP917619:OCP918491 OML917619:OML918491 OWH917619:OWH918491 PGD917619:PGD918491 PPZ917619:PPZ918491 PZV917619:PZV918491 QJR917619:QJR918491 QTN917619:QTN918491 RDJ917619:RDJ918491 RNF917619:RNF918491 RXB917619:RXB918491 SGX917619:SGX918491 SQT917619:SQT918491 TAP917619:TAP918491 TKL917619:TKL918491 TUH917619:TUH918491 UED917619:UED918491 UNZ917619:UNZ918491 UXV917619:UXV918491 VHR917619:VHR918491 VRN917619:VRN918491 WBJ917619:WBJ918491 WLF917619:WLF918491 WVB917619:WVB918491 J983161:J984033 IP983155:IP984027 SL983155:SL984027 ACH983155:ACH984027 AMD983155:AMD984027 AVZ983155:AVZ984027 BFV983155:BFV984027 BPR983155:BPR984027 BZN983155:BZN984027 CJJ983155:CJJ984027 CTF983155:CTF984027 DDB983155:DDB984027 DMX983155:DMX984027 DWT983155:DWT984027 EGP983155:EGP984027 EQL983155:EQL984027 FAH983155:FAH984027 FKD983155:FKD984027 FTZ983155:FTZ984027 GDV983155:GDV984027 GNR983155:GNR984027 GXN983155:GXN984027 HHJ983155:HHJ984027 HRF983155:HRF984027 IBB983155:IBB984027 IKX983155:IKX984027 IUT983155:IUT984027 JEP983155:JEP984027 JOL983155:JOL984027 JYH983155:JYH984027 KID983155:KID984027 KRZ983155:KRZ984027 LBV983155:LBV984027 LLR983155:LLR984027 LVN983155:LVN984027 MFJ983155:MFJ984027 MPF983155:MPF984027 MZB983155:MZB984027 NIX983155:NIX984027 NST983155:NST984027 OCP983155:OCP984027 OML983155:OML984027 OWH983155:OWH984027 PGD983155:PGD984027 PPZ983155:PPZ984027 PZV983155:PZV984027 QJR983155:QJR984027 QTN983155:QTN984027 RDJ983155:RDJ984027 RNF983155:RNF984027 RXB983155:RXB984027 SGX983155:SGX984027 SQT983155:SQT984027 TAP983155:TAP984027 TKL983155:TKL984027 TUH983155:TUH984027 UED983155:UED984027 UNZ983155:UNZ984027 UXV983155:UXV984027 VHR983155:VHR984027 VRN983155:VRN984027 WBJ983155:WBJ984027 WLF983155:WLF984027 IP193:IP987 J199:J993 WVB193:WVB987 WLF193:WLF987 WBJ193:WBJ987 VRN193:VRN987 VHR193:VHR987 UXV193:UXV987 UNZ193:UNZ987 UED193:UED987 TUH193:TUH987 TKL193:TKL987 TAP193:TAP987 SQT193:SQT987 SGX193:SGX987 RXB193:RXB987 RNF193:RNF987 RDJ193:RDJ987 QTN193:QTN987 QJR193:QJR987 PZV193:PZV987 PPZ193:PPZ987 PGD193:PGD987 OWH193:OWH987 OML193:OML987 OCP193:OCP987 NST193:NST987 NIX193:NIX987 MZB193:MZB987 MPF193:MPF987 MFJ193:MFJ987 LVN193:LVN987 LLR193:LLR987 LBV193:LBV987 KRZ193:KRZ987 KID193:KID987 JYH193:JYH987 JOL193:JOL987 JEP193:JEP987 IUT193:IUT987 IKX193:IKX987 IBB193:IBB987 HRF193:HRF987 HHJ193:HHJ987 GXN193:GXN987 GNR193:GNR987 GDV193:GDV987 FTZ193:FTZ987 FKD193:FKD987 FAH193:FAH987 EQL193:EQL987 EGP193:EGP987 DWT193:DWT987 DMX193:DMX987 DDB193:DDB987 CTF193:CTF987 CJJ193:CJJ987 BZN193:BZN987 BPR193:BPR987 BFV193:BFV987 AVZ193:AVZ987 AMD193:AMD987 ACH193:ACH987 SL193:SL987 AMD8 AVZ8 BFV8 BPR8 BZN8 CJJ8 CTF8 DDB8 DMX8 DWT8 EGP8 EQL8 FAH8 FKD8 FTZ8 GDV8 GNR8 GXN8 HHJ8 HRF8 IBB8 IKX8 IUT8 JEP8 JOL8 JYH8 KID8 KRZ8 LBV8 LLR8 LVN8 MFJ8 MPF8 MZB8 NIX8 NST8 OCP8 OML8 OWH8 PGD8 PPZ8 PZV8 QJR8 QTN8 RDJ8 RNF8 RXB8 SGX8 SQT8 TAP8 TKL8 TUH8 UED8 UNZ8 UXV8 VHR8 VRN8 WBJ8 WLF8 WVB8 IP8 SL8 ACH8 J8 AVZ92 BFV92 BPR92 BZN92 CJJ92 CTF92 DDB92 DMX92 DWT92 EGP92 EQL92 FAH92 FKD92 FTZ92 GDV92 GNR92 GXN92 HHJ92 HRF92 IBB92 IKX92 IUT92 JEP92 JOL92 JYH92 KID92 KRZ92 LBV92 LLR92 LVN92 MFJ92 MPF92 MZB92 NIX92 NST92 OCP92 OML92 OWH92 PGD92 PPZ92 PZV92 QJR92 QTN92 RDJ92 RNF92 RXB92 SGX92 SQT92 TAP92 TKL92 TUH92 UED92 UNZ92 UXV92 VHR92 VRN92 WBJ92 WLF92 WVB92 IP92 SL92 G91 ACH92 AMA91 ACE91 SI91 IM91 WUY91 WLC91 WBG91 VRK91 VHO91 UXS91 UNW91 UEA91 TUE91 TKI91 TAM91 SQQ91 SGU91 RWY91 RNC91 RDG91 QTK91 QJO91 PZS91 PPW91 PGA91 OWE91 OMI91 OCM91 NSQ91 NIU91 MYY91 MPC91 MFG91 LVK91 LLO91 LBS91 KRW91 KIA91 JYE91 JOI91 JEM91 IUQ91 IKU91 IAY91 HRC91 HHG91 GXK91 GNO91 GDS91 FTW91 FKA91 FAE91 EQI91 EGM91 DWQ91 DMU91 DCY91 CTC91 CJG91 BZK91 BPO91 BFS91 AVW91 AMD92 J146:J147 J107:J108 J163:J164 DWY153:DWY154 K189:K190 WUV161 WKZ161 WBD161 VRH161 VHL161 UXP161 UNT161 UDX161 TUB161 TKF161 TAJ161 SQN161 SGR161 RWV161 RMZ161 RDD161 QTH161 QJL161 PZP161 PPT161 PFX161 OWB161 OMF161 OCJ161 NSN161 NIR161 MYV161 MOZ161 MFD161 LVH161 LLL161 LBP161 KRT161 KHX161 JYB161 JOF161 JEJ161 IUN161 IKR161 IAV161 HQZ161 HHD161 GXH161 GNL161 GDP161 FTT161 FJX161 FAB161 EQF161 EGJ161 DWN161 DMR161 DCV161 CSZ161 CJD161 BZH161 BPL161 BFP161 AVT161 ALX161 ACB161 SF161 IJ161 ACJ189:ACJ190 SN189:SN190 IR189:IR190 WVD189:WVD190 WLH189:WLH190 WBL189:WBL190 VRP189:VRP190 VHT189:VHT190 UXX189:UXX190 UOB189:UOB190 UEF189:UEF190 TUJ189:TUJ190 TKN189:TKN190 TAR189:TAR190 SQV189:SQV190 SGZ189:SGZ190 RXD189:RXD190 RNH189:RNH190 RDL189:RDL190 QTP189:QTP190 QJT189:QJT190 PZX189:PZX190 PQB189:PQB190 PGF189:PGF190 OWJ189:OWJ190 OMN189:OMN190 OCR189:OCR190 NSV189:NSV190 NIZ189:NIZ190 MZD189:MZD190 MPH189:MPH190 MFL189:MFL190 LVP189:LVP190 LLT189:LLT190 LBX189:LBX190 KSB189:KSB190 KIF189:KIF190 JYJ189:JYJ190 JON189:JON190 JER189:JER190 IUV189:IUV190 IKZ189:IKZ190 IBD189:IBD190 HRH189:HRH190 HHL189:HHL190 GXP189:GXP190 GNT189:GNT190 GDX189:GDX190 FUB189:FUB190 FKF189:FKF190 FAJ189:FAJ190 EQN189:EQN190 EGR189:EGR190 DWV189:DWV190 DMZ189:DMZ190 DDD189:DDD190 CTH189:CTH190 CJL189:CJL190 BZP189:BZP190 BPT189:BPT190 BFX189:BFX190 AWB189:AWB190 AMF189:AMF190 K159:K162 EGU153:EGU154 EQQ153:EQQ154 FAM153:FAM154 FKI153:FKI154 FUE153:FUE154 GEA153:GEA154 GNW153:GNW154 GXS153:GXS154 HHO153:HHO154 HRK153:HRK154 IBG153:IBG154 ILC153:ILC154 IUY153:IUY154 JEU153:JEU154 JOQ153:JOQ154 JYM153:JYM154 KII153:KII154 KSE153:KSE154 LCA153:LCA154 LLW153:LLW154 LVS153:LVS154 MFO153:MFO154 MPK153:MPK154 MZG153:MZG154 NJC153:NJC154 NSY153:NSY154 OCU153:OCU154 OMQ153:OMQ154 OWM153:OWM154 PGI153:PGI154 PQE153:PQE154 QAA153:QAA154 QJW153:QJW154 QTS153:QTS154 RDO153:RDO154 RNK153:RNK154 RXG153:RXG154 SHC153:SHC154 SQY153:SQY154 TAU153:TAU154 TKQ153:TKQ154 TUM153:TUM154 UEI153:UEI154 UOE153:UOE154 UYA153:UYA154 VHW153:VHW154 VRS153:VRS154 WBO153:WBO154 WLK153:WLK154 WVG153:WVG154 IU153:IU154 SQ153:SQ154 ACM153:ACM154 AMI153:AMI154 AWE153:AWE154 BGA153:BGA154 BPW153:BPW154 BZS153:BZS154 CJO153:CJO154 CTK153:CTK154 DDG153:DDG154 DNC153:DNC154 DTZ167 J173:J175 EFJ166 EPF166 EZB166 FIX166 FST166 GCP166 GML166 GWH166 HGD166 HPZ166 HZV166 IJR166 ITN166 JDJ166 JNF166 JXB166 KGX166 KQT166 LAP166 LKL166 LUH166 MED166 MNZ166 MXV166 NHR166 NRN166 OBJ166 OLF166 OVB166 PEX166 POT166 PYP166 QIL166 QSH166 RCD166 RLZ166 RVV166 SFR166 SPN166 SZJ166 TJF166 TTB166 UCX166 UMT166 UWP166 VGL166 VQH166 WAD166 WJZ166 WTV166 HJ166 RF166 ABB166 AKX166 AUT166 BEP166 BOL166 BYH166 CID166 CRZ166 DBV166 DLR166 J92:J95 K165:K166 DVN166 DKD167 EDV167 ENR167 EXN167 FHJ167 FRF167 GBB167 GKX167 GUT167 HEP167 HOL167 HYH167 IID167 IRZ167 JBV167 JLR167 JVN167 KFJ167 KPF167 KZB167 LIX167 LST167 MCP167 MML167 MWH167 NGD167 NPZ167 NZV167 OJR167 OTN167 PDJ167 PNF167 PXB167 QGX167 QQT167 RAP167 RKL167 RUH167 SED167 SNZ167 SXV167 THR167 TRN167 UBJ167 ULF167 UVB167 VEX167 VOT167 VYP167 WIL167 WSH167 FV167 PR167 ZN167 AJJ167 ATF167 BDB167 BMX167 BWT167 CGP167 CQL167 DAH167 J119:J121 DKA173 EDS173 ENO173 EXK173 FHG173 FRC173 GAY173 GKU173 GUQ173 HEM173 HOI173 HYE173 IIA173 IRW173 JBS173 JLO173 JVK173 KFG173 KPC173 KYY173 LIU173 LSQ173 MCM173 MMI173 MWE173 NGA173 NPW173 NZS173 OJO173 OTK173 PDG173 PNC173 PWY173 QGU173 QQQ173 RAM173 RKI173 RUE173 SEA173 SNW173 SXS173 THO173 TRK173 UBG173 ULC173 UUY173 VEU173 VOQ173 VYM173 WII173 WSE173 FS173 PO173 ZK173 AJG173 ATC173 BCY173 BMU173 BWQ173 CGM173 CQI173 DAE173 DTW173 K152:K157">
      <formula1>осн</formula1>
    </dataValidation>
    <dataValidation type="list" allowBlank="1" showInputMessage="1" sqref="BB65657:BB66529 KL65651:KL66523 UH65651:UH66523 AED65651:AED66523 ANZ65651:ANZ66523 AXV65651:AXV66523 BHR65651:BHR66523 BRN65651:BRN66523 CBJ65651:CBJ66523 CLF65651:CLF66523 CVB65651:CVB66523 DEX65651:DEX66523 DOT65651:DOT66523 DYP65651:DYP66523 EIL65651:EIL66523 ESH65651:ESH66523 FCD65651:FCD66523 FLZ65651:FLZ66523 FVV65651:FVV66523 GFR65651:GFR66523 GPN65651:GPN66523 GZJ65651:GZJ66523 HJF65651:HJF66523 HTB65651:HTB66523 ICX65651:ICX66523 IMT65651:IMT66523 IWP65651:IWP66523 JGL65651:JGL66523 JQH65651:JQH66523 KAD65651:KAD66523 KJZ65651:KJZ66523 KTV65651:KTV66523 LDR65651:LDR66523 LNN65651:LNN66523 LXJ65651:LXJ66523 MHF65651:MHF66523 MRB65651:MRB66523 NAX65651:NAX66523 NKT65651:NKT66523 NUP65651:NUP66523 OEL65651:OEL66523 OOH65651:OOH66523 OYD65651:OYD66523 PHZ65651:PHZ66523 PRV65651:PRV66523 QBR65651:QBR66523 QLN65651:QLN66523 QVJ65651:QVJ66523 RFF65651:RFF66523 RPB65651:RPB66523 RYX65651:RYX66523 SIT65651:SIT66523 SSP65651:SSP66523 TCL65651:TCL66523 TMH65651:TMH66523 TWD65651:TWD66523 UFZ65651:UFZ66523 UPV65651:UPV66523 UZR65651:UZR66523 VJN65651:VJN66523 VTJ65651:VTJ66523 WDF65651:WDF66523 WNB65651:WNB66523 WWX65651:WWX66523 BB131193:BB132065 KL131187:KL132059 UH131187:UH132059 AED131187:AED132059 ANZ131187:ANZ132059 AXV131187:AXV132059 BHR131187:BHR132059 BRN131187:BRN132059 CBJ131187:CBJ132059 CLF131187:CLF132059 CVB131187:CVB132059 DEX131187:DEX132059 DOT131187:DOT132059 DYP131187:DYP132059 EIL131187:EIL132059 ESH131187:ESH132059 FCD131187:FCD132059 FLZ131187:FLZ132059 FVV131187:FVV132059 GFR131187:GFR132059 GPN131187:GPN132059 GZJ131187:GZJ132059 HJF131187:HJF132059 HTB131187:HTB132059 ICX131187:ICX132059 IMT131187:IMT132059 IWP131187:IWP132059 JGL131187:JGL132059 JQH131187:JQH132059 KAD131187:KAD132059 KJZ131187:KJZ132059 KTV131187:KTV132059 LDR131187:LDR132059 LNN131187:LNN132059 LXJ131187:LXJ132059 MHF131187:MHF132059 MRB131187:MRB132059 NAX131187:NAX132059 NKT131187:NKT132059 NUP131187:NUP132059 OEL131187:OEL132059 OOH131187:OOH132059 OYD131187:OYD132059 PHZ131187:PHZ132059 PRV131187:PRV132059 QBR131187:QBR132059 QLN131187:QLN132059 QVJ131187:QVJ132059 RFF131187:RFF132059 RPB131187:RPB132059 RYX131187:RYX132059 SIT131187:SIT132059 SSP131187:SSP132059 TCL131187:TCL132059 TMH131187:TMH132059 TWD131187:TWD132059 UFZ131187:UFZ132059 UPV131187:UPV132059 UZR131187:UZR132059 VJN131187:VJN132059 VTJ131187:VTJ132059 WDF131187:WDF132059 WNB131187:WNB132059 WWX131187:WWX132059 BB196729:BB197601 KL196723:KL197595 UH196723:UH197595 AED196723:AED197595 ANZ196723:ANZ197595 AXV196723:AXV197595 BHR196723:BHR197595 BRN196723:BRN197595 CBJ196723:CBJ197595 CLF196723:CLF197595 CVB196723:CVB197595 DEX196723:DEX197595 DOT196723:DOT197595 DYP196723:DYP197595 EIL196723:EIL197595 ESH196723:ESH197595 FCD196723:FCD197595 FLZ196723:FLZ197595 FVV196723:FVV197595 GFR196723:GFR197595 GPN196723:GPN197595 GZJ196723:GZJ197595 HJF196723:HJF197595 HTB196723:HTB197595 ICX196723:ICX197595 IMT196723:IMT197595 IWP196723:IWP197595 JGL196723:JGL197595 JQH196723:JQH197595 KAD196723:KAD197595 KJZ196723:KJZ197595 KTV196723:KTV197595 LDR196723:LDR197595 LNN196723:LNN197595 LXJ196723:LXJ197595 MHF196723:MHF197595 MRB196723:MRB197595 NAX196723:NAX197595 NKT196723:NKT197595 NUP196723:NUP197595 OEL196723:OEL197595 OOH196723:OOH197595 OYD196723:OYD197595 PHZ196723:PHZ197595 PRV196723:PRV197595 QBR196723:QBR197595 QLN196723:QLN197595 QVJ196723:QVJ197595 RFF196723:RFF197595 RPB196723:RPB197595 RYX196723:RYX197595 SIT196723:SIT197595 SSP196723:SSP197595 TCL196723:TCL197595 TMH196723:TMH197595 TWD196723:TWD197595 UFZ196723:UFZ197595 UPV196723:UPV197595 UZR196723:UZR197595 VJN196723:VJN197595 VTJ196723:VTJ197595 WDF196723:WDF197595 WNB196723:WNB197595 WWX196723:WWX197595 BB262265:BB263137 KL262259:KL263131 UH262259:UH263131 AED262259:AED263131 ANZ262259:ANZ263131 AXV262259:AXV263131 BHR262259:BHR263131 BRN262259:BRN263131 CBJ262259:CBJ263131 CLF262259:CLF263131 CVB262259:CVB263131 DEX262259:DEX263131 DOT262259:DOT263131 DYP262259:DYP263131 EIL262259:EIL263131 ESH262259:ESH263131 FCD262259:FCD263131 FLZ262259:FLZ263131 FVV262259:FVV263131 GFR262259:GFR263131 GPN262259:GPN263131 GZJ262259:GZJ263131 HJF262259:HJF263131 HTB262259:HTB263131 ICX262259:ICX263131 IMT262259:IMT263131 IWP262259:IWP263131 JGL262259:JGL263131 JQH262259:JQH263131 KAD262259:KAD263131 KJZ262259:KJZ263131 KTV262259:KTV263131 LDR262259:LDR263131 LNN262259:LNN263131 LXJ262259:LXJ263131 MHF262259:MHF263131 MRB262259:MRB263131 NAX262259:NAX263131 NKT262259:NKT263131 NUP262259:NUP263131 OEL262259:OEL263131 OOH262259:OOH263131 OYD262259:OYD263131 PHZ262259:PHZ263131 PRV262259:PRV263131 QBR262259:QBR263131 QLN262259:QLN263131 QVJ262259:QVJ263131 RFF262259:RFF263131 RPB262259:RPB263131 RYX262259:RYX263131 SIT262259:SIT263131 SSP262259:SSP263131 TCL262259:TCL263131 TMH262259:TMH263131 TWD262259:TWD263131 UFZ262259:UFZ263131 UPV262259:UPV263131 UZR262259:UZR263131 VJN262259:VJN263131 VTJ262259:VTJ263131 WDF262259:WDF263131 WNB262259:WNB263131 WWX262259:WWX263131 BB327801:BB328673 KL327795:KL328667 UH327795:UH328667 AED327795:AED328667 ANZ327795:ANZ328667 AXV327795:AXV328667 BHR327795:BHR328667 BRN327795:BRN328667 CBJ327795:CBJ328667 CLF327795:CLF328667 CVB327795:CVB328667 DEX327795:DEX328667 DOT327795:DOT328667 DYP327795:DYP328667 EIL327795:EIL328667 ESH327795:ESH328667 FCD327795:FCD328667 FLZ327795:FLZ328667 FVV327795:FVV328667 GFR327795:GFR328667 GPN327795:GPN328667 GZJ327795:GZJ328667 HJF327795:HJF328667 HTB327795:HTB328667 ICX327795:ICX328667 IMT327795:IMT328667 IWP327795:IWP328667 JGL327795:JGL328667 JQH327795:JQH328667 KAD327795:KAD328667 KJZ327795:KJZ328667 KTV327795:KTV328667 LDR327795:LDR328667 LNN327795:LNN328667 LXJ327795:LXJ328667 MHF327795:MHF328667 MRB327795:MRB328667 NAX327795:NAX328667 NKT327795:NKT328667 NUP327795:NUP328667 OEL327795:OEL328667 OOH327795:OOH328667 OYD327795:OYD328667 PHZ327795:PHZ328667 PRV327795:PRV328667 QBR327795:QBR328667 QLN327795:QLN328667 QVJ327795:QVJ328667 RFF327795:RFF328667 RPB327795:RPB328667 RYX327795:RYX328667 SIT327795:SIT328667 SSP327795:SSP328667 TCL327795:TCL328667 TMH327795:TMH328667 TWD327795:TWD328667 UFZ327795:UFZ328667 UPV327795:UPV328667 UZR327795:UZR328667 VJN327795:VJN328667 VTJ327795:VTJ328667 WDF327795:WDF328667 WNB327795:WNB328667 WWX327795:WWX328667 BB393337:BB394209 KL393331:KL394203 UH393331:UH394203 AED393331:AED394203 ANZ393331:ANZ394203 AXV393331:AXV394203 BHR393331:BHR394203 BRN393331:BRN394203 CBJ393331:CBJ394203 CLF393331:CLF394203 CVB393331:CVB394203 DEX393331:DEX394203 DOT393331:DOT394203 DYP393331:DYP394203 EIL393331:EIL394203 ESH393331:ESH394203 FCD393331:FCD394203 FLZ393331:FLZ394203 FVV393331:FVV394203 GFR393331:GFR394203 GPN393331:GPN394203 GZJ393331:GZJ394203 HJF393331:HJF394203 HTB393331:HTB394203 ICX393331:ICX394203 IMT393331:IMT394203 IWP393331:IWP394203 JGL393331:JGL394203 JQH393331:JQH394203 KAD393331:KAD394203 KJZ393331:KJZ394203 KTV393331:KTV394203 LDR393331:LDR394203 LNN393331:LNN394203 LXJ393331:LXJ394203 MHF393331:MHF394203 MRB393331:MRB394203 NAX393331:NAX394203 NKT393331:NKT394203 NUP393331:NUP394203 OEL393331:OEL394203 OOH393331:OOH394203 OYD393331:OYD394203 PHZ393331:PHZ394203 PRV393331:PRV394203 QBR393331:QBR394203 QLN393331:QLN394203 QVJ393331:QVJ394203 RFF393331:RFF394203 RPB393331:RPB394203 RYX393331:RYX394203 SIT393331:SIT394203 SSP393331:SSP394203 TCL393331:TCL394203 TMH393331:TMH394203 TWD393331:TWD394203 UFZ393331:UFZ394203 UPV393331:UPV394203 UZR393331:UZR394203 VJN393331:VJN394203 VTJ393331:VTJ394203 WDF393331:WDF394203 WNB393331:WNB394203 WWX393331:WWX394203 BB458873:BB459745 KL458867:KL459739 UH458867:UH459739 AED458867:AED459739 ANZ458867:ANZ459739 AXV458867:AXV459739 BHR458867:BHR459739 BRN458867:BRN459739 CBJ458867:CBJ459739 CLF458867:CLF459739 CVB458867:CVB459739 DEX458867:DEX459739 DOT458867:DOT459739 DYP458867:DYP459739 EIL458867:EIL459739 ESH458867:ESH459739 FCD458867:FCD459739 FLZ458867:FLZ459739 FVV458867:FVV459739 GFR458867:GFR459739 GPN458867:GPN459739 GZJ458867:GZJ459739 HJF458867:HJF459739 HTB458867:HTB459739 ICX458867:ICX459739 IMT458867:IMT459739 IWP458867:IWP459739 JGL458867:JGL459739 JQH458867:JQH459739 KAD458867:KAD459739 KJZ458867:KJZ459739 KTV458867:KTV459739 LDR458867:LDR459739 LNN458867:LNN459739 LXJ458867:LXJ459739 MHF458867:MHF459739 MRB458867:MRB459739 NAX458867:NAX459739 NKT458867:NKT459739 NUP458867:NUP459739 OEL458867:OEL459739 OOH458867:OOH459739 OYD458867:OYD459739 PHZ458867:PHZ459739 PRV458867:PRV459739 QBR458867:QBR459739 QLN458867:QLN459739 QVJ458867:QVJ459739 RFF458867:RFF459739 RPB458867:RPB459739 RYX458867:RYX459739 SIT458867:SIT459739 SSP458867:SSP459739 TCL458867:TCL459739 TMH458867:TMH459739 TWD458867:TWD459739 UFZ458867:UFZ459739 UPV458867:UPV459739 UZR458867:UZR459739 VJN458867:VJN459739 VTJ458867:VTJ459739 WDF458867:WDF459739 WNB458867:WNB459739 WWX458867:WWX459739 BB524409:BB525281 KL524403:KL525275 UH524403:UH525275 AED524403:AED525275 ANZ524403:ANZ525275 AXV524403:AXV525275 BHR524403:BHR525275 BRN524403:BRN525275 CBJ524403:CBJ525275 CLF524403:CLF525275 CVB524403:CVB525275 DEX524403:DEX525275 DOT524403:DOT525275 DYP524403:DYP525275 EIL524403:EIL525275 ESH524403:ESH525275 FCD524403:FCD525275 FLZ524403:FLZ525275 FVV524403:FVV525275 GFR524403:GFR525275 GPN524403:GPN525275 GZJ524403:GZJ525275 HJF524403:HJF525275 HTB524403:HTB525275 ICX524403:ICX525275 IMT524403:IMT525275 IWP524403:IWP525275 JGL524403:JGL525275 JQH524403:JQH525275 KAD524403:KAD525275 KJZ524403:KJZ525275 KTV524403:KTV525275 LDR524403:LDR525275 LNN524403:LNN525275 LXJ524403:LXJ525275 MHF524403:MHF525275 MRB524403:MRB525275 NAX524403:NAX525275 NKT524403:NKT525275 NUP524403:NUP525275 OEL524403:OEL525275 OOH524403:OOH525275 OYD524403:OYD525275 PHZ524403:PHZ525275 PRV524403:PRV525275 QBR524403:QBR525275 QLN524403:QLN525275 QVJ524403:QVJ525275 RFF524403:RFF525275 RPB524403:RPB525275 RYX524403:RYX525275 SIT524403:SIT525275 SSP524403:SSP525275 TCL524403:TCL525275 TMH524403:TMH525275 TWD524403:TWD525275 UFZ524403:UFZ525275 UPV524403:UPV525275 UZR524403:UZR525275 VJN524403:VJN525275 VTJ524403:VTJ525275 WDF524403:WDF525275 WNB524403:WNB525275 WWX524403:WWX525275 BB589945:BB590817 KL589939:KL590811 UH589939:UH590811 AED589939:AED590811 ANZ589939:ANZ590811 AXV589939:AXV590811 BHR589939:BHR590811 BRN589939:BRN590811 CBJ589939:CBJ590811 CLF589939:CLF590811 CVB589939:CVB590811 DEX589939:DEX590811 DOT589939:DOT590811 DYP589939:DYP590811 EIL589939:EIL590811 ESH589939:ESH590811 FCD589939:FCD590811 FLZ589939:FLZ590811 FVV589939:FVV590811 GFR589939:GFR590811 GPN589939:GPN590811 GZJ589939:GZJ590811 HJF589939:HJF590811 HTB589939:HTB590811 ICX589939:ICX590811 IMT589939:IMT590811 IWP589939:IWP590811 JGL589939:JGL590811 JQH589939:JQH590811 KAD589939:KAD590811 KJZ589939:KJZ590811 KTV589939:KTV590811 LDR589939:LDR590811 LNN589939:LNN590811 LXJ589939:LXJ590811 MHF589939:MHF590811 MRB589939:MRB590811 NAX589939:NAX590811 NKT589939:NKT590811 NUP589939:NUP590811 OEL589939:OEL590811 OOH589939:OOH590811 OYD589939:OYD590811 PHZ589939:PHZ590811 PRV589939:PRV590811 QBR589939:QBR590811 QLN589939:QLN590811 QVJ589939:QVJ590811 RFF589939:RFF590811 RPB589939:RPB590811 RYX589939:RYX590811 SIT589939:SIT590811 SSP589939:SSP590811 TCL589939:TCL590811 TMH589939:TMH590811 TWD589939:TWD590811 UFZ589939:UFZ590811 UPV589939:UPV590811 UZR589939:UZR590811 VJN589939:VJN590811 VTJ589939:VTJ590811 WDF589939:WDF590811 WNB589939:WNB590811 WWX589939:WWX590811 BB655481:BB656353 KL655475:KL656347 UH655475:UH656347 AED655475:AED656347 ANZ655475:ANZ656347 AXV655475:AXV656347 BHR655475:BHR656347 BRN655475:BRN656347 CBJ655475:CBJ656347 CLF655475:CLF656347 CVB655475:CVB656347 DEX655475:DEX656347 DOT655475:DOT656347 DYP655475:DYP656347 EIL655475:EIL656347 ESH655475:ESH656347 FCD655475:FCD656347 FLZ655475:FLZ656347 FVV655475:FVV656347 GFR655475:GFR656347 GPN655475:GPN656347 GZJ655475:GZJ656347 HJF655475:HJF656347 HTB655475:HTB656347 ICX655475:ICX656347 IMT655475:IMT656347 IWP655475:IWP656347 JGL655475:JGL656347 JQH655475:JQH656347 KAD655475:KAD656347 KJZ655475:KJZ656347 KTV655475:KTV656347 LDR655475:LDR656347 LNN655475:LNN656347 LXJ655475:LXJ656347 MHF655475:MHF656347 MRB655475:MRB656347 NAX655475:NAX656347 NKT655475:NKT656347 NUP655475:NUP656347 OEL655475:OEL656347 OOH655475:OOH656347 OYD655475:OYD656347 PHZ655475:PHZ656347 PRV655475:PRV656347 QBR655475:QBR656347 QLN655475:QLN656347 QVJ655475:QVJ656347 RFF655475:RFF656347 RPB655475:RPB656347 RYX655475:RYX656347 SIT655475:SIT656347 SSP655475:SSP656347 TCL655475:TCL656347 TMH655475:TMH656347 TWD655475:TWD656347 UFZ655475:UFZ656347 UPV655475:UPV656347 UZR655475:UZR656347 VJN655475:VJN656347 VTJ655475:VTJ656347 WDF655475:WDF656347 WNB655475:WNB656347 WWX655475:WWX656347 BB721017:BB721889 KL721011:KL721883 UH721011:UH721883 AED721011:AED721883 ANZ721011:ANZ721883 AXV721011:AXV721883 BHR721011:BHR721883 BRN721011:BRN721883 CBJ721011:CBJ721883 CLF721011:CLF721883 CVB721011:CVB721883 DEX721011:DEX721883 DOT721011:DOT721883 DYP721011:DYP721883 EIL721011:EIL721883 ESH721011:ESH721883 FCD721011:FCD721883 FLZ721011:FLZ721883 FVV721011:FVV721883 GFR721011:GFR721883 GPN721011:GPN721883 GZJ721011:GZJ721883 HJF721011:HJF721883 HTB721011:HTB721883 ICX721011:ICX721883 IMT721011:IMT721883 IWP721011:IWP721883 JGL721011:JGL721883 JQH721011:JQH721883 KAD721011:KAD721883 KJZ721011:KJZ721883 KTV721011:KTV721883 LDR721011:LDR721883 LNN721011:LNN721883 LXJ721011:LXJ721883 MHF721011:MHF721883 MRB721011:MRB721883 NAX721011:NAX721883 NKT721011:NKT721883 NUP721011:NUP721883 OEL721011:OEL721883 OOH721011:OOH721883 OYD721011:OYD721883 PHZ721011:PHZ721883 PRV721011:PRV721883 QBR721011:QBR721883 QLN721011:QLN721883 QVJ721011:QVJ721883 RFF721011:RFF721883 RPB721011:RPB721883 RYX721011:RYX721883 SIT721011:SIT721883 SSP721011:SSP721883 TCL721011:TCL721883 TMH721011:TMH721883 TWD721011:TWD721883 UFZ721011:UFZ721883 UPV721011:UPV721883 UZR721011:UZR721883 VJN721011:VJN721883 VTJ721011:VTJ721883 WDF721011:WDF721883 WNB721011:WNB721883 WWX721011:WWX721883 BB786553:BB787425 KL786547:KL787419 UH786547:UH787419 AED786547:AED787419 ANZ786547:ANZ787419 AXV786547:AXV787419 BHR786547:BHR787419 BRN786547:BRN787419 CBJ786547:CBJ787419 CLF786547:CLF787419 CVB786547:CVB787419 DEX786547:DEX787419 DOT786547:DOT787419 DYP786547:DYP787419 EIL786547:EIL787419 ESH786547:ESH787419 FCD786547:FCD787419 FLZ786547:FLZ787419 FVV786547:FVV787419 GFR786547:GFR787419 GPN786547:GPN787419 GZJ786547:GZJ787419 HJF786547:HJF787419 HTB786547:HTB787419 ICX786547:ICX787419 IMT786547:IMT787419 IWP786547:IWP787419 JGL786547:JGL787419 JQH786547:JQH787419 KAD786547:KAD787419 KJZ786547:KJZ787419 KTV786547:KTV787419 LDR786547:LDR787419 LNN786547:LNN787419 LXJ786547:LXJ787419 MHF786547:MHF787419 MRB786547:MRB787419 NAX786547:NAX787419 NKT786547:NKT787419 NUP786547:NUP787419 OEL786547:OEL787419 OOH786547:OOH787419 OYD786547:OYD787419 PHZ786547:PHZ787419 PRV786547:PRV787419 QBR786547:QBR787419 QLN786547:QLN787419 QVJ786547:QVJ787419 RFF786547:RFF787419 RPB786547:RPB787419 RYX786547:RYX787419 SIT786547:SIT787419 SSP786547:SSP787419 TCL786547:TCL787419 TMH786547:TMH787419 TWD786547:TWD787419 UFZ786547:UFZ787419 UPV786547:UPV787419 UZR786547:UZR787419 VJN786547:VJN787419 VTJ786547:VTJ787419 WDF786547:WDF787419 WNB786547:WNB787419 WWX786547:WWX787419 BB852089:BB852961 KL852083:KL852955 UH852083:UH852955 AED852083:AED852955 ANZ852083:ANZ852955 AXV852083:AXV852955 BHR852083:BHR852955 BRN852083:BRN852955 CBJ852083:CBJ852955 CLF852083:CLF852955 CVB852083:CVB852955 DEX852083:DEX852955 DOT852083:DOT852955 DYP852083:DYP852955 EIL852083:EIL852955 ESH852083:ESH852955 FCD852083:FCD852955 FLZ852083:FLZ852955 FVV852083:FVV852955 GFR852083:GFR852955 GPN852083:GPN852955 GZJ852083:GZJ852955 HJF852083:HJF852955 HTB852083:HTB852955 ICX852083:ICX852955 IMT852083:IMT852955 IWP852083:IWP852955 JGL852083:JGL852955 JQH852083:JQH852955 KAD852083:KAD852955 KJZ852083:KJZ852955 KTV852083:KTV852955 LDR852083:LDR852955 LNN852083:LNN852955 LXJ852083:LXJ852955 MHF852083:MHF852955 MRB852083:MRB852955 NAX852083:NAX852955 NKT852083:NKT852955 NUP852083:NUP852955 OEL852083:OEL852955 OOH852083:OOH852955 OYD852083:OYD852955 PHZ852083:PHZ852955 PRV852083:PRV852955 QBR852083:QBR852955 QLN852083:QLN852955 QVJ852083:QVJ852955 RFF852083:RFF852955 RPB852083:RPB852955 RYX852083:RYX852955 SIT852083:SIT852955 SSP852083:SSP852955 TCL852083:TCL852955 TMH852083:TMH852955 TWD852083:TWD852955 UFZ852083:UFZ852955 UPV852083:UPV852955 UZR852083:UZR852955 VJN852083:VJN852955 VTJ852083:VTJ852955 WDF852083:WDF852955 WNB852083:WNB852955 WWX852083:WWX852955 BB917625:BB918497 KL917619:KL918491 UH917619:UH918491 AED917619:AED918491 ANZ917619:ANZ918491 AXV917619:AXV918491 BHR917619:BHR918491 BRN917619:BRN918491 CBJ917619:CBJ918491 CLF917619:CLF918491 CVB917619:CVB918491 DEX917619:DEX918491 DOT917619:DOT918491 DYP917619:DYP918491 EIL917619:EIL918491 ESH917619:ESH918491 FCD917619:FCD918491 FLZ917619:FLZ918491 FVV917619:FVV918491 GFR917619:GFR918491 GPN917619:GPN918491 GZJ917619:GZJ918491 HJF917619:HJF918491 HTB917619:HTB918491 ICX917619:ICX918491 IMT917619:IMT918491 IWP917619:IWP918491 JGL917619:JGL918491 JQH917619:JQH918491 KAD917619:KAD918491 KJZ917619:KJZ918491 KTV917619:KTV918491 LDR917619:LDR918491 LNN917619:LNN918491 LXJ917619:LXJ918491 MHF917619:MHF918491 MRB917619:MRB918491 NAX917619:NAX918491 NKT917619:NKT918491 NUP917619:NUP918491 OEL917619:OEL918491 OOH917619:OOH918491 OYD917619:OYD918491 PHZ917619:PHZ918491 PRV917619:PRV918491 QBR917619:QBR918491 QLN917619:QLN918491 QVJ917619:QVJ918491 RFF917619:RFF918491 RPB917619:RPB918491 RYX917619:RYX918491 SIT917619:SIT918491 SSP917619:SSP918491 TCL917619:TCL918491 TMH917619:TMH918491 TWD917619:TWD918491 UFZ917619:UFZ918491 UPV917619:UPV918491 UZR917619:UZR918491 VJN917619:VJN918491 VTJ917619:VTJ918491 WDF917619:WDF918491 WNB917619:WNB918491 WWX917619:WWX918491 BB983161:BB984033 KL983155:KL984027 UH983155:UH984027 AED983155:AED984027 ANZ983155:ANZ984027 AXV983155:AXV984027 BHR983155:BHR984027 BRN983155:BRN984027 CBJ983155:CBJ984027 CLF983155:CLF984027 CVB983155:CVB984027 DEX983155:DEX984027 DOT983155:DOT984027 DYP983155:DYP984027 EIL983155:EIL984027 ESH983155:ESH984027 FCD983155:FCD984027 FLZ983155:FLZ984027 FVV983155:FVV984027 GFR983155:GFR984027 GPN983155:GPN984027 GZJ983155:GZJ984027 HJF983155:HJF984027 HTB983155:HTB984027 ICX983155:ICX984027 IMT983155:IMT984027 IWP983155:IWP984027 JGL983155:JGL984027 JQH983155:JQH984027 KAD983155:KAD984027 KJZ983155:KJZ984027 KTV983155:KTV984027 LDR983155:LDR984027 LNN983155:LNN984027 LXJ983155:LXJ984027 MHF983155:MHF984027 MRB983155:MRB984027 NAX983155:NAX984027 NKT983155:NKT984027 NUP983155:NUP984027 OEL983155:OEL984027 OOH983155:OOH984027 OYD983155:OYD984027 PHZ983155:PHZ984027 PRV983155:PRV984027 QBR983155:QBR984027 QLN983155:QLN984027 QVJ983155:QVJ984027 RFF983155:RFF984027 RPB983155:RPB984027 RYX983155:RYX984027 SIT983155:SIT984027 SSP983155:SSP984027 TCL983155:TCL984027 TMH983155:TMH984027 TWD983155:TWD984027 UFZ983155:UFZ984027 UPV983155:UPV984027 UZR983155:UZR984027 VJN983155:VJN984027 VTJ983155:VTJ984027 WDF983155:WDF984027 WNB983155:WNB984027 WWX983155:WWX984027 BH65651:BH66525 KR65651:KR66525 UN65651:UN66525 AEJ65651:AEJ66525 AOF65651:AOF66525 AYB65651:AYB66525 BHX65651:BHX66525 BRT65651:BRT66525 CBP65651:CBP66525 CLL65651:CLL66525 CVH65651:CVH66525 DFD65651:DFD66525 DOZ65651:DOZ66525 DYV65651:DYV66525 EIR65651:EIR66525 ESN65651:ESN66525 FCJ65651:FCJ66525 FMF65651:FMF66525 FWB65651:FWB66525 GFX65651:GFX66525 GPT65651:GPT66525 GZP65651:GZP66525 HJL65651:HJL66525 HTH65651:HTH66525 IDD65651:IDD66525 IMZ65651:IMZ66525 IWV65651:IWV66525 JGR65651:JGR66525 JQN65651:JQN66525 KAJ65651:KAJ66525 KKF65651:KKF66525 KUB65651:KUB66525 LDX65651:LDX66525 LNT65651:LNT66525 LXP65651:LXP66525 MHL65651:MHL66525 MRH65651:MRH66525 NBD65651:NBD66525 NKZ65651:NKZ66525 NUV65651:NUV66525 OER65651:OER66525 OON65651:OON66525 OYJ65651:OYJ66525 PIF65651:PIF66525 PSB65651:PSB66525 QBX65651:QBX66525 QLT65651:QLT66525 QVP65651:QVP66525 RFL65651:RFL66525 RPH65651:RPH66525 RZD65651:RZD66525 SIZ65651:SIZ66525 SSV65651:SSV66525 TCR65651:TCR66525 TMN65651:TMN66525 TWJ65651:TWJ66525 UGF65651:UGF66525 UQB65651:UQB66525 UZX65651:UZX66525 VJT65651:VJT66525 VTP65651:VTP66525 WDL65651:WDL66525 WNH65651:WNH66525 WXD65651:WXD66525 BH131187:BH132061 KR131187:KR132061 UN131187:UN132061 AEJ131187:AEJ132061 AOF131187:AOF132061 AYB131187:AYB132061 BHX131187:BHX132061 BRT131187:BRT132061 CBP131187:CBP132061 CLL131187:CLL132061 CVH131187:CVH132061 DFD131187:DFD132061 DOZ131187:DOZ132061 DYV131187:DYV132061 EIR131187:EIR132061 ESN131187:ESN132061 FCJ131187:FCJ132061 FMF131187:FMF132061 FWB131187:FWB132061 GFX131187:GFX132061 GPT131187:GPT132061 GZP131187:GZP132061 HJL131187:HJL132061 HTH131187:HTH132061 IDD131187:IDD132061 IMZ131187:IMZ132061 IWV131187:IWV132061 JGR131187:JGR132061 JQN131187:JQN132061 KAJ131187:KAJ132061 KKF131187:KKF132061 KUB131187:KUB132061 LDX131187:LDX132061 LNT131187:LNT132061 LXP131187:LXP132061 MHL131187:MHL132061 MRH131187:MRH132061 NBD131187:NBD132061 NKZ131187:NKZ132061 NUV131187:NUV132061 OER131187:OER132061 OON131187:OON132061 OYJ131187:OYJ132061 PIF131187:PIF132061 PSB131187:PSB132061 QBX131187:QBX132061 QLT131187:QLT132061 QVP131187:QVP132061 RFL131187:RFL132061 RPH131187:RPH132061 RZD131187:RZD132061 SIZ131187:SIZ132061 SSV131187:SSV132061 TCR131187:TCR132061 TMN131187:TMN132061 TWJ131187:TWJ132061 UGF131187:UGF132061 UQB131187:UQB132061 UZX131187:UZX132061 VJT131187:VJT132061 VTP131187:VTP132061 WDL131187:WDL132061 WNH131187:WNH132061 WXD131187:WXD132061 BH196723:BH197597 KR196723:KR197597 UN196723:UN197597 AEJ196723:AEJ197597 AOF196723:AOF197597 AYB196723:AYB197597 BHX196723:BHX197597 BRT196723:BRT197597 CBP196723:CBP197597 CLL196723:CLL197597 CVH196723:CVH197597 DFD196723:DFD197597 DOZ196723:DOZ197597 DYV196723:DYV197597 EIR196723:EIR197597 ESN196723:ESN197597 FCJ196723:FCJ197597 FMF196723:FMF197597 FWB196723:FWB197597 GFX196723:GFX197597 GPT196723:GPT197597 GZP196723:GZP197597 HJL196723:HJL197597 HTH196723:HTH197597 IDD196723:IDD197597 IMZ196723:IMZ197597 IWV196723:IWV197597 JGR196723:JGR197597 JQN196723:JQN197597 KAJ196723:KAJ197597 KKF196723:KKF197597 KUB196723:KUB197597 LDX196723:LDX197597 LNT196723:LNT197597 LXP196723:LXP197597 MHL196723:MHL197597 MRH196723:MRH197597 NBD196723:NBD197597 NKZ196723:NKZ197597 NUV196723:NUV197597 OER196723:OER197597 OON196723:OON197597 OYJ196723:OYJ197597 PIF196723:PIF197597 PSB196723:PSB197597 QBX196723:QBX197597 QLT196723:QLT197597 QVP196723:QVP197597 RFL196723:RFL197597 RPH196723:RPH197597 RZD196723:RZD197597 SIZ196723:SIZ197597 SSV196723:SSV197597 TCR196723:TCR197597 TMN196723:TMN197597 TWJ196723:TWJ197597 UGF196723:UGF197597 UQB196723:UQB197597 UZX196723:UZX197597 VJT196723:VJT197597 VTP196723:VTP197597 WDL196723:WDL197597 WNH196723:WNH197597 WXD196723:WXD197597 BH262259:BH263133 KR262259:KR263133 UN262259:UN263133 AEJ262259:AEJ263133 AOF262259:AOF263133 AYB262259:AYB263133 BHX262259:BHX263133 BRT262259:BRT263133 CBP262259:CBP263133 CLL262259:CLL263133 CVH262259:CVH263133 DFD262259:DFD263133 DOZ262259:DOZ263133 DYV262259:DYV263133 EIR262259:EIR263133 ESN262259:ESN263133 FCJ262259:FCJ263133 FMF262259:FMF263133 FWB262259:FWB263133 GFX262259:GFX263133 GPT262259:GPT263133 GZP262259:GZP263133 HJL262259:HJL263133 HTH262259:HTH263133 IDD262259:IDD263133 IMZ262259:IMZ263133 IWV262259:IWV263133 JGR262259:JGR263133 JQN262259:JQN263133 KAJ262259:KAJ263133 KKF262259:KKF263133 KUB262259:KUB263133 LDX262259:LDX263133 LNT262259:LNT263133 LXP262259:LXP263133 MHL262259:MHL263133 MRH262259:MRH263133 NBD262259:NBD263133 NKZ262259:NKZ263133 NUV262259:NUV263133 OER262259:OER263133 OON262259:OON263133 OYJ262259:OYJ263133 PIF262259:PIF263133 PSB262259:PSB263133 QBX262259:QBX263133 QLT262259:QLT263133 QVP262259:QVP263133 RFL262259:RFL263133 RPH262259:RPH263133 RZD262259:RZD263133 SIZ262259:SIZ263133 SSV262259:SSV263133 TCR262259:TCR263133 TMN262259:TMN263133 TWJ262259:TWJ263133 UGF262259:UGF263133 UQB262259:UQB263133 UZX262259:UZX263133 VJT262259:VJT263133 VTP262259:VTP263133 WDL262259:WDL263133 WNH262259:WNH263133 WXD262259:WXD263133 BH327795:BH328669 KR327795:KR328669 UN327795:UN328669 AEJ327795:AEJ328669 AOF327795:AOF328669 AYB327795:AYB328669 BHX327795:BHX328669 BRT327795:BRT328669 CBP327795:CBP328669 CLL327795:CLL328669 CVH327795:CVH328669 DFD327795:DFD328669 DOZ327795:DOZ328669 DYV327795:DYV328669 EIR327795:EIR328669 ESN327795:ESN328669 FCJ327795:FCJ328669 FMF327795:FMF328669 FWB327795:FWB328669 GFX327795:GFX328669 GPT327795:GPT328669 GZP327795:GZP328669 HJL327795:HJL328669 HTH327795:HTH328669 IDD327795:IDD328669 IMZ327795:IMZ328669 IWV327795:IWV328669 JGR327795:JGR328669 JQN327795:JQN328669 KAJ327795:KAJ328669 KKF327795:KKF328669 KUB327795:KUB328669 LDX327795:LDX328669 LNT327795:LNT328669 LXP327795:LXP328669 MHL327795:MHL328669 MRH327795:MRH328669 NBD327795:NBD328669 NKZ327795:NKZ328669 NUV327795:NUV328669 OER327795:OER328669 OON327795:OON328669 OYJ327795:OYJ328669 PIF327795:PIF328669 PSB327795:PSB328669 QBX327795:QBX328669 QLT327795:QLT328669 QVP327795:QVP328669 RFL327795:RFL328669 RPH327795:RPH328669 RZD327795:RZD328669 SIZ327795:SIZ328669 SSV327795:SSV328669 TCR327795:TCR328669 TMN327795:TMN328669 TWJ327795:TWJ328669 UGF327795:UGF328669 UQB327795:UQB328669 UZX327795:UZX328669 VJT327795:VJT328669 VTP327795:VTP328669 WDL327795:WDL328669 WNH327795:WNH328669 WXD327795:WXD328669 BH393331:BH394205 KR393331:KR394205 UN393331:UN394205 AEJ393331:AEJ394205 AOF393331:AOF394205 AYB393331:AYB394205 BHX393331:BHX394205 BRT393331:BRT394205 CBP393331:CBP394205 CLL393331:CLL394205 CVH393331:CVH394205 DFD393331:DFD394205 DOZ393331:DOZ394205 DYV393331:DYV394205 EIR393331:EIR394205 ESN393331:ESN394205 FCJ393331:FCJ394205 FMF393331:FMF394205 FWB393331:FWB394205 GFX393331:GFX394205 GPT393331:GPT394205 GZP393331:GZP394205 HJL393331:HJL394205 HTH393331:HTH394205 IDD393331:IDD394205 IMZ393331:IMZ394205 IWV393331:IWV394205 JGR393331:JGR394205 JQN393331:JQN394205 KAJ393331:KAJ394205 KKF393331:KKF394205 KUB393331:KUB394205 LDX393331:LDX394205 LNT393331:LNT394205 LXP393331:LXP394205 MHL393331:MHL394205 MRH393331:MRH394205 NBD393331:NBD394205 NKZ393331:NKZ394205 NUV393331:NUV394205 OER393331:OER394205 OON393331:OON394205 OYJ393331:OYJ394205 PIF393331:PIF394205 PSB393331:PSB394205 QBX393331:QBX394205 QLT393331:QLT394205 QVP393331:QVP394205 RFL393331:RFL394205 RPH393331:RPH394205 RZD393331:RZD394205 SIZ393331:SIZ394205 SSV393331:SSV394205 TCR393331:TCR394205 TMN393331:TMN394205 TWJ393331:TWJ394205 UGF393331:UGF394205 UQB393331:UQB394205 UZX393331:UZX394205 VJT393331:VJT394205 VTP393331:VTP394205 WDL393331:WDL394205 WNH393331:WNH394205 WXD393331:WXD394205 BH458867:BH459741 KR458867:KR459741 UN458867:UN459741 AEJ458867:AEJ459741 AOF458867:AOF459741 AYB458867:AYB459741 BHX458867:BHX459741 BRT458867:BRT459741 CBP458867:CBP459741 CLL458867:CLL459741 CVH458867:CVH459741 DFD458867:DFD459741 DOZ458867:DOZ459741 DYV458867:DYV459741 EIR458867:EIR459741 ESN458867:ESN459741 FCJ458867:FCJ459741 FMF458867:FMF459741 FWB458867:FWB459741 GFX458867:GFX459741 GPT458867:GPT459741 GZP458867:GZP459741 HJL458867:HJL459741 HTH458867:HTH459741 IDD458867:IDD459741 IMZ458867:IMZ459741 IWV458867:IWV459741 JGR458867:JGR459741 JQN458867:JQN459741 KAJ458867:KAJ459741 KKF458867:KKF459741 KUB458867:KUB459741 LDX458867:LDX459741 LNT458867:LNT459741 LXP458867:LXP459741 MHL458867:MHL459741 MRH458867:MRH459741 NBD458867:NBD459741 NKZ458867:NKZ459741 NUV458867:NUV459741 OER458867:OER459741 OON458867:OON459741 OYJ458867:OYJ459741 PIF458867:PIF459741 PSB458867:PSB459741 QBX458867:QBX459741 QLT458867:QLT459741 QVP458867:QVP459741 RFL458867:RFL459741 RPH458867:RPH459741 RZD458867:RZD459741 SIZ458867:SIZ459741 SSV458867:SSV459741 TCR458867:TCR459741 TMN458867:TMN459741 TWJ458867:TWJ459741 UGF458867:UGF459741 UQB458867:UQB459741 UZX458867:UZX459741 VJT458867:VJT459741 VTP458867:VTP459741 WDL458867:WDL459741 WNH458867:WNH459741 WXD458867:WXD459741 BH524403:BH525277 KR524403:KR525277 UN524403:UN525277 AEJ524403:AEJ525277 AOF524403:AOF525277 AYB524403:AYB525277 BHX524403:BHX525277 BRT524403:BRT525277 CBP524403:CBP525277 CLL524403:CLL525277 CVH524403:CVH525277 DFD524403:DFD525277 DOZ524403:DOZ525277 DYV524403:DYV525277 EIR524403:EIR525277 ESN524403:ESN525277 FCJ524403:FCJ525277 FMF524403:FMF525277 FWB524403:FWB525277 GFX524403:GFX525277 GPT524403:GPT525277 GZP524403:GZP525277 HJL524403:HJL525277 HTH524403:HTH525277 IDD524403:IDD525277 IMZ524403:IMZ525277 IWV524403:IWV525277 JGR524403:JGR525277 JQN524403:JQN525277 KAJ524403:KAJ525277 KKF524403:KKF525277 KUB524403:KUB525277 LDX524403:LDX525277 LNT524403:LNT525277 LXP524403:LXP525277 MHL524403:MHL525277 MRH524403:MRH525277 NBD524403:NBD525277 NKZ524403:NKZ525277 NUV524403:NUV525277 OER524403:OER525277 OON524403:OON525277 OYJ524403:OYJ525277 PIF524403:PIF525277 PSB524403:PSB525277 QBX524403:QBX525277 QLT524403:QLT525277 QVP524403:QVP525277 RFL524403:RFL525277 RPH524403:RPH525277 RZD524403:RZD525277 SIZ524403:SIZ525277 SSV524403:SSV525277 TCR524403:TCR525277 TMN524403:TMN525277 TWJ524403:TWJ525277 UGF524403:UGF525277 UQB524403:UQB525277 UZX524403:UZX525277 VJT524403:VJT525277 VTP524403:VTP525277 WDL524403:WDL525277 WNH524403:WNH525277 WXD524403:WXD525277 BH589939:BH590813 KR589939:KR590813 UN589939:UN590813 AEJ589939:AEJ590813 AOF589939:AOF590813 AYB589939:AYB590813 BHX589939:BHX590813 BRT589939:BRT590813 CBP589939:CBP590813 CLL589939:CLL590813 CVH589939:CVH590813 DFD589939:DFD590813 DOZ589939:DOZ590813 DYV589939:DYV590813 EIR589939:EIR590813 ESN589939:ESN590813 FCJ589939:FCJ590813 FMF589939:FMF590813 FWB589939:FWB590813 GFX589939:GFX590813 GPT589939:GPT590813 GZP589939:GZP590813 HJL589939:HJL590813 HTH589939:HTH590813 IDD589939:IDD590813 IMZ589939:IMZ590813 IWV589939:IWV590813 JGR589939:JGR590813 JQN589939:JQN590813 KAJ589939:KAJ590813 KKF589939:KKF590813 KUB589939:KUB590813 LDX589939:LDX590813 LNT589939:LNT590813 LXP589939:LXP590813 MHL589939:MHL590813 MRH589939:MRH590813 NBD589939:NBD590813 NKZ589939:NKZ590813 NUV589939:NUV590813 OER589939:OER590813 OON589939:OON590813 OYJ589939:OYJ590813 PIF589939:PIF590813 PSB589939:PSB590813 QBX589939:QBX590813 QLT589939:QLT590813 QVP589939:QVP590813 RFL589939:RFL590813 RPH589939:RPH590813 RZD589939:RZD590813 SIZ589939:SIZ590813 SSV589939:SSV590813 TCR589939:TCR590813 TMN589939:TMN590813 TWJ589939:TWJ590813 UGF589939:UGF590813 UQB589939:UQB590813 UZX589939:UZX590813 VJT589939:VJT590813 VTP589939:VTP590813 WDL589939:WDL590813 WNH589939:WNH590813 WXD589939:WXD590813 BH655475:BH656349 KR655475:KR656349 UN655475:UN656349 AEJ655475:AEJ656349 AOF655475:AOF656349 AYB655475:AYB656349 BHX655475:BHX656349 BRT655475:BRT656349 CBP655475:CBP656349 CLL655475:CLL656349 CVH655475:CVH656349 DFD655475:DFD656349 DOZ655475:DOZ656349 DYV655475:DYV656349 EIR655475:EIR656349 ESN655475:ESN656349 FCJ655475:FCJ656349 FMF655475:FMF656349 FWB655475:FWB656349 GFX655475:GFX656349 GPT655475:GPT656349 GZP655475:GZP656349 HJL655475:HJL656349 HTH655475:HTH656349 IDD655475:IDD656349 IMZ655475:IMZ656349 IWV655475:IWV656349 JGR655475:JGR656349 JQN655475:JQN656349 KAJ655475:KAJ656349 KKF655475:KKF656349 KUB655475:KUB656349 LDX655475:LDX656349 LNT655475:LNT656349 LXP655475:LXP656349 MHL655475:MHL656349 MRH655475:MRH656349 NBD655475:NBD656349 NKZ655475:NKZ656349 NUV655475:NUV656349 OER655475:OER656349 OON655475:OON656349 OYJ655475:OYJ656349 PIF655475:PIF656349 PSB655475:PSB656349 QBX655475:QBX656349 QLT655475:QLT656349 QVP655475:QVP656349 RFL655475:RFL656349 RPH655475:RPH656349 RZD655475:RZD656349 SIZ655475:SIZ656349 SSV655475:SSV656349 TCR655475:TCR656349 TMN655475:TMN656349 TWJ655475:TWJ656349 UGF655475:UGF656349 UQB655475:UQB656349 UZX655475:UZX656349 VJT655475:VJT656349 VTP655475:VTP656349 WDL655475:WDL656349 WNH655475:WNH656349 WXD655475:WXD656349 BH721011:BH721885 KR721011:KR721885 UN721011:UN721885 AEJ721011:AEJ721885 AOF721011:AOF721885 AYB721011:AYB721885 BHX721011:BHX721885 BRT721011:BRT721885 CBP721011:CBP721885 CLL721011:CLL721885 CVH721011:CVH721885 DFD721011:DFD721885 DOZ721011:DOZ721885 DYV721011:DYV721885 EIR721011:EIR721885 ESN721011:ESN721885 FCJ721011:FCJ721885 FMF721011:FMF721885 FWB721011:FWB721885 GFX721011:GFX721885 GPT721011:GPT721885 GZP721011:GZP721885 HJL721011:HJL721885 HTH721011:HTH721885 IDD721011:IDD721885 IMZ721011:IMZ721885 IWV721011:IWV721885 JGR721011:JGR721885 JQN721011:JQN721885 KAJ721011:KAJ721885 KKF721011:KKF721885 KUB721011:KUB721885 LDX721011:LDX721885 LNT721011:LNT721885 LXP721011:LXP721885 MHL721011:MHL721885 MRH721011:MRH721885 NBD721011:NBD721885 NKZ721011:NKZ721885 NUV721011:NUV721885 OER721011:OER721885 OON721011:OON721885 OYJ721011:OYJ721885 PIF721011:PIF721885 PSB721011:PSB721885 QBX721011:QBX721885 QLT721011:QLT721885 QVP721011:QVP721885 RFL721011:RFL721885 RPH721011:RPH721885 RZD721011:RZD721885 SIZ721011:SIZ721885 SSV721011:SSV721885 TCR721011:TCR721885 TMN721011:TMN721885 TWJ721011:TWJ721885 UGF721011:UGF721885 UQB721011:UQB721885 UZX721011:UZX721885 VJT721011:VJT721885 VTP721011:VTP721885 WDL721011:WDL721885 WNH721011:WNH721885 WXD721011:WXD721885 BH786547:BH787421 KR786547:KR787421 UN786547:UN787421 AEJ786547:AEJ787421 AOF786547:AOF787421 AYB786547:AYB787421 BHX786547:BHX787421 BRT786547:BRT787421 CBP786547:CBP787421 CLL786547:CLL787421 CVH786547:CVH787421 DFD786547:DFD787421 DOZ786547:DOZ787421 DYV786547:DYV787421 EIR786547:EIR787421 ESN786547:ESN787421 FCJ786547:FCJ787421 FMF786547:FMF787421 FWB786547:FWB787421 GFX786547:GFX787421 GPT786547:GPT787421 GZP786547:GZP787421 HJL786547:HJL787421 HTH786547:HTH787421 IDD786547:IDD787421 IMZ786547:IMZ787421 IWV786547:IWV787421 JGR786547:JGR787421 JQN786547:JQN787421 KAJ786547:KAJ787421 KKF786547:KKF787421 KUB786547:KUB787421 LDX786547:LDX787421 LNT786547:LNT787421 LXP786547:LXP787421 MHL786547:MHL787421 MRH786547:MRH787421 NBD786547:NBD787421 NKZ786547:NKZ787421 NUV786547:NUV787421 OER786547:OER787421 OON786547:OON787421 OYJ786547:OYJ787421 PIF786547:PIF787421 PSB786547:PSB787421 QBX786547:QBX787421 QLT786547:QLT787421 QVP786547:QVP787421 RFL786547:RFL787421 RPH786547:RPH787421 RZD786547:RZD787421 SIZ786547:SIZ787421 SSV786547:SSV787421 TCR786547:TCR787421 TMN786547:TMN787421 TWJ786547:TWJ787421 UGF786547:UGF787421 UQB786547:UQB787421 UZX786547:UZX787421 VJT786547:VJT787421 VTP786547:VTP787421 WDL786547:WDL787421 WNH786547:WNH787421 WXD786547:WXD787421 BH852083:BH852957 KR852083:KR852957 UN852083:UN852957 AEJ852083:AEJ852957 AOF852083:AOF852957 AYB852083:AYB852957 BHX852083:BHX852957 BRT852083:BRT852957 CBP852083:CBP852957 CLL852083:CLL852957 CVH852083:CVH852957 DFD852083:DFD852957 DOZ852083:DOZ852957 DYV852083:DYV852957 EIR852083:EIR852957 ESN852083:ESN852957 FCJ852083:FCJ852957 FMF852083:FMF852957 FWB852083:FWB852957 GFX852083:GFX852957 GPT852083:GPT852957 GZP852083:GZP852957 HJL852083:HJL852957 HTH852083:HTH852957 IDD852083:IDD852957 IMZ852083:IMZ852957 IWV852083:IWV852957 JGR852083:JGR852957 JQN852083:JQN852957 KAJ852083:KAJ852957 KKF852083:KKF852957 KUB852083:KUB852957 LDX852083:LDX852957 LNT852083:LNT852957 LXP852083:LXP852957 MHL852083:MHL852957 MRH852083:MRH852957 NBD852083:NBD852957 NKZ852083:NKZ852957 NUV852083:NUV852957 OER852083:OER852957 OON852083:OON852957 OYJ852083:OYJ852957 PIF852083:PIF852957 PSB852083:PSB852957 QBX852083:QBX852957 QLT852083:QLT852957 QVP852083:QVP852957 RFL852083:RFL852957 RPH852083:RPH852957 RZD852083:RZD852957 SIZ852083:SIZ852957 SSV852083:SSV852957 TCR852083:TCR852957 TMN852083:TMN852957 TWJ852083:TWJ852957 UGF852083:UGF852957 UQB852083:UQB852957 UZX852083:UZX852957 VJT852083:VJT852957 VTP852083:VTP852957 WDL852083:WDL852957 WNH852083:WNH852957 WXD852083:WXD852957 BH917619:BH918493 KR917619:KR918493 UN917619:UN918493 AEJ917619:AEJ918493 AOF917619:AOF918493 AYB917619:AYB918493 BHX917619:BHX918493 BRT917619:BRT918493 CBP917619:CBP918493 CLL917619:CLL918493 CVH917619:CVH918493 DFD917619:DFD918493 DOZ917619:DOZ918493 DYV917619:DYV918493 EIR917619:EIR918493 ESN917619:ESN918493 FCJ917619:FCJ918493 FMF917619:FMF918493 FWB917619:FWB918493 GFX917619:GFX918493 GPT917619:GPT918493 GZP917619:GZP918493 HJL917619:HJL918493 HTH917619:HTH918493 IDD917619:IDD918493 IMZ917619:IMZ918493 IWV917619:IWV918493 JGR917619:JGR918493 JQN917619:JQN918493 KAJ917619:KAJ918493 KKF917619:KKF918493 KUB917619:KUB918493 LDX917619:LDX918493 LNT917619:LNT918493 LXP917619:LXP918493 MHL917619:MHL918493 MRH917619:MRH918493 NBD917619:NBD918493 NKZ917619:NKZ918493 NUV917619:NUV918493 OER917619:OER918493 OON917619:OON918493 OYJ917619:OYJ918493 PIF917619:PIF918493 PSB917619:PSB918493 QBX917619:QBX918493 QLT917619:QLT918493 QVP917619:QVP918493 RFL917619:RFL918493 RPH917619:RPH918493 RZD917619:RZD918493 SIZ917619:SIZ918493 SSV917619:SSV918493 TCR917619:TCR918493 TMN917619:TMN918493 TWJ917619:TWJ918493 UGF917619:UGF918493 UQB917619:UQB918493 UZX917619:UZX918493 VJT917619:VJT918493 VTP917619:VTP918493 WDL917619:WDL918493 WNH917619:WNH918493 WXD917619:WXD918493 BH983155:BH984029 KR983155:KR984029 UN983155:UN984029 AEJ983155:AEJ984029 AOF983155:AOF984029 AYB983155:AYB984029 BHX983155:BHX984029 BRT983155:BRT984029 CBP983155:CBP984029 CLL983155:CLL984029 CVH983155:CVH984029 DFD983155:DFD984029 DOZ983155:DOZ984029 DYV983155:DYV984029 EIR983155:EIR984029 ESN983155:ESN984029 FCJ983155:FCJ984029 FMF983155:FMF984029 FWB983155:FWB984029 GFX983155:GFX984029 GPT983155:GPT984029 GZP983155:GZP984029 HJL983155:HJL984029 HTH983155:HTH984029 IDD983155:IDD984029 IMZ983155:IMZ984029 IWV983155:IWV984029 JGR983155:JGR984029 JQN983155:JQN984029 KAJ983155:KAJ984029 KKF983155:KKF984029 KUB983155:KUB984029 LDX983155:LDX984029 LNT983155:LNT984029 LXP983155:LXP984029 MHL983155:MHL984029 MRH983155:MRH984029 NBD983155:NBD984029 NKZ983155:NKZ984029 NUV983155:NUV984029 OER983155:OER984029 OON983155:OON984029 OYJ983155:OYJ984029 PIF983155:PIF984029 PSB983155:PSB984029 QBX983155:QBX984029 QLT983155:QLT984029 QVP983155:QVP984029 RFL983155:RFL984029 RPH983155:RPH984029 RZD983155:RZD984029 SIZ983155:SIZ984029 SSV983155:SSV984029 TCR983155:TCR984029 TMN983155:TMN984029 TWJ983155:TWJ984029 UGF983155:UGF984029 UQB983155:UQB984029 UZX983155:UZX984029 VJT983155:VJT984029 VTP983155:VTP984029 WDL983155:WDL984029 WNH983155:WNH984029 WXD983155:WXD984029 BE65657:BE66529 KO65651:KO66523 UK65651:UK66523 AEG65651:AEG66523 AOC65651:AOC66523 AXY65651:AXY66523 BHU65651:BHU66523 BRQ65651:BRQ66523 CBM65651:CBM66523 CLI65651:CLI66523 CVE65651:CVE66523 DFA65651:DFA66523 DOW65651:DOW66523 DYS65651:DYS66523 EIO65651:EIO66523 ESK65651:ESK66523 FCG65651:FCG66523 FMC65651:FMC66523 FVY65651:FVY66523 GFU65651:GFU66523 GPQ65651:GPQ66523 GZM65651:GZM66523 HJI65651:HJI66523 HTE65651:HTE66523 IDA65651:IDA66523 IMW65651:IMW66523 IWS65651:IWS66523 JGO65651:JGO66523 JQK65651:JQK66523 KAG65651:KAG66523 KKC65651:KKC66523 KTY65651:KTY66523 LDU65651:LDU66523 LNQ65651:LNQ66523 LXM65651:LXM66523 MHI65651:MHI66523 MRE65651:MRE66523 NBA65651:NBA66523 NKW65651:NKW66523 NUS65651:NUS66523 OEO65651:OEO66523 OOK65651:OOK66523 OYG65651:OYG66523 PIC65651:PIC66523 PRY65651:PRY66523 QBU65651:QBU66523 QLQ65651:QLQ66523 QVM65651:QVM66523 RFI65651:RFI66523 RPE65651:RPE66523 RZA65651:RZA66523 SIW65651:SIW66523 SSS65651:SSS66523 TCO65651:TCO66523 TMK65651:TMK66523 TWG65651:TWG66523 UGC65651:UGC66523 UPY65651:UPY66523 UZU65651:UZU66523 VJQ65651:VJQ66523 VTM65651:VTM66523 WDI65651:WDI66523 WNE65651:WNE66523 WXA65651:WXA66523 BE131193:BE132065 KO131187:KO132059 UK131187:UK132059 AEG131187:AEG132059 AOC131187:AOC132059 AXY131187:AXY132059 BHU131187:BHU132059 BRQ131187:BRQ132059 CBM131187:CBM132059 CLI131187:CLI132059 CVE131187:CVE132059 DFA131187:DFA132059 DOW131187:DOW132059 DYS131187:DYS132059 EIO131187:EIO132059 ESK131187:ESK132059 FCG131187:FCG132059 FMC131187:FMC132059 FVY131187:FVY132059 GFU131187:GFU132059 GPQ131187:GPQ132059 GZM131187:GZM132059 HJI131187:HJI132059 HTE131187:HTE132059 IDA131187:IDA132059 IMW131187:IMW132059 IWS131187:IWS132059 JGO131187:JGO132059 JQK131187:JQK132059 KAG131187:KAG132059 KKC131187:KKC132059 KTY131187:KTY132059 LDU131187:LDU132059 LNQ131187:LNQ132059 LXM131187:LXM132059 MHI131187:MHI132059 MRE131187:MRE132059 NBA131187:NBA132059 NKW131187:NKW132059 NUS131187:NUS132059 OEO131187:OEO132059 OOK131187:OOK132059 OYG131187:OYG132059 PIC131187:PIC132059 PRY131187:PRY132059 QBU131187:QBU132059 QLQ131187:QLQ132059 QVM131187:QVM132059 RFI131187:RFI132059 RPE131187:RPE132059 RZA131187:RZA132059 SIW131187:SIW132059 SSS131187:SSS132059 TCO131187:TCO132059 TMK131187:TMK132059 TWG131187:TWG132059 UGC131187:UGC132059 UPY131187:UPY132059 UZU131187:UZU132059 VJQ131187:VJQ132059 VTM131187:VTM132059 WDI131187:WDI132059 WNE131187:WNE132059 WXA131187:WXA132059 BE196729:BE197601 KO196723:KO197595 UK196723:UK197595 AEG196723:AEG197595 AOC196723:AOC197595 AXY196723:AXY197595 BHU196723:BHU197595 BRQ196723:BRQ197595 CBM196723:CBM197595 CLI196723:CLI197595 CVE196723:CVE197595 DFA196723:DFA197595 DOW196723:DOW197595 DYS196723:DYS197595 EIO196723:EIO197595 ESK196723:ESK197595 FCG196723:FCG197595 FMC196723:FMC197595 FVY196723:FVY197595 GFU196723:GFU197595 GPQ196723:GPQ197595 GZM196723:GZM197595 HJI196723:HJI197595 HTE196723:HTE197595 IDA196723:IDA197595 IMW196723:IMW197595 IWS196723:IWS197595 JGO196723:JGO197595 JQK196723:JQK197595 KAG196723:KAG197595 KKC196723:KKC197595 KTY196723:KTY197595 LDU196723:LDU197595 LNQ196723:LNQ197595 LXM196723:LXM197595 MHI196723:MHI197595 MRE196723:MRE197595 NBA196723:NBA197595 NKW196723:NKW197595 NUS196723:NUS197595 OEO196723:OEO197595 OOK196723:OOK197595 OYG196723:OYG197595 PIC196723:PIC197595 PRY196723:PRY197595 QBU196723:QBU197595 QLQ196723:QLQ197595 QVM196723:QVM197595 RFI196723:RFI197595 RPE196723:RPE197595 RZA196723:RZA197595 SIW196723:SIW197595 SSS196723:SSS197595 TCO196723:TCO197595 TMK196723:TMK197595 TWG196723:TWG197595 UGC196723:UGC197595 UPY196723:UPY197595 UZU196723:UZU197595 VJQ196723:VJQ197595 VTM196723:VTM197595 WDI196723:WDI197595 WNE196723:WNE197595 WXA196723:WXA197595 BE262265:BE263137 KO262259:KO263131 UK262259:UK263131 AEG262259:AEG263131 AOC262259:AOC263131 AXY262259:AXY263131 BHU262259:BHU263131 BRQ262259:BRQ263131 CBM262259:CBM263131 CLI262259:CLI263131 CVE262259:CVE263131 DFA262259:DFA263131 DOW262259:DOW263131 DYS262259:DYS263131 EIO262259:EIO263131 ESK262259:ESK263131 FCG262259:FCG263131 FMC262259:FMC263131 FVY262259:FVY263131 GFU262259:GFU263131 GPQ262259:GPQ263131 GZM262259:GZM263131 HJI262259:HJI263131 HTE262259:HTE263131 IDA262259:IDA263131 IMW262259:IMW263131 IWS262259:IWS263131 JGO262259:JGO263131 JQK262259:JQK263131 KAG262259:KAG263131 KKC262259:KKC263131 KTY262259:KTY263131 LDU262259:LDU263131 LNQ262259:LNQ263131 LXM262259:LXM263131 MHI262259:MHI263131 MRE262259:MRE263131 NBA262259:NBA263131 NKW262259:NKW263131 NUS262259:NUS263131 OEO262259:OEO263131 OOK262259:OOK263131 OYG262259:OYG263131 PIC262259:PIC263131 PRY262259:PRY263131 QBU262259:QBU263131 QLQ262259:QLQ263131 QVM262259:QVM263131 RFI262259:RFI263131 RPE262259:RPE263131 RZA262259:RZA263131 SIW262259:SIW263131 SSS262259:SSS263131 TCO262259:TCO263131 TMK262259:TMK263131 TWG262259:TWG263131 UGC262259:UGC263131 UPY262259:UPY263131 UZU262259:UZU263131 VJQ262259:VJQ263131 VTM262259:VTM263131 WDI262259:WDI263131 WNE262259:WNE263131 WXA262259:WXA263131 BE327801:BE328673 KO327795:KO328667 UK327795:UK328667 AEG327795:AEG328667 AOC327795:AOC328667 AXY327795:AXY328667 BHU327795:BHU328667 BRQ327795:BRQ328667 CBM327795:CBM328667 CLI327795:CLI328667 CVE327795:CVE328667 DFA327795:DFA328667 DOW327795:DOW328667 DYS327795:DYS328667 EIO327795:EIO328667 ESK327795:ESK328667 FCG327795:FCG328667 FMC327795:FMC328667 FVY327795:FVY328667 GFU327795:GFU328667 GPQ327795:GPQ328667 GZM327795:GZM328667 HJI327795:HJI328667 HTE327795:HTE328667 IDA327795:IDA328667 IMW327795:IMW328667 IWS327795:IWS328667 JGO327795:JGO328667 JQK327795:JQK328667 KAG327795:KAG328667 KKC327795:KKC328667 KTY327795:KTY328667 LDU327795:LDU328667 LNQ327795:LNQ328667 LXM327795:LXM328667 MHI327795:MHI328667 MRE327795:MRE328667 NBA327795:NBA328667 NKW327795:NKW328667 NUS327795:NUS328667 OEO327795:OEO328667 OOK327795:OOK328667 OYG327795:OYG328667 PIC327795:PIC328667 PRY327795:PRY328667 QBU327795:QBU328667 QLQ327795:QLQ328667 QVM327795:QVM328667 RFI327795:RFI328667 RPE327795:RPE328667 RZA327795:RZA328667 SIW327795:SIW328667 SSS327795:SSS328667 TCO327795:TCO328667 TMK327795:TMK328667 TWG327795:TWG328667 UGC327795:UGC328667 UPY327795:UPY328667 UZU327795:UZU328667 VJQ327795:VJQ328667 VTM327795:VTM328667 WDI327795:WDI328667 WNE327795:WNE328667 WXA327795:WXA328667 BE393337:BE394209 KO393331:KO394203 UK393331:UK394203 AEG393331:AEG394203 AOC393331:AOC394203 AXY393331:AXY394203 BHU393331:BHU394203 BRQ393331:BRQ394203 CBM393331:CBM394203 CLI393331:CLI394203 CVE393331:CVE394203 DFA393331:DFA394203 DOW393331:DOW394203 DYS393331:DYS394203 EIO393331:EIO394203 ESK393331:ESK394203 FCG393331:FCG394203 FMC393331:FMC394203 FVY393331:FVY394203 GFU393331:GFU394203 GPQ393331:GPQ394203 GZM393331:GZM394203 HJI393331:HJI394203 HTE393331:HTE394203 IDA393331:IDA394203 IMW393331:IMW394203 IWS393331:IWS394203 JGO393331:JGO394203 JQK393331:JQK394203 KAG393331:KAG394203 KKC393331:KKC394203 KTY393331:KTY394203 LDU393331:LDU394203 LNQ393331:LNQ394203 LXM393331:LXM394203 MHI393331:MHI394203 MRE393331:MRE394203 NBA393331:NBA394203 NKW393331:NKW394203 NUS393331:NUS394203 OEO393331:OEO394203 OOK393331:OOK394203 OYG393331:OYG394203 PIC393331:PIC394203 PRY393331:PRY394203 QBU393331:QBU394203 QLQ393331:QLQ394203 QVM393331:QVM394203 RFI393331:RFI394203 RPE393331:RPE394203 RZA393331:RZA394203 SIW393331:SIW394203 SSS393331:SSS394203 TCO393331:TCO394203 TMK393331:TMK394203 TWG393331:TWG394203 UGC393331:UGC394203 UPY393331:UPY394203 UZU393331:UZU394203 VJQ393331:VJQ394203 VTM393331:VTM394203 WDI393331:WDI394203 WNE393331:WNE394203 WXA393331:WXA394203 BE458873:BE459745 KO458867:KO459739 UK458867:UK459739 AEG458867:AEG459739 AOC458867:AOC459739 AXY458867:AXY459739 BHU458867:BHU459739 BRQ458867:BRQ459739 CBM458867:CBM459739 CLI458867:CLI459739 CVE458867:CVE459739 DFA458867:DFA459739 DOW458867:DOW459739 DYS458867:DYS459739 EIO458867:EIO459739 ESK458867:ESK459739 FCG458867:FCG459739 FMC458867:FMC459739 FVY458867:FVY459739 GFU458867:GFU459739 GPQ458867:GPQ459739 GZM458867:GZM459739 HJI458867:HJI459739 HTE458867:HTE459739 IDA458867:IDA459739 IMW458867:IMW459739 IWS458867:IWS459739 JGO458867:JGO459739 JQK458867:JQK459739 KAG458867:KAG459739 KKC458867:KKC459739 KTY458867:KTY459739 LDU458867:LDU459739 LNQ458867:LNQ459739 LXM458867:LXM459739 MHI458867:MHI459739 MRE458867:MRE459739 NBA458867:NBA459739 NKW458867:NKW459739 NUS458867:NUS459739 OEO458867:OEO459739 OOK458867:OOK459739 OYG458867:OYG459739 PIC458867:PIC459739 PRY458867:PRY459739 QBU458867:QBU459739 QLQ458867:QLQ459739 QVM458867:QVM459739 RFI458867:RFI459739 RPE458867:RPE459739 RZA458867:RZA459739 SIW458867:SIW459739 SSS458867:SSS459739 TCO458867:TCO459739 TMK458867:TMK459739 TWG458867:TWG459739 UGC458867:UGC459739 UPY458867:UPY459739 UZU458867:UZU459739 VJQ458867:VJQ459739 VTM458867:VTM459739 WDI458867:WDI459739 WNE458867:WNE459739 WXA458867:WXA459739 BE524409:BE525281 KO524403:KO525275 UK524403:UK525275 AEG524403:AEG525275 AOC524403:AOC525275 AXY524403:AXY525275 BHU524403:BHU525275 BRQ524403:BRQ525275 CBM524403:CBM525275 CLI524403:CLI525275 CVE524403:CVE525275 DFA524403:DFA525275 DOW524403:DOW525275 DYS524403:DYS525275 EIO524403:EIO525275 ESK524403:ESK525275 FCG524403:FCG525275 FMC524403:FMC525275 FVY524403:FVY525275 GFU524403:GFU525275 GPQ524403:GPQ525275 GZM524403:GZM525275 HJI524403:HJI525275 HTE524403:HTE525275 IDA524403:IDA525275 IMW524403:IMW525275 IWS524403:IWS525275 JGO524403:JGO525275 JQK524403:JQK525275 KAG524403:KAG525275 KKC524403:KKC525275 KTY524403:KTY525275 LDU524403:LDU525275 LNQ524403:LNQ525275 LXM524403:LXM525275 MHI524403:MHI525275 MRE524403:MRE525275 NBA524403:NBA525275 NKW524403:NKW525275 NUS524403:NUS525275 OEO524403:OEO525275 OOK524403:OOK525275 OYG524403:OYG525275 PIC524403:PIC525275 PRY524403:PRY525275 QBU524403:QBU525275 QLQ524403:QLQ525275 QVM524403:QVM525275 RFI524403:RFI525275 RPE524403:RPE525275 RZA524403:RZA525275 SIW524403:SIW525275 SSS524403:SSS525275 TCO524403:TCO525275 TMK524403:TMK525275 TWG524403:TWG525275 UGC524403:UGC525275 UPY524403:UPY525275 UZU524403:UZU525275 VJQ524403:VJQ525275 VTM524403:VTM525275 WDI524403:WDI525275 WNE524403:WNE525275 WXA524403:WXA525275 BE589945:BE590817 KO589939:KO590811 UK589939:UK590811 AEG589939:AEG590811 AOC589939:AOC590811 AXY589939:AXY590811 BHU589939:BHU590811 BRQ589939:BRQ590811 CBM589939:CBM590811 CLI589939:CLI590811 CVE589939:CVE590811 DFA589939:DFA590811 DOW589939:DOW590811 DYS589939:DYS590811 EIO589939:EIO590811 ESK589939:ESK590811 FCG589939:FCG590811 FMC589939:FMC590811 FVY589939:FVY590811 GFU589939:GFU590811 GPQ589939:GPQ590811 GZM589939:GZM590811 HJI589939:HJI590811 HTE589939:HTE590811 IDA589939:IDA590811 IMW589939:IMW590811 IWS589939:IWS590811 JGO589939:JGO590811 JQK589939:JQK590811 KAG589939:KAG590811 KKC589939:KKC590811 KTY589939:KTY590811 LDU589939:LDU590811 LNQ589939:LNQ590811 LXM589939:LXM590811 MHI589939:MHI590811 MRE589939:MRE590811 NBA589939:NBA590811 NKW589939:NKW590811 NUS589939:NUS590811 OEO589939:OEO590811 OOK589939:OOK590811 OYG589939:OYG590811 PIC589939:PIC590811 PRY589939:PRY590811 QBU589939:QBU590811 QLQ589939:QLQ590811 QVM589939:QVM590811 RFI589939:RFI590811 RPE589939:RPE590811 RZA589939:RZA590811 SIW589939:SIW590811 SSS589939:SSS590811 TCO589939:TCO590811 TMK589939:TMK590811 TWG589939:TWG590811 UGC589939:UGC590811 UPY589939:UPY590811 UZU589939:UZU590811 VJQ589939:VJQ590811 VTM589939:VTM590811 WDI589939:WDI590811 WNE589939:WNE590811 WXA589939:WXA590811 BE655481:BE656353 KO655475:KO656347 UK655475:UK656347 AEG655475:AEG656347 AOC655475:AOC656347 AXY655475:AXY656347 BHU655475:BHU656347 BRQ655475:BRQ656347 CBM655475:CBM656347 CLI655475:CLI656347 CVE655475:CVE656347 DFA655475:DFA656347 DOW655475:DOW656347 DYS655475:DYS656347 EIO655475:EIO656347 ESK655475:ESK656347 FCG655475:FCG656347 FMC655475:FMC656347 FVY655475:FVY656347 GFU655475:GFU656347 GPQ655475:GPQ656347 GZM655475:GZM656347 HJI655475:HJI656347 HTE655475:HTE656347 IDA655475:IDA656347 IMW655475:IMW656347 IWS655475:IWS656347 JGO655475:JGO656347 JQK655475:JQK656347 KAG655475:KAG656347 KKC655475:KKC656347 KTY655475:KTY656347 LDU655475:LDU656347 LNQ655475:LNQ656347 LXM655475:LXM656347 MHI655475:MHI656347 MRE655475:MRE656347 NBA655475:NBA656347 NKW655475:NKW656347 NUS655475:NUS656347 OEO655475:OEO656347 OOK655475:OOK656347 OYG655475:OYG656347 PIC655475:PIC656347 PRY655475:PRY656347 QBU655475:QBU656347 QLQ655475:QLQ656347 QVM655475:QVM656347 RFI655475:RFI656347 RPE655475:RPE656347 RZA655475:RZA656347 SIW655475:SIW656347 SSS655475:SSS656347 TCO655475:TCO656347 TMK655475:TMK656347 TWG655475:TWG656347 UGC655475:UGC656347 UPY655475:UPY656347 UZU655475:UZU656347 VJQ655475:VJQ656347 VTM655475:VTM656347 WDI655475:WDI656347 WNE655475:WNE656347 WXA655475:WXA656347 BE721017:BE721889 KO721011:KO721883 UK721011:UK721883 AEG721011:AEG721883 AOC721011:AOC721883 AXY721011:AXY721883 BHU721011:BHU721883 BRQ721011:BRQ721883 CBM721011:CBM721883 CLI721011:CLI721883 CVE721011:CVE721883 DFA721011:DFA721883 DOW721011:DOW721883 DYS721011:DYS721883 EIO721011:EIO721883 ESK721011:ESK721883 FCG721011:FCG721883 FMC721011:FMC721883 FVY721011:FVY721883 GFU721011:GFU721883 GPQ721011:GPQ721883 GZM721011:GZM721883 HJI721011:HJI721883 HTE721011:HTE721883 IDA721011:IDA721883 IMW721011:IMW721883 IWS721011:IWS721883 JGO721011:JGO721883 JQK721011:JQK721883 KAG721011:KAG721883 KKC721011:KKC721883 KTY721011:KTY721883 LDU721011:LDU721883 LNQ721011:LNQ721883 LXM721011:LXM721883 MHI721011:MHI721883 MRE721011:MRE721883 NBA721011:NBA721883 NKW721011:NKW721883 NUS721011:NUS721883 OEO721011:OEO721883 OOK721011:OOK721883 OYG721011:OYG721883 PIC721011:PIC721883 PRY721011:PRY721883 QBU721011:QBU721883 QLQ721011:QLQ721883 QVM721011:QVM721883 RFI721011:RFI721883 RPE721011:RPE721883 RZA721011:RZA721883 SIW721011:SIW721883 SSS721011:SSS721883 TCO721011:TCO721883 TMK721011:TMK721883 TWG721011:TWG721883 UGC721011:UGC721883 UPY721011:UPY721883 UZU721011:UZU721883 VJQ721011:VJQ721883 VTM721011:VTM721883 WDI721011:WDI721883 WNE721011:WNE721883 WXA721011:WXA721883 BE786553:BE787425 KO786547:KO787419 UK786547:UK787419 AEG786547:AEG787419 AOC786547:AOC787419 AXY786547:AXY787419 BHU786547:BHU787419 BRQ786547:BRQ787419 CBM786547:CBM787419 CLI786547:CLI787419 CVE786547:CVE787419 DFA786547:DFA787419 DOW786547:DOW787419 DYS786547:DYS787419 EIO786547:EIO787419 ESK786547:ESK787419 FCG786547:FCG787419 FMC786547:FMC787419 FVY786547:FVY787419 GFU786547:GFU787419 GPQ786547:GPQ787419 GZM786547:GZM787419 HJI786547:HJI787419 HTE786547:HTE787419 IDA786547:IDA787419 IMW786547:IMW787419 IWS786547:IWS787419 JGO786547:JGO787419 JQK786547:JQK787419 KAG786547:KAG787419 KKC786547:KKC787419 KTY786547:KTY787419 LDU786547:LDU787419 LNQ786547:LNQ787419 LXM786547:LXM787419 MHI786547:MHI787419 MRE786547:MRE787419 NBA786547:NBA787419 NKW786547:NKW787419 NUS786547:NUS787419 OEO786547:OEO787419 OOK786547:OOK787419 OYG786547:OYG787419 PIC786547:PIC787419 PRY786547:PRY787419 QBU786547:QBU787419 QLQ786547:QLQ787419 QVM786547:QVM787419 RFI786547:RFI787419 RPE786547:RPE787419 RZA786547:RZA787419 SIW786547:SIW787419 SSS786547:SSS787419 TCO786547:TCO787419 TMK786547:TMK787419 TWG786547:TWG787419 UGC786547:UGC787419 UPY786547:UPY787419 UZU786547:UZU787419 VJQ786547:VJQ787419 VTM786547:VTM787419 WDI786547:WDI787419 WNE786547:WNE787419 WXA786547:WXA787419 BE852089:BE852961 KO852083:KO852955 UK852083:UK852955 AEG852083:AEG852955 AOC852083:AOC852955 AXY852083:AXY852955 BHU852083:BHU852955 BRQ852083:BRQ852955 CBM852083:CBM852955 CLI852083:CLI852955 CVE852083:CVE852955 DFA852083:DFA852955 DOW852083:DOW852955 DYS852083:DYS852955 EIO852083:EIO852955 ESK852083:ESK852955 FCG852083:FCG852955 FMC852083:FMC852955 FVY852083:FVY852955 GFU852083:GFU852955 GPQ852083:GPQ852955 GZM852083:GZM852955 HJI852083:HJI852955 HTE852083:HTE852955 IDA852083:IDA852955 IMW852083:IMW852955 IWS852083:IWS852955 JGO852083:JGO852955 JQK852083:JQK852955 KAG852083:KAG852955 KKC852083:KKC852955 KTY852083:KTY852955 LDU852083:LDU852955 LNQ852083:LNQ852955 LXM852083:LXM852955 MHI852083:MHI852955 MRE852083:MRE852955 NBA852083:NBA852955 NKW852083:NKW852955 NUS852083:NUS852955 OEO852083:OEO852955 OOK852083:OOK852955 OYG852083:OYG852955 PIC852083:PIC852955 PRY852083:PRY852955 QBU852083:QBU852955 QLQ852083:QLQ852955 QVM852083:QVM852955 RFI852083:RFI852955 RPE852083:RPE852955 RZA852083:RZA852955 SIW852083:SIW852955 SSS852083:SSS852955 TCO852083:TCO852955 TMK852083:TMK852955 TWG852083:TWG852955 UGC852083:UGC852955 UPY852083:UPY852955 UZU852083:UZU852955 VJQ852083:VJQ852955 VTM852083:VTM852955 WDI852083:WDI852955 WNE852083:WNE852955 WXA852083:WXA852955 BE917625:BE918497 KO917619:KO918491 UK917619:UK918491 AEG917619:AEG918491 AOC917619:AOC918491 AXY917619:AXY918491 BHU917619:BHU918491 BRQ917619:BRQ918491 CBM917619:CBM918491 CLI917619:CLI918491 CVE917619:CVE918491 DFA917619:DFA918491 DOW917619:DOW918491 DYS917619:DYS918491 EIO917619:EIO918491 ESK917619:ESK918491 FCG917619:FCG918491 FMC917619:FMC918491 FVY917619:FVY918491 GFU917619:GFU918491 GPQ917619:GPQ918491 GZM917619:GZM918491 HJI917619:HJI918491 HTE917619:HTE918491 IDA917619:IDA918491 IMW917619:IMW918491 IWS917619:IWS918491 JGO917619:JGO918491 JQK917619:JQK918491 KAG917619:KAG918491 KKC917619:KKC918491 KTY917619:KTY918491 LDU917619:LDU918491 LNQ917619:LNQ918491 LXM917619:LXM918491 MHI917619:MHI918491 MRE917619:MRE918491 NBA917619:NBA918491 NKW917619:NKW918491 NUS917619:NUS918491 OEO917619:OEO918491 OOK917619:OOK918491 OYG917619:OYG918491 PIC917619:PIC918491 PRY917619:PRY918491 QBU917619:QBU918491 QLQ917619:QLQ918491 QVM917619:QVM918491 RFI917619:RFI918491 RPE917619:RPE918491 RZA917619:RZA918491 SIW917619:SIW918491 SSS917619:SSS918491 TCO917619:TCO918491 TMK917619:TMK918491 TWG917619:TWG918491 UGC917619:UGC918491 UPY917619:UPY918491 UZU917619:UZU918491 VJQ917619:VJQ918491 VTM917619:VTM918491 WDI917619:WDI918491 WNE917619:WNE918491 WXA917619:WXA918491 BE983161:BE984033 KO983155:KO984027 UK983155:UK984027 AEG983155:AEG984027 AOC983155:AOC984027 AXY983155:AXY984027 BHU983155:BHU984027 BRQ983155:BRQ984027 CBM983155:CBM984027 CLI983155:CLI984027 CVE983155:CVE984027 DFA983155:DFA984027 DOW983155:DOW984027 DYS983155:DYS984027 EIO983155:EIO984027 ESK983155:ESK984027 FCG983155:FCG984027 FMC983155:FMC984027 FVY983155:FVY984027 GFU983155:GFU984027 GPQ983155:GPQ984027 GZM983155:GZM984027 HJI983155:HJI984027 HTE983155:HTE984027 IDA983155:IDA984027 IMW983155:IMW984027 IWS983155:IWS984027 JGO983155:JGO984027 JQK983155:JQK984027 KAG983155:KAG984027 KKC983155:KKC984027 KTY983155:KTY984027 LDU983155:LDU984027 LNQ983155:LNQ984027 LXM983155:LXM984027 MHI983155:MHI984027 MRE983155:MRE984027 NBA983155:NBA984027 NKW983155:NKW984027 NUS983155:NUS984027 OEO983155:OEO984027 OOK983155:OOK984027 OYG983155:OYG984027 PIC983155:PIC984027 PRY983155:PRY984027 QBU983155:QBU984027 QLQ983155:QLQ984027 QVM983155:QVM984027 RFI983155:RFI984027 RPE983155:RPE984027 RZA983155:RZA984027 SIW983155:SIW984027 SSS983155:SSS984027 TCO983155:TCO984027 TMK983155:TMK984027 TWG983155:TWG984027 UGC983155:UGC984027 UPY983155:UPY984027 UZU983155:UZU984027 VJQ983155:VJQ984027 VTM983155:VTM984027 WDI983155:WDI984027 WNE983155:WNE984027 WXA983155:WXA984027 BE199:BE993 BB199:BB993 BH193:BH989 WXA193:WXA987 WNE193:WNE987 WDI193:WDI987 VTM193:VTM987 VJQ193:VJQ987 UZU193:UZU987 UPY193:UPY987 UGC193:UGC987 TWG193:TWG987 TMK193:TMK987 TCO193:TCO987 SSS193:SSS987 SIW193:SIW987 RZA193:RZA987 RPE193:RPE987 RFI193:RFI987 QVM193:QVM987 QLQ193:QLQ987 QBU193:QBU987 PRY193:PRY987 PIC193:PIC987 OYG193:OYG987 OOK193:OOK987 OEO193:OEO987 NUS193:NUS987 NKW193:NKW987 NBA193:NBA987 MRE193:MRE987 MHI193:MHI987 LXM193:LXM987 LNQ193:LNQ987 LDU193:LDU987 KTY193:KTY987 KKC193:KKC987 KAG193:KAG987 JQK193:JQK987 JGO193:JGO987 IWS193:IWS987 IMW193:IMW987 IDA193:IDA987 HTE193:HTE987 HJI193:HJI987 GZM193:GZM987 GPQ193:GPQ987 GFU193:GFU987 FVY193:FVY987 FMC193:FMC987 FCG193:FCG987 ESK193:ESK987 EIO193:EIO987 DYS193:DYS987 DOW193:DOW987 DFA193:DFA987 CVE193:CVE987 CLI193:CLI987 CBM193:CBM987 BRQ193:BRQ987 BHU193:BHU987 AXY193:AXY987 AOC193:AOC987 AEG193:AEG987 UK193:UK987 KO193:KO987 WXD193:WXD989 WNH193:WNH989 WDL193:WDL989 VTP193:VTP989 VJT193:VJT989 UZX193:UZX989 UQB193:UQB989 UGF193:UGF989 TWJ193:TWJ989 TMN193:TMN989 TCR193:TCR989 SSV193:SSV989 SIZ193:SIZ989 RZD193:RZD989 RPH193:RPH989 RFL193:RFL989 QVP193:QVP989 QLT193:QLT989 QBX193:QBX989 PSB193:PSB989 PIF193:PIF989 OYJ193:OYJ989 OON193:OON989 OER193:OER989 NUV193:NUV989 NKZ193:NKZ989 NBD193:NBD989 MRH193:MRH989 MHL193:MHL989 LXP193:LXP989 LNT193:LNT989 LDX193:LDX989 KUB193:KUB989 KKF193:KKF989 KAJ193:KAJ989 JQN193:JQN989 JGR193:JGR989 IWV193:IWV989 IMZ193:IMZ989 IDD193:IDD989 HTH193:HTH989 HJL193:HJL989 GZP193:GZP989 GPT193:GPT989 GFX193:GFX989 FWB193:FWB989 FMF193:FMF989 FCJ193:FCJ989 ESN193:ESN989 EIR193:EIR989 DYV193:DYV989 DOZ193:DOZ989 DFD193:DFD989 CVH193:CVH989 CLL193:CLL989 CBP193:CBP989 BRT193:BRT989 BHX193:BHX989 AYB193:AYB989 AOF193:AOF989 AEJ193:AEJ989 UN193:UN989 KR193:KR989 WWX193:WWX987 WNB193:WNB987 WDF193:WDF987 VTJ193:VTJ987 VJN193:VJN987 UZR193:UZR987 UPV193:UPV987 UFZ193:UFZ987 TWD193:TWD987 TMH193:TMH987 TCL193:TCL987 SSP193:SSP987 SIT193:SIT987 RYX193:RYX987 RPB193:RPB987 RFF193:RFF987 QVJ193:QVJ987 QLN193:QLN987 QBR193:QBR987 PRV193:PRV987 PHZ193:PHZ987 OYD193:OYD987 OOH193:OOH987 OEL193:OEL987 NUP193:NUP987 NKT193:NKT987 NAX193:NAX987 MRB193:MRB987 MHF193:MHF987 LXJ193:LXJ987 LNN193:LNN987 LDR193:LDR987 KTV193:KTV987 KJZ193:KJZ987 KAD193:KAD987 JQH193:JQH987 JGL193:JGL987 IWP193:IWP987 IMT193:IMT987 ICX193:ICX987 HTB193:HTB987 HJF193:HJF987 GZJ193:GZJ987 GPN193:GPN987 GFR193:GFR987 FVV193:FVV987 FLZ193:FLZ987 FCD193:FCD987 ESH193:ESH987 EIL193:EIL987 DYP193:DYP987 DOT193:DOT987 DEX193:DEX987 CVB193:CVB987 CLF193:CLF987 CBJ193:CBJ987 BRN193:BRN987 BHR193:BHR987 AXV193:AXV987 ANZ193:ANZ987 AED193:AED987 UH193:UH987 KL193:KL987 BE8 BB8 KR8 UN8 AEJ8 AOF8 AYB8 BHX8 BRT8 CBP8 CLL8 CVH8 DFD8 DOZ8 DYV8 EIR8 ESN8 FCJ8 FMF8 FWB8 GFX8 GPT8 GZP8 HJL8 HTH8 IDD8 IMZ8 IWV8 JGR8 JQN8 KAJ8 KKF8 KUB8 LDX8 LNT8 LXP8 MHL8 MRH8 NBD8 NKZ8 NUV8 OER8 OON8 OYJ8 PIF8 PSB8 QBX8 QLT8 QVP8 RFL8 RPH8 RZD8 SIZ8 SSV8 TCR8 TMN8 TWJ8 UGF8 UQB8 UZX8 VJT8 VTP8 WDL8 WNH8 WXD8 AEG8 UK8 KO8 AOC8 AXY8 BHU8 BRQ8 CBM8 CLI8 CVE8 DFA8 DOW8 DYS8 EIO8 ESK8 FCG8 FMC8 FVY8 GFU8 GPQ8 GZM8 HJI8 HTE8 IDA8 IMW8 IWS8 JGO8 JQK8 KAG8 KKC8 KTY8 LDU8 LNQ8 LXM8 MHI8 MRE8 NBA8 NKW8 NUS8 OEO8 OOK8 OYG8 PIC8 PRY8 QBU8 QLQ8 QVM8 RFI8 RPE8 RZA8 SIW8 SSS8 TCO8 TMK8 TWG8 UGC8 UPY8 UZU8 VJQ8 VTM8 WDI8 WNE8 WXA8 AXV8 BHR8 BRN8 CBJ8 CLF8 CVB8 DEX8 DOT8 DYP8 EIL8 ESH8 FCD8 FLZ8 FVV8 GFR8 GPN8 GZJ8 HJF8 HTB8 ICX8 IMT8 IWP8 JGL8 JQH8 KAD8 KJZ8 KTV8 LDR8 LNN8 LXJ8 MHF8 MRB8 NAX8 NKT8 NUP8 OEL8 OOH8 OYD8 PHZ8 PRV8 QBR8 QLN8 QVJ8 RFF8 RPB8 RYX8 SIT8 SSP8 TCL8 TMH8 TWD8 UFZ8 UPV8 UZR8 VJN8 VTJ8 WDF8 WNB8 WWX8 KL8 UH8 AED8 ANZ8 BH8 UN92 AEJ92 AOF92 AYB92 BHX92 BRT92 CBP92 CLL92 CVH92 DFD92 DOZ92 DYV92 EIR92 ESN92 FCJ92 FMF92 FWB92 GFX92 GPT92 GZP92 HJL92 HTH92 IDD92 IMZ92 IWV92 JGR92 JQN92 KAJ92 KKF92 KUB92 LDX92 LNT92 LXP92 MHL92 MRH92 NBD92 NKZ92 NUV92 OER92 OON92 OYJ92 PIF92 PSB92 QBX92 QLT92 QVP92 RFL92 RPH92 RZD92 SIZ92 SSV92 TCR92 TMN92 TWJ92 UGF92 UQB92 UZX92 VJT92 VTP92 WDL92 WNH92 WXD92 AY91 BH92 WWX91:WWX92 ANW91 AEA91 UE91 KI91 WWU91 WMY91 WDC91 VTG91 VJK91 UZO91 UPS91 UFW91 TWA91 TME91 TCI91 SSM91 SIQ91 RYU91 ROY91 RFC91 QVG91 QLK91 QBO91 PRS91 PHW91 OYA91 OOE91 OEI91 NUM91 NKQ91 NAU91 MQY91 MHC91 LXG91 LNK91 LDO91 KTS91 KJW91 KAA91 JQE91 JGI91 IWM91 IMQ91 ICU91 HSY91 HJC91 GZG91 GPK91 GFO91 FVS91 FLW91 FCA91 ESE91 EII91 DYM91 DOQ91 DEU91 CUY91 CLC91 CBG91 BRK91 BHO91 AXS91 WNB91:WNB92 WDF91:WDF92 VTJ91:VTJ92 VJN91:VJN92 UZR91:UZR92 UPV91:UPV92 UFZ91:UFZ92 TWD91:TWD92 TMH91:TMH92 TCL91:TCL92 SSP91:SSP92 SIT91:SIT92 RYX91:RYX92 RPB91:RPB92 RFF91:RFF92 QVJ91:QVJ92 QLN91:QLN92 QBR91:QBR92 PRV91:PRV92 PHZ91:PHZ92 OYD91:OYD92 OOH91:OOH92 OEL91:OEL92 NUP91:NUP92 NKT91:NKT92 NAX91:NAX92 MRB91:MRB92 MHF91:MHF92 LXJ91:LXJ92 LNN91:LNN92 LDR91:LDR92 KTV91:KTV92 KJZ91:KJZ92 KAD91:KAD92 JQH91:JQH92 JGL91:JGL92 IWP91:IWP92 IMT91:IMT92 ICX91:ICX92 HTB91:HTB92 HJF91:HJF92 GZJ91:GZJ92 GPN91:GPN92 GFR91:GFR92 FVV91:FVV92 FLZ91:FLZ92 FCD91:FCD92 ESH91:ESH92 EIL91:EIL92 DYP91:DYP92 DOT91:DOT92 DEX91:DEX92 CVB91:CVB92 CLF91:CLF92 CBJ91:CBJ92 BRN91:BRN92 BHR91:BHR92 AXV91:AXV92 ANZ91:ANZ92 KL91:KL92 UH91:UH92 AED91:AED92 WXA91:WXA92 WNE91:WNE92 WDI91:WDI92 VTM91:VTM92 VJQ91:VJQ92 UZU91:UZU92 UPY91:UPY92 UGC91:UGC92 TWG91:TWG92 TMK91:TMK92 TCO91:TCO92 SSS91:SSS92 SIW91:SIW92 RZA91:RZA92 RPE91:RPE92 RFI91:RFI92 QVM91:QVM92 QLQ91:QLQ92 QBU91:QBU92 PRY91:PRY92 PIC91:PIC92 OYG91:OYG92 OOK91:OOK92 OEO91:OEO92 NUS91:NUS92 NKW91:NKW92 NBA91:NBA92 MRE91:MRE92 MHI91:MHI92 LXM91:LXM92 LNQ91:LNQ92 LDU91:LDU92 KTY91:KTY92 KKC91:KKC92 KAG91:KAG92 JQK91:JQK92 JGO91:JGO92 IWS91:IWS92 IMW91:IMW92 IDA91:IDA92 HTE91:HTE92 HJI91:HJI92 GZM91:GZM92 GPQ91:GPQ92 GFU91:GFU92 FVY91:FVY92 FMC91:FMC92 FCG91:FCG92 ESK91:ESK92 EIO91:EIO92 DYS91:DYS92 DOW91:DOW92 DFA91:DFA92 CVE91:CVE92 CLI91:CLI92 CBM91:CBM92 BRQ91:BRQ92 BHU91:BHU92 AXY91:AXY92 AOC91:AOC92 AEG91:AEG92 UK91:UK92 KO91:KO92 BE91:BE92 BB91:BB92 KR92 BE99 BB99 AZ107:AZ108 AV161 WMY161 WDC161 VTG161 VJK161 UZO161 UPS161 UFW161 TWA161 TME161 TCI161 SSM161 SIQ161 RYU161 ROY161 RFC161 QVG161 QLK161 QBO161 PRS161 PHW161 OYA161 OOE161 OEI161 NUM161 NKQ161 NAU161 MQY161 MHC161 LXG161 LNK161 LDO161 KTS161 KJW161 KAA161 JQE161 JGI161 IWM161 IMQ161 ICU161 HSY161 HJC161 GZG161 GPK161 GFO161 FVS161 FLW161 FCA161 ESE161 EII161 DYM161 DOQ161 DEU161 CUY161 CLC161 CBG161 BRK161 BHO161 AXS161 ANW161 AEA161 UE161 KI161 WWX161 WNB161 WDF161 VTJ161 VJN161 UZR161 UPV161 UFZ161 TWD161 TMH161 TCL161 SSP161 SIT161 RYX161 RPB161 RFF161 QVJ161 QLN161 QBR161 PRV161 PHZ161 OYD161 OOH161 OEL161 NUP161 NKT161 NAX161 MRB161 MHF161 LXJ161 LNN161 LDR161 KTV161 KJZ161 KAD161 JQH161 JGL161 IWP161 IMT161 ICX161 HTB161 HJF161 GZJ161 GPN161 GFR161 FVV161 FLZ161 FCD161 ESH161 EIL161 DYP161 DOT161 DEX161 CVB161 CLF161 CBJ161 BRN161 BHR161 AXV161 ANZ161 AED161 UH161 KL161 WWR161 WMV161 WCZ161 VTD161 VJH161 UZL161 UPP161 UFT161 TVX161 TMB161 TCF161 SSJ161 SIN161 RYR161 ROV161 REZ161 QVD161 QLH161 QBL161 PRP161 PHT161 OXX161 OOB161 OEF161 NUJ161 NKN161 NAR161 MQV161 MGZ161 LXD161 LNH161 LDL161 KTP161 KJT161 JZX161 JQB161 JGF161 IWJ161 IMN161 ICR161 HSV161 HIZ161 GZD161 GPH161 GFL161 FVP161 FLT161 FBX161 ESB161 EIF161 DYJ161 DON161 DER161 CUV161 CKZ161 CBD161 BRH161 BHL161 AXP161 ANT161 ADX161 UB161 KF161 WWU161 BB161 AY189:AY190 UFZ189:UFZ190 TWD189:TWD190 TMH189:TMH190 TCL189:TCL190 SSP189:SSP190 SIT189:SIT190 RYX189:RYX190 RPB189:RPB190 RFF189:RFF190 QVJ189:QVJ190 QLN189:QLN190 QBR189:QBR190 PRV189:PRV190 PHZ189:PHZ190 OYD189:OYD190 OOH189:OOH190 OEL189:OEL190 NUP189:NUP190 NKT189:NKT190 NAX189:NAX190 MRB189:MRB190 MHF189:MHF190 LXJ189:LXJ190 LNN189:LNN190 LDR189:LDR190 KTV189:KTV190 KJZ189:KJZ190 KAD189:KAD190 JQH189:JQH190 JGL189:JGL190 IWP189:IWP190 IMT189:IMT190 ICX189:ICX190 HTB189:HTB190 HJF189:HJF190 GZJ189:GZJ190 GPN189:GPN190 GFR189:GFR190 FVV189:FVV190 FLZ189:FLZ190 FCD189:FCD190 ESH189:ESH190 EIL189:EIL190 DYP189:DYP190 DOT189:DOT190 DEX189:DEX190 CVB189:CVB190 CLF189:CLF190 CBJ189:CBJ190 BRN189:BRN190 BHR189:BHR190 AXV189:AXV190 ANZ189:ANZ190 AED189:AED190 UH189:UH190 KL189:KL190 KI189:KI190 UE189:UE190 AEA189:AEA190 ANW189:ANW190 AXS189:AXS190 BHO189:BHO190 BRK189:BRK190 CBG189:CBG190 CLC189:CLC190 CUY189:CUY190 DEU189:DEU190 DOQ189:DOQ190 DYM189:DYM190 EII189:EII190 ESE189:ESE190 FCA189:FCA190 FLW189:FLW190 FVS189:FVS190 GFO189:GFO190 GPK189:GPK190 GZG189:GZG190 HJC189:HJC190 HSY189:HSY190 ICU189:ICU190 IMQ189:IMQ190 IWM189:IWM190 JGI189:JGI190 JQE189:JQE190 KAA189:KAA190 KJW189:KJW190 KTS189:KTS190 LDO189:LDO190 LNK189:LNK190 LXG189:LXG190 MHC189:MHC190 MQY189:MQY190 NAU189:NAU190 NKQ189:NKQ190 NUM189:NUM190 OEI189:OEI190 OOE189:OOE190 OYA189:OYA190 PHW189:PHW190 PRS189:PRS190 QBO189:QBO190 QLK189:QLK190 QVG189:QVG190 RFC189:RFC190 ROY189:ROY190 RYU189:RYU190 SIQ189:SIQ190 SSM189:SSM190 TCI189:TCI190 TME189:TME190 TWA189:TWA190 UFW189:UFW190 UPS189:UPS190 UZO189:UZO190 VJK189:VJK190 VTG189:VTG190 WDC189:WDC190 WMY189:WMY190 WWU189:WWU190 WWX189:WWX190 ADX189:ADX190 UB189:UB190 KF189:KF190 ANT189:ANT190 AXP189:AXP190 BHL189:BHL190 BRH189:BRH190 CBD189:CBD190 CKZ189:CKZ190 CUV189:CUV190 DER189:DER190 DON189:DON190 DYJ189:DYJ190 EIF189:EIF190 ESB189:ESB190 FBX189:FBX190 FLT189:FLT190 FVP189:FVP190 GFL189:GFL190 GPH189:GPH190 GZD189:GZD190 HIZ189:HIZ190 HSV189:HSV190 ICR189:ICR190 IMN189:IMN190 IWJ189:IWJ190 JGF189:JGF190 JQB189:JQB190 JZX189:JZX190 KJT189:KJT190 KTP189:KTP190 LDL189:LDL190 LNH189:LNH190 LXD189:LXD190 MGZ189:MGZ190 MQV189:MQV190 NAR189:NAR190 NKN189:NKN190 NUJ189:NUJ190 OEF189:OEF190 OOB189:OOB190 OXX189:OXX190 PHT189:PHT190 PRP189:PRP190 QBL189:QBL190 QLH189:QLH190 QVD189:QVD190 REZ189:REZ190 ROV189:ROV190 RYR189:RYR190 SIN189:SIN190 SSJ189:SSJ190 TCF189:TCF190 TMB189:TMB190 TVX189:TVX190 UFT189:UFT190 UPP189:UPP190 UZL189:UZL190 VJH189:VJH190 VTD189:VTD190 WCZ189:WCZ190 WMV189:WMV190 WWR189:WWR190 WNB189:WNB190 WDF189:WDF190 VTJ189:VTJ190 VJN189:VJN190 UZR189:UZR190 UPV189:UPV190 AEI153:AEI154 AOE153:AOE154 AYA153:AYA154 BHW153:BHW154 BRS153:BRS154 CBO153:CBO154 CLK153:CLK154 CVG153:CVG154 DFC153:DFC154 DOY153:DOY154 DYU153:DYU154 EIQ153:EIQ154 ESM153:ESM154 FCI153:FCI154 FME153:FME154 FWA153:FWA154 GFW153:GFW154 GPS153:GPS154 GZO153:GZO154 HJK153:HJK154 HTG153:HTG154 IDC153:IDC154 IMY153:IMY154 IWU153:IWU154 JGQ153:JGQ154 JQM153:JQM154 KAI153:KAI154 KKE153:KKE154 KUA153:KUA154 LDW153:LDW154 LNS153:LNS154 LXO153:LXO154 MHK153:MHK154 MRG153:MRG154 NBC153:NBC154 NKY153:NKY154 NUU153:NUU154 OEQ153:OEQ154 OOM153:OOM154 OYI153:OYI154 PIE153:PIE154 PSA153:PSA154 QBW153:QBW154 QLS153:QLS154 QVO153:QVO154 RFK153:RFK154 RPG153:RPG154 RZC153:RZC154 SIY153:SIY154 SSU153:SSU154 TCQ153:TCQ154 TMM153:TMM154 TWI153:TWI154 UGE153:UGE154 UQA153:UQA154 UZW153:UZW154 VJS153:VJS154 VTO153:VTO154 WDK153:WDK154 WNG153:WNG154 WXC153:WXC154 KW153:KW154 US153:US154 AEO153:AEO154 AOK153:AOK154 AYG153:AYG154 BIC153:BIC154 BRY153:BRY154 CBU153:CBU154 CLQ153:CLQ154 CVM153:CVM154 DFI153:DFI154 DPE153:DPE154 DZA153:DZA154 EIW153:EIW154 ESS153:ESS154 FCO153:FCO154 FMK153:FMK154 FWG153:FWG154 GGC153:GGC154 GPY153:GPY154 GZU153:GZU154 HJQ153:HJQ154 HTM153:HTM154 IDI153:IDI154 INE153:INE154 IXA153:IXA154 JGW153:JGW154 JQS153:JQS154 KAO153:KAO154 KKK153:KKK154 KUG153:KUG154 LEC153:LEC154 LNY153:LNY154 LXU153:LXU154 MHQ153:MHQ154 MRM153:MRM154 NBI153:NBI154 NLE153:NLE154 NVA153:NVA154 OEW153:OEW154 OOS153:OOS154 OYO153:OYO154 PIK153:PIK154 PSG153:PSG154 QCC153:QCC154 QLY153:QLY154 QVU153:QVU154 RFQ153:RFQ154 RPM153:RPM154 RZI153:RZI154 SJE153:SJE154 STA153:STA154 TCW153:TCW154 TMS153:TMS154 TWO153:TWO154 UGK153:UGK154 UQG153:UQG154 VAC153:VAC154 VJY153:VJY154 VTU153:VTU154 WDQ153:WDQ154 WNM153:WNM154 WXI153:WXI154 KT153:KT154 UP153:UP154 AEL153:AEL154 AOH153:AOH154 AYD153:AYD154 BHZ153:BHZ154 BRV153:BRV154 CBR153:CBR154 CLN153:CLN154 CVJ153:CVJ154 DFF153:DFF154 DPB153:DPB154 DYX153:DYX154 EIT153:EIT154 ESP153:ESP154 FCL153:FCL154 FMH153:FMH154 FWD153:FWD154 GFZ153:GFZ154 GPV153:GPV154 GZR153:GZR154 HJN153:HJN154 HTJ153:HTJ154 IDF153:IDF154 INB153:INB154 IWX153:IWX154 JGT153:JGT154 JQP153:JQP154 KAL153:KAL154 KKH153:KKH154 KUD153:KUD154 LDZ153:LDZ154 LNV153:LNV154 LXR153:LXR154 MHN153:MHN154 MRJ153:MRJ154 NBF153:NBF154 NLB153:NLB154 NUX153:NUX154 OET153:OET154 OOP153:OOP154 OYL153:OYL154 PIH153:PIH154 PSD153:PSD154 QBZ153:QBZ154 QLV153:QLV154 QVR153:QVR154 RFN153:RFN154 RPJ153:RPJ154 RZF153:RZF154 SJB153:SJB154 SSX153:SSX154 TCT153:TCT154 TMP153:TMP154 TWL153:TWL154 UGH153:UGH154 UQD153:UQD154 UZZ153:UZZ154 VJV153:VJV154 VTR153:VTR154 WDN153:WDN154 WNJ153:WNJ154 WXF153:WXF154 KQ153:KQ154 UM153:UM154 BE189:BE190 BB189:BB190 BE163:BE164 BH163:BH164 AZ174:AZ175 AMT166 AWP166 BGL166 BQH166 CAD166 CJZ166 CTV166 DDR166 DNN166 DXJ166 EHF166 ERB166 FAX166 FKT166 FUP166 GEL166 GOH166 GYD166 HHZ166 HRV166 IBR166 ILN166 IVJ166 JFF166 JPB166 JYX166 KIT166 KSP166 LCL166 LMH166 LWD166 MFZ166 MPV166 MZR166 NJN166 NTJ166 ODF166 ONB166 OWX166 PGT166 PQP166 QAL166 QKH166 QUD166 RDZ166 RNV166 RXR166 SHN166 SRJ166 TBF166 TLB166 TUX166 UET166 UOP166 UYL166 VIH166 VSD166 WBZ166 WLV166 WVR166 JL166 TH166 ADD166 AMZ166 AWV166 BGR166 BQN166 CAJ166 CKF166 CUB166 DDX166 DNT166 DXP166 EHL166 ERH166 FBD166 FKZ166 FUV166 GER166 GON166 GYJ166 HIF166 HSB166 IBX166 ILT166 IVP166 JFL166 JPH166 JZD166 KIZ166 KSV166 LCR166 LMN166 LWJ166 MGF166 MQB166 MZX166 NJT166 NTP166 ODL166 ONH166 OXD166 PGZ166 PQV166 QAR166 QKN166 QUJ166 REF166 ROB166 RXX166 SHT166 SRP166 TBL166 TLH166 TVD166 UEZ166 UOV166 UYR166 VIN166 VSJ166 WCF166 WMB166 WVX166 JI166 TE166 ADA166 AMW166 AWS166 BGO166 BQK166 CAG166 CKC166 CTY166 DDU166 DNQ166 DXM166 EHI166 ERE166 FBA166 FKW166 FUS166 GEO166 GOK166 GYG166 HIC166 HRY166 IBU166 ILQ166 IVM166 JFI166 JPE166 JZA166 KIW166 KSS166 LCO166 LMK166 LWG166 MGC166 MPY166 MZU166 NJQ166 NTM166 ODI166 ONE166 OXA166 PGW166 PQS166 QAO166 QKK166 QUG166 REC166 RNY166 RXU166 SHQ166 SRM166 TBI166 TLE166 TVA166 UEW166 UOS166 UYO166 VIK166 VSG166 WCC166 WLY166 WVU166 JF166 TB166 BA101:BA102 BE101:BE104 BB101:BB104 ACX166 WKK167 WUG167 HR167 RN167 ABJ167 ALF167 AVB167 BEX167 BOT167 BYP167 CIL167 CSH167 DCD167 DLZ167 DVV167 EFR167 EPN167 EZJ167 FJF167 FTB167 GCX167 GMT167 GWP167 HGL167 HQH167 IAD167 IJZ167 ITV167 JDR167 JNN167 JXJ167 KHF167 KRB167 LAX167 LKT167 LUP167 MEL167 MOH167 MYD167 NHZ167 NRV167 OBR167 OLN167 OVJ167 PFF167 PPB167 PYX167 QIT167 QSP167 RCL167 RMH167 RWD167 SFZ167 SPV167 SZR167 TJN167 TTJ167 UDF167 UNB167 UWX167 VGT167 VQP167 WAL167 WKH167 WUD167 HX167 RT167 ABP167 ALL167 AVH167 BFD167 BOZ167 BYV167 CIR167 CSN167 DCJ167 DMF167 DWB167 EFX167 EPT167 EZP167 FJL167 FTH167 GDD167 GMZ167 GWV167 HGR167 HQN167 IAJ167 IKF167 IUB167 JDX167 JNT167 JXP167 KHL167 KRH167 LBD167 LKZ167 LUV167 MER167 MON167 MYJ167 NIF167 NSB167 OBX167 OLT167 OVP167 PFL167 PPH167 PZD167 QIZ167 QSV167 RCR167 RMN167 RWJ167 SGF167 SQB167 SZX167 TJT167 TTP167 UDL167 UNH167 UXD167 VGZ167 VQV167 WAR167 WKN167 WUJ167 HU167 RQ167 ABM167 ALI167 AVE167 BFA167 BOW167 BYS167 CIO167 CSK167 DCG167 DMC167 DVY167 EFU167 EPQ167 EZM167 FJI167 FTE167 GDA167 GMW167 GWS167 HGO167 HQK167 IAG167 IKC167 ITY167 JDU167 JNQ167 JXM167 KHI167 KRE167 LBA167 LKW167 LUS167 MEO167 MOK167 MYG167 NIC167 NRY167 OBU167 OLQ167 OVM167 PFI167 PPE167 PZA167 QIW167 QSS167 RCO167 RMK167 RWG167 SGC167 SPY167 SZU167 TJQ167 TTM167 UDI167 UNE167 UXA167 VGW167 VQS167 WAO167 WKH173 WUD173 WAL173 HO173 RK173 ABG173 ALC173 AUY173 BEU173 BOQ173 BYM173 CII173 CSE173 DCA173 DLW173 DVS173 EFO173 EPK173 EZG173 FJC173 FSY173 GCU173 GMQ173 GWM173 HGI173 HQE173 IAA173 IJW173 ITS173 JDO173 JNK173 JXG173 KHC173 KQY173 LAU173 LKQ173 LUM173 MEI173 MOE173 MYA173 NHW173 NRS173 OBO173 OLK173 OVG173 PFC173 POY173 PYU173 QIQ173 QSM173 RCI173 RME173 RWA173 SFW173 SPS173 SZO173 TJK173 TTG173 UDC173 UMY173 UWU173 VGQ173 VQM173 WAI173 WKE173 WUA173 HU173 RQ173 ABM173 ALI173 AVE173 BFA173 BOW173 BYS173 CIO173 CSK173 DCG173 DMC173 DVY173 EFU173 EPQ173 EZM173 FJI173 FTE173 GDA173 GMW173 GWS173 HGO173 HQK173 IAG173 IKC173 ITY173 JDU173 JNQ173 JXM173 KHI173 KRE173 LBA173 LKW173 LUS173 MEO173 MOK173 MYG173 NIC173 NRY173 OBU173 OLQ173 OVM173 PFI173 PPE173 PZA173 QIW173 QSS173 RCO173 RMK173 RWG173 SGC173 SPY173 SZU173 TJQ173 TTM173 UDI173 UNE173 UXA173 VGW173 VQS173 WAO173 WKK173 WUG173 HR173 RN173 ABJ173 ALF173 AVB173 BEX173 BOT173 BYP173 CIL173 CSH173 DCD173 DLZ173 DVV173 EFR173 EPN173 EZJ173 FJF173 FTB173 GCX173 GMT173 GWP173 HGL173 HQH173 IAD173 IJZ173 ITV173 JDR173 JNN173 JXJ173 KHF173 KRB173 LAX173 LKT173 LUP173 MEL173 MOH173 MYD173 NHZ173 NRV173 OBR173 OLN173 OVJ173 PFF173 PPB173 PYX173 QIT173 QSP173 RCL173 RMH173 RWD173 SFZ173 SPV173 SZR173 TJN173 TTJ173 UDF173 UNB173 UWX173 VGT173 VQP173 BB163:BB164">
      <formula1>атрибут</formula1>
    </dataValidation>
    <dataValidation type="list" allowBlank="1" showInputMessage="1" showErrorMessage="1" sqref="K65657:K66529 IQ65651:IQ66523 SM65651:SM66523 ACI65651:ACI66523 AME65651:AME66523 AWA65651:AWA66523 BFW65651:BFW66523 BPS65651:BPS66523 BZO65651:BZO66523 CJK65651:CJK66523 CTG65651:CTG66523 DDC65651:DDC66523 DMY65651:DMY66523 DWU65651:DWU66523 EGQ65651:EGQ66523 EQM65651:EQM66523 FAI65651:FAI66523 FKE65651:FKE66523 FUA65651:FUA66523 GDW65651:GDW66523 GNS65651:GNS66523 GXO65651:GXO66523 HHK65651:HHK66523 HRG65651:HRG66523 IBC65651:IBC66523 IKY65651:IKY66523 IUU65651:IUU66523 JEQ65651:JEQ66523 JOM65651:JOM66523 JYI65651:JYI66523 KIE65651:KIE66523 KSA65651:KSA66523 LBW65651:LBW66523 LLS65651:LLS66523 LVO65651:LVO66523 MFK65651:MFK66523 MPG65651:MPG66523 MZC65651:MZC66523 NIY65651:NIY66523 NSU65651:NSU66523 OCQ65651:OCQ66523 OMM65651:OMM66523 OWI65651:OWI66523 PGE65651:PGE66523 PQA65651:PQA66523 PZW65651:PZW66523 QJS65651:QJS66523 QTO65651:QTO66523 RDK65651:RDK66523 RNG65651:RNG66523 RXC65651:RXC66523 SGY65651:SGY66523 SQU65651:SQU66523 TAQ65651:TAQ66523 TKM65651:TKM66523 TUI65651:TUI66523 UEE65651:UEE66523 UOA65651:UOA66523 UXW65651:UXW66523 VHS65651:VHS66523 VRO65651:VRO66523 WBK65651:WBK66523 WLG65651:WLG66523 WVC65651:WVC66523 K131193:K132065 IQ131187:IQ132059 SM131187:SM132059 ACI131187:ACI132059 AME131187:AME132059 AWA131187:AWA132059 BFW131187:BFW132059 BPS131187:BPS132059 BZO131187:BZO132059 CJK131187:CJK132059 CTG131187:CTG132059 DDC131187:DDC132059 DMY131187:DMY132059 DWU131187:DWU132059 EGQ131187:EGQ132059 EQM131187:EQM132059 FAI131187:FAI132059 FKE131187:FKE132059 FUA131187:FUA132059 GDW131187:GDW132059 GNS131187:GNS132059 GXO131187:GXO132059 HHK131187:HHK132059 HRG131187:HRG132059 IBC131187:IBC132059 IKY131187:IKY132059 IUU131187:IUU132059 JEQ131187:JEQ132059 JOM131187:JOM132059 JYI131187:JYI132059 KIE131187:KIE132059 KSA131187:KSA132059 LBW131187:LBW132059 LLS131187:LLS132059 LVO131187:LVO132059 MFK131187:MFK132059 MPG131187:MPG132059 MZC131187:MZC132059 NIY131187:NIY132059 NSU131187:NSU132059 OCQ131187:OCQ132059 OMM131187:OMM132059 OWI131187:OWI132059 PGE131187:PGE132059 PQA131187:PQA132059 PZW131187:PZW132059 QJS131187:QJS132059 QTO131187:QTO132059 RDK131187:RDK132059 RNG131187:RNG132059 RXC131187:RXC132059 SGY131187:SGY132059 SQU131187:SQU132059 TAQ131187:TAQ132059 TKM131187:TKM132059 TUI131187:TUI132059 UEE131187:UEE132059 UOA131187:UOA132059 UXW131187:UXW132059 VHS131187:VHS132059 VRO131187:VRO132059 WBK131187:WBK132059 WLG131187:WLG132059 WVC131187:WVC132059 K196729:K197601 IQ196723:IQ197595 SM196723:SM197595 ACI196723:ACI197595 AME196723:AME197595 AWA196723:AWA197595 BFW196723:BFW197595 BPS196723:BPS197595 BZO196723:BZO197595 CJK196723:CJK197595 CTG196723:CTG197595 DDC196723:DDC197595 DMY196723:DMY197595 DWU196723:DWU197595 EGQ196723:EGQ197595 EQM196723:EQM197595 FAI196723:FAI197595 FKE196723:FKE197595 FUA196723:FUA197595 GDW196723:GDW197595 GNS196723:GNS197595 GXO196723:GXO197595 HHK196723:HHK197595 HRG196723:HRG197595 IBC196723:IBC197595 IKY196723:IKY197595 IUU196723:IUU197595 JEQ196723:JEQ197595 JOM196723:JOM197595 JYI196723:JYI197595 KIE196723:KIE197595 KSA196723:KSA197595 LBW196723:LBW197595 LLS196723:LLS197595 LVO196723:LVO197595 MFK196723:MFK197595 MPG196723:MPG197595 MZC196723:MZC197595 NIY196723:NIY197595 NSU196723:NSU197595 OCQ196723:OCQ197595 OMM196723:OMM197595 OWI196723:OWI197595 PGE196723:PGE197595 PQA196723:PQA197595 PZW196723:PZW197595 QJS196723:QJS197595 QTO196723:QTO197595 RDK196723:RDK197595 RNG196723:RNG197595 RXC196723:RXC197595 SGY196723:SGY197595 SQU196723:SQU197595 TAQ196723:TAQ197595 TKM196723:TKM197595 TUI196723:TUI197595 UEE196723:UEE197595 UOA196723:UOA197595 UXW196723:UXW197595 VHS196723:VHS197595 VRO196723:VRO197595 WBK196723:WBK197595 WLG196723:WLG197595 WVC196723:WVC197595 K262265:K263137 IQ262259:IQ263131 SM262259:SM263131 ACI262259:ACI263131 AME262259:AME263131 AWA262259:AWA263131 BFW262259:BFW263131 BPS262259:BPS263131 BZO262259:BZO263131 CJK262259:CJK263131 CTG262259:CTG263131 DDC262259:DDC263131 DMY262259:DMY263131 DWU262259:DWU263131 EGQ262259:EGQ263131 EQM262259:EQM263131 FAI262259:FAI263131 FKE262259:FKE263131 FUA262259:FUA263131 GDW262259:GDW263131 GNS262259:GNS263131 GXO262259:GXO263131 HHK262259:HHK263131 HRG262259:HRG263131 IBC262259:IBC263131 IKY262259:IKY263131 IUU262259:IUU263131 JEQ262259:JEQ263131 JOM262259:JOM263131 JYI262259:JYI263131 KIE262259:KIE263131 KSA262259:KSA263131 LBW262259:LBW263131 LLS262259:LLS263131 LVO262259:LVO263131 MFK262259:MFK263131 MPG262259:MPG263131 MZC262259:MZC263131 NIY262259:NIY263131 NSU262259:NSU263131 OCQ262259:OCQ263131 OMM262259:OMM263131 OWI262259:OWI263131 PGE262259:PGE263131 PQA262259:PQA263131 PZW262259:PZW263131 QJS262259:QJS263131 QTO262259:QTO263131 RDK262259:RDK263131 RNG262259:RNG263131 RXC262259:RXC263131 SGY262259:SGY263131 SQU262259:SQU263131 TAQ262259:TAQ263131 TKM262259:TKM263131 TUI262259:TUI263131 UEE262259:UEE263131 UOA262259:UOA263131 UXW262259:UXW263131 VHS262259:VHS263131 VRO262259:VRO263131 WBK262259:WBK263131 WLG262259:WLG263131 WVC262259:WVC263131 K327801:K328673 IQ327795:IQ328667 SM327795:SM328667 ACI327795:ACI328667 AME327795:AME328667 AWA327795:AWA328667 BFW327795:BFW328667 BPS327795:BPS328667 BZO327795:BZO328667 CJK327795:CJK328667 CTG327795:CTG328667 DDC327795:DDC328667 DMY327795:DMY328667 DWU327795:DWU328667 EGQ327795:EGQ328667 EQM327795:EQM328667 FAI327795:FAI328667 FKE327795:FKE328667 FUA327795:FUA328667 GDW327795:GDW328667 GNS327795:GNS328667 GXO327795:GXO328667 HHK327795:HHK328667 HRG327795:HRG328667 IBC327795:IBC328667 IKY327795:IKY328667 IUU327795:IUU328667 JEQ327795:JEQ328667 JOM327795:JOM328667 JYI327795:JYI328667 KIE327795:KIE328667 KSA327795:KSA328667 LBW327795:LBW328667 LLS327795:LLS328667 LVO327795:LVO328667 MFK327795:MFK328667 MPG327795:MPG328667 MZC327795:MZC328667 NIY327795:NIY328667 NSU327795:NSU328667 OCQ327795:OCQ328667 OMM327795:OMM328667 OWI327795:OWI328667 PGE327795:PGE328667 PQA327795:PQA328667 PZW327795:PZW328667 QJS327795:QJS328667 QTO327795:QTO328667 RDK327795:RDK328667 RNG327795:RNG328667 RXC327795:RXC328667 SGY327795:SGY328667 SQU327795:SQU328667 TAQ327795:TAQ328667 TKM327795:TKM328667 TUI327795:TUI328667 UEE327795:UEE328667 UOA327795:UOA328667 UXW327795:UXW328667 VHS327795:VHS328667 VRO327795:VRO328667 WBK327795:WBK328667 WLG327795:WLG328667 WVC327795:WVC328667 K393337:K394209 IQ393331:IQ394203 SM393331:SM394203 ACI393331:ACI394203 AME393331:AME394203 AWA393331:AWA394203 BFW393331:BFW394203 BPS393331:BPS394203 BZO393331:BZO394203 CJK393331:CJK394203 CTG393331:CTG394203 DDC393331:DDC394203 DMY393331:DMY394203 DWU393331:DWU394203 EGQ393331:EGQ394203 EQM393331:EQM394203 FAI393331:FAI394203 FKE393331:FKE394203 FUA393331:FUA394203 GDW393331:GDW394203 GNS393331:GNS394203 GXO393331:GXO394203 HHK393331:HHK394203 HRG393331:HRG394203 IBC393331:IBC394203 IKY393331:IKY394203 IUU393331:IUU394203 JEQ393331:JEQ394203 JOM393331:JOM394203 JYI393331:JYI394203 KIE393331:KIE394203 KSA393331:KSA394203 LBW393331:LBW394203 LLS393331:LLS394203 LVO393331:LVO394203 MFK393331:MFK394203 MPG393331:MPG394203 MZC393331:MZC394203 NIY393331:NIY394203 NSU393331:NSU394203 OCQ393331:OCQ394203 OMM393331:OMM394203 OWI393331:OWI394203 PGE393331:PGE394203 PQA393331:PQA394203 PZW393331:PZW394203 QJS393331:QJS394203 QTO393331:QTO394203 RDK393331:RDK394203 RNG393331:RNG394203 RXC393331:RXC394203 SGY393331:SGY394203 SQU393331:SQU394203 TAQ393331:TAQ394203 TKM393331:TKM394203 TUI393331:TUI394203 UEE393331:UEE394203 UOA393331:UOA394203 UXW393331:UXW394203 VHS393331:VHS394203 VRO393331:VRO394203 WBK393331:WBK394203 WLG393331:WLG394203 WVC393331:WVC394203 K458873:K459745 IQ458867:IQ459739 SM458867:SM459739 ACI458867:ACI459739 AME458867:AME459739 AWA458867:AWA459739 BFW458867:BFW459739 BPS458867:BPS459739 BZO458867:BZO459739 CJK458867:CJK459739 CTG458867:CTG459739 DDC458867:DDC459739 DMY458867:DMY459739 DWU458867:DWU459739 EGQ458867:EGQ459739 EQM458867:EQM459739 FAI458867:FAI459739 FKE458867:FKE459739 FUA458867:FUA459739 GDW458867:GDW459739 GNS458867:GNS459739 GXO458867:GXO459739 HHK458867:HHK459739 HRG458867:HRG459739 IBC458867:IBC459739 IKY458867:IKY459739 IUU458867:IUU459739 JEQ458867:JEQ459739 JOM458867:JOM459739 JYI458867:JYI459739 KIE458867:KIE459739 KSA458867:KSA459739 LBW458867:LBW459739 LLS458867:LLS459739 LVO458867:LVO459739 MFK458867:MFK459739 MPG458867:MPG459739 MZC458867:MZC459739 NIY458867:NIY459739 NSU458867:NSU459739 OCQ458867:OCQ459739 OMM458867:OMM459739 OWI458867:OWI459739 PGE458867:PGE459739 PQA458867:PQA459739 PZW458867:PZW459739 QJS458867:QJS459739 QTO458867:QTO459739 RDK458867:RDK459739 RNG458867:RNG459739 RXC458867:RXC459739 SGY458867:SGY459739 SQU458867:SQU459739 TAQ458867:TAQ459739 TKM458867:TKM459739 TUI458867:TUI459739 UEE458867:UEE459739 UOA458867:UOA459739 UXW458867:UXW459739 VHS458867:VHS459739 VRO458867:VRO459739 WBK458867:WBK459739 WLG458867:WLG459739 WVC458867:WVC459739 K524409:K525281 IQ524403:IQ525275 SM524403:SM525275 ACI524403:ACI525275 AME524403:AME525275 AWA524403:AWA525275 BFW524403:BFW525275 BPS524403:BPS525275 BZO524403:BZO525275 CJK524403:CJK525275 CTG524403:CTG525275 DDC524403:DDC525275 DMY524403:DMY525275 DWU524403:DWU525275 EGQ524403:EGQ525275 EQM524403:EQM525275 FAI524403:FAI525275 FKE524403:FKE525275 FUA524403:FUA525275 GDW524403:GDW525275 GNS524403:GNS525275 GXO524403:GXO525275 HHK524403:HHK525275 HRG524403:HRG525275 IBC524403:IBC525275 IKY524403:IKY525275 IUU524403:IUU525275 JEQ524403:JEQ525275 JOM524403:JOM525275 JYI524403:JYI525275 KIE524403:KIE525275 KSA524403:KSA525275 LBW524403:LBW525275 LLS524403:LLS525275 LVO524403:LVO525275 MFK524403:MFK525275 MPG524403:MPG525275 MZC524403:MZC525275 NIY524403:NIY525275 NSU524403:NSU525275 OCQ524403:OCQ525275 OMM524403:OMM525275 OWI524403:OWI525275 PGE524403:PGE525275 PQA524403:PQA525275 PZW524403:PZW525275 QJS524403:QJS525275 QTO524403:QTO525275 RDK524403:RDK525275 RNG524403:RNG525275 RXC524403:RXC525275 SGY524403:SGY525275 SQU524403:SQU525275 TAQ524403:TAQ525275 TKM524403:TKM525275 TUI524403:TUI525275 UEE524403:UEE525275 UOA524403:UOA525275 UXW524403:UXW525275 VHS524403:VHS525275 VRO524403:VRO525275 WBK524403:WBK525275 WLG524403:WLG525275 WVC524403:WVC525275 K589945:K590817 IQ589939:IQ590811 SM589939:SM590811 ACI589939:ACI590811 AME589939:AME590811 AWA589939:AWA590811 BFW589939:BFW590811 BPS589939:BPS590811 BZO589939:BZO590811 CJK589939:CJK590811 CTG589939:CTG590811 DDC589939:DDC590811 DMY589939:DMY590811 DWU589939:DWU590811 EGQ589939:EGQ590811 EQM589939:EQM590811 FAI589939:FAI590811 FKE589939:FKE590811 FUA589939:FUA590811 GDW589939:GDW590811 GNS589939:GNS590811 GXO589939:GXO590811 HHK589939:HHK590811 HRG589939:HRG590811 IBC589939:IBC590811 IKY589939:IKY590811 IUU589939:IUU590811 JEQ589939:JEQ590811 JOM589939:JOM590811 JYI589939:JYI590811 KIE589939:KIE590811 KSA589939:KSA590811 LBW589939:LBW590811 LLS589939:LLS590811 LVO589939:LVO590811 MFK589939:MFK590811 MPG589939:MPG590811 MZC589939:MZC590811 NIY589939:NIY590811 NSU589939:NSU590811 OCQ589939:OCQ590811 OMM589939:OMM590811 OWI589939:OWI590811 PGE589939:PGE590811 PQA589939:PQA590811 PZW589939:PZW590811 QJS589939:QJS590811 QTO589939:QTO590811 RDK589939:RDK590811 RNG589939:RNG590811 RXC589939:RXC590811 SGY589939:SGY590811 SQU589939:SQU590811 TAQ589939:TAQ590811 TKM589939:TKM590811 TUI589939:TUI590811 UEE589939:UEE590811 UOA589939:UOA590811 UXW589939:UXW590811 VHS589939:VHS590811 VRO589939:VRO590811 WBK589939:WBK590811 WLG589939:WLG590811 WVC589939:WVC590811 K655481:K656353 IQ655475:IQ656347 SM655475:SM656347 ACI655475:ACI656347 AME655475:AME656347 AWA655475:AWA656347 BFW655475:BFW656347 BPS655475:BPS656347 BZO655475:BZO656347 CJK655475:CJK656347 CTG655475:CTG656347 DDC655475:DDC656347 DMY655475:DMY656347 DWU655475:DWU656347 EGQ655475:EGQ656347 EQM655475:EQM656347 FAI655475:FAI656347 FKE655475:FKE656347 FUA655475:FUA656347 GDW655475:GDW656347 GNS655475:GNS656347 GXO655475:GXO656347 HHK655475:HHK656347 HRG655475:HRG656347 IBC655475:IBC656347 IKY655475:IKY656347 IUU655475:IUU656347 JEQ655475:JEQ656347 JOM655475:JOM656347 JYI655475:JYI656347 KIE655475:KIE656347 KSA655475:KSA656347 LBW655475:LBW656347 LLS655475:LLS656347 LVO655475:LVO656347 MFK655475:MFK656347 MPG655475:MPG656347 MZC655475:MZC656347 NIY655475:NIY656347 NSU655475:NSU656347 OCQ655475:OCQ656347 OMM655475:OMM656347 OWI655475:OWI656347 PGE655475:PGE656347 PQA655475:PQA656347 PZW655475:PZW656347 QJS655475:QJS656347 QTO655475:QTO656347 RDK655475:RDK656347 RNG655475:RNG656347 RXC655475:RXC656347 SGY655475:SGY656347 SQU655475:SQU656347 TAQ655475:TAQ656347 TKM655475:TKM656347 TUI655475:TUI656347 UEE655475:UEE656347 UOA655475:UOA656347 UXW655475:UXW656347 VHS655475:VHS656347 VRO655475:VRO656347 WBK655475:WBK656347 WLG655475:WLG656347 WVC655475:WVC656347 K721017:K721889 IQ721011:IQ721883 SM721011:SM721883 ACI721011:ACI721883 AME721011:AME721883 AWA721011:AWA721883 BFW721011:BFW721883 BPS721011:BPS721883 BZO721011:BZO721883 CJK721011:CJK721883 CTG721011:CTG721883 DDC721011:DDC721883 DMY721011:DMY721883 DWU721011:DWU721883 EGQ721011:EGQ721883 EQM721011:EQM721883 FAI721011:FAI721883 FKE721011:FKE721883 FUA721011:FUA721883 GDW721011:GDW721883 GNS721011:GNS721883 GXO721011:GXO721883 HHK721011:HHK721883 HRG721011:HRG721883 IBC721011:IBC721883 IKY721011:IKY721883 IUU721011:IUU721883 JEQ721011:JEQ721883 JOM721011:JOM721883 JYI721011:JYI721883 KIE721011:KIE721883 KSA721011:KSA721883 LBW721011:LBW721883 LLS721011:LLS721883 LVO721011:LVO721883 MFK721011:MFK721883 MPG721011:MPG721883 MZC721011:MZC721883 NIY721011:NIY721883 NSU721011:NSU721883 OCQ721011:OCQ721883 OMM721011:OMM721883 OWI721011:OWI721883 PGE721011:PGE721883 PQA721011:PQA721883 PZW721011:PZW721883 QJS721011:QJS721883 QTO721011:QTO721883 RDK721011:RDK721883 RNG721011:RNG721883 RXC721011:RXC721883 SGY721011:SGY721883 SQU721011:SQU721883 TAQ721011:TAQ721883 TKM721011:TKM721883 TUI721011:TUI721883 UEE721011:UEE721883 UOA721011:UOA721883 UXW721011:UXW721883 VHS721011:VHS721883 VRO721011:VRO721883 WBK721011:WBK721883 WLG721011:WLG721883 WVC721011:WVC721883 K786553:K787425 IQ786547:IQ787419 SM786547:SM787419 ACI786547:ACI787419 AME786547:AME787419 AWA786547:AWA787419 BFW786547:BFW787419 BPS786547:BPS787419 BZO786547:BZO787419 CJK786547:CJK787419 CTG786547:CTG787419 DDC786547:DDC787419 DMY786547:DMY787419 DWU786547:DWU787419 EGQ786547:EGQ787419 EQM786547:EQM787419 FAI786547:FAI787419 FKE786547:FKE787419 FUA786547:FUA787419 GDW786547:GDW787419 GNS786547:GNS787419 GXO786547:GXO787419 HHK786547:HHK787419 HRG786547:HRG787419 IBC786547:IBC787419 IKY786547:IKY787419 IUU786547:IUU787419 JEQ786547:JEQ787419 JOM786547:JOM787419 JYI786547:JYI787419 KIE786547:KIE787419 KSA786547:KSA787419 LBW786547:LBW787419 LLS786547:LLS787419 LVO786547:LVO787419 MFK786547:MFK787419 MPG786547:MPG787419 MZC786547:MZC787419 NIY786547:NIY787419 NSU786547:NSU787419 OCQ786547:OCQ787419 OMM786547:OMM787419 OWI786547:OWI787419 PGE786547:PGE787419 PQA786547:PQA787419 PZW786547:PZW787419 QJS786547:QJS787419 QTO786547:QTO787419 RDK786547:RDK787419 RNG786547:RNG787419 RXC786547:RXC787419 SGY786547:SGY787419 SQU786547:SQU787419 TAQ786547:TAQ787419 TKM786547:TKM787419 TUI786547:TUI787419 UEE786547:UEE787419 UOA786547:UOA787419 UXW786547:UXW787419 VHS786547:VHS787419 VRO786547:VRO787419 WBK786547:WBK787419 WLG786547:WLG787419 WVC786547:WVC787419 K852089:K852961 IQ852083:IQ852955 SM852083:SM852955 ACI852083:ACI852955 AME852083:AME852955 AWA852083:AWA852955 BFW852083:BFW852955 BPS852083:BPS852955 BZO852083:BZO852955 CJK852083:CJK852955 CTG852083:CTG852955 DDC852083:DDC852955 DMY852083:DMY852955 DWU852083:DWU852955 EGQ852083:EGQ852955 EQM852083:EQM852955 FAI852083:FAI852955 FKE852083:FKE852955 FUA852083:FUA852955 GDW852083:GDW852955 GNS852083:GNS852955 GXO852083:GXO852955 HHK852083:HHK852955 HRG852083:HRG852955 IBC852083:IBC852955 IKY852083:IKY852955 IUU852083:IUU852955 JEQ852083:JEQ852955 JOM852083:JOM852955 JYI852083:JYI852955 KIE852083:KIE852955 KSA852083:KSA852955 LBW852083:LBW852955 LLS852083:LLS852955 LVO852083:LVO852955 MFK852083:MFK852955 MPG852083:MPG852955 MZC852083:MZC852955 NIY852083:NIY852955 NSU852083:NSU852955 OCQ852083:OCQ852955 OMM852083:OMM852955 OWI852083:OWI852955 PGE852083:PGE852955 PQA852083:PQA852955 PZW852083:PZW852955 QJS852083:QJS852955 QTO852083:QTO852955 RDK852083:RDK852955 RNG852083:RNG852955 RXC852083:RXC852955 SGY852083:SGY852955 SQU852083:SQU852955 TAQ852083:TAQ852955 TKM852083:TKM852955 TUI852083:TUI852955 UEE852083:UEE852955 UOA852083:UOA852955 UXW852083:UXW852955 VHS852083:VHS852955 VRO852083:VRO852955 WBK852083:WBK852955 WLG852083:WLG852955 WVC852083:WVC852955 K917625:K918497 IQ917619:IQ918491 SM917619:SM918491 ACI917619:ACI918491 AME917619:AME918491 AWA917619:AWA918491 BFW917619:BFW918491 BPS917619:BPS918491 BZO917619:BZO918491 CJK917619:CJK918491 CTG917619:CTG918491 DDC917619:DDC918491 DMY917619:DMY918491 DWU917619:DWU918491 EGQ917619:EGQ918491 EQM917619:EQM918491 FAI917619:FAI918491 FKE917619:FKE918491 FUA917619:FUA918491 GDW917619:GDW918491 GNS917619:GNS918491 GXO917619:GXO918491 HHK917619:HHK918491 HRG917619:HRG918491 IBC917619:IBC918491 IKY917619:IKY918491 IUU917619:IUU918491 JEQ917619:JEQ918491 JOM917619:JOM918491 JYI917619:JYI918491 KIE917619:KIE918491 KSA917619:KSA918491 LBW917619:LBW918491 LLS917619:LLS918491 LVO917619:LVO918491 MFK917619:MFK918491 MPG917619:MPG918491 MZC917619:MZC918491 NIY917619:NIY918491 NSU917619:NSU918491 OCQ917619:OCQ918491 OMM917619:OMM918491 OWI917619:OWI918491 PGE917619:PGE918491 PQA917619:PQA918491 PZW917619:PZW918491 QJS917619:QJS918491 QTO917619:QTO918491 RDK917619:RDK918491 RNG917619:RNG918491 RXC917619:RXC918491 SGY917619:SGY918491 SQU917619:SQU918491 TAQ917619:TAQ918491 TKM917619:TKM918491 TUI917619:TUI918491 UEE917619:UEE918491 UOA917619:UOA918491 UXW917619:UXW918491 VHS917619:VHS918491 VRO917619:VRO918491 WBK917619:WBK918491 WLG917619:WLG918491 WVC917619:WVC918491 K983161:K984033 IQ983155:IQ984027 SM983155:SM984027 ACI983155:ACI984027 AME983155:AME984027 AWA983155:AWA984027 BFW983155:BFW984027 BPS983155:BPS984027 BZO983155:BZO984027 CJK983155:CJK984027 CTG983155:CTG984027 DDC983155:DDC984027 DMY983155:DMY984027 DWU983155:DWU984027 EGQ983155:EGQ984027 EQM983155:EQM984027 FAI983155:FAI984027 FKE983155:FKE984027 FUA983155:FUA984027 GDW983155:GDW984027 GNS983155:GNS984027 GXO983155:GXO984027 HHK983155:HHK984027 HRG983155:HRG984027 IBC983155:IBC984027 IKY983155:IKY984027 IUU983155:IUU984027 JEQ983155:JEQ984027 JOM983155:JOM984027 JYI983155:JYI984027 KIE983155:KIE984027 KSA983155:KSA984027 LBW983155:LBW984027 LLS983155:LLS984027 LVO983155:LVO984027 MFK983155:MFK984027 MPG983155:MPG984027 MZC983155:MZC984027 NIY983155:NIY984027 NSU983155:NSU984027 OCQ983155:OCQ984027 OMM983155:OMM984027 OWI983155:OWI984027 PGE983155:PGE984027 PQA983155:PQA984027 PZW983155:PZW984027 QJS983155:QJS984027 QTO983155:QTO984027 RDK983155:RDK984027 RNG983155:RNG984027 RXC983155:RXC984027 SGY983155:SGY984027 SQU983155:SQU984027 TAQ983155:TAQ984027 TKM983155:TKM984027 TUI983155:TUI984027 UEE983155:UEE984027 UOA983155:UOA984027 UXW983155:UXW984027 VHS983155:VHS984027 VRO983155:VRO984027 WBK983155:WBK984027 WLG983155:WLG984027 WVC983155:WVC984027 WVC193:WVC987 K199:K993 WLG193:WLG987 WBK193:WBK987 VRO193:VRO987 VHS193:VHS987 UXW193:UXW987 UOA193:UOA987 UEE193:UEE987 TUI193:TUI987 TKM193:TKM987 TAQ193:TAQ987 SQU193:SQU987 SGY193:SGY987 RXC193:RXC987 RNG193:RNG987 RDK193:RDK987 QTO193:QTO987 QJS193:QJS987 PZW193:PZW987 PQA193:PQA987 PGE193:PGE987 OWI193:OWI987 OMM193:OMM987 OCQ193:OCQ987 NSU193:NSU987 NIY193:NIY987 MZC193:MZC987 MPG193:MPG987 MFK193:MFK987 LVO193:LVO987 LLS193:LLS987 LBW193:LBW987 KSA193:KSA987 KIE193:KIE987 JYI193:JYI987 JOM193:JOM987 JEQ193:JEQ987 IUU193:IUU987 IKY193:IKY987 IBC193:IBC987 HRG193:HRG987 HHK193:HHK987 GXO193:GXO987 GNS193:GNS987 GDW193:GDW987 FUA193:FUA987 FKE193:FKE987 FAI193:FAI987 EQM193:EQM987 EGQ193:EGQ987 DWU193:DWU987 DMY193:DMY987 DDC193:DDC987 CTG193:CTG987 CJK193:CJK987 BZO193:BZO987 BPS193:BPS987 BFW193:BFW987 AWA193:AWA987 AME193:AME987 ACI193:ACI987 SM193:SM987 IQ193:IQ987 ACI8 AME8 AWA8 BFW8 BPS8 BZO8 CJK8 CTG8 DDC8 DMY8 DWU8 EGQ8 EQM8 FAI8 FKE8 FUA8 GDW8 GNS8 GXO8 HHK8 HRG8 IBC8 IKY8 IUU8 JEQ8 JOM8 JYI8 KIE8 KSA8 LBW8 LLS8 LVO8 MFK8 MPG8 MZC8 NIY8 NSU8 OCQ8 OMM8 OWI8 PGE8 PQA8 PZW8 QJS8 QTO8 RDK8 RNG8 RXC8 SGY8 SQU8 TAQ8 TKM8 TUI8 UEE8 UOA8 UXW8 VHS8 VRO8 WBK8 WLG8 WVC8 IQ8 SM8 DAI167 AME92 AWA92 BFW92 BPS92 BZO92 CJK92 CTG92 DDC92 DMY92 DWU92 EGQ92 EQM92 FAI92 FKE92 FUA92 GDW92 GNS92 GXO92 HHK92 HRG92 IBC92 IKY92 IUU92 JEQ92 JOM92 JYI92 KIE92 KSA92 LBW92 LLS92 LVO92 MFK92 MPG92 MZC92 NIY92 NSU92 OCQ92 OMM92 OWI92 PGE92 PQA92 PZW92 QJS92 QTO92 RDK92 RNG92 RXC92 SGY92 SQU92 TAQ92 TKM92 TUI92 UEE92 UOA92 UXW92 VHS92 VRO92 WBK92 WLG92 WVC92 IQ92 H91 SM92 ACF91 SJ91 IN91 WUZ91 WLD91 WBH91 VRL91 VHP91 UXT91 UNX91 UEB91 TUF91 TKJ91 TAN91 SQR91 SGV91 RWZ91 RND91 RDH91 QTL91 QJP91 PZT91 PPX91 PGB91 OWF91 OMJ91 OCN91 NSR91 NIV91 MYZ91 MPD91 MFH91 LVL91 LLP91 LBT91 KRX91 KIB91 JYF91 JOJ91 JEN91 IUR91 IKV91 IAZ91 HRD91 HHH91 GXL91 GNP91 GDT91 FTX91 FKB91 FAF91 EQJ91 EGN91 DWR91 DMV91 DCZ91 CTD91 CJH91 BZL91 BPP91 BFT91 AVX91 AMB91 ACI92 AWC189:AWC190 K119:K121 K146:K149 K107:K113 DVO166 WLA161 WBE161 VRI161 VHM161 UXQ161 UNU161 UDY161 TUC161 TKG161 TAK161 SQO161 SGS161 RWW161 RNA161 RDE161 QTI161 QJM161 PZQ161 PPU161 PFY161 OWC161 OMG161 OCK161 NSO161 NIS161 MYW161 MPA161 MFE161 LVI161 LLM161 LBQ161 KRU161 KHY161 JYC161 JOG161 JEK161 IUO161 IKS161 IAW161 HRA161 HHE161 GXI161 GNM161 GDQ161 FTU161 FJY161 FAC161 EQG161 EGK161 DWO161 DMS161 DCW161 CTA161 CJE161 BZI161 BPM161 BFQ161 AVU161 ALY161 ACC161 SG161 IK161 WUW161 L189:L190 AMG189:AMG190 ACK189:ACK190 SO189:SO190 IS189:IS190 WVE189:WVE190 WLI189:WLI190 WBM189:WBM190 VRQ189:VRQ190 VHU189:VHU190 UXY189:UXY190 UOC189:UOC190 UEG189:UEG190 TUK189:TUK190 TKO189:TKO190 TAS189:TAS190 SQW189:SQW190 SHA189:SHA190 RXE189:RXE190 RNI189:RNI190 RDM189:RDM190 QTQ189:QTQ190 QJU189:QJU190 PZY189:PZY190 PQC189:PQC190 PGG189:PGG190 OWK189:OWK190 OMO189:OMO190 OCS189:OCS190 NSW189:NSW190 NJA189:NJA190 MZE189:MZE190 MPI189:MPI190 MFM189:MFM190 LVQ189:LVQ190 LLU189:LLU190 LBY189:LBY190 KSC189:KSC190 KIG189:KIG190 JYK189:JYK190 JOO189:JOO190 JES189:JES190 IUW189:IUW190 ILA189:ILA190 IBE189:IBE190 HRI189:HRI190 HHM189:HHM190 GXQ189:GXQ190 GNU189:GNU190 GDY189:GDY190 FUC189:FUC190 FKG189:FKG190 FAK189:FAK190 EQO189:EQO190 EGS189:EGS190 DWW189:DWW190 DNA189:DNA190 DDE189:DDE190 CTI189:CTI190 CJM189:CJM190 BZQ189:BZQ190 BPU189:BPU190 BFY189:BFY190 EGV153:EGV154 EQR153:EQR154 FAN153:FAN154 FKJ153:FKJ154 FUF153:FUF154 GEB153:GEB154 GNX153:GNX154 GXT153:GXT154 HHP153:HHP154 HRL153:HRL154 IBH153:IBH154 ILD153:ILD154 IUZ153:IUZ154 JEV153:JEV154 JOR153:JOR154 JYN153:JYN154 KIJ153:KIJ154 KSF153:KSF154 LCB153:LCB154 LLX153:LLX154 LVT153:LVT154 MFP153:MFP154 MPL153:MPL154 MZH153:MZH154 NJD153:NJD154 NSZ153:NSZ154 OCV153:OCV154 OMR153:OMR154 OWN153:OWN154 PGJ153:PGJ154 PQF153:PQF154 QAB153:QAB154 QJX153:QJX154 QTT153:QTT154 RDP153:RDP154 RNL153:RNL154 RXH153:RXH154 SHD153:SHD154 SQZ153:SQZ154 TAV153:TAV154 TKR153:TKR154 TUN153:TUN154 UEJ153:UEJ154 UOF153:UOF154 UYB153:UYB154 VHX153:VHX154 VRT153:VRT154 WBP153:WBP154 WLL153:WLL154 WVH153:WVH154 IV153:IV154 SR153:SR154 ACN153:ACN154 AMJ153:AMJ154 AWF153:AWF154 BGB153:BGB154 BPX153:BPX154 BZT153:BZT154 CJP153:CJP154 CTL153:CTL154 DDH153:DDH154 DND153:DND154 DWZ153:DWZ154 DAF173 EFK166 EPG166 EZC166 FIY166 FSU166 GCQ166 GMM166 GWI166 HGE166 HQA166 HZW166 IJS166 ITO166 JDK166 JNG166 JXC166 KGY166 KQU166 LAQ166 LKM166 LUI166 MEE166 MOA166 MXW166 NHS166 NRO166 OBK166 OLG166 OVC166 PEY166 POU166 PYQ166 QIM166 QSI166 RCE166 RMA166 RVW166 SFS166 SPO166 SZK166 TJG166 TTC166 UCY166 UMU166 UWQ166 VGM166 VQI166 WAE166 WKA166 WTW166 HK166 RG166 ABC166 AKY166 AUU166 BEQ166 BOM166 BYI166 CIE166 CSA166 DBW166 K92:K95 DLS166 DKE167 DUA167 EDW167 ENS167 EXO167 FHK167 FRG167 GBC167 GKY167 GUU167 HEQ167 HOM167 HYI167 IIE167 ISA167 JBW167 JLS167 JVO167 KFK167 KPG167 KZC167 LIY167 LSU167 MCQ167 MMM167 MWI167 NGE167 NQA167 NZW167 OJS167 OTO167 PDK167 PNG167 PXC167 QGY167 QQU167 RAQ167 RKM167 RUI167 SEE167 SOA167 SXW167 THS167 TRO167 UBK167 ULG167 UVC167 VEY167 VOU167 VYQ167 WIM167 WSI167 FW167 PS167 ZO167 AJK167 ATG167 BDC167 BMY167 BWU167 CGQ167 CQM167 K8:K20 K173:K175 DKB173 DTX173 EDT173 ENP173 EXL173 FHH173 FRD173 GAZ173 GKV173 GUR173 HEN173 HOJ173 HYF173 IIB173 IRX173 JBT173 JLP173 JVL173 KFH173 KPD173 KYZ173 LIV173 LSR173 MCN173 MMJ173 MWF173 NGB173 NPX173 NZT173 OJP173 OTL173 PDH173 PND173 PWZ173 QGV173 QQR173 RAN173 RKJ173 RUF173 SEB173 SNX173 SXT173 THP173 TRL173 UBH173 ULD173 UUZ173 VEV173 VOR173 VYN173 WIJ173 WSF173 FT173 PP173 ZL173 AJH173 ATD173 BCZ173 BMV173 BWR173 CGN173 CQJ173 K163:K164">
      <formula1>Приоритет_закупок</formula1>
    </dataValidation>
    <dataValidation type="list" allowBlank="1" showInputMessage="1" showErrorMessage="1" sqref="WVA983155:WVA984027 I65657:I66529 IO65651:IO66523 SK65651:SK66523 ACG65651:ACG66523 AMC65651:AMC66523 AVY65651:AVY66523 BFU65651:BFU66523 BPQ65651:BPQ66523 BZM65651:BZM66523 CJI65651:CJI66523 CTE65651:CTE66523 DDA65651:DDA66523 DMW65651:DMW66523 DWS65651:DWS66523 EGO65651:EGO66523 EQK65651:EQK66523 FAG65651:FAG66523 FKC65651:FKC66523 FTY65651:FTY66523 GDU65651:GDU66523 GNQ65651:GNQ66523 GXM65651:GXM66523 HHI65651:HHI66523 HRE65651:HRE66523 IBA65651:IBA66523 IKW65651:IKW66523 IUS65651:IUS66523 JEO65651:JEO66523 JOK65651:JOK66523 JYG65651:JYG66523 KIC65651:KIC66523 KRY65651:KRY66523 LBU65651:LBU66523 LLQ65651:LLQ66523 LVM65651:LVM66523 MFI65651:MFI66523 MPE65651:MPE66523 MZA65651:MZA66523 NIW65651:NIW66523 NSS65651:NSS66523 OCO65651:OCO66523 OMK65651:OMK66523 OWG65651:OWG66523 PGC65651:PGC66523 PPY65651:PPY66523 PZU65651:PZU66523 QJQ65651:QJQ66523 QTM65651:QTM66523 RDI65651:RDI66523 RNE65651:RNE66523 RXA65651:RXA66523 SGW65651:SGW66523 SQS65651:SQS66523 TAO65651:TAO66523 TKK65651:TKK66523 TUG65651:TUG66523 UEC65651:UEC66523 UNY65651:UNY66523 UXU65651:UXU66523 VHQ65651:VHQ66523 VRM65651:VRM66523 WBI65651:WBI66523 WLE65651:WLE66523 WVA65651:WVA66523 I131193:I132065 IO131187:IO132059 SK131187:SK132059 ACG131187:ACG132059 AMC131187:AMC132059 AVY131187:AVY132059 BFU131187:BFU132059 BPQ131187:BPQ132059 BZM131187:BZM132059 CJI131187:CJI132059 CTE131187:CTE132059 DDA131187:DDA132059 DMW131187:DMW132059 DWS131187:DWS132059 EGO131187:EGO132059 EQK131187:EQK132059 FAG131187:FAG132059 FKC131187:FKC132059 FTY131187:FTY132059 GDU131187:GDU132059 GNQ131187:GNQ132059 GXM131187:GXM132059 HHI131187:HHI132059 HRE131187:HRE132059 IBA131187:IBA132059 IKW131187:IKW132059 IUS131187:IUS132059 JEO131187:JEO132059 JOK131187:JOK132059 JYG131187:JYG132059 KIC131187:KIC132059 KRY131187:KRY132059 LBU131187:LBU132059 LLQ131187:LLQ132059 LVM131187:LVM132059 MFI131187:MFI132059 MPE131187:MPE132059 MZA131187:MZA132059 NIW131187:NIW132059 NSS131187:NSS132059 OCO131187:OCO132059 OMK131187:OMK132059 OWG131187:OWG132059 PGC131187:PGC132059 PPY131187:PPY132059 PZU131187:PZU132059 QJQ131187:QJQ132059 QTM131187:QTM132059 RDI131187:RDI132059 RNE131187:RNE132059 RXA131187:RXA132059 SGW131187:SGW132059 SQS131187:SQS132059 TAO131187:TAO132059 TKK131187:TKK132059 TUG131187:TUG132059 UEC131187:UEC132059 UNY131187:UNY132059 UXU131187:UXU132059 VHQ131187:VHQ132059 VRM131187:VRM132059 WBI131187:WBI132059 WLE131187:WLE132059 WVA131187:WVA132059 I196729:I197601 IO196723:IO197595 SK196723:SK197595 ACG196723:ACG197595 AMC196723:AMC197595 AVY196723:AVY197595 BFU196723:BFU197595 BPQ196723:BPQ197595 BZM196723:BZM197595 CJI196723:CJI197595 CTE196723:CTE197595 DDA196723:DDA197595 DMW196723:DMW197595 DWS196723:DWS197595 EGO196723:EGO197595 EQK196723:EQK197595 FAG196723:FAG197595 FKC196723:FKC197595 FTY196723:FTY197595 GDU196723:GDU197595 GNQ196723:GNQ197595 GXM196723:GXM197595 HHI196723:HHI197595 HRE196723:HRE197595 IBA196723:IBA197595 IKW196723:IKW197595 IUS196723:IUS197595 JEO196723:JEO197595 JOK196723:JOK197595 JYG196723:JYG197595 KIC196723:KIC197595 KRY196723:KRY197595 LBU196723:LBU197595 LLQ196723:LLQ197595 LVM196723:LVM197595 MFI196723:MFI197595 MPE196723:MPE197595 MZA196723:MZA197595 NIW196723:NIW197595 NSS196723:NSS197595 OCO196723:OCO197595 OMK196723:OMK197595 OWG196723:OWG197595 PGC196723:PGC197595 PPY196723:PPY197595 PZU196723:PZU197595 QJQ196723:QJQ197595 QTM196723:QTM197595 RDI196723:RDI197595 RNE196723:RNE197595 RXA196723:RXA197595 SGW196723:SGW197595 SQS196723:SQS197595 TAO196723:TAO197595 TKK196723:TKK197595 TUG196723:TUG197595 UEC196723:UEC197595 UNY196723:UNY197595 UXU196723:UXU197595 VHQ196723:VHQ197595 VRM196723:VRM197595 WBI196723:WBI197595 WLE196723:WLE197595 WVA196723:WVA197595 I262265:I263137 IO262259:IO263131 SK262259:SK263131 ACG262259:ACG263131 AMC262259:AMC263131 AVY262259:AVY263131 BFU262259:BFU263131 BPQ262259:BPQ263131 BZM262259:BZM263131 CJI262259:CJI263131 CTE262259:CTE263131 DDA262259:DDA263131 DMW262259:DMW263131 DWS262259:DWS263131 EGO262259:EGO263131 EQK262259:EQK263131 FAG262259:FAG263131 FKC262259:FKC263131 FTY262259:FTY263131 GDU262259:GDU263131 GNQ262259:GNQ263131 GXM262259:GXM263131 HHI262259:HHI263131 HRE262259:HRE263131 IBA262259:IBA263131 IKW262259:IKW263131 IUS262259:IUS263131 JEO262259:JEO263131 JOK262259:JOK263131 JYG262259:JYG263131 KIC262259:KIC263131 KRY262259:KRY263131 LBU262259:LBU263131 LLQ262259:LLQ263131 LVM262259:LVM263131 MFI262259:MFI263131 MPE262259:MPE263131 MZA262259:MZA263131 NIW262259:NIW263131 NSS262259:NSS263131 OCO262259:OCO263131 OMK262259:OMK263131 OWG262259:OWG263131 PGC262259:PGC263131 PPY262259:PPY263131 PZU262259:PZU263131 QJQ262259:QJQ263131 QTM262259:QTM263131 RDI262259:RDI263131 RNE262259:RNE263131 RXA262259:RXA263131 SGW262259:SGW263131 SQS262259:SQS263131 TAO262259:TAO263131 TKK262259:TKK263131 TUG262259:TUG263131 UEC262259:UEC263131 UNY262259:UNY263131 UXU262259:UXU263131 VHQ262259:VHQ263131 VRM262259:VRM263131 WBI262259:WBI263131 WLE262259:WLE263131 WVA262259:WVA263131 I327801:I328673 IO327795:IO328667 SK327795:SK328667 ACG327795:ACG328667 AMC327795:AMC328667 AVY327795:AVY328667 BFU327795:BFU328667 BPQ327795:BPQ328667 BZM327795:BZM328667 CJI327795:CJI328667 CTE327795:CTE328667 DDA327795:DDA328667 DMW327795:DMW328667 DWS327795:DWS328667 EGO327795:EGO328667 EQK327795:EQK328667 FAG327795:FAG328667 FKC327795:FKC328667 FTY327795:FTY328667 GDU327795:GDU328667 GNQ327795:GNQ328667 GXM327795:GXM328667 HHI327795:HHI328667 HRE327795:HRE328667 IBA327795:IBA328667 IKW327795:IKW328667 IUS327795:IUS328667 JEO327795:JEO328667 JOK327795:JOK328667 JYG327795:JYG328667 KIC327795:KIC328667 KRY327795:KRY328667 LBU327795:LBU328667 LLQ327795:LLQ328667 LVM327795:LVM328667 MFI327795:MFI328667 MPE327795:MPE328667 MZA327795:MZA328667 NIW327795:NIW328667 NSS327795:NSS328667 OCO327795:OCO328667 OMK327795:OMK328667 OWG327795:OWG328667 PGC327795:PGC328667 PPY327795:PPY328667 PZU327795:PZU328667 QJQ327795:QJQ328667 QTM327795:QTM328667 RDI327795:RDI328667 RNE327795:RNE328667 RXA327795:RXA328667 SGW327795:SGW328667 SQS327795:SQS328667 TAO327795:TAO328667 TKK327795:TKK328667 TUG327795:TUG328667 UEC327795:UEC328667 UNY327795:UNY328667 UXU327795:UXU328667 VHQ327795:VHQ328667 VRM327795:VRM328667 WBI327795:WBI328667 WLE327795:WLE328667 WVA327795:WVA328667 I393337:I394209 IO393331:IO394203 SK393331:SK394203 ACG393331:ACG394203 AMC393331:AMC394203 AVY393331:AVY394203 BFU393331:BFU394203 BPQ393331:BPQ394203 BZM393331:BZM394203 CJI393331:CJI394203 CTE393331:CTE394203 DDA393331:DDA394203 DMW393331:DMW394203 DWS393331:DWS394203 EGO393331:EGO394203 EQK393331:EQK394203 FAG393331:FAG394203 FKC393331:FKC394203 FTY393331:FTY394203 GDU393331:GDU394203 GNQ393331:GNQ394203 GXM393331:GXM394203 HHI393331:HHI394203 HRE393331:HRE394203 IBA393331:IBA394203 IKW393331:IKW394203 IUS393331:IUS394203 JEO393331:JEO394203 JOK393331:JOK394203 JYG393331:JYG394203 KIC393331:KIC394203 KRY393331:KRY394203 LBU393331:LBU394203 LLQ393331:LLQ394203 LVM393331:LVM394203 MFI393331:MFI394203 MPE393331:MPE394203 MZA393331:MZA394203 NIW393331:NIW394203 NSS393331:NSS394203 OCO393331:OCO394203 OMK393331:OMK394203 OWG393331:OWG394203 PGC393331:PGC394203 PPY393331:PPY394203 PZU393331:PZU394203 QJQ393331:QJQ394203 QTM393331:QTM394203 RDI393331:RDI394203 RNE393331:RNE394203 RXA393331:RXA394203 SGW393331:SGW394203 SQS393331:SQS394203 TAO393331:TAO394203 TKK393331:TKK394203 TUG393331:TUG394203 UEC393331:UEC394203 UNY393331:UNY394203 UXU393331:UXU394203 VHQ393331:VHQ394203 VRM393331:VRM394203 WBI393331:WBI394203 WLE393331:WLE394203 WVA393331:WVA394203 I458873:I459745 IO458867:IO459739 SK458867:SK459739 ACG458867:ACG459739 AMC458867:AMC459739 AVY458867:AVY459739 BFU458867:BFU459739 BPQ458867:BPQ459739 BZM458867:BZM459739 CJI458867:CJI459739 CTE458867:CTE459739 DDA458867:DDA459739 DMW458867:DMW459739 DWS458867:DWS459739 EGO458867:EGO459739 EQK458867:EQK459739 FAG458867:FAG459739 FKC458867:FKC459739 FTY458867:FTY459739 GDU458867:GDU459739 GNQ458867:GNQ459739 GXM458867:GXM459739 HHI458867:HHI459739 HRE458867:HRE459739 IBA458867:IBA459739 IKW458867:IKW459739 IUS458867:IUS459739 JEO458867:JEO459739 JOK458867:JOK459739 JYG458867:JYG459739 KIC458867:KIC459739 KRY458867:KRY459739 LBU458867:LBU459739 LLQ458867:LLQ459739 LVM458867:LVM459739 MFI458867:MFI459739 MPE458867:MPE459739 MZA458867:MZA459739 NIW458867:NIW459739 NSS458867:NSS459739 OCO458867:OCO459739 OMK458867:OMK459739 OWG458867:OWG459739 PGC458867:PGC459739 PPY458867:PPY459739 PZU458867:PZU459739 QJQ458867:QJQ459739 QTM458867:QTM459739 RDI458867:RDI459739 RNE458867:RNE459739 RXA458867:RXA459739 SGW458867:SGW459739 SQS458867:SQS459739 TAO458867:TAO459739 TKK458867:TKK459739 TUG458867:TUG459739 UEC458867:UEC459739 UNY458867:UNY459739 UXU458867:UXU459739 VHQ458867:VHQ459739 VRM458867:VRM459739 WBI458867:WBI459739 WLE458867:WLE459739 WVA458867:WVA459739 I524409:I525281 IO524403:IO525275 SK524403:SK525275 ACG524403:ACG525275 AMC524403:AMC525275 AVY524403:AVY525275 BFU524403:BFU525275 BPQ524403:BPQ525275 BZM524403:BZM525275 CJI524403:CJI525275 CTE524403:CTE525275 DDA524403:DDA525275 DMW524403:DMW525275 DWS524403:DWS525275 EGO524403:EGO525275 EQK524403:EQK525275 FAG524403:FAG525275 FKC524403:FKC525275 FTY524403:FTY525275 GDU524403:GDU525275 GNQ524403:GNQ525275 GXM524403:GXM525275 HHI524403:HHI525275 HRE524403:HRE525275 IBA524403:IBA525275 IKW524403:IKW525275 IUS524403:IUS525275 JEO524403:JEO525275 JOK524403:JOK525275 JYG524403:JYG525275 KIC524403:KIC525275 KRY524403:KRY525275 LBU524403:LBU525275 LLQ524403:LLQ525275 LVM524403:LVM525275 MFI524403:MFI525275 MPE524403:MPE525275 MZA524403:MZA525275 NIW524403:NIW525275 NSS524403:NSS525275 OCO524403:OCO525275 OMK524403:OMK525275 OWG524403:OWG525275 PGC524403:PGC525275 PPY524403:PPY525275 PZU524403:PZU525275 QJQ524403:QJQ525275 QTM524403:QTM525275 RDI524403:RDI525275 RNE524403:RNE525275 RXA524403:RXA525275 SGW524403:SGW525275 SQS524403:SQS525275 TAO524403:TAO525275 TKK524403:TKK525275 TUG524403:TUG525275 UEC524403:UEC525275 UNY524403:UNY525275 UXU524403:UXU525275 VHQ524403:VHQ525275 VRM524403:VRM525275 WBI524403:WBI525275 WLE524403:WLE525275 WVA524403:WVA525275 I589945:I590817 IO589939:IO590811 SK589939:SK590811 ACG589939:ACG590811 AMC589939:AMC590811 AVY589939:AVY590811 BFU589939:BFU590811 BPQ589939:BPQ590811 BZM589939:BZM590811 CJI589939:CJI590811 CTE589939:CTE590811 DDA589939:DDA590811 DMW589939:DMW590811 DWS589939:DWS590811 EGO589939:EGO590811 EQK589939:EQK590811 FAG589939:FAG590811 FKC589939:FKC590811 FTY589939:FTY590811 GDU589939:GDU590811 GNQ589939:GNQ590811 GXM589939:GXM590811 HHI589939:HHI590811 HRE589939:HRE590811 IBA589939:IBA590811 IKW589939:IKW590811 IUS589939:IUS590811 JEO589939:JEO590811 JOK589939:JOK590811 JYG589939:JYG590811 KIC589939:KIC590811 KRY589939:KRY590811 LBU589939:LBU590811 LLQ589939:LLQ590811 LVM589939:LVM590811 MFI589939:MFI590811 MPE589939:MPE590811 MZA589939:MZA590811 NIW589939:NIW590811 NSS589939:NSS590811 OCO589939:OCO590811 OMK589939:OMK590811 OWG589939:OWG590811 PGC589939:PGC590811 PPY589939:PPY590811 PZU589939:PZU590811 QJQ589939:QJQ590811 QTM589939:QTM590811 RDI589939:RDI590811 RNE589939:RNE590811 RXA589939:RXA590811 SGW589939:SGW590811 SQS589939:SQS590811 TAO589939:TAO590811 TKK589939:TKK590811 TUG589939:TUG590811 UEC589939:UEC590811 UNY589939:UNY590811 UXU589939:UXU590811 VHQ589939:VHQ590811 VRM589939:VRM590811 WBI589939:WBI590811 WLE589939:WLE590811 WVA589939:WVA590811 I655481:I656353 IO655475:IO656347 SK655475:SK656347 ACG655475:ACG656347 AMC655475:AMC656347 AVY655475:AVY656347 BFU655475:BFU656347 BPQ655475:BPQ656347 BZM655475:BZM656347 CJI655475:CJI656347 CTE655475:CTE656347 DDA655475:DDA656347 DMW655475:DMW656347 DWS655475:DWS656347 EGO655475:EGO656347 EQK655475:EQK656347 FAG655475:FAG656347 FKC655475:FKC656347 FTY655475:FTY656347 GDU655475:GDU656347 GNQ655475:GNQ656347 GXM655475:GXM656347 HHI655475:HHI656347 HRE655475:HRE656347 IBA655475:IBA656347 IKW655475:IKW656347 IUS655475:IUS656347 JEO655475:JEO656347 JOK655475:JOK656347 JYG655475:JYG656347 KIC655475:KIC656347 KRY655475:KRY656347 LBU655475:LBU656347 LLQ655475:LLQ656347 LVM655475:LVM656347 MFI655475:MFI656347 MPE655475:MPE656347 MZA655475:MZA656347 NIW655475:NIW656347 NSS655475:NSS656347 OCO655475:OCO656347 OMK655475:OMK656347 OWG655475:OWG656347 PGC655475:PGC656347 PPY655475:PPY656347 PZU655475:PZU656347 QJQ655475:QJQ656347 QTM655475:QTM656347 RDI655475:RDI656347 RNE655475:RNE656347 RXA655475:RXA656347 SGW655475:SGW656347 SQS655475:SQS656347 TAO655475:TAO656347 TKK655475:TKK656347 TUG655475:TUG656347 UEC655475:UEC656347 UNY655475:UNY656347 UXU655475:UXU656347 VHQ655475:VHQ656347 VRM655475:VRM656347 WBI655475:WBI656347 WLE655475:WLE656347 WVA655475:WVA656347 I721017:I721889 IO721011:IO721883 SK721011:SK721883 ACG721011:ACG721883 AMC721011:AMC721883 AVY721011:AVY721883 BFU721011:BFU721883 BPQ721011:BPQ721883 BZM721011:BZM721883 CJI721011:CJI721883 CTE721011:CTE721883 DDA721011:DDA721883 DMW721011:DMW721883 DWS721011:DWS721883 EGO721011:EGO721883 EQK721011:EQK721883 FAG721011:FAG721883 FKC721011:FKC721883 FTY721011:FTY721883 GDU721011:GDU721883 GNQ721011:GNQ721883 GXM721011:GXM721883 HHI721011:HHI721883 HRE721011:HRE721883 IBA721011:IBA721883 IKW721011:IKW721883 IUS721011:IUS721883 JEO721011:JEO721883 JOK721011:JOK721883 JYG721011:JYG721883 KIC721011:KIC721883 KRY721011:KRY721883 LBU721011:LBU721883 LLQ721011:LLQ721883 LVM721011:LVM721883 MFI721011:MFI721883 MPE721011:MPE721883 MZA721011:MZA721883 NIW721011:NIW721883 NSS721011:NSS721883 OCO721011:OCO721883 OMK721011:OMK721883 OWG721011:OWG721883 PGC721011:PGC721883 PPY721011:PPY721883 PZU721011:PZU721883 QJQ721011:QJQ721883 QTM721011:QTM721883 RDI721011:RDI721883 RNE721011:RNE721883 RXA721011:RXA721883 SGW721011:SGW721883 SQS721011:SQS721883 TAO721011:TAO721883 TKK721011:TKK721883 TUG721011:TUG721883 UEC721011:UEC721883 UNY721011:UNY721883 UXU721011:UXU721883 VHQ721011:VHQ721883 VRM721011:VRM721883 WBI721011:WBI721883 WLE721011:WLE721883 WVA721011:WVA721883 I786553:I787425 IO786547:IO787419 SK786547:SK787419 ACG786547:ACG787419 AMC786547:AMC787419 AVY786547:AVY787419 BFU786547:BFU787419 BPQ786547:BPQ787419 BZM786547:BZM787419 CJI786547:CJI787419 CTE786547:CTE787419 DDA786547:DDA787419 DMW786547:DMW787419 DWS786547:DWS787419 EGO786547:EGO787419 EQK786547:EQK787419 FAG786547:FAG787419 FKC786547:FKC787419 FTY786547:FTY787419 GDU786547:GDU787419 GNQ786547:GNQ787419 GXM786547:GXM787419 HHI786547:HHI787419 HRE786547:HRE787419 IBA786547:IBA787419 IKW786547:IKW787419 IUS786547:IUS787419 JEO786547:JEO787419 JOK786547:JOK787419 JYG786547:JYG787419 KIC786547:KIC787419 KRY786547:KRY787419 LBU786547:LBU787419 LLQ786547:LLQ787419 LVM786547:LVM787419 MFI786547:MFI787419 MPE786547:MPE787419 MZA786547:MZA787419 NIW786547:NIW787419 NSS786547:NSS787419 OCO786547:OCO787419 OMK786547:OMK787419 OWG786547:OWG787419 PGC786547:PGC787419 PPY786547:PPY787419 PZU786547:PZU787419 QJQ786547:QJQ787419 QTM786547:QTM787419 RDI786547:RDI787419 RNE786547:RNE787419 RXA786547:RXA787419 SGW786547:SGW787419 SQS786547:SQS787419 TAO786547:TAO787419 TKK786547:TKK787419 TUG786547:TUG787419 UEC786547:UEC787419 UNY786547:UNY787419 UXU786547:UXU787419 VHQ786547:VHQ787419 VRM786547:VRM787419 WBI786547:WBI787419 WLE786547:WLE787419 WVA786547:WVA787419 I852089:I852961 IO852083:IO852955 SK852083:SK852955 ACG852083:ACG852955 AMC852083:AMC852955 AVY852083:AVY852955 BFU852083:BFU852955 BPQ852083:BPQ852955 BZM852083:BZM852955 CJI852083:CJI852955 CTE852083:CTE852955 DDA852083:DDA852955 DMW852083:DMW852955 DWS852083:DWS852955 EGO852083:EGO852955 EQK852083:EQK852955 FAG852083:FAG852955 FKC852083:FKC852955 FTY852083:FTY852955 GDU852083:GDU852955 GNQ852083:GNQ852955 GXM852083:GXM852955 HHI852083:HHI852955 HRE852083:HRE852955 IBA852083:IBA852955 IKW852083:IKW852955 IUS852083:IUS852955 JEO852083:JEO852955 JOK852083:JOK852955 JYG852083:JYG852955 KIC852083:KIC852955 KRY852083:KRY852955 LBU852083:LBU852955 LLQ852083:LLQ852955 LVM852083:LVM852955 MFI852083:MFI852955 MPE852083:MPE852955 MZA852083:MZA852955 NIW852083:NIW852955 NSS852083:NSS852955 OCO852083:OCO852955 OMK852083:OMK852955 OWG852083:OWG852955 PGC852083:PGC852955 PPY852083:PPY852955 PZU852083:PZU852955 QJQ852083:QJQ852955 QTM852083:QTM852955 RDI852083:RDI852955 RNE852083:RNE852955 RXA852083:RXA852955 SGW852083:SGW852955 SQS852083:SQS852955 TAO852083:TAO852955 TKK852083:TKK852955 TUG852083:TUG852955 UEC852083:UEC852955 UNY852083:UNY852955 UXU852083:UXU852955 VHQ852083:VHQ852955 VRM852083:VRM852955 WBI852083:WBI852955 WLE852083:WLE852955 WVA852083:WVA852955 I917625:I918497 IO917619:IO918491 SK917619:SK918491 ACG917619:ACG918491 AMC917619:AMC918491 AVY917619:AVY918491 BFU917619:BFU918491 BPQ917619:BPQ918491 BZM917619:BZM918491 CJI917619:CJI918491 CTE917619:CTE918491 DDA917619:DDA918491 DMW917619:DMW918491 DWS917619:DWS918491 EGO917619:EGO918491 EQK917619:EQK918491 FAG917619:FAG918491 FKC917619:FKC918491 FTY917619:FTY918491 GDU917619:GDU918491 GNQ917619:GNQ918491 GXM917619:GXM918491 HHI917619:HHI918491 HRE917619:HRE918491 IBA917619:IBA918491 IKW917619:IKW918491 IUS917619:IUS918491 JEO917619:JEO918491 JOK917619:JOK918491 JYG917619:JYG918491 KIC917619:KIC918491 KRY917619:KRY918491 LBU917619:LBU918491 LLQ917619:LLQ918491 LVM917619:LVM918491 MFI917619:MFI918491 MPE917619:MPE918491 MZA917619:MZA918491 NIW917619:NIW918491 NSS917619:NSS918491 OCO917619:OCO918491 OMK917619:OMK918491 OWG917619:OWG918491 PGC917619:PGC918491 PPY917619:PPY918491 PZU917619:PZU918491 QJQ917619:QJQ918491 QTM917619:QTM918491 RDI917619:RDI918491 RNE917619:RNE918491 RXA917619:RXA918491 SGW917619:SGW918491 SQS917619:SQS918491 TAO917619:TAO918491 TKK917619:TKK918491 TUG917619:TUG918491 UEC917619:UEC918491 UNY917619:UNY918491 UXU917619:UXU918491 VHQ917619:VHQ918491 VRM917619:VRM918491 WBI917619:WBI918491 WLE917619:WLE918491 WVA917619:WVA918491 I983161:I984033 IO983155:IO984027 SK983155:SK984027 ACG983155:ACG984027 AMC983155:AMC984027 AVY983155:AVY984027 BFU983155:BFU984027 BPQ983155:BPQ984027 BZM983155:BZM984027 CJI983155:CJI984027 CTE983155:CTE984027 DDA983155:DDA984027 DMW983155:DMW984027 DWS983155:DWS984027 EGO983155:EGO984027 EQK983155:EQK984027 FAG983155:FAG984027 FKC983155:FKC984027 FTY983155:FTY984027 GDU983155:GDU984027 GNQ983155:GNQ984027 GXM983155:GXM984027 HHI983155:HHI984027 HRE983155:HRE984027 IBA983155:IBA984027 IKW983155:IKW984027 IUS983155:IUS984027 JEO983155:JEO984027 JOK983155:JOK984027 JYG983155:JYG984027 KIC983155:KIC984027 KRY983155:KRY984027 LBU983155:LBU984027 LLQ983155:LLQ984027 LVM983155:LVM984027 MFI983155:MFI984027 MPE983155:MPE984027 MZA983155:MZA984027 NIW983155:NIW984027 NSS983155:NSS984027 OCO983155:OCO984027 OMK983155:OMK984027 OWG983155:OWG984027 PGC983155:PGC984027 PPY983155:PPY984027 PZU983155:PZU984027 QJQ983155:QJQ984027 QTM983155:QTM984027 RDI983155:RDI984027 RNE983155:RNE984027 RXA983155:RXA984027 SGW983155:SGW984027 SQS983155:SQS984027 TAO983155:TAO984027 TKK983155:TKK984027 TUG983155:TUG984027 UEC983155:UEC984027 UNY983155:UNY984027 UXU983155:UXU984027 VHQ983155:VHQ984027 VRM983155:VRM984027 WBI983155:WBI984027 WLE983155:WLE984027 IO193:IO987 I199:I993 WVA193:WVA987 WLE193:WLE987 WBI193:WBI987 VRM193:VRM987 VHQ193:VHQ987 UXU193:UXU987 UNY193:UNY987 UEC193:UEC987 TUG193:TUG987 TKK193:TKK987 TAO193:TAO987 SQS193:SQS987 SGW193:SGW987 RXA193:RXA987 RNE193:RNE987 RDI193:RDI987 QTM193:QTM987 QJQ193:QJQ987 PZU193:PZU987 PPY193:PPY987 PGC193:PGC987 OWG193:OWG987 OMK193:OMK987 OCO193:OCO987 NSS193:NSS987 NIW193:NIW987 MZA193:MZA987 MPE193:MPE987 MFI193:MFI987 LVM193:LVM987 LLQ193:LLQ987 LBU193:LBU987 KRY193:KRY987 KIC193:KIC987 JYG193:JYG987 JOK193:JOK987 JEO193:JEO987 IUS193:IUS987 IKW193:IKW987 IBA193:IBA987 HRE193:HRE987 HHI193:HHI987 GXM193:GXM987 GNQ193:GNQ987 GDU193:GDU987 FTY193:FTY987 FKC193:FKC987 FAG193:FAG987 EQK193:EQK987 EGO193:EGO987 DWS193:DWS987 DMW193:DMW987 DDA193:DDA987 CTE193:CTE987 CJI193:CJI987 BZM193:BZM987 BPQ193:BPQ987 BFU193:BFU987 AVY193:AVY987 AMC193:AMC987 ACG193:ACG987 SK193:SK987 AMC8 AVY8 BFU8 BPQ8 BZM8 CJI8 CTE8 DDA8 DMW8 DWS8 EGO8 EQK8 FAG8 FKC8 FTY8 GDU8 GNQ8 GXM8 HHI8 HRE8 IBA8 IKW8 IUS8 JEO8 JOK8 JYG8 KIC8 KRY8 LBU8 LLQ8 LVM8 MFI8 MPE8 MZA8 NIW8 NSS8 OCO8 OMK8 OWG8 PGC8 PPY8 PZU8 QJQ8 QTM8 RDI8 RNE8 RXA8 SGW8 SQS8 TAO8 TKK8 TUG8 UEC8 UNY8 UXU8 VHQ8 VRM8 WBI8 WLE8 WVA8 IO8 SK8 ACG8 I8 AVY92 BFU92 BPQ92 BZM92 CJI92 CTE92 DDA92 DMW92 DWS92 EGO92 EQK92 FAG92 FKC92 FTY92 GDU92 GNQ92 GXM92 HHI92 HRE92 IBA92 IKW92 IUS92 JEO92 JOK92 JYG92 KIC92 KRY92 LBU92 LLQ92 LVM92 MFI92 MPE92 MZA92 NIW92 NSS92 OCO92 OMK92 OWG92 PGC92 PPY92 PZU92 QJQ92 QTM92 RDI92 RNE92 RXA92 SGW92 SQS92 TAO92 TKK92 TUG92 UEC92 UNY92 UXU92 VHQ92 VRM92 WBI92 WLE92 WVA92 IO92 SK92 F91 ACG92 ALZ91 ACD91 SH91 IL91 WUX91 WLB91 WBF91 VRJ91 VHN91 UXR91 UNV91 UDZ91 TUD91 TKH91 TAL91 SQP91 SGT91 RWX91 RNB91 RDF91 QTJ91 QJN91 PZR91 PPV91 PFZ91 OWD91 OMH91 OCL91 NSP91 NIT91 MYX91 MPB91 MFF91 LVJ91 LLN91 LBR91 KRV91 KHZ91 JYD91 JOH91 JEL91 IUP91 IKT91 IAX91 HRB91 HHF91 GXJ91 GNN91 GDR91 FTV91 FJZ91 FAD91 EQH91 EGL91 DWP91 DMT91 DCX91 CTB91 CJF91 BZJ91 BPN91 BFR91 AVV91 AMC92 BFW189:BFW190 I99 I112:I113 I140:I149 I159:I160 DLQ166 CQK167 WUU161 WKY161 WBC161 VRG161 VHK161 UXO161 UNS161 UDW161 TUA161 TKE161 TAI161 SQM161 SGQ161 RWU161 RMY161 RDC161 QTG161 QJK161 PZO161 PPS161 PFW161 OWA161 OME161 OCI161 NSM161 NIQ161 MYU161 MOY161 MFC161 LVG161 LLK161 LBO161 KRS161 KHW161 JYA161 JOE161 JEI161 IUM161 IKQ161 IAU161 HQY161 HHC161 GXG161 GNK161 GDO161 FTS161 FJW161 FAA161 EQE161 EGI161 DWM161 DMQ161 DCU161 CSY161 CJC161 BZG161 BPK161 BFO161 AVS161 ALW161 ACA161 SE161 II161 J189:J190 AWA189:AWA190 AME189:AME190 ACI189:ACI190 SM189:SM190 IQ189:IQ190 WVC189:WVC190 WLG189:WLG190 WBK189:WBK190 VRO189:VRO190 VHS189:VHS190 UXW189:UXW190 UOA189:UOA190 UEE189:UEE190 TUI189:TUI190 TKM189:TKM190 TAQ189:TAQ190 SQU189:SQU190 SGY189:SGY190 RXC189:RXC190 RNG189:RNG190 RDK189:RDK190 QTO189:QTO190 QJS189:QJS190 PZW189:PZW190 PQA189:PQA190 PGE189:PGE190 OWI189:OWI190 OMM189:OMM190 OCQ189:OCQ190 NSU189:NSU190 NIY189:NIY190 MZC189:MZC190 MPG189:MPG190 MFK189:MFK190 LVO189:LVO190 LLS189:LLS190 LBW189:LBW190 KSA189:KSA190 KIE189:KIE190 JYI189:JYI190 JOM189:JOM190 JEQ189:JEQ190 IUU189:IUU190 IKY189:IKY190 IBC189:IBC190 HRG189:HRG190 HHK189:HHK190 GXO189:GXO190 GNS189:GNS190 GDW189:GDW190 FUA189:FUA190 FKE189:FKE190 FAI189:FAI190 EQM189:EQM190 EGQ189:EGQ190 DWU189:DWU190 DMY189:DMY190 DDC189:DDC190 CTG189:CTG190 CJK189:CJK190 BZO189:BZO190 BPS189:BPS190 I152:I154 DWX153:DWX154 EGT153:EGT154 EQP153:EQP154 FAL153:FAL154 FKH153:FKH154 FUD153:FUD154 GDZ153:GDZ154 GNV153:GNV154 GXR153:GXR154 HHN153:HHN154 HRJ153:HRJ154 IBF153:IBF154 ILB153:ILB154 IUX153:IUX154 JET153:JET154 JOP153:JOP154 JYL153:JYL154 KIH153:KIH154 KSD153:KSD154 LBZ153:LBZ154 LLV153:LLV154 LVR153:LVR154 MFN153:MFN154 MPJ153:MPJ154 MZF153:MZF154 NJB153:NJB154 NSX153:NSX154 OCT153:OCT154 OMP153:OMP154 OWL153:OWL154 PGH153:PGH154 PQD153:PQD154 PZZ153:PZZ154 QJV153:QJV154 QTR153:QTR154 RDN153:RDN154 RNJ153:RNJ154 RXF153:RXF154 SHB153:SHB154 SQX153:SQX154 TAT153:TAT154 TKP153:TKP154 TUL153:TUL154 UEH153:UEH154 UOD153:UOD154 UXZ153:UXZ154 VHV153:VHV154 VRR153:VRR154 WBN153:WBN154 WLJ153:WLJ154 WVF153:WVF154 IT153:IT154 SP153:SP154 ACL153:ACL154 AMH153:AMH154 AWD153:AWD154 BFZ153:BFZ154 BPV153:BPV154 BZR153:BZR154 CJN153:CJN154 DDF153:DDF154 CTJ153:CTJ154 DNB153:DNB154 I173:I175 I119:I121 DVM166 EFI166 EPE166 EZA166 FIW166 FSS166 GCO166 GMK166 GWG166 HGC166 HPY166 HZU166 IJQ166 ITM166 JDI166 JNE166 JXA166 KGW166 KQS166 LAO166 LKK166 LUG166 MEC166 MNY166 MXU166 NHQ166 NRM166 OBI166 OLE166 OVA166 PEW166 POS166 PYO166 QIK166 QSG166 RCC166 RLY166 RVU166 SFQ166 SPM166 SZI166 TJE166 TTA166 UCW166 UMS166 UWO166 VGK166 VQG166 WAC166 WJY166 WTU166 HI166 RE166 ABA166 AKW166 AUS166 BEO166 BOK166 BYG166 CIC166 DBU166 CRY166 I92:I95 I166 DKC167 DTY167 EDU167 ENQ167 EXM167 FHI167 FRE167 GBA167 GKW167 GUS167 HEO167 HOK167 HYG167 IIC167 IRY167 JBU167 JLQ167 JVM167 KFI167 KPE167 KZA167 LIW167 LSS167 MCO167 MMK167 MWG167 NGC167 NPY167 NZU167 OJQ167 OTM167 PDI167 PNE167 PXA167 QGW167 QQS167 RAO167 RKK167 RUG167 SEC167 SNY167 SXU167 THQ167 TRM167 UBI167 ULE167 UVA167 VEW167 VOS167 VYO167 WIK167 WSG167 FU167 PQ167 ZM167 AJI167 ATE167 BDA167 BMW167 BWS167 CGO167 DAG167 M25:M28 DJZ173 DTV173 EDR173 ENN173 EXJ173 FHF173 FRB173 GAX173 GKT173 GUP173 HEL173 HOH173 HYD173 IHZ173 IRV173 JBR173 JLN173 JVJ173 KFF173 KPB173 KYX173 LIT173 LSP173 MCL173 MMH173 MWD173 NFZ173 NPV173 NZR173 OJN173 OTJ173 PDF173 PNB173 PWX173 QGT173 QQP173 RAL173 RKH173 RUD173 SDZ173 SNV173 SXR173 THN173 TRJ173 UBF173 ULB173 UUX173 VET173 VOP173 VYL173 WIH173 WSD173 FR173 PN173 ZJ173 AJF173 ATB173 BCX173 BMT173 BWP173 CGL173 DAD173 CQH173 I163:I164">
      <formula1>Способ_закупок</formula1>
    </dataValidation>
    <dataValidation type="textLength" operator="equal" allowBlank="1" showInputMessage="1" showErrorMessage="1" error="Код КАТО должен содержать 9 символов" sqref="Q65657:Q66529 IW65651:IW66523 SS65651:SS66523 ACO65651:ACO66523 AMK65651:AMK66523 AWG65651:AWG66523 BGC65651:BGC66523 BPY65651:BPY66523 BZU65651:BZU66523 CJQ65651:CJQ66523 CTM65651:CTM66523 DDI65651:DDI66523 DNE65651:DNE66523 DXA65651:DXA66523 EGW65651:EGW66523 EQS65651:EQS66523 FAO65651:FAO66523 FKK65651:FKK66523 FUG65651:FUG66523 GEC65651:GEC66523 GNY65651:GNY66523 GXU65651:GXU66523 HHQ65651:HHQ66523 HRM65651:HRM66523 IBI65651:IBI66523 ILE65651:ILE66523 IVA65651:IVA66523 JEW65651:JEW66523 JOS65651:JOS66523 JYO65651:JYO66523 KIK65651:KIK66523 KSG65651:KSG66523 LCC65651:LCC66523 LLY65651:LLY66523 LVU65651:LVU66523 MFQ65651:MFQ66523 MPM65651:MPM66523 MZI65651:MZI66523 NJE65651:NJE66523 NTA65651:NTA66523 OCW65651:OCW66523 OMS65651:OMS66523 OWO65651:OWO66523 PGK65651:PGK66523 PQG65651:PQG66523 QAC65651:QAC66523 QJY65651:QJY66523 QTU65651:QTU66523 RDQ65651:RDQ66523 RNM65651:RNM66523 RXI65651:RXI66523 SHE65651:SHE66523 SRA65651:SRA66523 TAW65651:TAW66523 TKS65651:TKS66523 TUO65651:TUO66523 UEK65651:UEK66523 UOG65651:UOG66523 UYC65651:UYC66523 VHY65651:VHY66523 VRU65651:VRU66523 WBQ65651:WBQ66523 WLM65651:WLM66523 WVI65651:WVI66523 Q131193:Q132065 IW131187:IW132059 SS131187:SS132059 ACO131187:ACO132059 AMK131187:AMK132059 AWG131187:AWG132059 BGC131187:BGC132059 BPY131187:BPY132059 BZU131187:BZU132059 CJQ131187:CJQ132059 CTM131187:CTM132059 DDI131187:DDI132059 DNE131187:DNE132059 DXA131187:DXA132059 EGW131187:EGW132059 EQS131187:EQS132059 FAO131187:FAO132059 FKK131187:FKK132059 FUG131187:FUG132059 GEC131187:GEC132059 GNY131187:GNY132059 GXU131187:GXU132059 HHQ131187:HHQ132059 HRM131187:HRM132059 IBI131187:IBI132059 ILE131187:ILE132059 IVA131187:IVA132059 JEW131187:JEW132059 JOS131187:JOS132059 JYO131187:JYO132059 KIK131187:KIK132059 KSG131187:KSG132059 LCC131187:LCC132059 LLY131187:LLY132059 LVU131187:LVU132059 MFQ131187:MFQ132059 MPM131187:MPM132059 MZI131187:MZI132059 NJE131187:NJE132059 NTA131187:NTA132059 OCW131187:OCW132059 OMS131187:OMS132059 OWO131187:OWO132059 PGK131187:PGK132059 PQG131187:PQG132059 QAC131187:QAC132059 QJY131187:QJY132059 QTU131187:QTU132059 RDQ131187:RDQ132059 RNM131187:RNM132059 RXI131187:RXI132059 SHE131187:SHE132059 SRA131187:SRA132059 TAW131187:TAW132059 TKS131187:TKS132059 TUO131187:TUO132059 UEK131187:UEK132059 UOG131187:UOG132059 UYC131187:UYC132059 VHY131187:VHY132059 VRU131187:VRU132059 WBQ131187:WBQ132059 WLM131187:WLM132059 WVI131187:WVI132059 Q196729:Q197601 IW196723:IW197595 SS196723:SS197595 ACO196723:ACO197595 AMK196723:AMK197595 AWG196723:AWG197595 BGC196723:BGC197595 BPY196723:BPY197595 BZU196723:BZU197595 CJQ196723:CJQ197595 CTM196723:CTM197595 DDI196723:DDI197595 DNE196723:DNE197595 DXA196723:DXA197595 EGW196723:EGW197595 EQS196723:EQS197595 FAO196723:FAO197595 FKK196723:FKK197595 FUG196723:FUG197595 GEC196723:GEC197595 GNY196723:GNY197595 GXU196723:GXU197595 HHQ196723:HHQ197595 HRM196723:HRM197595 IBI196723:IBI197595 ILE196723:ILE197595 IVA196723:IVA197595 JEW196723:JEW197595 JOS196723:JOS197595 JYO196723:JYO197595 KIK196723:KIK197595 KSG196723:KSG197595 LCC196723:LCC197595 LLY196723:LLY197595 LVU196723:LVU197595 MFQ196723:MFQ197595 MPM196723:MPM197595 MZI196723:MZI197595 NJE196723:NJE197595 NTA196723:NTA197595 OCW196723:OCW197595 OMS196723:OMS197595 OWO196723:OWO197595 PGK196723:PGK197595 PQG196723:PQG197595 QAC196723:QAC197595 QJY196723:QJY197595 QTU196723:QTU197595 RDQ196723:RDQ197595 RNM196723:RNM197595 RXI196723:RXI197595 SHE196723:SHE197595 SRA196723:SRA197595 TAW196723:TAW197595 TKS196723:TKS197595 TUO196723:TUO197595 UEK196723:UEK197595 UOG196723:UOG197595 UYC196723:UYC197595 VHY196723:VHY197595 VRU196723:VRU197595 WBQ196723:WBQ197595 WLM196723:WLM197595 WVI196723:WVI197595 Q262265:Q263137 IW262259:IW263131 SS262259:SS263131 ACO262259:ACO263131 AMK262259:AMK263131 AWG262259:AWG263131 BGC262259:BGC263131 BPY262259:BPY263131 BZU262259:BZU263131 CJQ262259:CJQ263131 CTM262259:CTM263131 DDI262259:DDI263131 DNE262259:DNE263131 DXA262259:DXA263131 EGW262259:EGW263131 EQS262259:EQS263131 FAO262259:FAO263131 FKK262259:FKK263131 FUG262259:FUG263131 GEC262259:GEC263131 GNY262259:GNY263131 GXU262259:GXU263131 HHQ262259:HHQ263131 HRM262259:HRM263131 IBI262259:IBI263131 ILE262259:ILE263131 IVA262259:IVA263131 JEW262259:JEW263131 JOS262259:JOS263131 JYO262259:JYO263131 KIK262259:KIK263131 KSG262259:KSG263131 LCC262259:LCC263131 LLY262259:LLY263131 LVU262259:LVU263131 MFQ262259:MFQ263131 MPM262259:MPM263131 MZI262259:MZI263131 NJE262259:NJE263131 NTA262259:NTA263131 OCW262259:OCW263131 OMS262259:OMS263131 OWO262259:OWO263131 PGK262259:PGK263131 PQG262259:PQG263131 QAC262259:QAC263131 QJY262259:QJY263131 QTU262259:QTU263131 RDQ262259:RDQ263131 RNM262259:RNM263131 RXI262259:RXI263131 SHE262259:SHE263131 SRA262259:SRA263131 TAW262259:TAW263131 TKS262259:TKS263131 TUO262259:TUO263131 UEK262259:UEK263131 UOG262259:UOG263131 UYC262259:UYC263131 VHY262259:VHY263131 VRU262259:VRU263131 WBQ262259:WBQ263131 WLM262259:WLM263131 WVI262259:WVI263131 Q327801:Q328673 IW327795:IW328667 SS327795:SS328667 ACO327795:ACO328667 AMK327795:AMK328667 AWG327795:AWG328667 BGC327795:BGC328667 BPY327795:BPY328667 BZU327795:BZU328667 CJQ327795:CJQ328667 CTM327795:CTM328667 DDI327795:DDI328667 DNE327795:DNE328667 DXA327795:DXA328667 EGW327795:EGW328667 EQS327795:EQS328667 FAO327795:FAO328667 FKK327795:FKK328667 FUG327795:FUG328667 GEC327795:GEC328667 GNY327795:GNY328667 GXU327795:GXU328667 HHQ327795:HHQ328667 HRM327795:HRM328667 IBI327795:IBI328667 ILE327795:ILE328667 IVA327795:IVA328667 JEW327795:JEW328667 JOS327795:JOS328667 JYO327795:JYO328667 KIK327795:KIK328667 KSG327795:KSG328667 LCC327795:LCC328667 LLY327795:LLY328667 LVU327795:LVU328667 MFQ327795:MFQ328667 MPM327795:MPM328667 MZI327795:MZI328667 NJE327795:NJE328667 NTA327795:NTA328667 OCW327795:OCW328667 OMS327795:OMS328667 OWO327795:OWO328667 PGK327795:PGK328667 PQG327795:PQG328667 QAC327795:QAC328667 QJY327795:QJY328667 QTU327795:QTU328667 RDQ327795:RDQ328667 RNM327795:RNM328667 RXI327795:RXI328667 SHE327795:SHE328667 SRA327795:SRA328667 TAW327795:TAW328667 TKS327795:TKS328667 TUO327795:TUO328667 UEK327795:UEK328667 UOG327795:UOG328667 UYC327795:UYC328667 VHY327795:VHY328667 VRU327795:VRU328667 WBQ327795:WBQ328667 WLM327795:WLM328667 WVI327795:WVI328667 Q393337:Q394209 IW393331:IW394203 SS393331:SS394203 ACO393331:ACO394203 AMK393331:AMK394203 AWG393331:AWG394203 BGC393331:BGC394203 BPY393331:BPY394203 BZU393331:BZU394203 CJQ393331:CJQ394203 CTM393331:CTM394203 DDI393331:DDI394203 DNE393331:DNE394203 DXA393331:DXA394203 EGW393331:EGW394203 EQS393331:EQS394203 FAO393331:FAO394203 FKK393331:FKK394203 FUG393331:FUG394203 GEC393331:GEC394203 GNY393331:GNY394203 GXU393331:GXU394203 HHQ393331:HHQ394203 HRM393331:HRM394203 IBI393331:IBI394203 ILE393331:ILE394203 IVA393331:IVA394203 JEW393331:JEW394203 JOS393331:JOS394203 JYO393331:JYO394203 KIK393331:KIK394203 KSG393331:KSG394203 LCC393331:LCC394203 LLY393331:LLY394203 LVU393331:LVU394203 MFQ393331:MFQ394203 MPM393331:MPM394203 MZI393331:MZI394203 NJE393331:NJE394203 NTA393331:NTA394203 OCW393331:OCW394203 OMS393331:OMS394203 OWO393331:OWO394203 PGK393331:PGK394203 PQG393331:PQG394203 QAC393331:QAC394203 QJY393331:QJY394203 QTU393331:QTU394203 RDQ393331:RDQ394203 RNM393331:RNM394203 RXI393331:RXI394203 SHE393331:SHE394203 SRA393331:SRA394203 TAW393331:TAW394203 TKS393331:TKS394203 TUO393331:TUO394203 UEK393331:UEK394203 UOG393331:UOG394203 UYC393331:UYC394203 VHY393331:VHY394203 VRU393331:VRU394203 WBQ393331:WBQ394203 WLM393331:WLM394203 WVI393331:WVI394203 Q458873:Q459745 IW458867:IW459739 SS458867:SS459739 ACO458867:ACO459739 AMK458867:AMK459739 AWG458867:AWG459739 BGC458867:BGC459739 BPY458867:BPY459739 BZU458867:BZU459739 CJQ458867:CJQ459739 CTM458867:CTM459739 DDI458867:DDI459739 DNE458867:DNE459739 DXA458867:DXA459739 EGW458867:EGW459739 EQS458867:EQS459739 FAO458867:FAO459739 FKK458867:FKK459739 FUG458867:FUG459739 GEC458867:GEC459739 GNY458867:GNY459739 GXU458867:GXU459739 HHQ458867:HHQ459739 HRM458867:HRM459739 IBI458867:IBI459739 ILE458867:ILE459739 IVA458867:IVA459739 JEW458867:JEW459739 JOS458867:JOS459739 JYO458867:JYO459739 KIK458867:KIK459739 KSG458867:KSG459739 LCC458867:LCC459739 LLY458867:LLY459739 LVU458867:LVU459739 MFQ458867:MFQ459739 MPM458867:MPM459739 MZI458867:MZI459739 NJE458867:NJE459739 NTA458867:NTA459739 OCW458867:OCW459739 OMS458867:OMS459739 OWO458867:OWO459739 PGK458867:PGK459739 PQG458867:PQG459739 QAC458867:QAC459739 QJY458867:QJY459739 QTU458867:QTU459739 RDQ458867:RDQ459739 RNM458867:RNM459739 RXI458867:RXI459739 SHE458867:SHE459739 SRA458867:SRA459739 TAW458867:TAW459739 TKS458867:TKS459739 TUO458867:TUO459739 UEK458867:UEK459739 UOG458867:UOG459739 UYC458867:UYC459739 VHY458867:VHY459739 VRU458867:VRU459739 WBQ458867:WBQ459739 WLM458867:WLM459739 WVI458867:WVI459739 Q524409:Q525281 IW524403:IW525275 SS524403:SS525275 ACO524403:ACO525275 AMK524403:AMK525275 AWG524403:AWG525275 BGC524403:BGC525275 BPY524403:BPY525275 BZU524403:BZU525275 CJQ524403:CJQ525275 CTM524403:CTM525275 DDI524403:DDI525275 DNE524403:DNE525275 DXA524403:DXA525275 EGW524403:EGW525275 EQS524403:EQS525275 FAO524403:FAO525275 FKK524403:FKK525275 FUG524403:FUG525275 GEC524403:GEC525275 GNY524403:GNY525275 GXU524403:GXU525275 HHQ524403:HHQ525275 HRM524403:HRM525275 IBI524403:IBI525275 ILE524403:ILE525275 IVA524403:IVA525275 JEW524403:JEW525275 JOS524403:JOS525275 JYO524403:JYO525275 KIK524403:KIK525275 KSG524403:KSG525275 LCC524403:LCC525275 LLY524403:LLY525275 LVU524403:LVU525275 MFQ524403:MFQ525275 MPM524403:MPM525275 MZI524403:MZI525275 NJE524403:NJE525275 NTA524403:NTA525275 OCW524403:OCW525275 OMS524403:OMS525275 OWO524403:OWO525275 PGK524403:PGK525275 PQG524403:PQG525275 QAC524403:QAC525275 QJY524403:QJY525275 QTU524403:QTU525275 RDQ524403:RDQ525275 RNM524403:RNM525275 RXI524403:RXI525275 SHE524403:SHE525275 SRA524403:SRA525275 TAW524403:TAW525275 TKS524403:TKS525275 TUO524403:TUO525275 UEK524403:UEK525275 UOG524403:UOG525275 UYC524403:UYC525275 VHY524403:VHY525275 VRU524403:VRU525275 WBQ524403:WBQ525275 WLM524403:WLM525275 WVI524403:WVI525275 Q589945:Q590817 IW589939:IW590811 SS589939:SS590811 ACO589939:ACO590811 AMK589939:AMK590811 AWG589939:AWG590811 BGC589939:BGC590811 BPY589939:BPY590811 BZU589939:BZU590811 CJQ589939:CJQ590811 CTM589939:CTM590811 DDI589939:DDI590811 DNE589939:DNE590811 DXA589939:DXA590811 EGW589939:EGW590811 EQS589939:EQS590811 FAO589939:FAO590811 FKK589939:FKK590811 FUG589939:FUG590811 GEC589939:GEC590811 GNY589939:GNY590811 GXU589939:GXU590811 HHQ589939:HHQ590811 HRM589939:HRM590811 IBI589939:IBI590811 ILE589939:ILE590811 IVA589939:IVA590811 JEW589939:JEW590811 JOS589939:JOS590811 JYO589939:JYO590811 KIK589939:KIK590811 KSG589939:KSG590811 LCC589939:LCC590811 LLY589939:LLY590811 LVU589939:LVU590811 MFQ589939:MFQ590811 MPM589939:MPM590811 MZI589939:MZI590811 NJE589939:NJE590811 NTA589939:NTA590811 OCW589939:OCW590811 OMS589939:OMS590811 OWO589939:OWO590811 PGK589939:PGK590811 PQG589939:PQG590811 QAC589939:QAC590811 QJY589939:QJY590811 QTU589939:QTU590811 RDQ589939:RDQ590811 RNM589939:RNM590811 RXI589939:RXI590811 SHE589939:SHE590811 SRA589939:SRA590811 TAW589939:TAW590811 TKS589939:TKS590811 TUO589939:TUO590811 UEK589939:UEK590811 UOG589939:UOG590811 UYC589939:UYC590811 VHY589939:VHY590811 VRU589939:VRU590811 WBQ589939:WBQ590811 WLM589939:WLM590811 WVI589939:WVI590811 Q655481:Q656353 IW655475:IW656347 SS655475:SS656347 ACO655475:ACO656347 AMK655475:AMK656347 AWG655475:AWG656347 BGC655475:BGC656347 BPY655475:BPY656347 BZU655475:BZU656347 CJQ655475:CJQ656347 CTM655475:CTM656347 DDI655475:DDI656347 DNE655475:DNE656347 DXA655475:DXA656347 EGW655475:EGW656347 EQS655475:EQS656347 FAO655475:FAO656347 FKK655475:FKK656347 FUG655475:FUG656347 GEC655475:GEC656347 GNY655475:GNY656347 GXU655475:GXU656347 HHQ655475:HHQ656347 HRM655475:HRM656347 IBI655475:IBI656347 ILE655475:ILE656347 IVA655475:IVA656347 JEW655475:JEW656347 JOS655475:JOS656347 JYO655475:JYO656347 KIK655475:KIK656347 KSG655475:KSG656347 LCC655475:LCC656347 LLY655475:LLY656347 LVU655475:LVU656347 MFQ655475:MFQ656347 MPM655475:MPM656347 MZI655475:MZI656347 NJE655475:NJE656347 NTA655475:NTA656347 OCW655475:OCW656347 OMS655475:OMS656347 OWO655475:OWO656347 PGK655475:PGK656347 PQG655475:PQG656347 QAC655475:QAC656347 QJY655475:QJY656347 QTU655475:QTU656347 RDQ655475:RDQ656347 RNM655475:RNM656347 RXI655475:RXI656347 SHE655475:SHE656347 SRA655475:SRA656347 TAW655475:TAW656347 TKS655475:TKS656347 TUO655475:TUO656347 UEK655475:UEK656347 UOG655475:UOG656347 UYC655475:UYC656347 VHY655475:VHY656347 VRU655475:VRU656347 WBQ655475:WBQ656347 WLM655475:WLM656347 WVI655475:WVI656347 Q721017:Q721889 IW721011:IW721883 SS721011:SS721883 ACO721011:ACO721883 AMK721011:AMK721883 AWG721011:AWG721883 BGC721011:BGC721883 BPY721011:BPY721883 BZU721011:BZU721883 CJQ721011:CJQ721883 CTM721011:CTM721883 DDI721011:DDI721883 DNE721011:DNE721883 DXA721011:DXA721883 EGW721011:EGW721883 EQS721011:EQS721883 FAO721011:FAO721883 FKK721011:FKK721883 FUG721011:FUG721883 GEC721011:GEC721883 GNY721011:GNY721883 GXU721011:GXU721883 HHQ721011:HHQ721883 HRM721011:HRM721883 IBI721011:IBI721883 ILE721011:ILE721883 IVA721011:IVA721883 JEW721011:JEW721883 JOS721011:JOS721883 JYO721011:JYO721883 KIK721011:KIK721883 KSG721011:KSG721883 LCC721011:LCC721883 LLY721011:LLY721883 LVU721011:LVU721883 MFQ721011:MFQ721883 MPM721011:MPM721883 MZI721011:MZI721883 NJE721011:NJE721883 NTA721011:NTA721883 OCW721011:OCW721883 OMS721011:OMS721883 OWO721011:OWO721883 PGK721011:PGK721883 PQG721011:PQG721883 QAC721011:QAC721883 QJY721011:QJY721883 QTU721011:QTU721883 RDQ721011:RDQ721883 RNM721011:RNM721883 RXI721011:RXI721883 SHE721011:SHE721883 SRA721011:SRA721883 TAW721011:TAW721883 TKS721011:TKS721883 TUO721011:TUO721883 UEK721011:UEK721883 UOG721011:UOG721883 UYC721011:UYC721883 VHY721011:VHY721883 VRU721011:VRU721883 WBQ721011:WBQ721883 WLM721011:WLM721883 WVI721011:WVI721883 Q786553:Q787425 IW786547:IW787419 SS786547:SS787419 ACO786547:ACO787419 AMK786547:AMK787419 AWG786547:AWG787419 BGC786547:BGC787419 BPY786547:BPY787419 BZU786547:BZU787419 CJQ786547:CJQ787419 CTM786547:CTM787419 DDI786547:DDI787419 DNE786547:DNE787419 DXA786547:DXA787419 EGW786547:EGW787419 EQS786547:EQS787419 FAO786547:FAO787419 FKK786547:FKK787419 FUG786547:FUG787419 GEC786547:GEC787419 GNY786547:GNY787419 GXU786547:GXU787419 HHQ786547:HHQ787419 HRM786547:HRM787419 IBI786547:IBI787419 ILE786547:ILE787419 IVA786547:IVA787419 JEW786547:JEW787419 JOS786547:JOS787419 JYO786547:JYO787419 KIK786547:KIK787419 KSG786547:KSG787419 LCC786547:LCC787419 LLY786547:LLY787419 LVU786547:LVU787419 MFQ786547:MFQ787419 MPM786547:MPM787419 MZI786547:MZI787419 NJE786547:NJE787419 NTA786547:NTA787419 OCW786547:OCW787419 OMS786547:OMS787419 OWO786547:OWO787419 PGK786547:PGK787419 PQG786547:PQG787419 QAC786547:QAC787419 QJY786547:QJY787419 QTU786547:QTU787419 RDQ786547:RDQ787419 RNM786547:RNM787419 RXI786547:RXI787419 SHE786547:SHE787419 SRA786547:SRA787419 TAW786547:TAW787419 TKS786547:TKS787419 TUO786547:TUO787419 UEK786547:UEK787419 UOG786547:UOG787419 UYC786547:UYC787419 VHY786547:VHY787419 VRU786547:VRU787419 WBQ786547:WBQ787419 WLM786547:WLM787419 WVI786547:WVI787419 Q852089:Q852961 IW852083:IW852955 SS852083:SS852955 ACO852083:ACO852955 AMK852083:AMK852955 AWG852083:AWG852955 BGC852083:BGC852955 BPY852083:BPY852955 BZU852083:BZU852955 CJQ852083:CJQ852955 CTM852083:CTM852955 DDI852083:DDI852955 DNE852083:DNE852955 DXA852083:DXA852955 EGW852083:EGW852955 EQS852083:EQS852955 FAO852083:FAO852955 FKK852083:FKK852955 FUG852083:FUG852955 GEC852083:GEC852955 GNY852083:GNY852955 GXU852083:GXU852955 HHQ852083:HHQ852955 HRM852083:HRM852955 IBI852083:IBI852955 ILE852083:ILE852955 IVA852083:IVA852955 JEW852083:JEW852955 JOS852083:JOS852955 JYO852083:JYO852955 KIK852083:KIK852955 KSG852083:KSG852955 LCC852083:LCC852955 LLY852083:LLY852955 LVU852083:LVU852955 MFQ852083:MFQ852955 MPM852083:MPM852955 MZI852083:MZI852955 NJE852083:NJE852955 NTA852083:NTA852955 OCW852083:OCW852955 OMS852083:OMS852955 OWO852083:OWO852955 PGK852083:PGK852955 PQG852083:PQG852955 QAC852083:QAC852955 QJY852083:QJY852955 QTU852083:QTU852955 RDQ852083:RDQ852955 RNM852083:RNM852955 RXI852083:RXI852955 SHE852083:SHE852955 SRA852083:SRA852955 TAW852083:TAW852955 TKS852083:TKS852955 TUO852083:TUO852955 UEK852083:UEK852955 UOG852083:UOG852955 UYC852083:UYC852955 VHY852083:VHY852955 VRU852083:VRU852955 WBQ852083:WBQ852955 WLM852083:WLM852955 WVI852083:WVI852955 Q917625:Q918497 IW917619:IW918491 SS917619:SS918491 ACO917619:ACO918491 AMK917619:AMK918491 AWG917619:AWG918491 BGC917619:BGC918491 BPY917619:BPY918491 BZU917619:BZU918491 CJQ917619:CJQ918491 CTM917619:CTM918491 DDI917619:DDI918491 DNE917619:DNE918491 DXA917619:DXA918491 EGW917619:EGW918491 EQS917619:EQS918491 FAO917619:FAO918491 FKK917619:FKK918491 FUG917619:FUG918491 GEC917619:GEC918491 GNY917619:GNY918491 GXU917619:GXU918491 HHQ917619:HHQ918491 HRM917619:HRM918491 IBI917619:IBI918491 ILE917619:ILE918491 IVA917619:IVA918491 JEW917619:JEW918491 JOS917619:JOS918491 JYO917619:JYO918491 KIK917619:KIK918491 KSG917619:KSG918491 LCC917619:LCC918491 LLY917619:LLY918491 LVU917619:LVU918491 MFQ917619:MFQ918491 MPM917619:MPM918491 MZI917619:MZI918491 NJE917619:NJE918491 NTA917619:NTA918491 OCW917619:OCW918491 OMS917619:OMS918491 OWO917619:OWO918491 PGK917619:PGK918491 PQG917619:PQG918491 QAC917619:QAC918491 QJY917619:QJY918491 QTU917619:QTU918491 RDQ917619:RDQ918491 RNM917619:RNM918491 RXI917619:RXI918491 SHE917619:SHE918491 SRA917619:SRA918491 TAW917619:TAW918491 TKS917619:TKS918491 TUO917619:TUO918491 UEK917619:UEK918491 UOG917619:UOG918491 UYC917619:UYC918491 VHY917619:VHY918491 VRU917619:VRU918491 WBQ917619:WBQ918491 WLM917619:WLM918491 WVI917619:WVI918491 Q983161:Q984033 IW983155:IW984027 SS983155:SS984027 ACO983155:ACO984027 AMK983155:AMK984027 AWG983155:AWG984027 BGC983155:BGC984027 BPY983155:BPY984027 BZU983155:BZU984027 CJQ983155:CJQ984027 CTM983155:CTM984027 DDI983155:DDI984027 DNE983155:DNE984027 DXA983155:DXA984027 EGW983155:EGW984027 EQS983155:EQS984027 FAO983155:FAO984027 FKK983155:FKK984027 FUG983155:FUG984027 GEC983155:GEC984027 GNY983155:GNY984027 GXU983155:GXU984027 HHQ983155:HHQ984027 HRM983155:HRM984027 IBI983155:IBI984027 ILE983155:ILE984027 IVA983155:IVA984027 JEW983155:JEW984027 JOS983155:JOS984027 JYO983155:JYO984027 KIK983155:KIK984027 KSG983155:KSG984027 LCC983155:LCC984027 LLY983155:LLY984027 LVU983155:LVU984027 MFQ983155:MFQ984027 MPM983155:MPM984027 MZI983155:MZI984027 NJE983155:NJE984027 NTA983155:NTA984027 OCW983155:OCW984027 OMS983155:OMS984027 OWO983155:OWO984027 PGK983155:PGK984027 PQG983155:PQG984027 QAC983155:QAC984027 QJY983155:QJY984027 QTU983155:QTU984027 RDQ983155:RDQ984027 RNM983155:RNM984027 RXI983155:RXI984027 SHE983155:SHE984027 SRA983155:SRA984027 TAW983155:TAW984027 TKS983155:TKS984027 TUO983155:TUO984027 UEK983155:UEK984027 UOG983155:UOG984027 UYC983155:UYC984027 VHY983155:VHY984027 VRU983155:VRU984027 WBQ983155:WBQ984027 WLM983155:WLM984027 WVI983155:WVI984027 WVE983155:WVE984028 M65657:M66530 IS65651:IS66524 SO65651:SO66524 ACK65651:ACK66524 AMG65651:AMG66524 AWC65651:AWC66524 BFY65651:BFY66524 BPU65651:BPU66524 BZQ65651:BZQ66524 CJM65651:CJM66524 CTI65651:CTI66524 DDE65651:DDE66524 DNA65651:DNA66524 DWW65651:DWW66524 EGS65651:EGS66524 EQO65651:EQO66524 FAK65651:FAK66524 FKG65651:FKG66524 FUC65651:FUC66524 GDY65651:GDY66524 GNU65651:GNU66524 GXQ65651:GXQ66524 HHM65651:HHM66524 HRI65651:HRI66524 IBE65651:IBE66524 ILA65651:ILA66524 IUW65651:IUW66524 JES65651:JES66524 JOO65651:JOO66524 JYK65651:JYK66524 KIG65651:KIG66524 KSC65651:KSC66524 LBY65651:LBY66524 LLU65651:LLU66524 LVQ65651:LVQ66524 MFM65651:MFM66524 MPI65651:MPI66524 MZE65651:MZE66524 NJA65651:NJA66524 NSW65651:NSW66524 OCS65651:OCS66524 OMO65651:OMO66524 OWK65651:OWK66524 PGG65651:PGG66524 PQC65651:PQC66524 PZY65651:PZY66524 QJU65651:QJU66524 QTQ65651:QTQ66524 RDM65651:RDM66524 RNI65651:RNI66524 RXE65651:RXE66524 SHA65651:SHA66524 SQW65651:SQW66524 TAS65651:TAS66524 TKO65651:TKO66524 TUK65651:TUK66524 UEG65651:UEG66524 UOC65651:UOC66524 UXY65651:UXY66524 VHU65651:VHU66524 VRQ65651:VRQ66524 WBM65651:WBM66524 WLI65651:WLI66524 WVE65651:WVE66524 M131193:M132066 IS131187:IS132060 SO131187:SO132060 ACK131187:ACK132060 AMG131187:AMG132060 AWC131187:AWC132060 BFY131187:BFY132060 BPU131187:BPU132060 BZQ131187:BZQ132060 CJM131187:CJM132060 CTI131187:CTI132060 DDE131187:DDE132060 DNA131187:DNA132060 DWW131187:DWW132060 EGS131187:EGS132060 EQO131187:EQO132060 FAK131187:FAK132060 FKG131187:FKG132060 FUC131187:FUC132060 GDY131187:GDY132060 GNU131187:GNU132060 GXQ131187:GXQ132060 HHM131187:HHM132060 HRI131187:HRI132060 IBE131187:IBE132060 ILA131187:ILA132060 IUW131187:IUW132060 JES131187:JES132060 JOO131187:JOO132060 JYK131187:JYK132060 KIG131187:KIG132060 KSC131187:KSC132060 LBY131187:LBY132060 LLU131187:LLU132060 LVQ131187:LVQ132060 MFM131187:MFM132060 MPI131187:MPI132060 MZE131187:MZE132060 NJA131187:NJA132060 NSW131187:NSW132060 OCS131187:OCS132060 OMO131187:OMO132060 OWK131187:OWK132060 PGG131187:PGG132060 PQC131187:PQC132060 PZY131187:PZY132060 QJU131187:QJU132060 QTQ131187:QTQ132060 RDM131187:RDM132060 RNI131187:RNI132060 RXE131187:RXE132060 SHA131187:SHA132060 SQW131187:SQW132060 TAS131187:TAS132060 TKO131187:TKO132060 TUK131187:TUK132060 UEG131187:UEG132060 UOC131187:UOC132060 UXY131187:UXY132060 VHU131187:VHU132060 VRQ131187:VRQ132060 WBM131187:WBM132060 WLI131187:WLI132060 WVE131187:WVE132060 M196729:M197602 IS196723:IS197596 SO196723:SO197596 ACK196723:ACK197596 AMG196723:AMG197596 AWC196723:AWC197596 BFY196723:BFY197596 BPU196723:BPU197596 BZQ196723:BZQ197596 CJM196723:CJM197596 CTI196723:CTI197596 DDE196723:DDE197596 DNA196723:DNA197596 DWW196723:DWW197596 EGS196723:EGS197596 EQO196723:EQO197596 FAK196723:FAK197596 FKG196723:FKG197596 FUC196723:FUC197596 GDY196723:GDY197596 GNU196723:GNU197596 GXQ196723:GXQ197596 HHM196723:HHM197596 HRI196723:HRI197596 IBE196723:IBE197596 ILA196723:ILA197596 IUW196723:IUW197596 JES196723:JES197596 JOO196723:JOO197596 JYK196723:JYK197596 KIG196723:KIG197596 KSC196723:KSC197596 LBY196723:LBY197596 LLU196723:LLU197596 LVQ196723:LVQ197596 MFM196723:MFM197596 MPI196723:MPI197596 MZE196723:MZE197596 NJA196723:NJA197596 NSW196723:NSW197596 OCS196723:OCS197596 OMO196723:OMO197596 OWK196723:OWK197596 PGG196723:PGG197596 PQC196723:PQC197596 PZY196723:PZY197596 QJU196723:QJU197596 QTQ196723:QTQ197596 RDM196723:RDM197596 RNI196723:RNI197596 RXE196723:RXE197596 SHA196723:SHA197596 SQW196723:SQW197596 TAS196723:TAS197596 TKO196723:TKO197596 TUK196723:TUK197596 UEG196723:UEG197596 UOC196723:UOC197596 UXY196723:UXY197596 VHU196723:VHU197596 VRQ196723:VRQ197596 WBM196723:WBM197596 WLI196723:WLI197596 WVE196723:WVE197596 M262265:M263138 IS262259:IS263132 SO262259:SO263132 ACK262259:ACK263132 AMG262259:AMG263132 AWC262259:AWC263132 BFY262259:BFY263132 BPU262259:BPU263132 BZQ262259:BZQ263132 CJM262259:CJM263132 CTI262259:CTI263132 DDE262259:DDE263132 DNA262259:DNA263132 DWW262259:DWW263132 EGS262259:EGS263132 EQO262259:EQO263132 FAK262259:FAK263132 FKG262259:FKG263132 FUC262259:FUC263132 GDY262259:GDY263132 GNU262259:GNU263132 GXQ262259:GXQ263132 HHM262259:HHM263132 HRI262259:HRI263132 IBE262259:IBE263132 ILA262259:ILA263132 IUW262259:IUW263132 JES262259:JES263132 JOO262259:JOO263132 JYK262259:JYK263132 KIG262259:KIG263132 KSC262259:KSC263132 LBY262259:LBY263132 LLU262259:LLU263132 LVQ262259:LVQ263132 MFM262259:MFM263132 MPI262259:MPI263132 MZE262259:MZE263132 NJA262259:NJA263132 NSW262259:NSW263132 OCS262259:OCS263132 OMO262259:OMO263132 OWK262259:OWK263132 PGG262259:PGG263132 PQC262259:PQC263132 PZY262259:PZY263132 QJU262259:QJU263132 QTQ262259:QTQ263132 RDM262259:RDM263132 RNI262259:RNI263132 RXE262259:RXE263132 SHA262259:SHA263132 SQW262259:SQW263132 TAS262259:TAS263132 TKO262259:TKO263132 TUK262259:TUK263132 UEG262259:UEG263132 UOC262259:UOC263132 UXY262259:UXY263132 VHU262259:VHU263132 VRQ262259:VRQ263132 WBM262259:WBM263132 WLI262259:WLI263132 WVE262259:WVE263132 M327801:M328674 IS327795:IS328668 SO327795:SO328668 ACK327795:ACK328668 AMG327795:AMG328668 AWC327795:AWC328668 BFY327795:BFY328668 BPU327795:BPU328668 BZQ327795:BZQ328668 CJM327795:CJM328668 CTI327795:CTI328668 DDE327795:DDE328668 DNA327795:DNA328668 DWW327795:DWW328668 EGS327795:EGS328668 EQO327795:EQO328668 FAK327795:FAK328668 FKG327795:FKG328668 FUC327795:FUC328668 GDY327795:GDY328668 GNU327795:GNU328668 GXQ327795:GXQ328668 HHM327795:HHM328668 HRI327795:HRI328668 IBE327795:IBE328668 ILA327795:ILA328668 IUW327795:IUW328668 JES327795:JES328668 JOO327795:JOO328668 JYK327795:JYK328668 KIG327795:KIG328668 KSC327795:KSC328668 LBY327795:LBY328668 LLU327795:LLU328668 LVQ327795:LVQ328668 MFM327795:MFM328668 MPI327795:MPI328668 MZE327795:MZE328668 NJA327795:NJA328668 NSW327795:NSW328668 OCS327795:OCS328668 OMO327795:OMO328668 OWK327795:OWK328668 PGG327795:PGG328668 PQC327795:PQC328668 PZY327795:PZY328668 QJU327795:QJU328668 QTQ327795:QTQ328668 RDM327795:RDM328668 RNI327795:RNI328668 RXE327795:RXE328668 SHA327795:SHA328668 SQW327795:SQW328668 TAS327795:TAS328668 TKO327795:TKO328668 TUK327795:TUK328668 UEG327795:UEG328668 UOC327795:UOC328668 UXY327795:UXY328668 VHU327795:VHU328668 VRQ327795:VRQ328668 WBM327795:WBM328668 WLI327795:WLI328668 WVE327795:WVE328668 M393337:M394210 IS393331:IS394204 SO393331:SO394204 ACK393331:ACK394204 AMG393331:AMG394204 AWC393331:AWC394204 BFY393331:BFY394204 BPU393331:BPU394204 BZQ393331:BZQ394204 CJM393331:CJM394204 CTI393331:CTI394204 DDE393331:DDE394204 DNA393331:DNA394204 DWW393331:DWW394204 EGS393331:EGS394204 EQO393331:EQO394204 FAK393331:FAK394204 FKG393331:FKG394204 FUC393331:FUC394204 GDY393331:GDY394204 GNU393331:GNU394204 GXQ393331:GXQ394204 HHM393331:HHM394204 HRI393331:HRI394204 IBE393331:IBE394204 ILA393331:ILA394204 IUW393331:IUW394204 JES393331:JES394204 JOO393331:JOO394204 JYK393331:JYK394204 KIG393331:KIG394204 KSC393331:KSC394204 LBY393331:LBY394204 LLU393331:LLU394204 LVQ393331:LVQ394204 MFM393331:MFM394204 MPI393331:MPI394204 MZE393331:MZE394204 NJA393331:NJA394204 NSW393331:NSW394204 OCS393331:OCS394204 OMO393331:OMO394204 OWK393331:OWK394204 PGG393331:PGG394204 PQC393331:PQC394204 PZY393331:PZY394204 QJU393331:QJU394204 QTQ393331:QTQ394204 RDM393331:RDM394204 RNI393331:RNI394204 RXE393331:RXE394204 SHA393331:SHA394204 SQW393331:SQW394204 TAS393331:TAS394204 TKO393331:TKO394204 TUK393331:TUK394204 UEG393331:UEG394204 UOC393331:UOC394204 UXY393331:UXY394204 VHU393331:VHU394204 VRQ393331:VRQ394204 WBM393331:WBM394204 WLI393331:WLI394204 WVE393331:WVE394204 M458873:M459746 IS458867:IS459740 SO458867:SO459740 ACK458867:ACK459740 AMG458867:AMG459740 AWC458867:AWC459740 BFY458867:BFY459740 BPU458867:BPU459740 BZQ458867:BZQ459740 CJM458867:CJM459740 CTI458867:CTI459740 DDE458867:DDE459740 DNA458867:DNA459740 DWW458867:DWW459740 EGS458867:EGS459740 EQO458867:EQO459740 FAK458867:FAK459740 FKG458867:FKG459740 FUC458867:FUC459740 GDY458867:GDY459740 GNU458867:GNU459740 GXQ458867:GXQ459740 HHM458867:HHM459740 HRI458867:HRI459740 IBE458867:IBE459740 ILA458867:ILA459740 IUW458867:IUW459740 JES458867:JES459740 JOO458867:JOO459740 JYK458867:JYK459740 KIG458867:KIG459740 KSC458867:KSC459740 LBY458867:LBY459740 LLU458867:LLU459740 LVQ458867:LVQ459740 MFM458867:MFM459740 MPI458867:MPI459740 MZE458867:MZE459740 NJA458867:NJA459740 NSW458867:NSW459740 OCS458867:OCS459740 OMO458867:OMO459740 OWK458867:OWK459740 PGG458867:PGG459740 PQC458867:PQC459740 PZY458867:PZY459740 QJU458867:QJU459740 QTQ458867:QTQ459740 RDM458867:RDM459740 RNI458867:RNI459740 RXE458867:RXE459740 SHA458867:SHA459740 SQW458867:SQW459740 TAS458867:TAS459740 TKO458867:TKO459740 TUK458867:TUK459740 UEG458867:UEG459740 UOC458867:UOC459740 UXY458867:UXY459740 VHU458867:VHU459740 VRQ458867:VRQ459740 WBM458867:WBM459740 WLI458867:WLI459740 WVE458867:WVE459740 M524409:M525282 IS524403:IS525276 SO524403:SO525276 ACK524403:ACK525276 AMG524403:AMG525276 AWC524403:AWC525276 BFY524403:BFY525276 BPU524403:BPU525276 BZQ524403:BZQ525276 CJM524403:CJM525276 CTI524403:CTI525276 DDE524403:DDE525276 DNA524403:DNA525276 DWW524403:DWW525276 EGS524403:EGS525276 EQO524403:EQO525276 FAK524403:FAK525276 FKG524403:FKG525276 FUC524403:FUC525276 GDY524403:GDY525276 GNU524403:GNU525276 GXQ524403:GXQ525276 HHM524403:HHM525276 HRI524403:HRI525276 IBE524403:IBE525276 ILA524403:ILA525276 IUW524403:IUW525276 JES524403:JES525276 JOO524403:JOO525276 JYK524403:JYK525276 KIG524403:KIG525276 KSC524403:KSC525276 LBY524403:LBY525276 LLU524403:LLU525276 LVQ524403:LVQ525276 MFM524403:MFM525276 MPI524403:MPI525276 MZE524403:MZE525276 NJA524403:NJA525276 NSW524403:NSW525276 OCS524403:OCS525276 OMO524403:OMO525276 OWK524403:OWK525276 PGG524403:PGG525276 PQC524403:PQC525276 PZY524403:PZY525276 QJU524403:QJU525276 QTQ524403:QTQ525276 RDM524403:RDM525276 RNI524403:RNI525276 RXE524403:RXE525276 SHA524403:SHA525276 SQW524403:SQW525276 TAS524403:TAS525276 TKO524403:TKO525276 TUK524403:TUK525276 UEG524403:UEG525276 UOC524403:UOC525276 UXY524403:UXY525276 VHU524403:VHU525276 VRQ524403:VRQ525276 WBM524403:WBM525276 WLI524403:WLI525276 WVE524403:WVE525276 M589945:M590818 IS589939:IS590812 SO589939:SO590812 ACK589939:ACK590812 AMG589939:AMG590812 AWC589939:AWC590812 BFY589939:BFY590812 BPU589939:BPU590812 BZQ589939:BZQ590812 CJM589939:CJM590812 CTI589939:CTI590812 DDE589939:DDE590812 DNA589939:DNA590812 DWW589939:DWW590812 EGS589939:EGS590812 EQO589939:EQO590812 FAK589939:FAK590812 FKG589939:FKG590812 FUC589939:FUC590812 GDY589939:GDY590812 GNU589939:GNU590812 GXQ589939:GXQ590812 HHM589939:HHM590812 HRI589939:HRI590812 IBE589939:IBE590812 ILA589939:ILA590812 IUW589939:IUW590812 JES589939:JES590812 JOO589939:JOO590812 JYK589939:JYK590812 KIG589939:KIG590812 KSC589939:KSC590812 LBY589939:LBY590812 LLU589939:LLU590812 LVQ589939:LVQ590812 MFM589939:MFM590812 MPI589939:MPI590812 MZE589939:MZE590812 NJA589939:NJA590812 NSW589939:NSW590812 OCS589939:OCS590812 OMO589939:OMO590812 OWK589939:OWK590812 PGG589939:PGG590812 PQC589939:PQC590812 PZY589939:PZY590812 QJU589939:QJU590812 QTQ589939:QTQ590812 RDM589939:RDM590812 RNI589939:RNI590812 RXE589939:RXE590812 SHA589939:SHA590812 SQW589939:SQW590812 TAS589939:TAS590812 TKO589939:TKO590812 TUK589939:TUK590812 UEG589939:UEG590812 UOC589939:UOC590812 UXY589939:UXY590812 VHU589939:VHU590812 VRQ589939:VRQ590812 WBM589939:WBM590812 WLI589939:WLI590812 WVE589939:WVE590812 M655481:M656354 IS655475:IS656348 SO655475:SO656348 ACK655475:ACK656348 AMG655475:AMG656348 AWC655475:AWC656348 BFY655475:BFY656348 BPU655475:BPU656348 BZQ655475:BZQ656348 CJM655475:CJM656348 CTI655475:CTI656348 DDE655475:DDE656348 DNA655475:DNA656348 DWW655475:DWW656348 EGS655475:EGS656348 EQO655475:EQO656348 FAK655475:FAK656348 FKG655475:FKG656348 FUC655475:FUC656348 GDY655475:GDY656348 GNU655475:GNU656348 GXQ655475:GXQ656348 HHM655475:HHM656348 HRI655475:HRI656348 IBE655475:IBE656348 ILA655475:ILA656348 IUW655475:IUW656348 JES655475:JES656348 JOO655475:JOO656348 JYK655475:JYK656348 KIG655475:KIG656348 KSC655475:KSC656348 LBY655475:LBY656348 LLU655475:LLU656348 LVQ655475:LVQ656348 MFM655475:MFM656348 MPI655475:MPI656348 MZE655475:MZE656348 NJA655475:NJA656348 NSW655475:NSW656348 OCS655475:OCS656348 OMO655475:OMO656348 OWK655475:OWK656348 PGG655475:PGG656348 PQC655475:PQC656348 PZY655475:PZY656348 QJU655475:QJU656348 QTQ655475:QTQ656348 RDM655475:RDM656348 RNI655475:RNI656348 RXE655475:RXE656348 SHA655475:SHA656348 SQW655475:SQW656348 TAS655475:TAS656348 TKO655475:TKO656348 TUK655475:TUK656348 UEG655475:UEG656348 UOC655475:UOC656348 UXY655475:UXY656348 VHU655475:VHU656348 VRQ655475:VRQ656348 WBM655475:WBM656348 WLI655475:WLI656348 WVE655475:WVE656348 M721017:M721890 IS721011:IS721884 SO721011:SO721884 ACK721011:ACK721884 AMG721011:AMG721884 AWC721011:AWC721884 BFY721011:BFY721884 BPU721011:BPU721884 BZQ721011:BZQ721884 CJM721011:CJM721884 CTI721011:CTI721884 DDE721011:DDE721884 DNA721011:DNA721884 DWW721011:DWW721884 EGS721011:EGS721884 EQO721011:EQO721884 FAK721011:FAK721884 FKG721011:FKG721884 FUC721011:FUC721884 GDY721011:GDY721884 GNU721011:GNU721884 GXQ721011:GXQ721884 HHM721011:HHM721884 HRI721011:HRI721884 IBE721011:IBE721884 ILA721011:ILA721884 IUW721011:IUW721884 JES721011:JES721884 JOO721011:JOO721884 JYK721011:JYK721884 KIG721011:KIG721884 KSC721011:KSC721884 LBY721011:LBY721884 LLU721011:LLU721884 LVQ721011:LVQ721884 MFM721011:MFM721884 MPI721011:MPI721884 MZE721011:MZE721884 NJA721011:NJA721884 NSW721011:NSW721884 OCS721011:OCS721884 OMO721011:OMO721884 OWK721011:OWK721884 PGG721011:PGG721884 PQC721011:PQC721884 PZY721011:PZY721884 QJU721011:QJU721884 QTQ721011:QTQ721884 RDM721011:RDM721884 RNI721011:RNI721884 RXE721011:RXE721884 SHA721011:SHA721884 SQW721011:SQW721884 TAS721011:TAS721884 TKO721011:TKO721884 TUK721011:TUK721884 UEG721011:UEG721884 UOC721011:UOC721884 UXY721011:UXY721884 VHU721011:VHU721884 VRQ721011:VRQ721884 WBM721011:WBM721884 WLI721011:WLI721884 WVE721011:WVE721884 M786553:M787426 IS786547:IS787420 SO786547:SO787420 ACK786547:ACK787420 AMG786547:AMG787420 AWC786547:AWC787420 BFY786547:BFY787420 BPU786547:BPU787420 BZQ786547:BZQ787420 CJM786547:CJM787420 CTI786547:CTI787420 DDE786547:DDE787420 DNA786547:DNA787420 DWW786547:DWW787420 EGS786547:EGS787420 EQO786547:EQO787420 FAK786547:FAK787420 FKG786547:FKG787420 FUC786547:FUC787420 GDY786547:GDY787420 GNU786547:GNU787420 GXQ786547:GXQ787420 HHM786547:HHM787420 HRI786547:HRI787420 IBE786547:IBE787420 ILA786547:ILA787420 IUW786547:IUW787420 JES786547:JES787420 JOO786547:JOO787420 JYK786547:JYK787420 KIG786547:KIG787420 KSC786547:KSC787420 LBY786547:LBY787420 LLU786547:LLU787420 LVQ786547:LVQ787420 MFM786547:MFM787420 MPI786547:MPI787420 MZE786547:MZE787420 NJA786547:NJA787420 NSW786547:NSW787420 OCS786547:OCS787420 OMO786547:OMO787420 OWK786547:OWK787420 PGG786547:PGG787420 PQC786547:PQC787420 PZY786547:PZY787420 QJU786547:QJU787420 QTQ786547:QTQ787420 RDM786547:RDM787420 RNI786547:RNI787420 RXE786547:RXE787420 SHA786547:SHA787420 SQW786547:SQW787420 TAS786547:TAS787420 TKO786547:TKO787420 TUK786547:TUK787420 UEG786547:UEG787420 UOC786547:UOC787420 UXY786547:UXY787420 VHU786547:VHU787420 VRQ786547:VRQ787420 WBM786547:WBM787420 WLI786547:WLI787420 WVE786547:WVE787420 M852089:M852962 IS852083:IS852956 SO852083:SO852956 ACK852083:ACK852956 AMG852083:AMG852956 AWC852083:AWC852956 BFY852083:BFY852956 BPU852083:BPU852956 BZQ852083:BZQ852956 CJM852083:CJM852956 CTI852083:CTI852956 DDE852083:DDE852956 DNA852083:DNA852956 DWW852083:DWW852956 EGS852083:EGS852956 EQO852083:EQO852956 FAK852083:FAK852956 FKG852083:FKG852956 FUC852083:FUC852956 GDY852083:GDY852956 GNU852083:GNU852956 GXQ852083:GXQ852956 HHM852083:HHM852956 HRI852083:HRI852956 IBE852083:IBE852956 ILA852083:ILA852956 IUW852083:IUW852956 JES852083:JES852956 JOO852083:JOO852956 JYK852083:JYK852956 KIG852083:KIG852956 KSC852083:KSC852956 LBY852083:LBY852956 LLU852083:LLU852956 LVQ852083:LVQ852956 MFM852083:MFM852956 MPI852083:MPI852956 MZE852083:MZE852956 NJA852083:NJA852956 NSW852083:NSW852956 OCS852083:OCS852956 OMO852083:OMO852956 OWK852083:OWK852956 PGG852083:PGG852956 PQC852083:PQC852956 PZY852083:PZY852956 QJU852083:QJU852956 QTQ852083:QTQ852956 RDM852083:RDM852956 RNI852083:RNI852956 RXE852083:RXE852956 SHA852083:SHA852956 SQW852083:SQW852956 TAS852083:TAS852956 TKO852083:TKO852956 TUK852083:TUK852956 UEG852083:UEG852956 UOC852083:UOC852956 UXY852083:UXY852956 VHU852083:VHU852956 VRQ852083:VRQ852956 WBM852083:WBM852956 WLI852083:WLI852956 WVE852083:WVE852956 M917625:M918498 IS917619:IS918492 SO917619:SO918492 ACK917619:ACK918492 AMG917619:AMG918492 AWC917619:AWC918492 BFY917619:BFY918492 BPU917619:BPU918492 BZQ917619:BZQ918492 CJM917619:CJM918492 CTI917619:CTI918492 DDE917619:DDE918492 DNA917619:DNA918492 DWW917619:DWW918492 EGS917619:EGS918492 EQO917619:EQO918492 FAK917619:FAK918492 FKG917619:FKG918492 FUC917619:FUC918492 GDY917619:GDY918492 GNU917619:GNU918492 GXQ917619:GXQ918492 HHM917619:HHM918492 HRI917619:HRI918492 IBE917619:IBE918492 ILA917619:ILA918492 IUW917619:IUW918492 JES917619:JES918492 JOO917619:JOO918492 JYK917619:JYK918492 KIG917619:KIG918492 KSC917619:KSC918492 LBY917619:LBY918492 LLU917619:LLU918492 LVQ917619:LVQ918492 MFM917619:MFM918492 MPI917619:MPI918492 MZE917619:MZE918492 NJA917619:NJA918492 NSW917619:NSW918492 OCS917619:OCS918492 OMO917619:OMO918492 OWK917619:OWK918492 PGG917619:PGG918492 PQC917619:PQC918492 PZY917619:PZY918492 QJU917619:QJU918492 QTQ917619:QTQ918492 RDM917619:RDM918492 RNI917619:RNI918492 RXE917619:RXE918492 SHA917619:SHA918492 SQW917619:SQW918492 TAS917619:TAS918492 TKO917619:TKO918492 TUK917619:TUK918492 UEG917619:UEG918492 UOC917619:UOC918492 UXY917619:UXY918492 VHU917619:VHU918492 VRQ917619:VRQ918492 WBM917619:WBM918492 WLI917619:WLI918492 WVE917619:WVE918492 M983161:M984034 IS983155:IS984028 SO983155:SO984028 ACK983155:ACK984028 AMG983155:AMG984028 AWC983155:AWC984028 BFY983155:BFY984028 BPU983155:BPU984028 BZQ983155:BZQ984028 CJM983155:CJM984028 CTI983155:CTI984028 DDE983155:DDE984028 DNA983155:DNA984028 DWW983155:DWW984028 EGS983155:EGS984028 EQO983155:EQO984028 FAK983155:FAK984028 FKG983155:FKG984028 FUC983155:FUC984028 GDY983155:GDY984028 GNU983155:GNU984028 GXQ983155:GXQ984028 HHM983155:HHM984028 HRI983155:HRI984028 IBE983155:IBE984028 ILA983155:ILA984028 IUW983155:IUW984028 JES983155:JES984028 JOO983155:JOO984028 JYK983155:JYK984028 KIG983155:KIG984028 KSC983155:KSC984028 LBY983155:LBY984028 LLU983155:LLU984028 LVQ983155:LVQ984028 MFM983155:MFM984028 MPI983155:MPI984028 MZE983155:MZE984028 NJA983155:NJA984028 NSW983155:NSW984028 OCS983155:OCS984028 OMO983155:OMO984028 OWK983155:OWK984028 PGG983155:PGG984028 PQC983155:PQC984028 PZY983155:PZY984028 QJU983155:QJU984028 QTQ983155:QTQ984028 RDM983155:RDM984028 RNI983155:RNI984028 RXE983155:RXE984028 SHA983155:SHA984028 SQW983155:SQW984028 TAS983155:TAS984028 TKO983155:TKO984028 TUK983155:TUK984028 UEG983155:UEG984028 UOC983155:UOC984028 UXY983155:UXY984028 VHU983155:VHU984028 VRQ983155:VRQ984028 WBM983155:WBM984028 WLI983155:WLI984028 IW193:IW987 Q199:Q993 SO193:SO988 ACK193:ACK988 AMG193:AMG988 AWC193:AWC988 BFY193:BFY988 BPU193:BPU988 BZQ193:BZQ988 CJM193:CJM988 CTI193:CTI988 DDE193:DDE988 DNA193:DNA988 DWW193:DWW988 EGS193:EGS988 EQO193:EQO988 FAK193:FAK988 FKG193:FKG988 FUC193:FUC988 GDY193:GDY988 GNU193:GNU988 GXQ193:GXQ988 HHM193:HHM988 HRI193:HRI988 IBE193:IBE988 ILA193:ILA988 IUW193:IUW988 JES193:JES988 JOO193:JOO988 JYK193:JYK988 KIG193:KIG988 KSC193:KSC988 LBY193:LBY988 LLU193:LLU988 LVQ193:LVQ988 MFM193:MFM988 MPI193:MPI988 MZE193:MZE988 NJA193:NJA988 NSW193:NSW988 OCS193:OCS988 OMO193:OMO988 OWK193:OWK988 PGG193:PGG988 PQC193:PQC988 PZY193:PZY988 QJU193:QJU988 QTQ193:QTQ988 RDM193:RDM988 RNI193:RNI988 RXE193:RXE988 SHA193:SHA988 SQW193:SQW988 TAS193:TAS988 TKO193:TKO988 TUK193:TUK988 UEG193:UEG988 UOC193:UOC988 UXY193:UXY988 VHU193:VHU988 VRQ193:VRQ988 WBM193:WBM988 WLI193:WLI988 WVE193:WVE988 IS193:IS988 WVI193:WVI987 WLM193:WLM987 WBQ193:WBQ987 VRU193:VRU987 VHY193:VHY987 UYC193:UYC987 UOG193:UOG987 UEK193:UEK987 TUO193:TUO987 TKS193:TKS987 TAW193:TAW987 SRA193:SRA987 SHE193:SHE987 RXI193:RXI987 RNM193:RNM987 RDQ193:RDQ987 QTU193:QTU987 QJY193:QJY987 QAC193:QAC987 PQG193:PQG987 PGK193:PGK987 OWO193:OWO987 OMS193:OMS987 OCW193:OCW987 NTA193:NTA987 NJE193:NJE987 MZI193:MZI987 MPM193:MPM987 MFQ193:MFQ987 LVU193:LVU987 LLY193:LLY987 LCC193:LCC987 KSG193:KSG987 KIK193:KIK987 JYO193:JYO987 JOS193:JOS987 JEW193:JEW987 IVA193:IVA987 ILE193:ILE987 IBI193:IBI987 HRM193:HRM987 HHQ193:HHQ987 GXU193:GXU987 GNY193:GNY987 GEC193:GEC987 FUG193:FUG987 FKK193:FKK987 FAO193:FAO987 EQS193:EQS987 EGW193:EGW987 DXA193:DXA987 DNE193:DNE987 DDI193:DDI987 CTM193:CTM987 CJQ193:CJQ987 BZU193:BZU987 BPY193:BPY987 BGC193:BGC987 AWG193:AWG987 AMK193:AMK987 ACO193:ACO987 SS193:SS987 M199:M994 Q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SO8 IW8 IS8 WVE8 WLI8 WBM8 VRQ8 VHU8 UXY8 UOC8 UEG8 TUK8 TKO8 TAS8 SQW8 SHA8 RXE8 RNI8 RDM8 QTQ8 QJU8 PZY8 PQC8 PGG8 OWK8 OMO8 OCS8 NSW8 NJA8 MZE8 MPI8 MFM8 LVQ8 LLU8 LBY8 KSC8 KIG8 JYK8 JOO8 JES8 IUW8 ILA8 IBE8 HRI8 HHM8 GXQ8 GNU8 GDY8 FUC8 FKG8 FAK8 EQO8 EGS8 DWW8 DNA8 DDE8 CTI8 CJM8 BZQ8 BPU8 BFY8 AWC8 AMG8 ACK8 SS8 ACO8 AMK8 M8 BGC92 BPY92 BZU92 CJQ92 CTM92 DDI92 DNE92 DXA92 EGW92 EQS92 FAO92 FKK92 FUG92 GEC92 GNY92 GXU92 HHQ92 HRM92 IBI92 ILE92 IVA92 JEW92 JOS92 JYO92 KIK92 KSG92 LCC92 LLY92 LVU92 MFQ92 MPM92 MZI92 NJE92 NTA92 OCW92 OMS92 OWO92 PGK92 PQG92 QAC92 QJY92 QTU92 RDQ92 RNM92 RXI92 SHE92 SRA92 TAW92 TKS92 TUO92 UEK92 UOG92 UYC92 VHY92 VRU92 WBQ92 WLM92 WVI92 SO92 IW92 IS92 WVE92 WLI92 WBM92 VRQ92 VHU92 UXY92 UOC92 UEG92 TUK92 TKO92 TAS92 SQW92 SHA92 RXE92 RNI92 RDM92 QTQ92 QJU92 PZY92 PQC92 PGG92 OWK92 OMO92 OCS92 NSW92 NJA92 MZE92 MPI92 MFM92 LVQ92 LLU92 LBY92 KSC92 KIG92 JYK92 JOO92 JES92 IUW92 ILA92 IBE92 HRI92 HHM92 GXQ92 GNU92 GDY92 FUC92 FKG92 FAK92 EQO92 EGS92 DWW92 DNA92 DDE92 CTI92 CJM92 BZQ92 BPU92 BFY92 AWC92 AMG92 ACK92 SS92 ACO92 J91 N91 AMK92 AWD91 AMH91 ACL91 SP91 ACH91 AMD91 AVZ91 BFV91 BPR91 BZN91 CJJ91 CTF91 DDB91 DMX91 DWT91 EGP91 EQL91 FAH91 FKD91 FTZ91 GDV91 GNR91 GXN91 HHJ91 HRF91 IBB91 IKX91 IUT91 JEP91 JOL91 JYH91 KID91 KRZ91 LBV91 LLR91 LVN91 MFJ91 MPF91 MZB91 NIX91 NST91 OCP91 OML91 OWH91 PGD91 PPZ91 PZV91 QJR91 QTN91 RDJ91 RNF91 RXB91 SGX91 SQT91 TAP91 TKL91 TUH91 UED91 UNZ91 UXV91 VHR91 VRN91 WBJ91 WLF91 WVB91 IP91 IT91 SL91 WVF91 WLJ91 WBN91 VRR91 VHV91 UXZ91 UOD91 UEH91 TUL91 TKP91 TAT91 SQX91 SHB91 RXF91 RNJ91 RDN91 QTR91 QJV91 PZZ91 PQD91 PGH91 OWL91 OMP91 OCT91 NSX91 NJB91 MZF91 MPJ91 MFN91 LVR91 LLV91 LBZ91 KSD91 KIH91 JYL91 JOP91 JET91 IUX91 ILB91 IBF91 HRJ91 HHN91 GXR91 GNV91 GDZ91 FUD91 FKH91 FAL91 EQP91 EGT91 DWX91 DNB91 DDF91 CTJ91 CJN91 BZR91 BPV91 BFZ91 AWG92 M92:M95 Q99 M99 Q146:Q148 M146:M148 M159:M160 WTY166 WSO167 SI161 ACE161 AMA161 AVW161 BFS161 BPO161 BZK161 CJG161 CTC161 DCY161 DMU161 DWQ161 EGM161 EQI161 FAE161 FKA161 FTW161 GDS161 GNO161 GXK161 HHG161 HRC161 IAY161 IKU161 IUQ161 JEM161 JOI161 JYE161 KIA161 KRW161 LBS161 LLO161 LVK161 MFG161 MPC161 MYY161 NIU161 NSQ161 OCM161 OMI161 OWE161 PGA161 PPW161 PZS161 QJO161 QTK161 RDG161 RNC161 RWY161 SGU161 SQQ161 TAM161 TKI161 TUE161 UEA161 UNW161 UXS161 VHO161 VRK161 WBG161 WLC161 WUY161 IM161 WVC161 WLG161 WBK161 VRO161 VHS161 UXW161 UOA161 UEE161 TUI161 TKM161 TAQ161 SQU161 SGY161 RXC161 RNG161 RDK161 QTO161 QJS161 PZW161 PQA161 PGE161 OWI161 OMM161 OCQ161 NSU161 NIY161 MZC161 MPG161 MFK161 LVO161 LLS161 LBW161 KSA161 KIE161 JYI161 JOM161 JEQ161 IUU161 IKY161 IBC161 HRG161 HHK161 GXO161 GNS161 GDW161 FUA161 FKE161 FAI161 EQM161 EGQ161 DWU161 DMY161 DDC161 CTG161 CJK161 BZO161 BPS161 BFW161 AWA161 AME161 ACI161 SM161 IQ161 IX153:IX154 WBO189:WBO190 VRS189:VRS190 VHW189:VHW190 UYA189:UYA190 UOE189:UOE190 UEI189:UEI190 TUM189:TUM190 TKQ189:TKQ190 TAU189:TAU190 SQY189:SQY190 SHC189:SHC190 RXG189:RXG190 RNK189:RNK190 RDO189:RDO190 QTS189:QTS190 QJW189:QJW190 QAA189:QAA190 PQE189:PQE190 PGI189:PGI190 OWM189:OWM190 OMQ189:OMQ190 OCU189:OCU190 NSY189:NSY190 NJC189:NJC190 MZG189:MZG190 MPK189:MPK190 MFO189:MFO190 LVS189:LVS190 LLW189:LLW190 LCA189:LCA190 KSE189:KSE190 KII189:KII190 JYM189:JYM190 JOQ189:JOQ190 JEU189:JEU190 IUY189:IUY190 ILC189:ILC190 IBG189:IBG190 HRK189:HRK190 HHO189:HHO190 GXS189:GXS190 GNW189:GNW190 GEA189:GEA190 FUE189:FUE190 FKI189:FKI190 FAM189:FAM190 EQQ189:EQQ190 EGU189:EGU190 DWY189:DWY190 DNC189:DNC190 DDG189:DDG190 CTK189:CTK190 CJO189:CJO190 BZS189:BZS190 BPW189:BPW190 BGA189:BGA190 AWE189:AWE190 AMI189:AMI190 ACM189:ACM190 SQ189:SQ190 IU189:IU190 WVG189:WVG190 ACQ189:ACQ190 AMM189:AMM190 AWI189:AWI190 BGE189:BGE190 BQA189:BQA190 BZW189:BZW190 CJS189:CJS190 CTO189:CTO190 DDK189:DDK190 DNG189:DNG190 DXC189:DXC190 EGY189:EGY190 EQU189:EQU190 FAQ189:FAQ190 FKM189:FKM190 FUI189:FUI190 GEE189:GEE190 GOA189:GOA190 GXW189:GXW190 HHS189:HHS190 HRO189:HRO190 IBK189:IBK190 ILG189:ILG190 IVC189:IVC190 JEY189:JEY190 JOU189:JOU190 JYQ189:JYQ190 KIM189:KIM190 KSI189:KSI190 LCE189:LCE190 LMA189:LMA190 LVW189:LVW190 MFS189:MFS190 MPO189:MPO190 MZK189:MZK190 NJG189:NJG190 NTC189:NTC190 OCY189:OCY190 OMU189:OMU190 OWQ189:OWQ190 PGM189:PGM190 PQI189:PQI190 QAE189:QAE190 QKA189:QKA190 QTW189:QTW190 RDS189:RDS190 RNO189:RNO190 RXK189:RXK190 SHG189:SHG190 SRC189:SRC190 TAY189:TAY190 TKU189:TKU190 TUQ189:TUQ190 UEM189:UEM190 UOI189:UOI190 UYE189:UYE190 VIA189:VIA190 VRW189:VRW190 WBS189:WBS190 WLO189:WLO190 WVK189:WVK190 IY189:IY190 SU189:SU190 WLK189:WLK190 R189:R190 N189:N190 WVN153:WVN154 WVJ153:WVJ154 WLR153:WLR154 WLN153:WLN154 WBV153:WBV154 WBR153:WBR154 VRZ153:VRZ154 VRV153:VRV154 VID153:VID154 VHZ153:VHZ154 UYH153:UYH154 UYD153:UYD154 UOL153:UOL154 UOH153:UOH154 UEP153:UEP154 UEL153:UEL154 TUT153:TUT154 TUP153:TUP154 TKX153:TKX154 TKT153:TKT154 TBB153:TBB154 TAX153:TAX154 SRF153:SRF154 SRB153:SRB154 SHJ153:SHJ154 SHF153:SHF154 RXN153:RXN154 RXJ153:RXJ154 RNR153:RNR154 RNN153:RNN154 RDV153:RDV154 RDR153:RDR154 QTZ153:QTZ154 QTV153:QTV154 QKD153:QKD154 QJZ153:QJZ154 QAH153:QAH154 QAD153:QAD154 PQL153:PQL154 PQH153:PQH154 PGP153:PGP154 PGL153:PGL154 OWT153:OWT154 OWP153:OWP154 OMX153:OMX154 OMT153:OMT154 ODB153:ODB154 OCX153:OCX154 NTF153:NTF154 NTB153:NTB154 NJJ153:NJJ154 NJF153:NJF154 MZN153:MZN154 MZJ153:MZJ154 MPR153:MPR154 MPN153:MPN154 MFV153:MFV154 MFR153:MFR154 LVZ153:LVZ154 LVV153:LVV154 LMD153:LMD154 LLZ153:LLZ154 LCH153:LCH154 LCD153:LCD154 KSL153:KSL154 KSH153:KSH154 KIP153:KIP154 KIL153:KIL154 JYT153:JYT154 JYP153:JYP154 JOX153:JOX154 JOT153:JOT154 JFB153:JFB154 JEX153:JEX154 IVF153:IVF154 IVB153:IVB154 ILJ153:ILJ154 ILF153:ILF154 IBN153:IBN154 IBJ153:IBJ154 HRR153:HRR154 HRN153:HRN154 HHV153:HHV154 HHR153:HHR154 GXZ153:GXZ154 GXV153:GXV154 GOD153:GOD154 GNZ153:GNZ154 GEH153:GEH154 GED153:GED154 FUL153:FUL154 FUH153:FUH154 FKP153:FKP154 FKL153:FKL154 FAT153:FAT154 FAP153:FAP154 EQX153:EQX154 EQT153:EQT154 EHB153:EHB154 EGX153:EGX154 DXF153:DXF154 DXB153:DXB154 DNJ153:DNJ154 DNF153:DNF154 DDN153:DDN154 DDJ153:DDJ154 CTR153:CTR154 CTN153:CTN154 CJV153:CJV154 CJR153:CJR154 BZZ153:BZZ154 BZV153:BZV154 BQD153:BQD154 BPZ153:BPZ154 BGH153:BGH154 BGD153:BGD154 AWL153:AWL154 AWH153:AWH154 AMP153:AMP154 AML153:AML154 ACT153:ACT154 ACP153:ACP154 SX153:SX154 ST153:ST154 JB153:JB154 WSL173 WKG166 WKC166 WAK166 WAG166 VQO166 VQK166 VGS166 VGO166 UWW166 UWS166 UNA166 UMW166 UDE166 UDA166 TTI166 TTE166 TJM166 TJI166 SZQ166 SZM166 SPU166 SPQ166 SFY166 SFU166 RWC166 RVY166 RMG166 RMC166 RCK166 RCG166 QSO166 QSK166 QIS166 QIO166 PYW166 PYS166 PPA166 POW166 PFE166 PFA166 OVI166 OVE166 OLM166 OLI166 OBQ166 OBM166 NRU166 NRQ166 NHY166 NHU166 MYC166 MXY166 MOG166 MOC166 MEK166 MEG166 LUO166 LUK166 LKS166 LKO166 LAW166 LAS166 KRA166 KQW166 KHE166 KHA166 JXI166 JXE166 JNM166 JNI166 JDQ166 JDM166 ITU166 ITQ166 IJY166 IJU166 IAC166 HZY166 HQG166 HQC166 HGK166 HGG166 GWO166 GWK166 GMS166 GMO166 GCW166 GCS166 FTA166 FSW166 FJE166 FJA166 EZI166 EZE166 EPM166 EPI166 EFQ166 EFM166 DVU166 DVQ166 DLY166 DLU166 DCC166 DBY166 CSG166 CSC166 CIK166 CIG166 BYO166 BYK166 BOS166 BOO166 BEW166 BES166 AVA166 AUW166 ALE166 ALA166 ABI166 ABE166 RM166 RI166 HQ166 HM166 Q92:Q95 WUC166 M119:M121 WSK167 WIS167 WIO167 VYW167 VYS167 VPA167 VOW167 VFE167 VFA167 UVI167 UVE167 ULM167 ULI167 UBQ167 UBM167 TRU167 TRQ167 THY167 THU167 SYC167 SXY167 SOG167 SOC167 SEK167 SEG167 RUO167 RUK167 RKS167 RKO167 RAW167 RAS167 QRA167 QQW167 QHE167 QHA167 PXI167 PXE167 PNM167 PNI167 PDQ167 PDM167 OTU167 OTQ167 OJY167 OJU167 OAC167 NZY167 NQG167 NQC167 NGK167 NGG167 MWO167 MWK167 MMS167 MMO167 MCW167 MCS167 LTA167 LSW167 LJE167 LJA167 KZI167 KZE167 KPM167 KPI167 KFQ167 KFM167 JVU167 JVQ167 JLY167 JLU167 JCC167 JBY167 ISG167 ISC167 IIK167 IIG167 HYO167 HYK167 HOS167 HOO167 HEW167 HES167 GVA167 GUW167 GLE167 GLA167 GBI167 GBE167 FRM167 FRI167 FHQ167 FHM167 EXU167 EXQ167 ENY167 ENU167 EEC167 EDY167 DUG167 DUC167 DKK167 DKG167 DAO167 DAK167 CQS167 CQO167 CGW167 CGS167 BXA167 BWW167 BNE167 BNA167 BDI167 BDE167 ATM167 ATI167 AJQ167 AJM167 ZU167 ZQ167 PY167 PU167 GC167 FY167 M167:M175 WSH173 WIP173 WIL173 VYT173 VYP173 VOX173 VOT173 VFB173 VEX173 UVF173 UVB173 ULJ173 ULF173 UBN173 UBJ173 TRR173 TRN173 THV173 THR173 SXZ173 SXV173 SOD173 SNZ173 SEH173 SED173 RUL173 RUH173 RKP173 RKL173 RAT173 RAP173 QQX173 QQT173 QHB173 QGX173 PXF173 PXB173 PNJ173 PNF173 PDN173 PDJ173 OTR173 OTN173 OJV173 OJR173 NZZ173 NZV173 NQD173 NPZ173 NGH173 NGD173 MWL173 MWH173 MMP173 MML173 MCT173 MCP173 LSX173 LST173 LJB173 LIX173 KZF173 KZB173 KPJ173 KPF173 KFN173 KFJ173 JVR173 JVN173 JLV173 JLR173 JBZ173 JBV173 ISD173 IRZ173 IIH173 IID173 HYL173 HYH173 HOP173 HOL173 HET173 HEP173 GUX173 GUT173 GLB173 GKX173 GBF173 GBB173 FRJ173 FRF173 FHN173 FHJ173 EXR173 EXN173 ENV173 ENR173 EDZ173 EDV173 DUD173 DTZ173 DKH173 DKD173 DAL173 DAH173 CQP173 CQL173 CGT173 CGP173 BWX173 BWT173 BNB173 BMX173 BDF173 BDB173 ATJ173 ATF173 AJN173 AJJ173 ZR173 ZN173 PV173 PR173 FZ173 FV173 M162:M165 Q162:Q165">
      <formula1>9</formula1>
    </dataValidation>
    <dataValidation type="textLength" operator="equal" allowBlank="1" showInputMessage="1" showErrorMessage="1" error="БИН должен содержать 12 символов" sqref="WWU983155:WWU984027 AY65657:AY66529 KI65651:KI66523 UE65651:UE66523 AEA65651:AEA66523 ANW65651:ANW66523 AXS65651:AXS66523 BHO65651:BHO66523 BRK65651:BRK66523 CBG65651:CBG66523 CLC65651:CLC66523 CUY65651:CUY66523 DEU65651:DEU66523 DOQ65651:DOQ66523 DYM65651:DYM66523 EII65651:EII66523 ESE65651:ESE66523 FCA65651:FCA66523 FLW65651:FLW66523 FVS65651:FVS66523 GFO65651:GFO66523 GPK65651:GPK66523 GZG65651:GZG66523 HJC65651:HJC66523 HSY65651:HSY66523 ICU65651:ICU66523 IMQ65651:IMQ66523 IWM65651:IWM66523 JGI65651:JGI66523 JQE65651:JQE66523 KAA65651:KAA66523 KJW65651:KJW66523 KTS65651:KTS66523 LDO65651:LDO66523 LNK65651:LNK66523 LXG65651:LXG66523 MHC65651:MHC66523 MQY65651:MQY66523 NAU65651:NAU66523 NKQ65651:NKQ66523 NUM65651:NUM66523 OEI65651:OEI66523 OOE65651:OOE66523 OYA65651:OYA66523 PHW65651:PHW66523 PRS65651:PRS66523 QBO65651:QBO66523 QLK65651:QLK66523 QVG65651:QVG66523 RFC65651:RFC66523 ROY65651:ROY66523 RYU65651:RYU66523 SIQ65651:SIQ66523 SSM65651:SSM66523 TCI65651:TCI66523 TME65651:TME66523 TWA65651:TWA66523 UFW65651:UFW66523 UPS65651:UPS66523 UZO65651:UZO66523 VJK65651:VJK66523 VTG65651:VTG66523 WDC65651:WDC66523 WMY65651:WMY66523 WWU65651:WWU66523 AY131193:AY132065 KI131187:KI132059 UE131187:UE132059 AEA131187:AEA132059 ANW131187:ANW132059 AXS131187:AXS132059 BHO131187:BHO132059 BRK131187:BRK132059 CBG131187:CBG132059 CLC131187:CLC132059 CUY131187:CUY132059 DEU131187:DEU132059 DOQ131187:DOQ132059 DYM131187:DYM132059 EII131187:EII132059 ESE131187:ESE132059 FCA131187:FCA132059 FLW131187:FLW132059 FVS131187:FVS132059 GFO131187:GFO132059 GPK131187:GPK132059 GZG131187:GZG132059 HJC131187:HJC132059 HSY131187:HSY132059 ICU131187:ICU132059 IMQ131187:IMQ132059 IWM131187:IWM132059 JGI131187:JGI132059 JQE131187:JQE132059 KAA131187:KAA132059 KJW131187:KJW132059 KTS131187:KTS132059 LDO131187:LDO132059 LNK131187:LNK132059 LXG131187:LXG132059 MHC131187:MHC132059 MQY131187:MQY132059 NAU131187:NAU132059 NKQ131187:NKQ132059 NUM131187:NUM132059 OEI131187:OEI132059 OOE131187:OOE132059 OYA131187:OYA132059 PHW131187:PHW132059 PRS131187:PRS132059 QBO131187:QBO132059 QLK131187:QLK132059 QVG131187:QVG132059 RFC131187:RFC132059 ROY131187:ROY132059 RYU131187:RYU132059 SIQ131187:SIQ132059 SSM131187:SSM132059 TCI131187:TCI132059 TME131187:TME132059 TWA131187:TWA132059 UFW131187:UFW132059 UPS131187:UPS132059 UZO131187:UZO132059 VJK131187:VJK132059 VTG131187:VTG132059 WDC131187:WDC132059 WMY131187:WMY132059 WWU131187:WWU132059 AY196729:AY197601 KI196723:KI197595 UE196723:UE197595 AEA196723:AEA197595 ANW196723:ANW197595 AXS196723:AXS197595 BHO196723:BHO197595 BRK196723:BRK197595 CBG196723:CBG197595 CLC196723:CLC197595 CUY196723:CUY197595 DEU196723:DEU197595 DOQ196723:DOQ197595 DYM196723:DYM197595 EII196723:EII197595 ESE196723:ESE197595 FCA196723:FCA197595 FLW196723:FLW197595 FVS196723:FVS197595 GFO196723:GFO197595 GPK196723:GPK197595 GZG196723:GZG197595 HJC196723:HJC197595 HSY196723:HSY197595 ICU196723:ICU197595 IMQ196723:IMQ197595 IWM196723:IWM197595 JGI196723:JGI197595 JQE196723:JQE197595 KAA196723:KAA197595 KJW196723:KJW197595 KTS196723:KTS197595 LDO196723:LDO197595 LNK196723:LNK197595 LXG196723:LXG197595 MHC196723:MHC197595 MQY196723:MQY197595 NAU196723:NAU197595 NKQ196723:NKQ197595 NUM196723:NUM197595 OEI196723:OEI197595 OOE196723:OOE197595 OYA196723:OYA197595 PHW196723:PHW197595 PRS196723:PRS197595 QBO196723:QBO197595 QLK196723:QLK197595 QVG196723:QVG197595 RFC196723:RFC197595 ROY196723:ROY197595 RYU196723:RYU197595 SIQ196723:SIQ197595 SSM196723:SSM197595 TCI196723:TCI197595 TME196723:TME197595 TWA196723:TWA197595 UFW196723:UFW197595 UPS196723:UPS197595 UZO196723:UZO197595 VJK196723:VJK197595 VTG196723:VTG197595 WDC196723:WDC197595 WMY196723:WMY197595 WWU196723:WWU197595 AY262265:AY263137 KI262259:KI263131 UE262259:UE263131 AEA262259:AEA263131 ANW262259:ANW263131 AXS262259:AXS263131 BHO262259:BHO263131 BRK262259:BRK263131 CBG262259:CBG263131 CLC262259:CLC263131 CUY262259:CUY263131 DEU262259:DEU263131 DOQ262259:DOQ263131 DYM262259:DYM263131 EII262259:EII263131 ESE262259:ESE263131 FCA262259:FCA263131 FLW262259:FLW263131 FVS262259:FVS263131 GFO262259:GFO263131 GPK262259:GPK263131 GZG262259:GZG263131 HJC262259:HJC263131 HSY262259:HSY263131 ICU262259:ICU263131 IMQ262259:IMQ263131 IWM262259:IWM263131 JGI262259:JGI263131 JQE262259:JQE263131 KAA262259:KAA263131 KJW262259:KJW263131 KTS262259:KTS263131 LDO262259:LDO263131 LNK262259:LNK263131 LXG262259:LXG263131 MHC262259:MHC263131 MQY262259:MQY263131 NAU262259:NAU263131 NKQ262259:NKQ263131 NUM262259:NUM263131 OEI262259:OEI263131 OOE262259:OOE263131 OYA262259:OYA263131 PHW262259:PHW263131 PRS262259:PRS263131 QBO262259:QBO263131 QLK262259:QLK263131 QVG262259:QVG263131 RFC262259:RFC263131 ROY262259:ROY263131 RYU262259:RYU263131 SIQ262259:SIQ263131 SSM262259:SSM263131 TCI262259:TCI263131 TME262259:TME263131 TWA262259:TWA263131 UFW262259:UFW263131 UPS262259:UPS263131 UZO262259:UZO263131 VJK262259:VJK263131 VTG262259:VTG263131 WDC262259:WDC263131 WMY262259:WMY263131 WWU262259:WWU263131 AY327801:AY328673 KI327795:KI328667 UE327795:UE328667 AEA327795:AEA328667 ANW327795:ANW328667 AXS327795:AXS328667 BHO327795:BHO328667 BRK327795:BRK328667 CBG327795:CBG328667 CLC327795:CLC328667 CUY327795:CUY328667 DEU327795:DEU328667 DOQ327795:DOQ328667 DYM327795:DYM328667 EII327795:EII328667 ESE327795:ESE328667 FCA327795:FCA328667 FLW327795:FLW328667 FVS327795:FVS328667 GFO327795:GFO328667 GPK327795:GPK328667 GZG327795:GZG328667 HJC327795:HJC328667 HSY327795:HSY328667 ICU327795:ICU328667 IMQ327795:IMQ328667 IWM327795:IWM328667 JGI327795:JGI328667 JQE327795:JQE328667 KAA327795:KAA328667 KJW327795:KJW328667 KTS327795:KTS328667 LDO327795:LDO328667 LNK327795:LNK328667 LXG327795:LXG328667 MHC327795:MHC328667 MQY327795:MQY328667 NAU327795:NAU328667 NKQ327795:NKQ328667 NUM327795:NUM328667 OEI327795:OEI328667 OOE327795:OOE328667 OYA327795:OYA328667 PHW327795:PHW328667 PRS327795:PRS328667 QBO327795:QBO328667 QLK327795:QLK328667 QVG327795:QVG328667 RFC327795:RFC328667 ROY327795:ROY328667 RYU327795:RYU328667 SIQ327795:SIQ328667 SSM327795:SSM328667 TCI327795:TCI328667 TME327795:TME328667 TWA327795:TWA328667 UFW327795:UFW328667 UPS327795:UPS328667 UZO327795:UZO328667 VJK327795:VJK328667 VTG327795:VTG328667 WDC327795:WDC328667 WMY327795:WMY328667 WWU327795:WWU328667 AY393337:AY394209 KI393331:KI394203 UE393331:UE394203 AEA393331:AEA394203 ANW393331:ANW394203 AXS393331:AXS394203 BHO393331:BHO394203 BRK393331:BRK394203 CBG393331:CBG394203 CLC393331:CLC394203 CUY393331:CUY394203 DEU393331:DEU394203 DOQ393331:DOQ394203 DYM393331:DYM394203 EII393331:EII394203 ESE393331:ESE394203 FCA393331:FCA394203 FLW393331:FLW394203 FVS393331:FVS394203 GFO393331:GFO394203 GPK393331:GPK394203 GZG393331:GZG394203 HJC393331:HJC394203 HSY393331:HSY394203 ICU393331:ICU394203 IMQ393331:IMQ394203 IWM393331:IWM394203 JGI393331:JGI394203 JQE393331:JQE394203 KAA393331:KAA394203 KJW393331:KJW394203 KTS393331:KTS394203 LDO393331:LDO394203 LNK393331:LNK394203 LXG393331:LXG394203 MHC393331:MHC394203 MQY393331:MQY394203 NAU393331:NAU394203 NKQ393331:NKQ394203 NUM393331:NUM394203 OEI393331:OEI394203 OOE393331:OOE394203 OYA393331:OYA394203 PHW393331:PHW394203 PRS393331:PRS394203 QBO393331:QBO394203 QLK393331:QLK394203 QVG393331:QVG394203 RFC393331:RFC394203 ROY393331:ROY394203 RYU393331:RYU394203 SIQ393331:SIQ394203 SSM393331:SSM394203 TCI393331:TCI394203 TME393331:TME394203 TWA393331:TWA394203 UFW393331:UFW394203 UPS393331:UPS394203 UZO393331:UZO394203 VJK393331:VJK394203 VTG393331:VTG394203 WDC393331:WDC394203 WMY393331:WMY394203 WWU393331:WWU394203 AY458873:AY459745 KI458867:KI459739 UE458867:UE459739 AEA458867:AEA459739 ANW458867:ANW459739 AXS458867:AXS459739 BHO458867:BHO459739 BRK458867:BRK459739 CBG458867:CBG459739 CLC458867:CLC459739 CUY458867:CUY459739 DEU458867:DEU459739 DOQ458867:DOQ459739 DYM458867:DYM459739 EII458867:EII459739 ESE458867:ESE459739 FCA458867:FCA459739 FLW458867:FLW459739 FVS458867:FVS459739 GFO458867:GFO459739 GPK458867:GPK459739 GZG458867:GZG459739 HJC458867:HJC459739 HSY458867:HSY459739 ICU458867:ICU459739 IMQ458867:IMQ459739 IWM458867:IWM459739 JGI458867:JGI459739 JQE458867:JQE459739 KAA458867:KAA459739 KJW458867:KJW459739 KTS458867:KTS459739 LDO458867:LDO459739 LNK458867:LNK459739 LXG458867:LXG459739 MHC458867:MHC459739 MQY458867:MQY459739 NAU458867:NAU459739 NKQ458867:NKQ459739 NUM458867:NUM459739 OEI458867:OEI459739 OOE458867:OOE459739 OYA458867:OYA459739 PHW458867:PHW459739 PRS458867:PRS459739 QBO458867:QBO459739 QLK458867:QLK459739 QVG458867:QVG459739 RFC458867:RFC459739 ROY458867:ROY459739 RYU458867:RYU459739 SIQ458867:SIQ459739 SSM458867:SSM459739 TCI458867:TCI459739 TME458867:TME459739 TWA458867:TWA459739 UFW458867:UFW459739 UPS458867:UPS459739 UZO458867:UZO459739 VJK458867:VJK459739 VTG458867:VTG459739 WDC458867:WDC459739 WMY458867:WMY459739 WWU458867:WWU459739 AY524409:AY525281 KI524403:KI525275 UE524403:UE525275 AEA524403:AEA525275 ANW524403:ANW525275 AXS524403:AXS525275 BHO524403:BHO525275 BRK524403:BRK525275 CBG524403:CBG525275 CLC524403:CLC525275 CUY524403:CUY525275 DEU524403:DEU525275 DOQ524403:DOQ525275 DYM524403:DYM525275 EII524403:EII525275 ESE524403:ESE525275 FCA524403:FCA525275 FLW524403:FLW525275 FVS524403:FVS525275 GFO524403:GFO525275 GPK524403:GPK525275 GZG524403:GZG525275 HJC524403:HJC525275 HSY524403:HSY525275 ICU524403:ICU525275 IMQ524403:IMQ525275 IWM524403:IWM525275 JGI524403:JGI525275 JQE524403:JQE525275 KAA524403:KAA525275 KJW524403:KJW525275 KTS524403:KTS525275 LDO524403:LDO525275 LNK524403:LNK525275 LXG524403:LXG525275 MHC524403:MHC525275 MQY524403:MQY525275 NAU524403:NAU525275 NKQ524403:NKQ525275 NUM524403:NUM525275 OEI524403:OEI525275 OOE524403:OOE525275 OYA524403:OYA525275 PHW524403:PHW525275 PRS524403:PRS525275 QBO524403:QBO525275 QLK524403:QLK525275 QVG524403:QVG525275 RFC524403:RFC525275 ROY524403:ROY525275 RYU524403:RYU525275 SIQ524403:SIQ525275 SSM524403:SSM525275 TCI524403:TCI525275 TME524403:TME525275 TWA524403:TWA525275 UFW524403:UFW525275 UPS524403:UPS525275 UZO524403:UZO525275 VJK524403:VJK525275 VTG524403:VTG525275 WDC524403:WDC525275 WMY524403:WMY525275 WWU524403:WWU525275 AY589945:AY590817 KI589939:KI590811 UE589939:UE590811 AEA589939:AEA590811 ANW589939:ANW590811 AXS589939:AXS590811 BHO589939:BHO590811 BRK589939:BRK590811 CBG589939:CBG590811 CLC589939:CLC590811 CUY589939:CUY590811 DEU589939:DEU590811 DOQ589939:DOQ590811 DYM589939:DYM590811 EII589939:EII590811 ESE589939:ESE590811 FCA589939:FCA590811 FLW589939:FLW590811 FVS589939:FVS590811 GFO589939:GFO590811 GPK589939:GPK590811 GZG589939:GZG590811 HJC589939:HJC590811 HSY589939:HSY590811 ICU589939:ICU590811 IMQ589939:IMQ590811 IWM589939:IWM590811 JGI589939:JGI590811 JQE589939:JQE590811 KAA589939:KAA590811 KJW589939:KJW590811 KTS589939:KTS590811 LDO589939:LDO590811 LNK589939:LNK590811 LXG589939:LXG590811 MHC589939:MHC590811 MQY589939:MQY590811 NAU589939:NAU590811 NKQ589939:NKQ590811 NUM589939:NUM590811 OEI589939:OEI590811 OOE589939:OOE590811 OYA589939:OYA590811 PHW589939:PHW590811 PRS589939:PRS590811 QBO589939:QBO590811 QLK589939:QLK590811 QVG589939:QVG590811 RFC589939:RFC590811 ROY589939:ROY590811 RYU589939:RYU590811 SIQ589939:SIQ590811 SSM589939:SSM590811 TCI589939:TCI590811 TME589939:TME590811 TWA589939:TWA590811 UFW589939:UFW590811 UPS589939:UPS590811 UZO589939:UZO590811 VJK589939:VJK590811 VTG589939:VTG590811 WDC589939:WDC590811 WMY589939:WMY590811 WWU589939:WWU590811 AY655481:AY656353 KI655475:KI656347 UE655475:UE656347 AEA655475:AEA656347 ANW655475:ANW656347 AXS655475:AXS656347 BHO655475:BHO656347 BRK655475:BRK656347 CBG655475:CBG656347 CLC655475:CLC656347 CUY655475:CUY656347 DEU655475:DEU656347 DOQ655475:DOQ656347 DYM655475:DYM656347 EII655475:EII656347 ESE655475:ESE656347 FCA655475:FCA656347 FLW655475:FLW656347 FVS655475:FVS656347 GFO655475:GFO656347 GPK655475:GPK656347 GZG655475:GZG656347 HJC655475:HJC656347 HSY655475:HSY656347 ICU655475:ICU656347 IMQ655475:IMQ656347 IWM655475:IWM656347 JGI655475:JGI656347 JQE655475:JQE656347 KAA655475:KAA656347 KJW655475:KJW656347 KTS655475:KTS656347 LDO655475:LDO656347 LNK655475:LNK656347 LXG655475:LXG656347 MHC655475:MHC656347 MQY655475:MQY656347 NAU655475:NAU656347 NKQ655475:NKQ656347 NUM655475:NUM656347 OEI655475:OEI656347 OOE655475:OOE656347 OYA655475:OYA656347 PHW655475:PHW656347 PRS655475:PRS656347 QBO655475:QBO656347 QLK655475:QLK656347 QVG655475:QVG656347 RFC655475:RFC656347 ROY655475:ROY656347 RYU655475:RYU656347 SIQ655475:SIQ656347 SSM655475:SSM656347 TCI655475:TCI656347 TME655475:TME656347 TWA655475:TWA656347 UFW655475:UFW656347 UPS655475:UPS656347 UZO655475:UZO656347 VJK655475:VJK656347 VTG655475:VTG656347 WDC655475:WDC656347 WMY655475:WMY656347 WWU655475:WWU656347 AY721017:AY721889 KI721011:KI721883 UE721011:UE721883 AEA721011:AEA721883 ANW721011:ANW721883 AXS721011:AXS721883 BHO721011:BHO721883 BRK721011:BRK721883 CBG721011:CBG721883 CLC721011:CLC721883 CUY721011:CUY721883 DEU721011:DEU721883 DOQ721011:DOQ721883 DYM721011:DYM721883 EII721011:EII721883 ESE721011:ESE721883 FCA721011:FCA721883 FLW721011:FLW721883 FVS721011:FVS721883 GFO721011:GFO721883 GPK721011:GPK721883 GZG721011:GZG721883 HJC721011:HJC721883 HSY721011:HSY721883 ICU721011:ICU721883 IMQ721011:IMQ721883 IWM721011:IWM721883 JGI721011:JGI721883 JQE721011:JQE721883 KAA721011:KAA721883 KJW721011:KJW721883 KTS721011:KTS721883 LDO721011:LDO721883 LNK721011:LNK721883 LXG721011:LXG721883 MHC721011:MHC721883 MQY721011:MQY721883 NAU721011:NAU721883 NKQ721011:NKQ721883 NUM721011:NUM721883 OEI721011:OEI721883 OOE721011:OOE721883 OYA721011:OYA721883 PHW721011:PHW721883 PRS721011:PRS721883 QBO721011:QBO721883 QLK721011:QLK721883 QVG721011:QVG721883 RFC721011:RFC721883 ROY721011:ROY721883 RYU721011:RYU721883 SIQ721011:SIQ721883 SSM721011:SSM721883 TCI721011:TCI721883 TME721011:TME721883 TWA721011:TWA721883 UFW721011:UFW721883 UPS721011:UPS721883 UZO721011:UZO721883 VJK721011:VJK721883 VTG721011:VTG721883 WDC721011:WDC721883 WMY721011:WMY721883 WWU721011:WWU721883 AY786553:AY787425 KI786547:KI787419 UE786547:UE787419 AEA786547:AEA787419 ANW786547:ANW787419 AXS786547:AXS787419 BHO786547:BHO787419 BRK786547:BRK787419 CBG786547:CBG787419 CLC786547:CLC787419 CUY786547:CUY787419 DEU786547:DEU787419 DOQ786547:DOQ787419 DYM786547:DYM787419 EII786547:EII787419 ESE786547:ESE787419 FCA786547:FCA787419 FLW786547:FLW787419 FVS786547:FVS787419 GFO786547:GFO787419 GPK786547:GPK787419 GZG786547:GZG787419 HJC786547:HJC787419 HSY786547:HSY787419 ICU786547:ICU787419 IMQ786547:IMQ787419 IWM786547:IWM787419 JGI786547:JGI787419 JQE786547:JQE787419 KAA786547:KAA787419 KJW786547:KJW787419 KTS786547:KTS787419 LDO786547:LDO787419 LNK786547:LNK787419 LXG786547:LXG787419 MHC786547:MHC787419 MQY786547:MQY787419 NAU786547:NAU787419 NKQ786547:NKQ787419 NUM786547:NUM787419 OEI786547:OEI787419 OOE786547:OOE787419 OYA786547:OYA787419 PHW786547:PHW787419 PRS786547:PRS787419 QBO786547:QBO787419 QLK786547:QLK787419 QVG786547:QVG787419 RFC786547:RFC787419 ROY786547:ROY787419 RYU786547:RYU787419 SIQ786547:SIQ787419 SSM786547:SSM787419 TCI786547:TCI787419 TME786547:TME787419 TWA786547:TWA787419 UFW786547:UFW787419 UPS786547:UPS787419 UZO786547:UZO787419 VJK786547:VJK787419 VTG786547:VTG787419 WDC786547:WDC787419 WMY786547:WMY787419 WWU786547:WWU787419 AY852089:AY852961 KI852083:KI852955 UE852083:UE852955 AEA852083:AEA852955 ANW852083:ANW852955 AXS852083:AXS852955 BHO852083:BHO852955 BRK852083:BRK852955 CBG852083:CBG852955 CLC852083:CLC852955 CUY852083:CUY852955 DEU852083:DEU852955 DOQ852083:DOQ852955 DYM852083:DYM852955 EII852083:EII852955 ESE852083:ESE852955 FCA852083:FCA852955 FLW852083:FLW852955 FVS852083:FVS852955 GFO852083:GFO852955 GPK852083:GPK852955 GZG852083:GZG852955 HJC852083:HJC852955 HSY852083:HSY852955 ICU852083:ICU852955 IMQ852083:IMQ852955 IWM852083:IWM852955 JGI852083:JGI852955 JQE852083:JQE852955 KAA852083:KAA852955 KJW852083:KJW852955 KTS852083:KTS852955 LDO852083:LDO852955 LNK852083:LNK852955 LXG852083:LXG852955 MHC852083:MHC852955 MQY852083:MQY852955 NAU852083:NAU852955 NKQ852083:NKQ852955 NUM852083:NUM852955 OEI852083:OEI852955 OOE852083:OOE852955 OYA852083:OYA852955 PHW852083:PHW852955 PRS852083:PRS852955 QBO852083:QBO852955 QLK852083:QLK852955 QVG852083:QVG852955 RFC852083:RFC852955 ROY852083:ROY852955 RYU852083:RYU852955 SIQ852083:SIQ852955 SSM852083:SSM852955 TCI852083:TCI852955 TME852083:TME852955 TWA852083:TWA852955 UFW852083:UFW852955 UPS852083:UPS852955 UZO852083:UZO852955 VJK852083:VJK852955 VTG852083:VTG852955 WDC852083:WDC852955 WMY852083:WMY852955 WWU852083:WWU852955 AY917625:AY918497 KI917619:KI918491 UE917619:UE918491 AEA917619:AEA918491 ANW917619:ANW918491 AXS917619:AXS918491 BHO917619:BHO918491 BRK917619:BRK918491 CBG917619:CBG918491 CLC917619:CLC918491 CUY917619:CUY918491 DEU917619:DEU918491 DOQ917619:DOQ918491 DYM917619:DYM918491 EII917619:EII918491 ESE917619:ESE918491 FCA917619:FCA918491 FLW917619:FLW918491 FVS917619:FVS918491 GFO917619:GFO918491 GPK917619:GPK918491 GZG917619:GZG918491 HJC917619:HJC918491 HSY917619:HSY918491 ICU917619:ICU918491 IMQ917619:IMQ918491 IWM917619:IWM918491 JGI917619:JGI918491 JQE917619:JQE918491 KAA917619:KAA918491 KJW917619:KJW918491 KTS917619:KTS918491 LDO917619:LDO918491 LNK917619:LNK918491 LXG917619:LXG918491 MHC917619:MHC918491 MQY917619:MQY918491 NAU917619:NAU918491 NKQ917619:NKQ918491 NUM917619:NUM918491 OEI917619:OEI918491 OOE917619:OOE918491 OYA917619:OYA918491 PHW917619:PHW918491 PRS917619:PRS918491 QBO917619:QBO918491 QLK917619:QLK918491 QVG917619:QVG918491 RFC917619:RFC918491 ROY917619:ROY918491 RYU917619:RYU918491 SIQ917619:SIQ918491 SSM917619:SSM918491 TCI917619:TCI918491 TME917619:TME918491 TWA917619:TWA918491 UFW917619:UFW918491 UPS917619:UPS918491 UZO917619:UZO918491 VJK917619:VJK918491 VTG917619:VTG918491 WDC917619:WDC918491 WMY917619:WMY918491 WWU917619:WWU918491 AY983161:AY984033 KI983155:KI984027 UE983155:UE984027 AEA983155:AEA984027 ANW983155:ANW984027 AXS983155:AXS984027 BHO983155:BHO984027 BRK983155:BRK984027 CBG983155:CBG984027 CLC983155:CLC984027 CUY983155:CUY984027 DEU983155:DEU984027 DOQ983155:DOQ984027 DYM983155:DYM984027 EII983155:EII984027 ESE983155:ESE984027 FCA983155:FCA984027 FLW983155:FLW984027 FVS983155:FVS984027 GFO983155:GFO984027 GPK983155:GPK984027 GZG983155:GZG984027 HJC983155:HJC984027 HSY983155:HSY984027 ICU983155:ICU984027 IMQ983155:IMQ984027 IWM983155:IWM984027 JGI983155:JGI984027 JQE983155:JQE984027 KAA983155:KAA984027 KJW983155:KJW984027 KTS983155:KTS984027 LDO983155:LDO984027 LNK983155:LNK984027 LXG983155:LXG984027 MHC983155:MHC984027 MQY983155:MQY984027 NAU983155:NAU984027 NKQ983155:NKQ984027 NUM983155:NUM984027 OEI983155:OEI984027 OOE983155:OOE984027 OYA983155:OYA984027 PHW983155:PHW984027 PRS983155:PRS984027 QBO983155:QBO984027 QLK983155:QLK984027 QVG983155:QVG984027 RFC983155:RFC984027 ROY983155:ROY984027 RYU983155:RYU984027 SIQ983155:SIQ984027 SSM983155:SSM984027 TCI983155:TCI984027 TME983155:TME984027 TWA983155:TWA984027 UFW983155:UFW984027 UPS983155:UPS984027 UZO983155:UZO984027 VJK983155:VJK984027 VTG983155:VTG984027 WDC983155:WDC984027 WMY983155:WMY984027 KI193:KI987 AY199:AY993 WWU193:WWU987 WMY193:WMY987 WDC193:WDC987 VTG193:VTG987 VJK193:VJK987 UZO193:UZO987 UPS193:UPS987 UFW193:UFW987 TWA193:TWA987 TME193:TME987 TCI193:TCI987 SSM193:SSM987 SIQ193:SIQ987 RYU193:RYU987 ROY193:ROY987 RFC193:RFC987 QVG193:QVG987 QLK193:QLK987 QBO193:QBO987 PRS193:PRS987 PHW193:PHW987 OYA193:OYA987 OOE193:OOE987 OEI193:OEI987 NUM193:NUM987 NKQ193:NKQ987 NAU193:NAU987 MQY193:MQY987 MHC193:MHC987 LXG193:LXG987 LNK193:LNK987 LDO193:LDO987 KTS193:KTS987 KJW193:KJW987 KAA193:KAA987 JQE193:JQE987 JGI193:JGI987 IWM193:IWM987 IMQ193:IMQ987 ICU193:ICU987 HSY193:HSY987 HJC193:HJC987 GZG193:GZG987 GPK193:GPK987 GFO193:GFO987 FVS193:FVS987 FLW193:FLW987 FCA193:FCA987 ESE193:ESE987 EII193:EII987 DYM193:DYM987 DOQ193:DOQ987 DEU193:DEU987 CUY193:CUY987 CLC193:CLC987 CBG193:CBG987 BRK193:BRK987 BHO193:BHO987 AXS193:AXS987 ANW193:ANW987 AEA193:AEA987 UE193:UE987 ANW8 AXS8 BHO8 BRK8 CBG8 CLC8 CUY8 DEU8 DOQ8 DYM8 EII8 ESE8 FCA8 FLW8 FVS8 GFO8 GPK8 GZG8 HJC8 HSY8 ICU8 IMQ8 IWM8 JGI8 JQE8 KAA8 KJW8 KTS8 LDO8 LNK8 LXG8 MHC8 MQY8 NAU8 NKQ8 NUM8 OEI8 OOE8 OYA8 PHW8 PRS8 QBO8 QLK8 QVG8 RFC8 ROY8 RYU8 SIQ8 SSM8 TCI8 TME8 TWA8 UFW8 UPS8 UZO8 VJK8 VTG8 WDC8 WMY8 WWU8 KI8 UE8 AEA8 AUY167 AXS92 BHO92 BRK92 CBG92 CLC92 CUY92 DEU92 DOQ92 DYM92 EII92 ESE92 FCA92 FLW92 FVS92 GFO92 GPK92 GZG92 HJC92 HSY92 ICU92 IMQ92 IWM92 JGI92 JQE92 KAA92 KJW92 KTS92 LDO92 LNK92 LXG92 MHC92 MQY92 NAU92 NKQ92 NUM92 OEI92 OOE92 OYA92 PHW92 PRS92 QBO92 QLK92 QVG92 RFC92 ROY92 RYU92 SIQ92 SSM92 TCI92 TME92 TWA92 UFW92 UPS92 UZO92 VJK92 VTG92 WDC92 WMY92 WWU92 KI92 UE92 AV91 AEA92 ANT91 ADX91 UB91 KF91 WWR91 WMV91 WCZ91 VTD91 VJH91 UZL91 UPP91 UFT91 TVX91 TMB91 TCF91 SSJ91 SIN91 RYR91 ROV91 REZ91 QVD91 QLH91 QBL91 PRP91 PHT91 OXX91 OOB91 OEF91 NUJ91 NKN91 NAR91 MQV91 MGZ91 LXD91 LNH91 LDL91 KTP91 KJT91 JZX91 JQB91 JGF91 IWJ91 IMN91 ICR91 HSV91 HIZ91 GZD91 GPH91 GFL91 FVP91 FLT91 FBX91 ESB91 EIF91 DYJ91 DON91 DER91 CUV91 CKZ91 CBD91 BRH91 BHL91 AXP91 ANW92 WCW189:WCW190 BGI166 WWO161 WMS161 WCW161 VTA161 VJE161 UZI161 UPM161 UFQ161 TVU161 TLY161 TCC161 SSG161 SIK161 RYO161 ROS161 REW161 QVA161 QLE161 QBI161 PRM161 PHQ161 OXU161 ONY161 OEC161 NUG161 NKK161 NAO161 MQS161 MGW161 LXA161 LNE161 LDI161 KTM161 KJQ161 JZU161 JPY161 JGC161 IWG161 IMK161 ICO161 HSS161 HIW161 GZA161 GPE161 GFI161 FVM161 FLQ161 FBU161 ERY161 EIC161 DYG161 DOK161 DEO161 CUS161 CKW161 CBA161 BRE161 BHI161 AXM161 ANQ161 ADU161 TY161 KC161 AV189:AV190 VTA189:VTA190 VJE189:VJE190 UZI189:UZI190 UPM189:UPM190 UFQ189:UFQ190 TVU189:TVU190 TLY189:TLY190 TCC189:TCC190 SSG189:SSG190 SIK189:SIK190 RYO189:RYO190 ROS189:ROS190 REW189:REW190 QVA189:QVA190 QLE189:QLE190 QBI189:QBI190 PRM189:PRM190 PHQ189:PHQ190 OXU189:OXU190 ONY189:ONY190 OEC189:OEC190 NUG189:NUG190 NKK189:NKK190 NAO189:NAO190 MQS189:MQS190 MGW189:MGW190 LXA189:LXA190 LNE189:LNE190 LDI189:LDI190 KTM189:KTM190 KJQ189:KJQ190 JZU189:JZU190 JPY189:JPY190 JGC189:JGC190 IWG189:IWG190 IMK189:IMK190 ICO189:ICO190 HSS189:HSS190 HIW189:HIW190 GZA189:GZA190 GPE189:GPE190 GFI189:GFI190 FVM189:FVM190 FLQ189:FLQ190 FBU189:FBU190 ERY189:ERY190 EIC189:EIC190 DYG189:DYG190 DOK189:DOK190 DEO189:DEO190 CUS189:CUS190 CKW189:CKW190 CBA189:CBA190 BRE189:BRE190 BHI189:BHI190 AXM189:AXM190 ANQ189:ANQ190 ADU189:ADU190 TY189:TY190 KC189:KC190 WWO189:WWO190 WMS189:WMS190 AY99:AY100 AY146:AY154 BHT153:BHT154 BRP153:BRP154 CBL153:CBL154 CLH153:CLH154 CVD153:CVD154 DEZ153:DEZ154 DOV153:DOV154 DYR153:DYR154 EIN153:EIN154 ESJ153:ESJ154 FCF153:FCF154 FMB153:FMB154 FVX153:FVX154 GFT153:GFT154 GPP153:GPP154 GZL153:GZL154 HJH153:HJH154 HTD153:HTD154 ICZ153:ICZ154 IMV153:IMV154 IWR153:IWR154 JGN153:JGN154 JQJ153:JQJ154 KAF153:KAF154 KKB153:KKB154 KTX153:KTX154 LDT153:LDT154 LNP153:LNP154 LXL153:LXL154 MHH153:MHH154 MRD153:MRD154 NAZ153:NAZ154 NKV153:NKV154 NUR153:NUR154 OEN153:OEN154 OOJ153:OOJ154 OYF153:OYF154 PIB153:PIB154 PRX153:PRX154 QBT153:QBT154 QLP153:QLP154 QVL153:QVL154 RFH153:RFH154 RPD153:RPD154 RYZ153:RYZ154 SIV153:SIV154 SSR153:SSR154 TCN153:TCN154 TMJ153:TMJ154 TWF153:TWF154 UGB153:UGB154 UPX153:UPX154 UZT153:UZT154 VJP153:VJP154 VTL153:VTL154 WDH153:WDH154 WND153:WND154 WWZ153:WWZ154 KN153:KN154 UJ153:UJ154 AEF153:AEF154 AOB153:AOB154 AXX153:AXX154 AUV173 AY8:AY20 BQE166 CAA166 CJW166 CTS166 DDO166 DNK166 DXG166 EHC166 EQY166 FAU166 FKQ166 FUM166 GEI166 GOE166 GYA166 HHW166 HRS166 IBO166 ILK166 IVG166 JFC166 JOY166 JYU166 KIQ166 KSM166 LCI166 LME166 LWA166 MFW166 MPS166 MZO166 NJK166 NTG166 ODC166 OMY166 OWU166 PGQ166 PQM166 QAI166 QKE166 QUA166 RDW166 RNS166 RXO166 SHK166 SRG166 TBC166 TKY166 TUU166 UEQ166 UOM166 UYI166 VIE166 VSA166 WBW166 WLS166 WVO166 JC166 SY166 ACU166 AMQ166 AWM166 AY92:AY95 BM87 BEU167 BOQ167 BYM167 CII167 CSE167 DCA167 DLW167 DVS167 EFO167 EPK167 EZG167 FJC167 FSY167 GCU167 GMQ167 GWM167 HGI167 HQE167 IAA167 IJW167 ITS167 JDO167 JNK167 JXG167 KHC167 KQY167 LAU167 LKQ167 LUM167 MEI167 MOE167 MYA167 NHW167 NRS167 OBO167 OLK167 OVG167 PFC167 POY167 PYU167 QIQ167 QSM167 RCI167 RME167 RWA167 SFW167 SPS167 SZO167 TJK167 TTG167 UDC167 UMY167 UWU167 VGQ167 VQM167 WAI167 WKE167 WUA167 HO167 RK167 ABG167 ALC167 BM21 BM23 BM25 BM27 BM29 BM31 BM33 BM35 BM37 BM39 BM41 BM43 BM45 BM47 BM49 BM51 BM53 BM55 BM57 BM59 BM61 BM63 BM65 BM67 BM69 BM71 BM73 BM75 BM77 BM79 BM81 BM83 BM85 AY166:AY172 BER173 BON173 BYJ173 CIF173 CSB173 DBX173 DLT173 DVP173 EFL173 EPH173 EZD173 FIZ173 FSV173 GCR173 GMN173 GWJ173 HGF173 HQB173 HZX173 IJT173 ITP173 JDL173 JNH173 JXD173 KGZ173 KQV173 LAR173 LKN173 LUJ173 MEF173 MOB173 MXX173 NHT173 NRP173 OBL173 OLH173 OVD173 PEZ173 POV173 PYR173 QIN173 QSJ173 RCF173 RMB173 RVX173 SFT173 SPP173 SZL173 TJH173 TTD173 UCZ173 UMV173 UWR173 VGN173 VQJ173 WAF173 WKB173 WTX173 HL173 RH173 ABD173 AKZ173 AY163:AY164">
      <formula1>12</formula1>
    </dataValidation>
    <dataValidation type="whole" allowBlank="1" showInputMessage="1" showErrorMessage="1" sqref="W65657:Y66529 JC65651:JE66523 SY65651:TA66523 ACU65651:ACW66523 AMQ65651:AMS66523 AWM65651:AWO66523 BGI65651:BGK66523 BQE65651:BQG66523 CAA65651:CAC66523 CJW65651:CJY66523 CTS65651:CTU66523 DDO65651:DDQ66523 DNK65651:DNM66523 DXG65651:DXI66523 EHC65651:EHE66523 EQY65651:ERA66523 FAU65651:FAW66523 FKQ65651:FKS66523 FUM65651:FUO66523 GEI65651:GEK66523 GOE65651:GOG66523 GYA65651:GYC66523 HHW65651:HHY66523 HRS65651:HRU66523 IBO65651:IBQ66523 ILK65651:ILM66523 IVG65651:IVI66523 JFC65651:JFE66523 JOY65651:JPA66523 JYU65651:JYW66523 KIQ65651:KIS66523 KSM65651:KSO66523 LCI65651:LCK66523 LME65651:LMG66523 LWA65651:LWC66523 MFW65651:MFY66523 MPS65651:MPU66523 MZO65651:MZQ66523 NJK65651:NJM66523 NTG65651:NTI66523 ODC65651:ODE66523 OMY65651:ONA66523 OWU65651:OWW66523 PGQ65651:PGS66523 PQM65651:PQO66523 QAI65651:QAK66523 QKE65651:QKG66523 QUA65651:QUC66523 RDW65651:RDY66523 RNS65651:RNU66523 RXO65651:RXQ66523 SHK65651:SHM66523 SRG65651:SRI66523 TBC65651:TBE66523 TKY65651:TLA66523 TUU65651:TUW66523 UEQ65651:UES66523 UOM65651:UOO66523 UYI65651:UYK66523 VIE65651:VIG66523 VSA65651:VSC66523 WBW65651:WBY66523 WLS65651:WLU66523 WVO65651:WVQ66523 W131193:Y132065 JC131187:JE132059 SY131187:TA132059 ACU131187:ACW132059 AMQ131187:AMS132059 AWM131187:AWO132059 BGI131187:BGK132059 BQE131187:BQG132059 CAA131187:CAC132059 CJW131187:CJY132059 CTS131187:CTU132059 DDO131187:DDQ132059 DNK131187:DNM132059 DXG131187:DXI132059 EHC131187:EHE132059 EQY131187:ERA132059 FAU131187:FAW132059 FKQ131187:FKS132059 FUM131187:FUO132059 GEI131187:GEK132059 GOE131187:GOG132059 GYA131187:GYC132059 HHW131187:HHY132059 HRS131187:HRU132059 IBO131187:IBQ132059 ILK131187:ILM132059 IVG131187:IVI132059 JFC131187:JFE132059 JOY131187:JPA132059 JYU131187:JYW132059 KIQ131187:KIS132059 KSM131187:KSO132059 LCI131187:LCK132059 LME131187:LMG132059 LWA131187:LWC132059 MFW131187:MFY132059 MPS131187:MPU132059 MZO131187:MZQ132059 NJK131187:NJM132059 NTG131187:NTI132059 ODC131187:ODE132059 OMY131187:ONA132059 OWU131187:OWW132059 PGQ131187:PGS132059 PQM131187:PQO132059 QAI131187:QAK132059 QKE131187:QKG132059 QUA131187:QUC132059 RDW131187:RDY132059 RNS131187:RNU132059 RXO131187:RXQ132059 SHK131187:SHM132059 SRG131187:SRI132059 TBC131187:TBE132059 TKY131187:TLA132059 TUU131187:TUW132059 UEQ131187:UES132059 UOM131187:UOO132059 UYI131187:UYK132059 VIE131187:VIG132059 VSA131187:VSC132059 WBW131187:WBY132059 WLS131187:WLU132059 WVO131187:WVQ132059 W196729:Y197601 JC196723:JE197595 SY196723:TA197595 ACU196723:ACW197595 AMQ196723:AMS197595 AWM196723:AWO197595 BGI196723:BGK197595 BQE196723:BQG197595 CAA196723:CAC197595 CJW196723:CJY197595 CTS196723:CTU197595 DDO196723:DDQ197595 DNK196723:DNM197595 DXG196723:DXI197595 EHC196723:EHE197595 EQY196723:ERA197595 FAU196723:FAW197595 FKQ196723:FKS197595 FUM196723:FUO197595 GEI196723:GEK197595 GOE196723:GOG197595 GYA196723:GYC197595 HHW196723:HHY197595 HRS196723:HRU197595 IBO196723:IBQ197595 ILK196723:ILM197595 IVG196723:IVI197595 JFC196723:JFE197595 JOY196723:JPA197595 JYU196723:JYW197595 KIQ196723:KIS197595 KSM196723:KSO197595 LCI196723:LCK197595 LME196723:LMG197595 LWA196723:LWC197595 MFW196723:MFY197595 MPS196723:MPU197595 MZO196723:MZQ197595 NJK196723:NJM197595 NTG196723:NTI197595 ODC196723:ODE197595 OMY196723:ONA197595 OWU196723:OWW197595 PGQ196723:PGS197595 PQM196723:PQO197595 QAI196723:QAK197595 QKE196723:QKG197595 QUA196723:QUC197595 RDW196723:RDY197595 RNS196723:RNU197595 RXO196723:RXQ197595 SHK196723:SHM197595 SRG196723:SRI197595 TBC196723:TBE197595 TKY196723:TLA197595 TUU196723:TUW197595 UEQ196723:UES197595 UOM196723:UOO197595 UYI196723:UYK197595 VIE196723:VIG197595 VSA196723:VSC197595 WBW196723:WBY197595 WLS196723:WLU197595 WVO196723:WVQ197595 W262265:Y263137 JC262259:JE263131 SY262259:TA263131 ACU262259:ACW263131 AMQ262259:AMS263131 AWM262259:AWO263131 BGI262259:BGK263131 BQE262259:BQG263131 CAA262259:CAC263131 CJW262259:CJY263131 CTS262259:CTU263131 DDO262259:DDQ263131 DNK262259:DNM263131 DXG262259:DXI263131 EHC262259:EHE263131 EQY262259:ERA263131 FAU262259:FAW263131 FKQ262259:FKS263131 FUM262259:FUO263131 GEI262259:GEK263131 GOE262259:GOG263131 GYA262259:GYC263131 HHW262259:HHY263131 HRS262259:HRU263131 IBO262259:IBQ263131 ILK262259:ILM263131 IVG262259:IVI263131 JFC262259:JFE263131 JOY262259:JPA263131 JYU262259:JYW263131 KIQ262259:KIS263131 KSM262259:KSO263131 LCI262259:LCK263131 LME262259:LMG263131 LWA262259:LWC263131 MFW262259:MFY263131 MPS262259:MPU263131 MZO262259:MZQ263131 NJK262259:NJM263131 NTG262259:NTI263131 ODC262259:ODE263131 OMY262259:ONA263131 OWU262259:OWW263131 PGQ262259:PGS263131 PQM262259:PQO263131 QAI262259:QAK263131 QKE262259:QKG263131 QUA262259:QUC263131 RDW262259:RDY263131 RNS262259:RNU263131 RXO262259:RXQ263131 SHK262259:SHM263131 SRG262259:SRI263131 TBC262259:TBE263131 TKY262259:TLA263131 TUU262259:TUW263131 UEQ262259:UES263131 UOM262259:UOO263131 UYI262259:UYK263131 VIE262259:VIG263131 VSA262259:VSC263131 WBW262259:WBY263131 WLS262259:WLU263131 WVO262259:WVQ263131 W327801:Y328673 JC327795:JE328667 SY327795:TA328667 ACU327795:ACW328667 AMQ327795:AMS328667 AWM327795:AWO328667 BGI327795:BGK328667 BQE327795:BQG328667 CAA327795:CAC328667 CJW327795:CJY328667 CTS327795:CTU328667 DDO327795:DDQ328667 DNK327795:DNM328667 DXG327795:DXI328667 EHC327795:EHE328667 EQY327795:ERA328667 FAU327795:FAW328667 FKQ327795:FKS328667 FUM327795:FUO328667 GEI327795:GEK328667 GOE327795:GOG328667 GYA327795:GYC328667 HHW327795:HHY328667 HRS327795:HRU328667 IBO327795:IBQ328667 ILK327795:ILM328667 IVG327795:IVI328667 JFC327795:JFE328667 JOY327795:JPA328667 JYU327795:JYW328667 KIQ327795:KIS328667 KSM327795:KSO328667 LCI327795:LCK328667 LME327795:LMG328667 LWA327795:LWC328667 MFW327795:MFY328667 MPS327795:MPU328667 MZO327795:MZQ328667 NJK327795:NJM328667 NTG327795:NTI328667 ODC327795:ODE328667 OMY327795:ONA328667 OWU327795:OWW328667 PGQ327795:PGS328667 PQM327795:PQO328667 QAI327795:QAK328667 QKE327795:QKG328667 QUA327795:QUC328667 RDW327795:RDY328667 RNS327795:RNU328667 RXO327795:RXQ328667 SHK327795:SHM328667 SRG327795:SRI328667 TBC327795:TBE328667 TKY327795:TLA328667 TUU327795:TUW328667 UEQ327795:UES328667 UOM327795:UOO328667 UYI327795:UYK328667 VIE327795:VIG328667 VSA327795:VSC328667 WBW327795:WBY328667 WLS327795:WLU328667 WVO327795:WVQ328667 W393337:Y394209 JC393331:JE394203 SY393331:TA394203 ACU393331:ACW394203 AMQ393331:AMS394203 AWM393331:AWO394203 BGI393331:BGK394203 BQE393331:BQG394203 CAA393331:CAC394203 CJW393331:CJY394203 CTS393331:CTU394203 DDO393331:DDQ394203 DNK393331:DNM394203 DXG393331:DXI394203 EHC393331:EHE394203 EQY393331:ERA394203 FAU393331:FAW394203 FKQ393331:FKS394203 FUM393331:FUO394203 GEI393331:GEK394203 GOE393331:GOG394203 GYA393331:GYC394203 HHW393331:HHY394203 HRS393331:HRU394203 IBO393331:IBQ394203 ILK393331:ILM394203 IVG393331:IVI394203 JFC393331:JFE394203 JOY393331:JPA394203 JYU393331:JYW394203 KIQ393331:KIS394203 KSM393331:KSO394203 LCI393331:LCK394203 LME393331:LMG394203 LWA393331:LWC394203 MFW393331:MFY394203 MPS393331:MPU394203 MZO393331:MZQ394203 NJK393331:NJM394203 NTG393331:NTI394203 ODC393331:ODE394203 OMY393331:ONA394203 OWU393331:OWW394203 PGQ393331:PGS394203 PQM393331:PQO394203 QAI393331:QAK394203 QKE393331:QKG394203 QUA393331:QUC394203 RDW393331:RDY394203 RNS393331:RNU394203 RXO393331:RXQ394203 SHK393331:SHM394203 SRG393331:SRI394203 TBC393331:TBE394203 TKY393331:TLA394203 TUU393331:TUW394203 UEQ393331:UES394203 UOM393331:UOO394203 UYI393331:UYK394203 VIE393331:VIG394203 VSA393331:VSC394203 WBW393331:WBY394203 WLS393331:WLU394203 WVO393331:WVQ394203 W458873:Y459745 JC458867:JE459739 SY458867:TA459739 ACU458867:ACW459739 AMQ458867:AMS459739 AWM458867:AWO459739 BGI458867:BGK459739 BQE458867:BQG459739 CAA458867:CAC459739 CJW458867:CJY459739 CTS458867:CTU459739 DDO458867:DDQ459739 DNK458867:DNM459739 DXG458867:DXI459739 EHC458867:EHE459739 EQY458867:ERA459739 FAU458867:FAW459739 FKQ458867:FKS459739 FUM458867:FUO459739 GEI458867:GEK459739 GOE458867:GOG459739 GYA458867:GYC459739 HHW458867:HHY459739 HRS458867:HRU459739 IBO458867:IBQ459739 ILK458867:ILM459739 IVG458867:IVI459739 JFC458867:JFE459739 JOY458867:JPA459739 JYU458867:JYW459739 KIQ458867:KIS459739 KSM458867:KSO459739 LCI458867:LCK459739 LME458867:LMG459739 LWA458867:LWC459739 MFW458867:MFY459739 MPS458867:MPU459739 MZO458867:MZQ459739 NJK458867:NJM459739 NTG458867:NTI459739 ODC458867:ODE459739 OMY458867:ONA459739 OWU458867:OWW459739 PGQ458867:PGS459739 PQM458867:PQO459739 QAI458867:QAK459739 QKE458867:QKG459739 QUA458867:QUC459739 RDW458867:RDY459739 RNS458867:RNU459739 RXO458867:RXQ459739 SHK458867:SHM459739 SRG458867:SRI459739 TBC458867:TBE459739 TKY458867:TLA459739 TUU458867:TUW459739 UEQ458867:UES459739 UOM458867:UOO459739 UYI458867:UYK459739 VIE458867:VIG459739 VSA458867:VSC459739 WBW458867:WBY459739 WLS458867:WLU459739 WVO458867:WVQ459739 W524409:Y525281 JC524403:JE525275 SY524403:TA525275 ACU524403:ACW525275 AMQ524403:AMS525275 AWM524403:AWO525275 BGI524403:BGK525275 BQE524403:BQG525275 CAA524403:CAC525275 CJW524403:CJY525275 CTS524403:CTU525275 DDO524403:DDQ525275 DNK524403:DNM525275 DXG524403:DXI525275 EHC524403:EHE525275 EQY524403:ERA525275 FAU524403:FAW525275 FKQ524403:FKS525275 FUM524403:FUO525275 GEI524403:GEK525275 GOE524403:GOG525275 GYA524403:GYC525275 HHW524403:HHY525275 HRS524403:HRU525275 IBO524403:IBQ525275 ILK524403:ILM525275 IVG524403:IVI525275 JFC524403:JFE525275 JOY524403:JPA525275 JYU524403:JYW525275 KIQ524403:KIS525275 KSM524403:KSO525275 LCI524403:LCK525275 LME524403:LMG525275 LWA524403:LWC525275 MFW524403:MFY525275 MPS524403:MPU525275 MZO524403:MZQ525275 NJK524403:NJM525275 NTG524403:NTI525275 ODC524403:ODE525275 OMY524403:ONA525275 OWU524403:OWW525275 PGQ524403:PGS525275 PQM524403:PQO525275 QAI524403:QAK525275 QKE524403:QKG525275 QUA524403:QUC525275 RDW524403:RDY525275 RNS524403:RNU525275 RXO524403:RXQ525275 SHK524403:SHM525275 SRG524403:SRI525275 TBC524403:TBE525275 TKY524403:TLA525275 TUU524403:TUW525275 UEQ524403:UES525275 UOM524403:UOO525275 UYI524403:UYK525275 VIE524403:VIG525275 VSA524403:VSC525275 WBW524403:WBY525275 WLS524403:WLU525275 WVO524403:WVQ525275 W589945:Y590817 JC589939:JE590811 SY589939:TA590811 ACU589939:ACW590811 AMQ589939:AMS590811 AWM589939:AWO590811 BGI589939:BGK590811 BQE589939:BQG590811 CAA589939:CAC590811 CJW589939:CJY590811 CTS589939:CTU590811 DDO589939:DDQ590811 DNK589939:DNM590811 DXG589939:DXI590811 EHC589939:EHE590811 EQY589939:ERA590811 FAU589939:FAW590811 FKQ589939:FKS590811 FUM589939:FUO590811 GEI589939:GEK590811 GOE589939:GOG590811 GYA589939:GYC590811 HHW589939:HHY590811 HRS589939:HRU590811 IBO589939:IBQ590811 ILK589939:ILM590811 IVG589939:IVI590811 JFC589939:JFE590811 JOY589939:JPA590811 JYU589939:JYW590811 KIQ589939:KIS590811 KSM589939:KSO590811 LCI589939:LCK590811 LME589939:LMG590811 LWA589939:LWC590811 MFW589939:MFY590811 MPS589939:MPU590811 MZO589939:MZQ590811 NJK589939:NJM590811 NTG589939:NTI590811 ODC589939:ODE590811 OMY589939:ONA590811 OWU589939:OWW590811 PGQ589939:PGS590811 PQM589939:PQO590811 QAI589939:QAK590811 QKE589939:QKG590811 QUA589939:QUC590811 RDW589939:RDY590811 RNS589939:RNU590811 RXO589939:RXQ590811 SHK589939:SHM590811 SRG589939:SRI590811 TBC589939:TBE590811 TKY589939:TLA590811 TUU589939:TUW590811 UEQ589939:UES590811 UOM589939:UOO590811 UYI589939:UYK590811 VIE589939:VIG590811 VSA589939:VSC590811 WBW589939:WBY590811 WLS589939:WLU590811 WVO589939:WVQ590811 W655481:Y656353 JC655475:JE656347 SY655475:TA656347 ACU655475:ACW656347 AMQ655475:AMS656347 AWM655475:AWO656347 BGI655475:BGK656347 BQE655475:BQG656347 CAA655475:CAC656347 CJW655475:CJY656347 CTS655475:CTU656347 DDO655475:DDQ656347 DNK655475:DNM656347 DXG655475:DXI656347 EHC655475:EHE656347 EQY655475:ERA656347 FAU655475:FAW656347 FKQ655475:FKS656347 FUM655475:FUO656347 GEI655475:GEK656347 GOE655475:GOG656347 GYA655475:GYC656347 HHW655475:HHY656347 HRS655475:HRU656347 IBO655475:IBQ656347 ILK655475:ILM656347 IVG655475:IVI656347 JFC655475:JFE656347 JOY655475:JPA656347 JYU655475:JYW656347 KIQ655475:KIS656347 KSM655475:KSO656347 LCI655475:LCK656347 LME655475:LMG656347 LWA655475:LWC656347 MFW655475:MFY656347 MPS655475:MPU656347 MZO655475:MZQ656347 NJK655475:NJM656347 NTG655475:NTI656347 ODC655475:ODE656347 OMY655475:ONA656347 OWU655475:OWW656347 PGQ655475:PGS656347 PQM655475:PQO656347 QAI655475:QAK656347 QKE655475:QKG656347 QUA655475:QUC656347 RDW655475:RDY656347 RNS655475:RNU656347 RXO655475:RXQ656347 SHK655475:SHM656347 SRG655475:SRI656347 TBC655475:TBE656347 TKY655475:TLA656347 TUU655475:TUW656347 UEQ655475:UES656347 UOM655475:UOO656347 UYI655475:UYK656347 VIE655475:VIG656347 VSA655475:VSC656347 WBW655475:WBY656347 WLS655475:WLU656347 WVO655475:WVQ656347 W721017:Y721889 JC721011:JE721883 SY721011:TA721883 ACU721011:ACW721883 AMQ721011:AMS721883 AWM721011:AWO721883 BGI721011:BGK721883 BQE721011:BQG721883 CAA721011:CAC721883 CJW721011:CJY721883 CTS721011:CTU721883 DDO721011:DDQ721883 DNK721011:DNM721883 DXG721011:DXI721883 EHC721011:EHE721883 EQY721011:ERA721883 FAU721011:FAW721883 FKQ721011:FKS721883 FUM721011:FUO721883 GEI721011:GEK721883 GOE721011:GOG721883 GYA721011:GYC721883 HHW721011:HHY721883 HRS721011:HRU721883 IBO721011:IBQ721883 ILK721011:ILM721883 IVG721011:IVI721883 JFC721011:JFE721883 JOY721011:JPA721883 JYU721011:JYW721883 KIQ721011:KIS721883 KSM721011:KSO721883 LCI721011:LCK721883 LME721011:LMG721883 LWA721011:LWC721883 MFW721011:MFY721883 MPS721011:MPU721883 MZO721011:MZQ721883 NJK721011:NJM721883 NTG721011:NTI721883 ODC721011:ODE721883 OMY721011:ONA721883 OWU721011:OWW721883 PGQ721011:PGS721883 PQM721011:PQO721883 QAI721011:QAK721883 QKE721011:QKG721883 QUA721011:QUC721883 RDW721011:RDY721883 RNS721011:RNU721883 RXO721011:RXQ721883 SHK721011:SHM721883 SRG721011:SRI721883 TBC721011:TBE721883 TKY721011:TLA721883 TUU721011:TUW721883 UEQ721011:UES721883 UOM721011:UOO721883 UYI721011:UYK721883 VIE721011:VIG721883 VSA721011:VSC721883 WBW721011:WBY721883 WLS721011:WLU721883 WVO721011:WVQ721883 W786553:Y787425 JC786547:JE787419 SY786547:TA787419 ACU786547:ACW787419 AMQ786547:AMS787419 AWM786547:AWO787419 BGI786547:BGK787419 BQE786547:BQG787419 CAA786547:CAC787419 CJW786547:CJY787419 CTS786547:CTU787419 DDO786547:DDQ787419 DNK786547:DNM787419 DXG786547:DXI787419 EHC786547:EHE787419 EQY786547:ERA787419 FAU786547:FAW787419 FKQ786547:FKS787419 FUM786547:FUO787419 GEI786547:GEK787419 GOE786547:GOG787419 GYA786547:GYC787419 HHW786547:HHY787419 HRS786547:HRU787419 IBO786547:IBQ787419 ILK786547:ILM787419 IVG786547:IVI787419 JFC786547:JFE787419 JOY786547:JPA787419 JYU786547:JYW787419 KIQ786547:KIS787419 KSM786547:KSO787419 LCI786547:LCK787419 LME786547:LMG787419 LWA786547:LWC787419 MFW786547:MFY787419 MPS786547:MPU787419 MZO786547:MZQ787419 NJK786547:NJM787419 NTG786547:NTI787419 ODC786547:ODE787419 OMY786547:ONA787419 OWU786547:OWW787419 PGQ786547:PGS787419 PQM786547:PQO787419 QAI786547:QAK787419 QKE786547:QKG787419 QUA786547:QUC787419 RDW786547:RDY787419 RNS786547:RNU787419 RXO786547:RXQ787419 SHK786547:SHM787419 SRG786547:SRI787419 TBC786547:TBE787419 TKY786547:TLA787419 TUU786547:TUW787419 UEQ786547:UES787419 UOM786547:UOO787419 UYI786547:UYK787419 VIE786547:VIG787419 VSA786547:VSC787419 WBW786547:WBY787419 WLS786547:WLU787419 WVO786547:WVQ787419 W852089:Y852961 JC852083:JE852955 SY852083:TA852955 ACU852083:ACW852955 AMQ852083:AMS852955 AWM852083:AWO852955 BGI852083:BGK852955 BQE852083:BQG852955 CAA852083:CAC852955 CJW852083:CJY852955 CTS852083:CTU852955 DDO852083:DDQ852955 DNK852083:DNM852955 DXG852083:DXI852955 EHC852083:EHE852955 EQY852083:ERA852955 FAU852083:FAW852955 FKQ852083:FKS852955 FUM852083:FUO852955 GEI852083:GEK852955 GOE852083:GOG852955 GYA852083:GYC852955 HHW852083:HHY852955 HRS852083:HRU852955 IBO852083:IBQ852955 ILK852083:ILM852955 IVG852083:IVI852955 JFC852083:JFE852955 JOY852083:JPA852955 JYU852083:JYW852955 KIQ852083:KIS852955 KSM852083:KSO852955 LCI852083:LCK852955 LME852083:LMG852955 LWA852083:LWC852955 MFW852083:MFY852955 MPS852083:MPU852955 MZO852083:MZQ852955 NJK852083:NJM852955 NTG852083:NTI852955 ODC852083:ODE852955 OMY852083:ONA852955 OWU852083:OWW852955 PGQ852083:PGS852955 PQM852083:PQO852955 QAI852083:QAK852955 QKE852083:QKG852955 QUA852083:QUC852955 RDW852083:RDY852955 RNS852083:RNU852955 RXO852083:RXQ852955 SHK852083:SHM852955 SRG852083:SRI852955 TBC852083:TBE852955 TKY852083:TLA852955 TUU852083:TUW852955 UEQ852083:UES852955 UOM852083:UOO852955 UYI852083:UYK852955 VIE852083:VIG852955 VSA852083:VSC852955 WBW852083:WBY852955 WLS852083:WLU852955 WVO852083:WVQ852955 W917625:Y918497 JC917619:JE918491 SY917619:TA918491 ACU917619:ACW918491 AMQ917619:AMS918491 AWM917619:AWO918491 BGI917619:BGK918491 BQE917619:BQG918491 CAA917619:CAC918491 CJW917619:CJY918491 CTS917619:CTU918491 DDO917619:DDQ918491 DNK917619:DNM918491 DXG917619:DXI918491 EHC917619:EHE918491 EQY917619:ERA918491 FAU917619:FAW918491 FKQ917619:FKS918491 FUM917619:FUO918491 GEI917619:GEK918491 GOE917619:GOG918491 GYA917619:GYC918491 HHW917619:HHY918491 HRS917619:HRU918491 IBO917619:IBQ918491 ILK917619:ILM918491 IVG917619:IVI918491 JFC917619:JFE918491 JOY917619:JPA918491 JYU917619:JYW918491 KIQ917619:KIS918491 KSM917619:KSO918491 LCI917619:LCK918491 LME917619:LMG918491 LWA917619:LWC918491 MFW917619:MFY918491 MPS917619:MPU918491 MZO917619:MZQ918491 NJK917619:NJM918491 NTG917619:NTI918491 ODC917619:ODE918491 OMY917619:ONA918491 OWU917619:OWW918491 PGQ917619:PGS918491 PQM917619:PQO918491 QAI917619:QAK918491 QKE917619:QKG918491 QUA917619:QUC918491 RDW917619:RDY918491 RNS917619:RNU918491 RXO917619:RXQ918491 SHK917619:SHM918491 SRG917619:SRI918491 TBC917619:TBE918491 TKY917619:TLA918491 TUU917619:TUW918491 UEQ917619:UES918491 UOM917619:UOO918491 UYI917619:UYK918491 VIE917619:VIG918491 VSA917619:VSC918491 WBW917619:WBY918491 WLS917619:WLU918491 WVO917619:WVQ918491 W983161:Y984033 JC983155:JE984027 SY983155:TA984027 ACU983155:ACW984027 AMQ983155:AMS984027 AWM983155:AWO984027 BGI983155:BGK984027 BQE983155:BQG984027 CAA983155:CAC984027 CJW983155:CJY984027 CTS983155:CTU984027 DDO983155:DDQ984027 DNK983155:DNM984027 DXG983155:DXI984027 EHC983155:EHE984027 EQY983155:ERA984027 FAU983155:FAW984027 FKQ983155:FKS984027 FUM983155:FUO984027 GEI983155:GEK984027 GOE983155:GOG984027 GYA983155:GYC984027 HHW983155:HHY984027 HRS983155:HRU984027 IBO983155:IBQ984027 ILK983155:ILM984027 IVG983155:IVI984027 JFC983155:JFE984027 JOY983155:JPA984027 JYU983155:JYW984027 KIQ983155:KIS984027 KSM983155:KSO984027 LCI983155:LCK984027 LME983155:LMG984027 LWA983155:LWC984027 MFW983155:MFY984027 MPS983155:MPU984027 MZO983155:MZQ984027 NJK983155:NJM984027 NTG983155:NTI984027 ODC983155:ODE984027 OMY983155:ONA984027 OWU983155:OWW984027 PGQ983155:PGS984027 PQM983155:PQO984027 QAI983155:QAK984027 QKE983155:QKG984027 QUA983155:QUC984027 RDW983155:RDY984027 RNS983155:RNU984027 RXO983155:RXQ984027 SHK983155:SHM984027 SRG983155:SRI984027 TBC983155:TBE984027 TKY983155:TLA984027 TUU983155:TUW984027 UEQ983155:UES984027 UOM983155:UOO984027 UYI983155:UYK984027 VIE983155:VIG984027 VSA983155:VSC984027 WBW983155:WBY984027 WLS983155:WLU984027 WVO983155:WVQ984027 WVD983155:WVD984027 L65657:L66529 IR65651:IR66523 SN65651:SN66523 ACJ65651:ACJ66523 AMF65651:AMF66523 AWB65651:AWB66523 BFX65651:BFX66523 BPT65651:BPT66523 BZP65651:BZP66523 CJL65651:CJL66523 CTH65651:CTH66523 DDD65651:DDD66523 DMZ65651:DMZ66523 DWV65651:DWV66523 EGR65651:EGR66523 EQN65651:EQN66523 FAJ65651:FAJ66523 FKF65651:FKF66523 FUB65651:FUB66523 GDX65651:GDX66523 GNT65651:GNT66523 GXP65651:GXP66523 HHL65651:HHL66523 HRH65651:HRH66523 IBD65651:IBD66523 IKZ65651:IKZ66523 IUV65651:IUV66523 JER65651:JER66523 JON65651:JON66523 JYJ65651:JYJ66523 KIF65651:KIF66523 KSB65651:KSB66523 LBX65651:LBX66523 LLT65651:LLT66523 LVP65651:LVP66523 MFL65651:MFL66523 MPH65651:MPH66523 MZD65651:MZD66523 NIZ65651:NIZ66523 NSV65651:NSV66523 OCR65651:OCR66523 OMN65651:OMN66523 OWJ65651:OWJ66523 PGF65651:PGF66523 PQB65651:PQB66523 PZX65651:PZX66523 QJT65651:QJT66523 QTP65651:QTP66523 RDL65651:RDL66523 RNH65651:RNH66523 RXD65651:RXD66523 SGZ65651:SGZ66523 SQV65651:SQV66523 TAR65651:TAR66523 TKN65651:TKN66523 TUJ65651:TUJ66523 UEF65651:UEF66523 UOB65651:UOB66523 UXX65651:UXX66523 VHT65651:VHT66523 VRP65651:VRP66523 WBL65651:WBL66523 WLH65651:WLH66523 WVD65651:WVD66523 L131193:L132065 IR131187:IR132059 SN131187:SN132059 ACJ131187:ACJ132059 AMF131187:AMF132059 AWB131187:AWB132059 BFX131187:BFX132059 BPT131187:BPT132059 BZP131187:BZP132059 CJL131187:CJL132059 CTH131187:CTH132059 DDD131187:DDD132059 DMZ131187:DMZ132059 DWV131187:DWV132059 EGR131187:EGR132059 EQN131187:EQN132059 FAJ131187:FAJ132059 FKF131187:FKF132059 FUB131187:FUB132059 GDX131187:GDX132059 GNT131187:GNT132059 GXP131187:GXP132059 HHL131187:HHL132059 HRH131187:HRH132059 IBD131187:IBD132059 IKZ131187:IKZ132059 IUV131187:IUV132059 JER131187:JER132059 JON131187:JON132059 JYJ131187:JYJ132059 KIF131187:KIF132059 KSB131187:KSB132059 LBX131187:LBX132059 LLT131187:LLT132059 LVP131187:LVP132059 MFL131187:MFL132059 MPH131187:MPH132059 MZD131187:MZD132059 NIZ131187:NIZ132059 NSV131187:NSV132059 OCR131187:OCR132059 OMN131187:OMN132059 OWJ131187:OWJ132059 PGF131187:PGF132059 PQB131187:PQB132059 PZX131187:PZX132059 QJT131187:QJT132059 QTP131187:QTP132059 RDL131187:RDL132059 RNH131187:RNH132059 RXD131187:RXD132059 SGZ131187:SGZ132059 SQV131187:SQV132059 TAR131187:TAR132059 TKN131187:TKN132059 TUJ131187:TUJ132059 UEF131187:UEF132059 UOB131187:UOB132059 UXX131187:UXX132059 VHT131187:VHT132059 VRP131187:VRP132059 WBL131187:WBL132059 WLH131187:WLH132059 WVD131187:WVD132059 L196729:L197601 IR196723:IR197595 SN196723:SN197595 ACJ196723:ACJ197595 AMF196723:AMF197595 AWB196723:AWB197595 BFX196723:BFX197595 BPT196723:BPT197595 BZP196723:BZP197595 CJL196723:CJL197595 CTH196723:CTH197595 DDD196723:DDD197595 DMZ196723:DMZ197595 DWV196723:DWV197595 EGR196723:EGR197595 EQN196723:EQN197595 FAJ196723:FAJ197595 FKF196723:FKF197595 FUB196723:FUB197595 GDX196723:GDX197595 GNT196723:GNT197595 GXP196723:GXP197595 HHL196723:HHL197595 HRH196723:HRH197595 IBD196723:IBD197595 IKZ196723:IKZ197595 IUV196723:IUV197595 JER196723:JER197595 JON196723:JON197595 JYJ196723:JYJ197595 KIF196723:KIF197595 KSB196723:KSB197595 LBX196723:LBX197595 LLT196723:LLT197595 LVP196723:LVP197595 MFL196723:MFL197595 MPH196723:MPH197595 MZD196723:MZD197595 NIZ196723:NIZ197595 NSV196723:NSV197595 OCR196723:OCR197595 OMN196723:OMN197595 OWJ196723:OWJ197595 PGF196723:PGF197595 PQB196723:PQB197595 PZX196723:PZX197595 QJT196723:QJT197595 QTP196723:QTP197595 RDL196723:RDL197595 RNH196723:RNH197595 RXD196723:RXD197595 SGZ196723:SGZ197595 SQV196723:SQV197595 TAR196723:TAR197595 TKN196723:TKN197595 TUJ196723:TUJ197595 UEF196723:UEF197595 UOB196723:UOB197595 UXX196723:UXX197595 VHT196723:VHT197595 VRP196723:VRP197595 WBL196723:WBL197595 WLH196723:WLH197595 WVD196723:WVD197595 L262265:L263137 IR262259:IR263131 SN262259:SN263131 ACJ262259:ACJ263131 AMF262259:AMF263131 AWB262259:AWB263131 BFX262259:BFX263131 BPT262259:BPT263131 BZP262259:BZP263131 CJL262259:CJL263131 CTH262259:CTH263131 DDD262259:DDD263131 DMZ262259:DMZ263131 DWV262259:DWV263131 EGR262259:EGR263131 EQN262259:EQN263131 FAJ262259:FAJ263131 FKF262259:FKF263131 FUB262259:FUB263131 GDX262259:GDX263131 GNT262259:GNT263131 GXP262259:GXP263131 HHL262259:HHL263131 HRH262259:HRH263131 IBD262259:IBD263131 IKZ262259:IKZ263131 IUV262259:IUV263131 JER262259:JER263131 JON262259:JON263131 JYJ262259:JYJ263131 KIF262259:KIF263131 KSB262259:KSB263131 LBX262259:LBX263131 LLT262259:LLT263131 LVP262259:LVP263131 MFL262259:MFL263131 MPH262259:MPH263131 MZD262259:MZD263131 NIZ262259:NIZ263131 NSV262259:NSV263131 OCR262259:OCR263131 OMN262259:OMN263131 OWJ262259:OWJ263131 PGF262259:PGF263131 PQB262259:PQB263131 PZX262259:PZX263131 QJT262259:QJT263131 QTP262259:QTP263131 RDL262259:RDL263131 RNH262259:RNH263131 RXD262259:RXD263131 SGZ262259:SGZ263131 SQV262259:SQV263131 TAR262259:TAR263131 TKN262259:TKN263131 TUJ262259:TUJ263131 UEF262259:UEF263131 UOB262259:UOB263131 UXX262259:UXX263131 VHT262259:VHT263131 VRP262259:VRP263131 WBL262259:WBL263131 WLH262259:WLH263131 WVD262259:WVD263131 L327801:L328673 IR327795:IR328667 SN327795:SN328667 ACJ327795:ACJ328667 AMF327795:AMF328667 AWB327795:AWB328667 BFX327795:BFX328667 BPT327795:BPT328667 BZP327795:BZP328667 CJL327795:CJL328667 CTH327795:CTH328667 DDD327795:DDD328667 DMZ327795:DMZ328667 DWV327795:DWV328667 EGR327795:EGR328667 EQN327795:EQN328667 FAJ327795:FAJ328667 FKF327795:FKF328667 FUB327795:FUB328667 GDX327795:GDX328667 GNT327795:GNT328667 GXP327795:GXP328667 HHL327795:HHL328667 HRH327795:HRH328667 IBD327795:IBD328667 IKZ327795:IKZ328667 IUV327795:IUV328667 JER327795:JER328667 JON327795:JON328667 JYJ327795:JYJ328667 KIF327795:KIF328667 KSB327795:KSB328667 LBX327795:LBX328667 LLT327795:LLT328667 LVP327795:LVP328667 MFL327795:MFL328667 MPH327795:MPH328667 MZD327795:MZD328667 NIZ327795:NIZ328667 NSV327795:NSV328667 OCR327795:OCR328667 OMN327795:OMN328667 OWJ327795:OWJ328667 PGF327795:PGF328667 PQB327795:PQB328667 PZX327795:PZX328667 QJT327795:QJT328667 QTP327795:QTP328667 RDL327795:RDL328667 RNH327795:RNH328667 RXD327795:RXD328667 SGZ327795:SGZ328667 SQV327795:SQV328667 TAR327795:TAR328667 TKN327795:TKN328667 TUJ327795:TUJ328667 UEF327795:UEF328667 UOB327795:UOB328667 UXX327795:UXX328667 VHT327795:VHT328667 VRP327795:VRP328667 WBL327795:WBL328667 WLH327795:WLH328667 WVD327795:WVD328667 L393337:L394209 IR393331:IR394203 SN393331:SN394203 ACJ393331:ACJ394203 AMF393331:AMF394203 AWB393331:AWB394203 BFX393331:BFX394203 BPT393331:BPT394203 BZP393331:BZP394203 CJL393331:CJL394203 CTH393331:CTH394203 DDD393331:DDD394203 DMZ393331:DMZ394203 DWV393331:DWV394203 EGR393331:EGR394203 EQN393331:EQN394203 FAJ393331:FAJ394203 FKF393331:FKF394203 FUB393331:FUB394203 GDX393331:GDX394203 GNT393331:GNT394203 GXP393331:GXP394203 HHL393331:HHL394203 HRH393331:HRH394203 IBD393331:IBD394203 IKZ393331:IKZ394203 IUV393331:IUV394203 JER393331:JER394203 JON393331:JON394203 JYJ393331:JYJ394203 KIF393331:KIF394203 KSB393331:KSB394203 LBX393331:LBX394203 LLT393331:LLT394203 LVP393331:LVP394203 MFL393331:MFL394203 MPH393331:MPH394203 MZD393331:MZD394203 NIZ393331:NIZ394203 NSV393331:NSV394203 OCR393331:OCR394203 OMN393331:OMN394203 OWJ393331:OWJ394203 PGF393331:PGF394203 PQB393331:PQB394203 PZX393331:PZX394203 QJT393331:QJT394203 QTP393331:QTP394203 RDL393331:RDL394203 RNH393331:RNH394203 RXD393331:RXD394203 SGZ393331:SGZ394203 SQV393331:SQV394203 TAR393331:TAR394203 TKN393331:TKN394203 TUJ393331:TUJ394203 UEF393331:UEF394203 UOB393331:UOB394203 UXX393331:UXX394203 VHT393331:VHT394203 VRP393331:VRP394203 WBL393331:WBL394203 WLH393331:WLH394203 WVD393331:WVD394203 L458873:L459745 IR458867:IR459739 SN458867:SN459739 ACJ458867:ACJ459739 AMF458867:AMF459739 AWB458867:AWB459739 BFX458867:BFX459739 BPT458867:BPT459739 BZP458867:BZP459739 CJL458867:CJL459739 CTH458867:CTH459739 DDD458867:DDD459739 DMZ458867:DMZ459739 DWV458867:DWV459739 EGR458867:EGR459739 EQN458867:EQN459739 FAJ458867:FAJ459739 FKF458867:FKF459739 FUB458867:FUB459739 GDX458867:GDX459739 GNT458867:GNT459739 GXP458867:GXP459739 HHL458867:HHL459739 HRH458867:HRH459739 IBD458867:IBD459739 IKZ458867:IKZ459739 IUV458867:IUV459739 JER458867:JER459739 JON458867:JON459739 JYJ458867:JYJ459739 KIF458867:KIF459739 KSB458867:KSB459739 LBX458867:LBX459739 LLT458867:LLT459739 LVP458867:LVP459739 MFL458867:MFL459739 MPH458867:MPH459739 MZD458867:MZD459739 NIZ458867:NIZ459739 NSV458867:NSV459739 OCR458867:OCR459739 OMN458867:OMN459739 OWJ458867:OWJ459739 PGF458867:PGF459739 PQB458867:PQB459739 PZX458867:PZX459739 QJT458867:QJT459739 QTP458867:QTP459739 RDL458867:RDL459739 RNH458867:RNH459739 RXD458867:RXD459739 SGZ458867:SGZ459739 SQV458867:SQV459739 TAR458867:TAR459739 TKN458867:TKN459739 TUJ458867:TUJ459739 UEF458867:UEF459739 UOB458867:UOB459739 UXX458867:UXX459739 VHT458867:VHT459739 VRP458867:VRP459739 WBL458867:WBL459739 WLH458867:WLH459739 WVD458867:WVD459739 L524409:L525281 IR524403:IR525275 SN524403:SN525275 ACJ524403:ACJ525275 AMF524403:AMF525275 AWB524403:AWB525275 BFX524403:BFX525275 BPT524403:BPT525275 BZP524403:BZP525275 CJL524403:CJL525275 CTH524403:CTH525275 DDD524403:DDD525275 DMZ524403:DMZ525275 DWV524403:DWV525275 EGR524403:EGR525275 EQN524403:EQN525275 FAJ524403:FAJ525275 FKF524403:FKF525275 FUB524403:FUB525275 GDX524403:GDX525275 GNT524403:GNT525275 GXP524403:GXP525275 HHL524403:HHL525275 HRH524403:HRH525275 IBD524403:IBD525275 IKZ524403:IKZ525275 IUV524403:IUV525275 JER524403:JER525275 JON524403:JON525275 JYJ524403:JYJ525275 KIF524403:KIF525275 KSB524403:KSB525275 LBX524403:LBX525275 LLT524403:LLT525275 LVP524403:LVP525275 MFL524403:MFL525275 MPH524403:MPH525275 MZD524403:MZD525275 NIZ524403:NIZ525275 NSV524403:NSV525275 OCR524403:OCR525275 OMN524403:OMN525275 OWJ524403:OWJ525275 PGF524403:PGF525275 PQB524403:PQB525275 PZX524403:PZX525275 QJT524403:QJT525275 QTP524403:QTP525275 RDL524403:RDL525275 RNH524403:RNH525275 RXD524403:RXD525275 SGZ524403:SGZ525275 SQV524403:SQV525275 TAR524403:TAR525275 TKN524403:TKN525275 TUJ524403:TUJ525275 UEF524403:UEF525275 UOB524403:UOB525275 UXX524403:UXX525275 VHT524403:VHT525275 VRP524403:VRP525275 WBL524403:WBL525275 WLH524403:WLH525275 WVD524403:WVD525275 L589945:L590817 IR589939:IR590811 SN589939:SN590811 ACJ589939:ACJ590811 AMF589939:AMF590811 AWB589939:AWB590811 BFX589939:BFX590811 BPT589939:BPT590811 BZP589939:BZP590811 CJL589939:CJL590811 CTH589939:CTH590811 DDD589939:DDD590811 DMZ589939:DMZ590811 DWV589939:DWV590811 EGR589939:EGR590811 EQN589939:EQN590811 FAJ589939:FAJ590811 FKF589939:FKF590811 FUB589939:FUB590811 GDX589939:GDX590811 GNT589939:GNT590811 GXP589939:GXP590811 HHL589939:HHL590811 HRH589939:HRH590811 IBD589939:IBD590811 IKZ589939:IKZ590811 IUV589939:IUV590811 JER589939:JER590811 JON589939:JON590811 JYJ589939:JYJ590811 KIF589939:KIF590811 KSB589939:KSB590811 LBX589939:LBX590811 LLT589939:LLT590811 LVP589939:LVP590811 MFL589939:MFL590811 MPH589939:MPH590811 MZD589939:MZD590811 NIZ589939:NIZ590811 NSV589939:NSV590811 OCR589939:OCR590811 OMN589939:OMN590811 OWJ589939:OWJ590811 PGF589939:PGF590811 PQB589939:PQB590811 PZX589939:PZX590811 QJT589939:QJT590811 QTP589939:QTP590811 RDL589939:RDL590811 RNH589939:RNH590811 RXD589939:RXD590811 SGZ589939:SGZ590811 SQV589939:SQV590811 TAR589939:TAR590811 TKN589939:TKN590811 TUJ589939:TUJ590811 UEF589939:UEF590811 UOB589939:UOB590811 UXX589939:UXX590811 VHT589939:VHT590811 VRP589939:VRP590811 WBL589939:WBL590811 WLH589939:WLH590811 WVD589939:WVD590811 L655481:L656353 IR655475:IR656347 SN655475:SN656347 ACJ655475:ACJ656347 AMF655475:AMF656347 AWB655475:AWB656347 BFX655475:BFX656347 BPT655475:BPT656347 BZP655475:BZP656347 CJL655475:CJL656347 CTH655475:CTH656347 DDD655475:DDD656347 DMZ655475:DMZ656347 DWV655475:DWV656347 EGR655475:EGR656347 EQN655475:EQN656347 FAJ655475:FAJ656347 FKF655475:FKF656347 FUB655475:FUB656347 GDX655475:GDX656347 GNT655475:GNT656347 GXP655475:GXP656347 HHL655475:HHL656347 HRH655475:HRH656347 IBD655475:IBD656347 IKZ655475:IKZ656347 IUV655475:IUV656347 JER655475:JER656347 JON655475:JON656347 JYJ655475:JYJ656347 KIF655475:KIF656347 KSB655475:KSB656347 LBX655475:LBX656347 LLT655475:LLT656347 LVP655475:LVP656347 MFL655475:MFL656347 MPH655475:MPH656347 MZD655475:MZD656347 NIZ655475:NIZ656347 NSV655475:NSV656347 OCR655475:OCR656347 OMN655475:OMN656347 OWJ655475:OWJ656347 PGF655475:PGF656347 PQB655475:PQB656347 PZX655475:PZX656347 QJT655475:QJT656347 QTP655475:QTP656347 RDL655475:RDL656347 RNH655475:RNH656347 RXD655475:RXD656347 SGZ655475:SGZ656347 SQV655475:SQV656347 TAR655475:TAR656347 TKN655475:TKN656347 TUJ655475:TUJ656347 UEF655475:UEF656347 UOB655475:UOB656347 UXX655475:UXX656347 VHT655475:VHT656347 VRP655475:VRP656347 WBL655475:WBL656347 WLH655475:WLH656347 WVD655475:WVD656347 L721017:L721889 IR721011:IR721883 SN721011:SN721883 ACJ721011:ACJ721883 AMF721011:AMF721883 AWB721011:AWB721883 BFX721011:BFX721883 BPT721011:BPT721883 BZP721011:BZP721883 CJL721011:CJL721883 CTH721011:CTH721883 DDD721011:DDD721883 DMZ721011:DMZ721883 DWV721011:DWV721883 EGR721011:EGR721883 EQN721011:EQN721883 FAJ721011:FAJ721883 FKF721011:FKF721883 FUB721011:FUB721883 GDX721011:GDX721883 GNT721011:GNT721883 GXP721011:GXP721883 HHL721011:HHL721883 HRH721011:HRH721883 IBD721011:IBD721883 IKZ721011:IKZ721883 IUV721011:IUV721883 JER721011:JER721883 JON721011:JON721883 JYJ721011:JYJ721883 KIF721011:KIF721883 KSB721011:KSB721883 LBX721011:LBX721883 LLT721011:LLT721883 LVP721011:LVP721883 MFL721011:MFL721883 MPH721011:MPH721883 MZD721011:MZD721883 NIZ721011:NIZ721883 NSV721011:NSV721883 OCR721011:OCR721883 OMN721011:OMN721883 OWJ721011:OWJ721883 PGF721011:PGF721883 PQB721011:PQB721883 PZX721011:PZX721883 QJT721011:QJT721883 QTP721011:QTP721883 RDL721011:RDL721883 RNH721011:RNH721883 RXD721011:RXD721883 SGZ721011:SGZ721883 SQV721011:SQV721883 TAR721011:TAR721883 TKN721011:TKN721883 TUJ721011:TUJ721883 UEF721011:UEF721883 UOB721011:UOB721883 UXX721011:UXX721883 VHT721011:VHT721883 VRP721011:VRP721883 WBL721011:WBL721883 WLH721011:WLH721883 WVD721011:WVD721883 L786553:L787425 IR786547:IR787419 SN786547:SN787419 ACJ786547:ACJ787419 AMF786547:AMF787419 AWB786547:AWB787419 BFX786547:BFX787419 BPT786547:BPT787419 BZP786547:BZP787419 CJL786547:CJL787419 CTH786547:CTH787419 DDD786547:DDD787419 DMZ786547:DMZ787419 DWV786547:DWV787419 EGR786547:EGR787419 EQN786547:EQN787419 FAJ786547:FAJ787419 FKF786547:FKF787419 FUB786547:FUB787419 GDX786547:GDX787419 GNT786547:GNT787419 GXP786547:GXP787419 HHL786547:HHL787419 HRH786547:HRH787419 IBD786547:IBD787419 IKZ786547:IKZ787419 IUV786547:IUV787419 JER786547:JER787419 JON786547:JON787419 JYJ786547:JYJ787419 KIF786547:KIF787419 KSB786547:KSB787419 LBX786547:LBX787419 LLT786547:LLT787419 LVP786547:LVP787419 MFL786547:MFL787419 MPH786547:MPH787419 MZD786547:MZD787419 NIZ786547:NIZ787419 NSV786547:NSV787419 OCR786547:OCR787419 OMN786547:OMN787419 OWJ786547:OWJ787419 PGF786547:PGF787419 PQB786547:PQB787419 PZX786547:PZX787419 QJT786547:QJT787419 QTP786547:QTP787419 RDL786547:RDL787419 RNH786547:RNH787419 RXD786547:RXD787419 SGZ786547:SGZ787419 SQV786547:SQV787419 TAR786547:TAR787419 TKN786547:TKN787419 TUJ786547:TUJ787419 UEF786547:UEF787419 UOB786547:UOB787419 UXX786547:UXX787419 VHT786547:VHT787419 VRP786547:VRP787419 WBL786547:WBL787419 WLH786547:WLH787419 WVD786547:WVD787419 L852089:L852961 IR852083:IR852955 SN852083:SN852955 ACJ852083:ACJ852955 AMF852083:AMF852955 AWB852083:AWB852955 BFX852083:BFX852955 BPT852083:BPT852955 BZP852083:BZP852955 CJL852083:CJL852955 CTH852083:CTH852955 DDD852083:DDD852955 DMZ852083:DMZ852955 DWV852083:DWV852955 EGR852083:EGR852955 EQN852083:EQN852955 FAJ852083:FAJ852955 FKF852083:FKF852955 FUB852083:FUB852955 GDX852083:GDX852955 GNT852083:GNT852955 GXP852083:GXP852955 HHL852083:HHL852955 HRH852083:HRH852955 IBD852083:IBD852955 IKZ852083:IKZ852955 IUV852083:IUV852955 JER852083:JER852955 JON852083:JON852955 JYJ852083:JYJ852955 KIF852083:KIF852955 KSB852083:KSB852955 LBX852083:LBX852955 LLT852083:LLT852955 LVP852083:LVP852955 MFL852083:MFL852955 MPH852083:MPH852955 MZD852083:MZD852955 NIZ852083:NIZ852955 NSV852083:NSV852955 OCR852083:OCR852955 OMN852083:OMN852955 OWJ852083:OWJ852955 PGF852083:PGF852955 PQB852083:PQB852955 PZX852083:PZX852955 QJT852083:QJT852955 QTP852083:QTP852955 RDL852083:RDL852955 RNH852083:RNH852955 RXD852083:RXD852955 SGZ852083:SGZ852955 SQV852083:SQV852955 TAR852083:TAR852955 TKN852083:TKN852955 TUJ852083:TUJ852955 UEF852083:UEF852955 UOB852083:UOB852955 UXX852083:UXX852955 VHT852083:VHT852955 VRP852083:VRP852955 WBL852083:WBL852955 WLH852083:WLH852955 WVD852083:WVD852955 L917625:L918497 IR917619:IR918491 SN917619:SN918491 ACJ917619:ACJ918491 AMF917619:AMF918491 AWB917619:AWB918491 BFX917619:BFX918491 BPT917619:BPT918491 BZP917619:BZP918491 CJL917619:CJL918491 CTH917619:CTH918491 DDD917619:DDD918491 DMZ917619:DMZ918491 DWV917619:DWV918491 EGR917619:EGR918491 EQN917619:EQN918491 FAJ917619:FAJ918491 FKF917619:FKF918491 FUB917619:FUB918491 GDX917619:GDX918491 GNT917619:GNT918491 GXP917619:GXP918491 HHL917619:HHL918491 HRH917619:HRH918491 IBD917619:IBD918491 IKZ917619:IKZ918491 IUV917619:IUV918491 JER917619:JER918491 JON917619:JON918491 JYJ917619:JYJ918491 KIF917619:KIF918491 KSB917619:KSB918491 LBX917619:LBX918491 LLT917619:LLT918491 LVP917619:LVP918491 MFL917619:MFL918491 MPH917619:MPH918491 MZD917619:MZD918491 NIZ917619:NIZ918491 NSV917619:NSV918491 OCR917619:OCR918491 OMN917619:OMN918491 OWJ917619:OWJ918491 PGF917619:PGF918491 PQB917619:PQB918491 PZX917619:PZX918491 QJT917619:QJT918491 QTP917619:QTP918491 RDL917619:RDL918491 RNH917619:RNH918491 RXD917619:RXD918491 SGZ917619:SGZ918491 SQV917619:SQV918491 TAR917619:TAR918491 TKN917619:TKN918491 TUJ917619:TUJ918491 UEF917619:UEF918491 UOB917619:UOB918491 UXX917619:UXX918491 VHT917619:VHT918491 VRP917619:VRP918491 WBL917619:WBL918491 WLH917619:WLH918491 WVD917619:WVD918491 L983161:L984033 IR983155:IR984027 SN983155:SN984027 ACJ983155:ACJ984027 AMF983155:AMF984027 AWB983155:AWB984027 BFX983155:BFX984027 BPT983155:BPT984027 BZP983155:BZP984027 CJL983155:CJL984027 CTH983155:CTH984027 DDD983155:DDD984027 DMZ983155:DMZ984027 DWV983155:DWV984027 EGR983155:EGR984027 EQN983155:EQN984027 FAJ983155:FAJ984027 FKF983155:FKF984027 FUB983155:FUB984027 GDX983155:GDX984027 GNT983155:GNT984027 GXP983155:GXP984027 HHL983155:HHL984027 HRH983155:HRH984027 IBD983155:IBD984027 IKZ983155:IKZ984027 IUV983155:IUV984027 JER983155:JER984027 JON983155:JON984027 JYJ983155:JYJ984027 KIF983155:KIF984027 KSB983155:KSB984027 LBX983155:LBX984027 LLT983155:LLT984027 LVP983155:LVP984027 MFL983155:MFL984027 MPH983155:MPH984027 MZD983155:MZD984027 NIZ983155:NIZ984027 NSV983155:NSV984027 OCR983155:OCR984027 OMN983155:OMN984027 OWJ983155:OWJ984027 PGF983155:PGF984027 PQB983155:PQB984027 PZX983155:PZX984027 QJT983155:QJT984027 QTP983155:QTP984027 RDL983155:RDL984027 RNH983155:RNH984027 RXD983155:RXD984027 SGZ983155:SGZ984027 SQV983155:SQV984027 TAR983155:TAR984027 TKN983155:TKN984027 TUJ983155:TUJ984027 UEF983155:UEF984027 UOB983155:UOB984027 UXX983155:UXX984027 VHT983155:VHT984027 VRP983155:VRP984027 WBL983155:WBL984027 WLH983155:WLH984027 WLH193:WLH987 WBL193:WBL987 VRP193:VRP987 VHT193:VHT987 UXX193:UXX987 UOB193:UOB987 UEF193:UEF987 TUJ193:TUJ987 TKN193:TKN987 TAR193:TAR987 SQV193:SQV987 SGZ193:SGZ987 RXD193:RXD987 RNH193:RNH987 RDL193:RDL987 QTP193:QTP987 QJT193:QJT987 PZX193:PZX987 PQB193:PQB987 PGF193:PGF987 OWJ193:OWJ987 OMN193:OMN987 OCR193:OCR987 NSV193:NSV987 NIZ193:NIZ987 MZD193:MZD987 MPH193:MPH987 MFL193:MFL987 LVP193:LVP987 LLT193:LLT987 LBX193:LBX987 KSB193:KSB987 KIF193:KIF987 JYJ193:JYJ987 JON193:JON987 JER193:JER987 IUV193:IUV987 IKZ193:IKZ987 IBD193:IBD987 HRH193:HRH987 HHL193:HHL987 GXP193:GXP987 GNT193:GNT987 GDX193:GDX987 FUB193:FUB987 FKF193:FKF987 FAJ193:FAJ987 EQN193:EQN987 EGR193:EGR987 DWV193:DWV987 DMZ193:DMZ987 DDD193:DDD987 CTH193:CTH987 CJL193:CJL987 BZP193:BZP987 BPT193:BPT987 BFX193:BFX987 AWB193:AWB987 AMF193:AMF987 ACJ193:ACJ987 SN193:SN987 IR193:IR987 WVO193:WVQ987 WLS193:WLU987 WBW193:WBY987 VSA193:VSC987 VIE193:VIG987 UYI193:UYK987 UOM193:UOO987 UEQ193:UES987 TUU193:TUW987 TKY193:TLA987 TBC193:TBE987 SRG193:SRI987 SHK193:SHM987 RXO193:RXQ987 RNS193:RNU987 RDW193:RDY987 QUA193:QUC987 QKE193:QKG987 QAI193:QAK987 PQM193:PQO987 PGQ193:PGS987 OWU193:OWW987 OMY193:ONA987 ODC193:ODE987 NTG193:NTI987 NJK193:NJM987 MZO193:MZQ987 MPS193:MPU987 MFW193:MFY987 LWA193:LWC987 LME193:LMG987 LCI193:LCK987 KSM193:KSO987 KIQ193:KIS987 JYU193:JYW987 JOY193:JPA987 JFC193:JFE987 IVG193:IVI987 ILK193:ILM987 IBO193:IBQ987 HRS193:HRU987 HHW193:HHY987 GYA193:GYC987 GOE193:GOG987 GEI193:GEK987 FUM193:FUO987 FKQ193:FKS987 FAU193:FAW987 EQY193:ERA987 EHC193:EHE987 DXG193:DXI987 DNK193:DNM987 DDO193:DDQ987 CTS193:CTU987 CJW193:CJY987 CAA193:CAC987 BQE193:BQG987 BGI193:BGK987 AWM193:AWO987 AMQ193:AMS987 ACU193:ACW987 SY193:TA987 JC193:JE987 WVD193:WVD987 W199:Y993 L199:L993 L8 ACU8:ACW8 AMQ8:AMS8 AWM8:AWO8 BGI8:BGK8 BQE8:BQG8 CAA8:CAC8 CJW8:CJY8 CTS8:CTU8 DDO8:DDQ8 DNK8:DNM8 DXG8:DXI8 EHC8:EHE8 EQY8:ERA8 FAU8:FAW8 FKQ8:FKS8 FUM8:FUO8 GEI8:GEK8 GOE8:GOG8 GYA8:GYC8 HHW8:HHY8 HRS8:HRU8 IBO8:IBQ8 ILK8:ILM8 IVG8:IVI8 JFC8:JFE8 JOY8:JPA8 JYU8:JYW8 KIQ8:KIS8 KSM8:KSO8 LCI8:LCK8 LME8:LMG8 LWA8:LWC8 MFW8:MFY8 MPS8:MPU8 MZO8:MZQ8 NJK8:NJM8 NTG8:NTI8 ODC8:ODE8 OMY8:ONA8 OWU8:OWW8 PGQ8:PGS8 PQM8:PQO8 QAI8:QAK8 QKE8:QKG8 QUA8:QUC8 RDW8:RDY8 RNS8:RNU8 RXO8:RXQ8 SHK8:SHM8 SRG8:SRI8 TBC8:TBE8 TKY8:TLA8 TUU8:TUW8 UEQ8:UES8 UOM8:UOO8 UYI8:UYK8 VIE8:VIG8 VSA8:VSC8 WBW8:WBY8 WLS8:WLU8 WVO8:WVQ8 IR8 SN8 ACJ8 AMF8 AWB8 BFX8 BPT8 BZP8 CJL8 CTH8 DDD8 DMZ8 DWV8 EGR8 EQN8 FAJ8 FKF8 FUB8 GDX8 GNT8 GXP8 HHL8 HRH8 IBD8 IKZ8 IUV8 JER8 JON8 JYJ8 KIF8 KSB8 LBX8 LLT8 LVP8 MFL8 MPH8 MZD8 NIZ8 NSV8 OCR8 OMN8 OWJ8 PGF8 PQB8 PZX8 QJT8 QTP8 RDL8 RNH8 RXD8 SGZ8 SQV8 TAR8 TKN8 TUJ8 UEF8 UOB8 UXX8 VHT8 VRP8 WBL8 WLH8 WVD8 JC8:JE8 SY8:TA8 W8:Y8 AMQ92:AMS92 AWM92:AWO92 BGI92:BGK92 BQE92:BQG92 CAA92:CAC92 CJW92:CJY92 CTS92:CTU92 DDO92:DDQ92 DNK92:DNM92 DXG92:DXI92 EHC92:EHE92 EQY92:ERA92 FAU92:FAW92 FKQ92:FKS92 FUM92:FUO92 GEI92:GEK92 GOE92:GOG92 GYA92:GYC92 HHW92:HHY92 HRS92:HRU92 IBO92:IBQ92 ILK92:ILM92 IVG92:IVI92 JFC92:JFE92 JOY92:JPA92 JYU92:JYW92 KIQ92:KIS92 KSM92:KSO92 LCI92:LCK92 LME92:LMG92 LWA92:LWC92 MFW92:MFY92 MPS92:MPU92 MZO92:MZQ92 NJK92:NJM92 NTG92:NTI92 ODC92:ODE92 OMY92:ONA92 OWU92:OWW92 PGQ92:PGS92 PQM92:PQO92 QAI92:QAK92 QKE92:QKG92 QUA92:QUC92 RDW92:RDY92 RNS92:RNU92 RXO92:RXQ92 SHK92:SHM92 SRG92:SRI92 TBC92:TBE92 TKY92:TLA92 TUU92:TUW92 UEQ92:UES92 UOM92:UOO92 UYI92:UYK92 VIE92:VIG92 VSA92:VSC92 WBW92:WBY92 WLS92:WLU92 WVO92:WVQ92 IR92 SN92 ACJ92 AMF92 AWB92 BFX92 BPT92 BZP92 CJL92 CTH92 DDD92 DMZ92 DWV92 EGR92 EQN92 FAJ92 FKF92 FUB92 GDX92 GNT92 GXP92 HHL92 HRH92 IBD92 IKZ92 IUV92 JER92 JON92 JYJ92 KIF92 KSB92 LBX92 LLT92 LVP92 MFL92 MPH92 MZD92 NIZ92 NSV92 OCR92 OMN92 OWJ92 PGF92 PQB92 PZX92 QJT92 QTP92 RDL92 RNH92 RXD92 SGZ92 SQV92 TAR92 TKN92 TUJ92 UEF92 UOB92 UXX92 VHT92 VRP92 WBL92 WLH92 WVD92 JC92:JE92 I91 T91:V91 SY92:TA92 ACR91:ACT91 SV91:SX91 IZ91:JB91 WVA91 WLE91 WBI91 VRM91 VHQ91 UXU91 UNY91 UEC91 TUG91 TKK91 TAO91 SQS91 SGW91 RXA91 RNE91 RDI91 QTM91 QJQ91 PZU91 PPY91 PGC91 OWG91 OMK91 OCO91 NSS91 NIW91 MZA91 MPE91 MFI91 LVM91 LLQ91 LBU91 KRY91 KIC91 JYG91 JOK91 JEO91 IUS91 IKW91 IBA91 HRE91 HHI91 GXM91 GNQ91 GDU91 FTY91 FKC91 FAG91 EQK91 EGO91 DWS91 DMW91 DDA91 CTE91 CJI91 BZM91 BPQ91 BFU91 AVY91 AMC91 ACG91 SK91 IO91 WVL91:WVN91 WLP91:WLR91 WBT91:WBV91 VRX91:VRZ91 VIB91:VID91 UYF91:UYH91 UOJ91:UOL91 UEN91:UEP91 TUR91:TUT91 TKV91:TKX91 TAZ91:TBB91 SRD91:SRF91 SHH91:SHJ91 RXL91:RXN91 RNP91:RNR91 RDT91:RDV91 QTX91:QTZ91 QKB91:QKD91 QAF91:QAH91 PQJ91:PQL91 PGN91:PGP91 OWR91:OWT91 OMV91:OMX91 OCZ91:ODB91 NTD91:NTF91 NJH91:NJJ91 MZL91:MZN91 MPP91:MPR91 MFT91:MFV91 LVX91:LVZ91 LMB91:LMD91 LCF91:LCH91 KSJ91:KSL91 KIN91:KIP91 JYR91:JYT91 JOV91:JOX91 JEZ91:JFB91 IVD91:IVF91 ILH91:ILJ91 IBL91:IBN91 HRP91:HRR91 HHT91:HHV91 GXX91:GXZ91 GOB91:GOD91 GEF91:GEH91 FUJ91:FUL91 FKN91:FKP91 FAR91:FAT91 EQV91:EQX91 EGZ91:EHB91 DXD91:DXF91 DNH91:DNJ91 DDL91:DDN91 CTP91:CTR91 CJT91:CJV91 BZX91:BZZ91 BQB91:BQD91 BGF91:BGH91 AWJ91:AWL91 AMN91:AMP91 ACU92:ACW92 W92:Y95 M189:M190 W99:Y99 L99 L146:L147 W146:Y148 W155:W157 BA109:BA112 L159:L175 L153:L154 AS152 W167:Y172 WBF161 VRJ161 VHN161 UXR161 UNV161 UDZ161 TUD161 TKH161 TAL161 SQP161 SGT161 RWX161 RNB161 RDF161 QTJ161 QJN161 PZR161 PPV161 PFZ161 OWD161 OMH161 OCL161 NSP161 NIT161 MYX161 MPB161 MFF161 LVJ161 LLN161 LBR161 KRV161 KHZ161 JYD161 JOH161 JEL161 IUP161 IKT161 IAX161 HRB161 HHF161 GXJ161 GNN161 GDR161 FTV161 FJZ161 FAD161 EQH161 EGL161 DWP161 DMT161 DCX161 CTB161 CJF161 BZJ161 BPN161 BFR161 AVV161 ALZ161 ACD161 SH161 IL161 WVI161:WVK161 WLM161:WLO161 WBQ161:WBS161 VRU161:VRW161 VHY161:VIA161 UYC161:UYE161 UOG161:UOI161 UEK161:UEM161 TUO161:TUQ161 TKS161:TKU161 TAW161:TAY161 SRA161:SRC161 SHE161:SHG161 RXI161:RXK161 RNM161:RNO161 RDQ161:RDS161 QTU161:QTW161 QJY161:QKA161 QAC161:QAE161 PQG161:PQI161 PGK161:PGM161 OWO161:OWQ161 OMS161:OMU161 OCW161:OCY161 NTA161:NTC161 NJE161:NJG161 MZI161:MZK161 MPM161:MPO161 MFQ161:MFS161 LVU161:LVW161 LLY161:LMA161 LCC161:LCE161 KSG161:KSI161 KIK161:KIM161 JYO161:JYQ161 JOS161:JOU161 JEW161:JEY161 IVA161:IVC161 ILE161:ILG161 IBI161:IBK161 HRM161:HRO161 HHQ161:HHS161 GXU161:GXW161 GNY161:GOA161 GEC161:GEE161 FUG161:FUI161 FKK161:FKM161 FAO161:FAQ161 EQS161:EQU161 EGW161:EGY161 DXA161:DXC161 DNE161:DNG161 DDI161:DDK161 CTM161:CTO161 CJQ161:CJS161 BZU161:BZW161 BPY161:BQA161 BGC161:BGE161 AWG161:AWI161 AMK161:AMM161 ACO161:ACQ161 SS161:SU161 IW161:IY161 WUX161 WLB161 BWV167 CJQ153:CJQ154 X189:Z190 AMH189:AMH190 ACL189:ACL190 SP189:SP190 IT189:IT190 WVQ189:WVS190 WLU189:WLW190 WBY189:WCA190 VSC189:VSE190 VIG189:VII190 UYK189:UYM190 UOO189:UOQ190 UES189:UEU190 TUW189:TUY190 TLA189:TLC190 TBE189:TBG190 SRI189:SRK190 SHM189:SHO190 RXQ189:RXS190 RNU189:RNW190 RDY189:REA190 QUC189:QUE190 QKG189:QKI190 QAK189:QAM190 PQO189:PQQ190 PGS189:PGU190 OWW189:OWY190 ONA189:ONC190 ODE189:ODG190 NTI189:NTK190 NJM189:NJO190 MZQ189:MZS190 MPU189:MPW190 MFY189:MGA190 LWC189:LWE190 LMG189:LMI190 LCK189:LCM190 KSO189:KSQ190 KIS189:KIU190 JYW189:JYY190 JPA189:JPC190 JFE189:JFG190 IVI189:IVK190 ILM189:ILO190 IBQ189:IBS190 HRU189:HRW190 HHY189:HIA190 GYC189:GYE190 GOG189:GOI190 GEK189:GEM190 FUO189:FUQ190 FKS189:FKU190 FAW189:FAY190 ERA189:ERC190 EHE189:EHG190 DXI189:DXK190 DNM189:DNO190 DDQ189:DDS190 CTU189:CTW190 CJY189:CKA190 CAC189:CAE190 BQG189:BQI190 BGK189:BGM190 AWO189:AWQ190 AMS189:AMU190 ACW189:ACY190 TA189:TC190 JE189:JG190 WVF189:WVF190 WLJ189:WLJ190 WBN189:WBN190 VRR189:VRR190 VHV189:VHV190 UXZ189:UXZ190 UOD189:UOD190 UEH189:UEH190 TUL189:TUL190 TKP189:TKP190 TAT189:TAT190 SQX189:SQX190 SHB189:SHB190 RXF189:RXF190 RNJ189:RNJ190 RDN189:RDN190 QTR189:QTR190 QJV189:QJV190 PZZ189:PZZ190 PQD189:PQD190 PGH189:PGH190 OWL189:OWL190 OMP189:OMP190 OCT189:OCT190 NSX189:NSX190 NJB189:NJB190 MZF189:MZF190 MPJ189:MPJ190 MFN189:MFN190 LVR189:LVR190 LLV189:LLV190 LBZ189:LBZ190 KSD189:KSD190 KIH189:KIH190 JYL189:JYL190 JOP189:JOP190 JET189:JET190 IUX189:IUX190 ILB189:ILB190 IBF189:IBF190 HRJ189:HRJ190 HHN189:HHN190 GXR189:GXR190 GNV189:GNV190 GDZ189:GDZ190 FUD189:FUD190 FKH189:FKH190 FAL189:FAL190 EQP189:EQP190 EGT189:EGT190 DWX189:DWX190 DNB189:DNB190 DDF189:DDF190 CTJ189:CTJ190 CJN189:CJN190 BZR189:BZR190 BPV189:BPV190 BFZ189:BFZ190 AWD189:AWD190 DDI153:DDI154 DNE153:DNE154 DXA153:DXA154 EGW153:EGW154 EQS153:EQS154 FAO153:FAO154 FKK153:FKK154 FUG153:FUG154 GEC153:GEC154 GNY153:GNY154 GXU153:GXU154 HHQ153:HHQ154 HRM153:HRM154 IBI153:IBI154 ILE153:ILE154 IVA153:IVA154 JEW153:JEW154 JOS153:JOS154 JYO153:JYO154 KIK153:KIK154 KSG153:KSG154 LCC153:LCC154 LLY153:LLY154 LVU153:LVU154 MFQ153:MFQ154 MPM153:MPM154 MZI153:MZI154 NJE153:NJE154 NTA153:NTA154 OCW153:OCW154 OMS153:OMS154 OWO153:OWO154 PGK153:PGK154 PQG153:PQG154 QAC153:QAC154 QJY153:QJY154 QTU153:QTU154 RDQ153:RDQ154 RNM153:RNM154 RXI153:RXI154 SHE153:SHE154 SRA153:SRA154 TAW153:TAW154 TKS153:TKS154 TUO153:TUO154 UEK153:UEK154 UOG153:UOG154 UYC153:UYC154 VHY153:VHY154 VRU153:VRU154 WBQ153:WBQ154 WLM153:WLM154 WVI153:WVI154 JH153:JJ154 TD153:TF154 ACZ153:ADB154 AMV153:AMX154 AWR153:AWT154 BGN153:BGP154 BQJ153:BQL154 CAF153:CAH154 CKB153:CKD154 CTX153:CTZ154 DDT153:DDV154 DNP153:DNR154 DXL153:DXN154 EHH153:EHJ154 ERD153:ERF154 FAZ153:FBB154 FKV153:FKX154 FUR153:FUT154 GEN153:GEP154 GOJ153:GOL154 GYF153:GYH154 HIB153:HID154 HRX153:HRZ154 IBT153:IBV154 ILP153:ILR154 IVL153:IVN154 JFH153:JFJ154 JPD153:JPF154 JYZ153:JZB154 KIV153:KIX154 KSR153:KST154 LCN153:LCP154 LMJ153:LML154 LWF153:LWH154 MGB153:MGD154 MPX153:MPZ154 MZT153:MZV154 NJP153:NJR154 NTL153:NTN154 ODH153:ODJ154 OND153:ONF154 OWZ153:OXB154 PGV153:PGX154 PQR153:PQT154 QAN153:QAP154 QKJ153:QKL154 QUF153:QUH154 REB153:RED154 RNX153:RNZ154 RXT153:RXV154 SHP153:SHR154 SRL153:SRN154 TBH153:TBJ154 TLD153:TLF154 TUZ153:TVB154 UEV153:UEX154 UOR153:UOT154 UYN153:UYP154 VIJ153:VIL154 VSF153:VSH154 WCB153:WCD154 WLX153:WLZ154 WVT153:WVV154 IW153:IW154 SS153:SS154 ACO153:ACO154 AMK153:AMK154 AWG153:AWG154 BGC153:BGC154 BPY153:BPY154 BZU153:BZU154 CTM153:CTM154 W165:Y165 BER166 CSB166 CIF166 DBX166 DLT166 DVP166 EFL166 EPH166 EZD166 FIZ166 FSV166 GCR166 GMN166 GWJ166 HGF166 HQB166 HZX166 IJT166 ITP166 JDL166 JNH166 JXD166 KGZ166 KQV166 LAR166 LKN166 LUJ166 MEF166 MOB166 MXX166 NHT166 NRP166 OBL166 OLH166 OVD166 PEZ166 POV166 PYR166 QIN166 QSJ166 RCF166 RMB166 RVX166 SFT166 SPP166 SZL166 TJH166 TTD166 UCZ166 UMV166 UWR166 VGN166 VQJ166 WAF166 WKB166 WTX166 HW166:HY166 RS166:RU166 ABO166:ABQ166 ALK166:ALM166 AVG166:AVI166 BFC166:BFE166 BOY166:BPA166 BYU166:BYW166 CIQ166:CIS166 CSM166:CSO166 DCI166:DCK166 DME166:DMG166 DWA166:DWC166 EFW166:EFY166 EPS166:EPU166 EZO166:EZQ166 FJK166:FJM166 FTG166:FTI166 GDC166:GDE166 GMY166:GNA166 GWU166:GWW166 HGQ166:HGS166 HQM166:HQO166 IAI166:IAK166 IKE166:IKG166 IUA166:IUC166 JDW166:JDY166 JNS166:JNU166 JXO166:JXQ166 KHK166:KHM166 KRG166:KRI166 LBC166:LBE166 LKY166:LLA166 LUU166:LUW166 MEQ166:MES166 MOM166:MOO166 MYI166:MYK166 NIE166:NIG166 NSA166:NSC166 OBW166:OBY166 OLS166:OLU166 OVO166:OVQ166 PFK166:PFM166 PPG166:PPI166 PZC166:PZE166 QIY166:QJA166 QSU166:QSW166 RCQ166:RCS166 RMM166:RMO166 RWI166:RWK166 SGE166:SGG166 SQA166:SQC166 SZW166:SZY166 TJS166:TJU166 TTO166:TTQ166 UDK166:UDM166 UNG166:UNI166 UXC166:UXE166 VGY166:VHA166 VQU166:VQW166 WAQ166:WAS166 WKM166:WKO166 WUI166:WUK166 HL166 RH166 ABD166 AKZ166 AUV166 BON166 L92:L95 BYJ166 L119:L121 BDD167 CQN167 CGR167 DAJ167 DKF167 DUB167 EDX167 ENT167 EXP167 FHL167 FRH167 GBD167 GKZ167 GUV167 HER167 HON167 HYJ167 IIF167 ISB167 JBX167 JLT167 JVP167 KFL167 KPH167 KZD167 LIZ167 LSV167 MCR167 MMN167 MWJ167 NGF167 NQB167 NZX167 OJT167 OTP167 PDL167 PNH167 PXD167 QGZ167 QQV167 RAR167 RKN167 RUJ167 SEF167 SOB167 SXX167 THT167 TRP167 UBL167 ULH167 UVD167 VEZ167 VOV167 VYR167 WIN167 WSJ167 GI167:GK167 QE167:QG167 AAA167:AAC167 AJW167:AJY167 ATS167:ATU167 BDO167:BDQ167 BNK167:BNM167 BXG167:BXI167 CHC167:CHE167 CQY167:CRA167 DAU167:DAW167 DKQ167:DKS167 DUM167:DUO167 EEI167:EEK167 EOE167:EOG167 EYA167:EYC167 FHW167:FHY167 FRS167:FRU167 GBO167:GBQ167 GLK167:GLM167 GVG167:GVI167 HFC167:HFE167 HOY167:HPA167 HYU167:HYW167 IIQ167:IIS167 ISM167:ISO167 JCI167:JCK167 JME167:JMG167 JWA167:JWC167 KFW167:KFY167 KPS167:KPU167 KZO167:KZQ167 LJK167:LJM167 LTG167:LTI167 MDC167:MDE167 MMY167:MNA167 MWU167:MWW167 NGQ167:NGS167 NQM167:NQO167 OAI167:OAK167 OKE167:OKG167 OUA167:OUC167 PDW167:PDY167 PNS167:PNU167 PXO167:PXQ167 QHK167:QHM167 QRG167:QRI167 RBC167:RBE167 RKY167:RLA167 RUU167:RUW167 SEQ167:SES167 SOM167:SOO167 SYI167:SYK167 TIE167:TIG167 TSA167:TSC167 UBW167:UBY167 ULS167:ULU167 UVO167:UVQ167 VFK167:VFM167 VPG167:VPI167 VZC167:VZE167 WIY167:WJA167 WSU167:WSW167 FX167 PT167 ZP167 AJL167 ATH167 BMZ167 W159:Y162 Z89 BWS173 BDA173 CQK173 CGO173 DAG173 DKC173 DTY173 EDU173 ENQ173 EXM173 FHI173 FRE173 GBA173 GKW173 GUS173 HEO173 HOK173 HYG173 IIC173 IRY173 JBU173 JLQ173 JVM173 KFI173 KPE173 KZA173 LIW173 LSS173 MCO173 MMK173 MWG173 NGC173 NPY173 NZU173 OJQ173 OTM173 PDI173 PNE173 PXA173 QGW173 QQS173 RAO173 RKK173 RUG173 SEC173 SNY173 SXU173 THQ173 TRM173 UBI173 ULE173 UVA173 VEW173 VOS173 VYO173 WIK173 WSG173 GF173:GH173 QB173:QD173 ZX173:ZZ173 AJT173:AJV173 ATP173:ATR173 BDL173:BDN173 BNH173:BNJ173 BXD173:BXF173 CGZ173:CHB173 CQV173:CQX173 DAR173:DAT173 DKN173:DKP173 DUJ173:DUL173 EEF173:EEH173 EOB173:EOD173 EXX173:EXZ173 FHT173:FHV173 FRP173:FRR173 GBL173:GBN173 GLH173:GLJ173 GVD173:GVF173 HEZ173:HFB173 HOV173:HOX173 HYR173:HYT173 IIN173:IIP173 ISJ173:ISL173 JCF173:JCH173 JMB173:JMD173 JVX173:JVZ173 KFT173:KFV173 KPP173:KPR173 KZL173:KZN173 LJH173:LJJ173 LTD173:LTF173 MCZ173:MDB173 MMV173:MMX173 MWR173:MWT173 NGN173:NGP173 NQJ173:NQL173 OAF173:OAH173 OKB173:OKD173 OTX173:OTZ173 PDT173:PDV173 PNP173:PNR173 PXL173:PXN173 QHH173:QHJ173 QRD173:QRF173 RAZ173:RBB173 RKV173:RKX173 RUR173:RUT173 SEN173:SEP173 SOJ173:SOL173 SYF173:SYH173 TIB173:TID173 TRX173:TRZ173 UBT173:UBV173 ULP173:ULR173 UVL173:UVN173 VFH173:VFJ173 VPD173:VPF173 VYZ173:VZB173 WIV173:WIX173 WSR173:WST173 FU173 PQ173 ZM173 AJI173 ATE173 BMW173 Y155:Y157">
      <formula1>0</formula1>
      <formula2>100</formula2>
    </dataValidation>
    <dataValidation type="custom" allowBlank="1" showInputMessage="1" showErrorMessage="1" sqref="WVV983155:WVV984027 JJ65651:JJ66523 TF65651:TF66523 ADB65651:ADB66523 AMX65651:AMX66523 AWT65651:AWT66523 BGP65651:BGP66523 BQL65651:BQL66523 CAH65651:CAH66523 CKD65651:CKD66523 CTZ65651:CTZ66523 DDV65651:DDV66523 DNR65651:DNR66523 DXN65651:DXN66523 EHJ65651:EHJ66523 ERF65651:ERF66523 FBB65651:FBB66523 FKX65651:FKX66523 FUT65651:FUT66523 GEP65651:GEP66523 GOL65651:GOL66523 GYH65651:GYH66523 HID65651:HID66523 HRZ65651:HRZ66523 IBV65651:IBV66523 ILR65651:ILR66523 IVN65651:IVN66523 JFJ65651:JFJ66523 JPF65651:JPF66523 JZB65651:JZB66523 KIX65651:KIX66523 KST65651:KST66523 LCP65651:LCP66523 LML65651:LML66523 LWH65651:LWH66523 MGD65651:MGD66523 MPZ65651:MPZ66523 MZV65651:MZV66523 NJR65651:NJR66523 NTN65651:NTN66523 ODJ65651:ODJ66523 ONF65651:ONF66523 OXB65651:OXB66523 PGX65651:PGX66523 PQT65651:PQT66523 QAP65651:QAP66523 QKL65651:QKL66523 QUH65651:QUH66523 RED65651:RED66523 RNZ65651:RNZ66523 RXV65651:RXV66523 SHR65651:SHR66523 SRN65651:SRN66523 TBJ65651:TBJ66523 TLF65651:TLF66523 TVB65651:TVB66523 UEX65651:UEX66523 UOT65651:UOT66523 UYP65651:UYP66523 VIL65651:VIL66523 VSH65651:VSH66523 WCD65651:WCD66523 WLZ65651:WLZ66523 WVV65651:WVV66523 JJ131187:JJ132059 TF131187:TF132059 ADB131187:ADB132059 AMX131187:AMX132059 AWT131187:AWT132059 BGP131187:BGP132059 BQL131187:BQL132059 CAH131187:CAH132059 CKD131187:CKD132059 CTZ131187:CTZ132059 DDV131187:DDV132059 DNR131187:DNR132059 DXN131187:DXN132059 EHJ131187:EHJ132059 ERF131187:ERF132059 FBB131187:FBB132059 FKX131187:FKX132059 FUT131187:FUT132059 GEP131187:GEP132059 GOL131187:GOL132059 GYH131187:GYH132059 HID131187:HID132059 HRZ131187:HRZ132059 IBV131187:IBV132059 ILR131187:ILR132059 IVN131187:IVN132059 JFJ131187:JFJ132059 JPF131187:JPF132059 JZB131187:JZB132059 KIX131187:KIX132059 KST131187:KST132059 LCP131187:LCP132059 LML131187:LML132059 LWH131187:LWH132059 MGD131187:MGD132059 MPZ131187:MPZ132059 MZV131187:MZV132059 NJR131187:NJR132059 NTN131187:NTN132059 ODJ131187:ODJ132059 ONF131187:ONF132059 OXB131187:OXB132059 PGX131187:PGX132059 PQT131187:PQT132059 QAP131187:QAP132059 QKL131187:QKL132059 QUH131187:QUH132059 RED131187:RED132059 RNZ131187:RNZ132059 RXV131187:RXV132059 SHR131187:SHR132059 SRN131187:SRN132059 TBJ131187:TBJ132059 TLF131187:TLF132059 TVB131187:TVB132059 UEX131187:UEX132059 UOT131187:UOT132059 UYP131187:UYP132059 VIL131187:VIL132059 VSH131187:VSH132059 WCD131187:WCD132059 WLZ131187:WLZ132059 WVV131187:WVV132059 JJ196723:JJ197595 TF196723:TF197595 ADB196723:ADB197595 AMX196723:AMX197595 AWT196723:AWT197595 BGP196723:BGP197595 BQL196723:BQL197595 CAH196723:CAH197595 CKD196723:CKD197595 CTZ196723:CTZ197595 DDV196723:DDV197595 DNR196723:DNR197595 DXN196723:DXN197595 EHJ196723:EHJ197595 ERF196723:ERF197595 FBB196723:FBB197595 FKX196723:FKX197595 FUT196723:FUT197595 GEP196723:GEP197595 GOL196723:GOL197595 GYH196723:GYH197595 HID196723:HID197595 HRZ196723:HRZ197595 IBV196723:IBV197595 ILR196723:ILR197595 IVN196723:IVN197595 JFJ196723:JFJ197595 JPF196723:JPF197595 JZB196723:JZB197595 KIX196723:KIX197595 KST196723:KST197595 LCP196723:LCP197595 LML196723:LML197595 LWH196723:LWH197595 MGD196723:MGD197595 MPZ196723:MPZ197595 MZV196723:MZV197595 NJR196723:NJR197595 NTN196723:NTN197595 ODJ196723:ODJ197595 ONF196723:ONF197595 OXB196723:OXB197595 PGX196723:PGX197595 PQT196723:PQT197595 QAP196723:QAP197595 QKL196723:QKL197595 QUH196723:QUH197595 RED196723:RED197595 RNZ196723:RNZ197595 RXV196723:RXV197595 SHR196723:SHR197595 SRN196723:SRN197595 TBJ196723:TBJ197595 TLF196723:TLF197595 TVB196723:TVB197595 UEX196723:UEX197595 UOT196723:UOT197595 UYP196723:UYP197595 VIL196723:VIL197595 VSH196723:VSH197595 WCD196723:WCD197595 WLZ196723:WLZ197595 WVV196723:WVV197595 JJ262259:JJ263131 TF262259:TF263131 ADB262259:ADB263131 AMX262259:AMX263131 AWT262259:AWT263131 BGP262259:BGP263131 BQL262259:BQL263131 CAH262259:CAH263131 CKD262259:CKD263131 CTZ262259:CTZ263131 DDV262259:DDV263131 DNR262259:DNR263131 DXN262259:DXN263131 EHJ262259:EHJ263131 ERF262259:ERF263131 FBB262259:FBB263131 FKX262259:FKX263131 FUT262259:FUT263131 GEP262259:GEP263131 GOL262259:GOL263131 GYH262259:GYH263131 HID262259:HID263131 HRZ262259:HRZ263131 IBV262259:IBV263131 ILR262259:ILR263131 IVN262259:IVN263131 JFJ262259:JFJ263131 JPF262259:JPF263131 JZB262259:JZB263131 KIX262259:KIX263131 KST262259:KST263131 LCP262259:LCP263131 LML262259:LML263131 LWH262259:LWH263131 MGD262259:MGD263131 MPZ262259:MPZ263131 MZV262259:MZV263131 NJR262259:NJR263131 NTN262259:NTN263131 ODJ262259:ODJ263131 ONF262259:ONF263131 OXB262259:OXB263131 PGX262259:PGX263131 PQT262259:PQT263131 QAP262259:QAP263131 QKL262259:QKL263131 QUH262259:QUH263131 RED262259:RED263131 RNZ262259:RNZ263131 RXV262259:RXV263131 SHR262259:SHR263131 SRN262259:SRN263131 TBJ262259:TBJ263131 TLF262259:TLF263131 TVB262259:TVB263131 UEX262259:UEX263131 UOT262259:UOT263131 UYP262259:UYP263131 VIL262259:VIL263131 VSH262259:VSH263131 WCD262259:WCD263131 WLZ262259:WLZ263131 WVV262259:WVV263131 JJ327795:JJ328667 TF327795:TF328667 ADB327795:ADB328667 AMX327795:AMX328667 AWT327795:AWT328667 BGP327795:BGP328667 BQL327795:BQL328667 CAH327795:CAH328667 CKD327795:CKD328667 CTZ327795:CTZ328667 DDV327795:DDV328667 DNR327795:DNR328667 DXN327795:DXN328667 EHJ327795:EHJ328667 ERF327795:ERF328667 FBB327795:FBB328667 FKX327795:FKX328667 FUT327795:FUT328667 GEP327795:GEP328667 GOL327795:GOL328667 GYH327795:GYH328667 HID327795:HID328667 HRZ327795:HRZ328667 IBV327795:IBV328667 ILR327795:ILR328667 IVN327795:IVN328667 JFJ327795:JFJ328667 JPF327795:JPF328667 JZB327795:JZB328667 KIX327795:KIX328667 KST327795:KST328667 LCP327795:LCP328667 LML327795:LML328667 LWH327795:LWH328667 MGD327795:MGD328667 MPZ327795:MPZ328667 MZV327795:MZV328667 NJR327795:NJR328667 NTN327795:NTN328667 ODJ327795:ODJ328667 ONF327795:ONF328667 OXB327795:OXB328667 PGX327795:PGX328667 PQT327795:PQT328667 QAP327795:QAP328667 QKL327795:QKL328667 QUH327795:QUH328667 RED327795:RED328667 RNZ327795:RNZ328667 RXV327795:RXV328667 SHR327795:SHR328667 SRN327795:SRN328667 TBJ327795:TBJ328667 TLF327795:TLF328667 TVB327795:TVB328667 UEX327795:UEX328667 UOT327795:UOT328667 UYP327795:UYP328667 VIL327795:VIL328667 VSH327795:VSH328667 WCD327795:WCD328667 WLZ327795:WLZ328667 WVV327795:WVV328667 JJ393331:JJ394203 TF393331:TF394203 ADB393331:ADB394203 AMX393331:AMX394203 AWT393331:AWT394203 BGP393331:BGP394203 BQL393331:BQL394203 CAH393331:CAH394203 CKD393331:CKD394203 CTZ393331:CTZ394203 DDV393331:DDV394203 DNR393331:DNR394203 DXN393331:DXN394203 EHJ393331:EHJ394203 ERF393331:ERF394203 FBB393331:FBB394203 FKX393331:FKX394203 FUT393331:FUT394203 GEP393331:GEP394203 GOL393331:GOL394203 GYH393331:GYH394203 HID393331:HID394203 HRZ393331:HRZ394203 IBV393331:IBV394203 ILR393331:ILR394203 IVN393331:IVN394203 JFJ393331:JFJ394203 JPF393331:JPF394203 JZB393331:JZB394203 KIX393331:KIX394203 KST393331:KST394203 LCP393331:LCP394203 LML393331:LML394203 LWH393331:LWH394203 MGD393331:MGD394203 MPZ393331:MPZ394203 MZV393331:MZV394203 NJR393331:NJR394203 NTN393331:NTN394203 ODJ393331:ODJ394203 ONF393331:ONF394203 OXB393331:OXB394203 PGX393331:PGX394203 PQT393331:PQT394203 QAP393331:QAP394203 QKL393331:QKL394203 QUH393331:QUH394203 RED393331:RED394203 RNZ393331:RNZ394203 RXV393331:RXV394203 SHR393331:SHR394203 SRN393331:SRN394203 TBJ393331:TBJ394203 TLF393331:TLF394203 TVB393331:TVB394203 UEX393331:UEX394203 UOT393331:UOT394203 UYP393331:UYP394203 VIL393331:VIL394203 VSH393331:VSH394203 WCD393331:WCD394203 WLZ393331:WLZ394203 WVV393331:WVV394203 JJ458867:JJ459739 TF458867:TF459739 ADB458867:ADB459739 AMX458867:AMX459739 AWT458867:AWT459739 BGP458867:BGP459739 BQL458867:BQL459739 CAH458867:CAH459739 CKD458867:CKD459739 CTZ458867:CTZ459739 DDV458867:DDV459739 DNR458867:DNR459739 DXN458867:DXN459739 EHJ458867:EHJ459739 ERF458867:ERF459739 FBB458867:FBB459739 FKX458867:FKX459739 FUT458867:FUT459739 GEP458867:GEP459739 GOL458867:GOL459739 GYH458867:GYH459739 HID458867:HID459739 HRZ458867:HRZ459739 IBV458867:IBV459739 ILR458867:ILR459739 IVN458867:IVN459739 JFJ458867:JFJ459739 JPF458867:JPF459739 JZB458867:JZB459739 KIX458867:KIX459739 KST458867:KST459739 LCP458867:LCP459739 LML458867:LML459739 LWH458867:LWH459739 MGD458867:MGD459739 MPZ458867:MPZ459739 MZV458867:MZV459739 NJR458867:NJR459739 NTN458867:NTN459739 ODJ458867:ODJ459739 ONF458867:ONF459739 OXB458867:OXB459739 PGX458867:PGX459739 PQT458867:PQT459739 QAP458867:QAP459739 QKL458867:QKL459739 QUH458867:QUH459739 RED458867:RED459739 RNZ458867:RNZ459739 RXV458867:RXV459739 SHR458867:SHR459739 SRN458867:SRN459739 TBJ458867:TBJ459739 TLF458867:TLF459739 TVB458867:TVB459739 UEX458867:UEX459739 UOT458867:UOT459739 UYP458867:UYP459739 VIL458867:VIL459739 VSH458867:VSH459739 WCD458867:WCD459739 WLZ458867:WLZ459739 WVV458867:WVV459739 JJ524403:JJ525275 TF524403:TF525275 ADB524403:ADB525275 AMX524403:AMX525275 AWT524403:AWT525275 BGP524403:BGP525275 BQL524403:BQL525275 CAH524403:CAH525275 CKD524403:CKD525275 CTZ524403:CTZ525275 DDV524403:DDV525275 DNR524403:DNR525275 DXN524403:DXN525275 EHJ524403:EHJ525275 ERF524403:ERF525275 FBB524403:FBB525275 FKX524403:FKX525275 FUT524403:FUT525275 GEP524403:GEP525275 GOL524403:GOL525275 GYH524403:GYH525275 HID524403:HID525275 HRZ524403:HRZ525275 IBV524403:IBV525275 ILR524403:ILR525275 IVN524403:IVN525275 JFJ524403:JFJ525275 JPF524403:JPF525275 JZB524403:JZB525275 KIX524403:KIX525275 KST524403:KST525275 LCP524403:LCP525275 LML524403:LML525275 LWH524403:LWH525275 MGD524403:MGD525275 MPZ524403:MPZ525275 MZV524403:MZV525275 NJR524403:NJR525275 NTN524403:NTN525275 ODJ524403:ODJ525275 ONF524403:ONF525275 OXB524403:OXB525275 PGX524403:PGX525275 PQT524403:PQT525275 QAP524403:QAP525275 QKL524403:QKL525275 QUH524403:QUH525275 RED524403:RED525275 RNZ524403:RNZ525275 RXV524403:RXV525275 SHR524403:SHR525275 SRN524403:SRN525275 TBJ524403:TBJ525275 TLF524403:TLF525275 TVB524403:TVB525275 UEX524403:UEX525275 UOT524403:UOT525275 UYP524403:UYP525275 VIL524403:VIL525275 VSH524403:VSH525275 WCD524403:WCD525275 WLZ524403:WLZ525275 WVV524403:WVV525275 JJ589939:JJ590811 TF589939:TF590811 ADB589939:ADB590811 AMX589939:AMX590811 AWT589939:AWT590811 BGP589939:BGP590811 BQL589939:BQL590811 CAH589939:CAH590811 CKD589939:CKD590811 CTZ589939:CTZ590811 DDV589939:DDV590811 DNR589939:DNR590811 DXN589939:DXN590811 EHJ589939:EHJ590811 ERF589939:ERF590811 FBB589939:FBB590811 FKX589939:FKX590811 FUT589939:FUT590811 GEP589939:GEP590811 GOL589939:GOL590811 GYH589939:GYH590811 HID589939:HID590811 HRZ589939:HRZ590811 IBV589939:IBV590811 ILR589939:ILR590811 IVN589939:IVN590811 JFJ589939:JFJ590811 JPF589939:JPF590811 JZB589939:JZB590811 KIX589939:KIX590811 KST589939:KST590811 LCP589939:LCP590811 LML589939:LML590811 LWH589939:LWH590811 MGD589939:MGD590811 MPZ589939:MPZ590811 MZV589939:MZV590811 NJR589939:NJR590811 NTN589939:NTN590811 ODJ589939:ODJ590811 ONF589939:ONF590811 OXB589939:OXB590811 PGX589939:PGX590811 PQT589939:PQT590811 QAP589939:QAP590811 QKL589939:QKL590811 QUH589939:QUH590811 RED589939:RED590811 RNZ589939:RNZ590811 RXV589939:RXV590811 SHR589939:SHR590811 SRN589939:SRN590811 TBJ589939:TBJ590811 TLF589939:TLF590811 TVB589939:TVB590811 UEX589939:UEX590811 UOT589939:UOT590811 UYP589939:UYP590811 VIL589939:VIL590811 VSH589939:VSH590811 WCD589939:WCD590811 WLZ589939:WLZ590811 WVV589939:WVV590811 JJ655475:JJ656347 TF655475:TF656347 ADB655475:ADB656347 AMX655475:AMX656347 AWT655475:AWT656347 BGP655475:BGP656347 BQL655475:BQL656347 CAH655475:CAH656347 CKD655475:CKD656347 CTZ655475:CTZ656347 DDV655475:DDV656347 DNR655475:DNR656347 DXN655475:DXN656347 EHJ655475:EHJ656347 ERF655475:ERF656347 FBB655475:FBB656347 FKX655475:FKX656347 FUT655475:FUT656347 GEP655475:GEP656347 GOL655475:GOL656347 GYH655475:GYH656347 HID655475:HID656347 HRZ655475:HRZ656347 IBV655475:IBV656347 ILR655475:ILR656347 IVN655475:IVN656347 JFJ655475:JFJ656347 JPF655475:JPF656347 JZB655475:JZB656347 KIX655475:KIX656347 KST655475:KST656347 LCP655475:LCP656347 LML655475:LML656347 LWH655475:LWH656347 MGD655475:MGD656347 MPZ655475:MPZ656347 MZV655475:MZV656347 NJR655475:NJR656347 NTN655475:NTN656347 ODJ655475:ODJ656347 ONF655475:ONF656347 OXB655475:OXB656347 PGX655475:PGX656347 PQT655475:PQT656347 QAP655475:QAP656347 QKL655475:QKL656347 QUH655475:QUH656347 RED655475:RED656347 RNZ655475:RNZ656347 RXV655475:RXV656347 SHR655475:SHR656347 SRN655475:SRN656347 TBJ655475:TBJ656347 TLF655475:TLF656347 TVB655475:TVB656347 UEX655475:UEX656347 UOT655475:UOT656347 UYP655475:UYP656347 VIL655475:VIL656347 VSH655475:VSH656347 WCD655475:WCD656347 WLZ655475:WLZ656347 WVV655475:WVV656347 JJ721011:JJ721883 TF721011:TF721883 ADB721011:ADB721883 AMX721011:AMX721883 AWT721011:AWT721883 BGP721011:BGP721883 BQL721011:BQL721883 CAH721011:CAH721883 CKD721011:CKD721883 CTZ721011:CTZ721883 DDV721011:DDV721883 DNR721011:DNR721883 DXN721011:DXN721883 EHJ721011:EHJ721883 ERF721011:ERF721883 FBB721011:FBB721883 FKX721011:FKX721883 FUT721011:FUT721883 GEP721011:GEP721883 GOL721011:GOL721883 GYH721011:GYH721883 HID721011:HID721883 HRZ721011:HRZ721883 IBV721011:IBV721883 ILR721011:ILR721883 IVN721011:IVN721883 JFJ721011:JFJ721883 JPF721011:JPF721883 JZB721011:JZB721883 KIX721011:KIX721883 KST721011:KST721883 LCP721011:LCP721883 LML721011:LML721883 LWH721011:LWH721883 MGD721011:MGD721883 MPZ721011:MPZ721883 MZV721011:MZV721883 NJR721011:NJR721883 NTN721011:NTN721883 ODJ721011:ODJ721883 ONF721011:ONF721883 OXB721011:OXB721883 PGX721011:PGX721883 PQT721011:PQT721883 QAP721011:QAP721883 QKL721011:QKL721883 QUH721011:QUH721883 RED721011:RED721883 RNZ721011:RNZ721883 RXV721011:RXV721883 SHR721011:SHR721883 SRN721011:SRN721883 TBJ721011:TBJ721883 TLF721011:TLF721883 TVB721011:TVB721883 UEX721011:UEX721883 UOT721011:UOT721883 UYP721011:UYP721883 VIL721011:VIL721883 VSH721011:VSH721883 WCD721011:WCD721883 WLZ721011:WLZ721883 WVV721011:WVV721883 JJ786547:JJ787419 TF786547:TF787419 ADB786547:ADB787419 AMX786547:AMX787419 AWT786547:AWT787419 BGP786547:BGP787419 BQL786547:BQL787419 CAH786547:CAH787419 CKD786547:CKD787419 CTZ786547:CTZ787419 DDV786547:DDV787419 DNR786547:DNR787419 DXN786547:DXN787419 EHJ786547:EHJ787419 ERF786547:ERF787419 FBB786547:FBB787419 FKX786547:FKX787419 FUT786547:FUT787419 GEP786547:GEP787419 GOL786547:GOL787419 GYH786547:GYH787419 HID786547:HID787419 HRZ786547:HRZ787419 IBV786547:IBV787419 ILR786547:ILR787419 IVN786547:IVN787419 JFJ786547:JFJ787419 JPF786547:JPF787419 JZB786547:JZB787419 KIX786547:KIX787419 KST786547:KST787419 LCP786547:LCP787419 LML786547:LML787419 LWH786547:LWH787419 MGD786547:MGD787419 MPZ786547:MPZ787419 MZV786547:MZV787419 NJR786547:NJR787419 NTN786547:NTN787419 ODJ786547:ODJ787419 ONF786547:ONF787419 OXB786547:OXB787419 PGX786547:PGX787419 PQT786547:PQT787419 QAP786547:QAP787419 QKL786547:QKL787419 QUH786547:QUH787419 RED786547:RED787419 RNZ786547:RNZ787419 RXV786547:RXV787419 SHR786547:SHR787419 SRN786547:SRN787419 TBJ786547:TBJ787419 TLF786547:TLF787419 TVB786547:TVB787419 UEX786547:UEX787419 UOT786547:UOT787419 UYP786547:UYP787419 VIL786547:VIL787419 VSH786547:VSH787419 WCD786547:WCD787419 WLZ786547:WLZ787419 WVV786547:WVV787419 JJ852083:JJ852955 TF852083:TF852955 ADB852083:ADB852955 AMX852083:AMX852955 AWT852083:AWT852955 BGP852083:BGP852955 BQL852083:BQL852955 CAH852083:CAH852955 CKD852083:CKD852955 CTZ852083:CTZ852955 DDV852083:DDV852955 DNR852083:DNR852955 DXN852083:DXN852955 EHJ852083:EHJ852955 ERF852083:ERF852955 FBB852083:FBB852955 FKX852083:FKX852955 FUT852083:FUT852955 GEP852083:GEP852955 GOL852083:GOL852955 GYH852083:GYH852955 HID852083:HID852955 HRZ852083:HRZ852955 IBV852083:IBV852955 ILR852083:ILR852955 IVN852083:IVN852955 JFJ852083:JFJ852955 JPF852083:JPF852955 JZB852083:JZB852955 KIX852083:KIX852955 KST852083:KST852955 LCP852083:LCP852955 LML852083:LML852955 LWH852083:LWH852955 MGD852083:MGD852955 MPZ852083:MPZ852955 MZV852083:MZV852955 NJR852083:NJR852955 NTN852083:NTN852955 ODJ852083:ODJ852955 ONF852083:ONF852955 OXB852083:OXB852955 PGX852083:PGX852955 PQT852083:PQT852955 QAP852083:QAP852955 QKL852083:QKL852955 QUH852083:QUH852955 RED852083:RED852955 RNZ852083:RNZ852955 RXV852083:RXV852955 SHR852083:SHR852955 SRN852083:SRN852955 TBJ852083:TBJ852955 TLF852083:TLF852955 TVB852083:TVB852955 UEX852083:UEX852955 UOT852083:UOT852955 UYP852083:UYP852955 VIL852083:VIL852955 VSH852083:VSH852955 WCD852083:WCD852955 WLZ852083:WLZ852955 WVV852083:WVV852955 JJ917619:JJ918491 TF917619:TF918491 ADB917619:ADB918491 AMX917619:AMX918491 AWT917619:AWT918491 BGP917619:BGP918491 BQL917619:BQL918491 CAH917619:CAH918491 CKD917619:CKD918491 CTZ917619:CTZ918491 DDV917619:DDV918491 DNR917619:DNR918491 DXN917619:DXN918491 EHJ917619:EHJ918491 ERF917619:ERF918491 FBB917619:FBB918491 FKX917619:FKX918491 FUT917619:FUT918491 GEP917619:GEP918491 GOL917619:GOL918491 GYH917619:GYH918491 HID917619:HID918491 HRZ917619:HRZ918491 IBV917619:IBV918491 ILR917619:ILR918491 IVN917619:IVN918491 JFJ917619:JFJ918491 JPF917619:JPF918491 JZB917619:JZB918491 KIX917619:KIX918491 KST917619:KST918491 LCP917619:LCP918491 LML917619:LML918491 LWH917619:LWH918491 MGD917619:MGD918491 MPZ917619:MPZ918491 MZV917619:MZV918491 NJR917619:NJR918491 NTN917619:NTN918491 ODJ917619:ODJ918491 ONF917619:ONF918491 OXB917619:OXB918491 PGX917619:PGX918491 PQT917619:PQT918491 QAP917619:QAP918491 QKL917619:QKL918491 QUH917619:QUH918491 RED917619:RED918491 RNZ917619:RNZ918491 RXV917619:RXV918491 SHR917619:SHR918491 SRN917619:SRN918491 TBJ917619:TBJ918491 TLF917619:TLF918491 TVB917619:TVB918491 UEX917619:UEX918491 UOT917619:UOT918491 UYP917619:UYP918491 VIL917619:VIL918491 VSH917619:VSH918491 WCD917619:WCD918491 WLZ917619:WLZ918491 WVV917619:WVV918491 JJ983155:JJ984027 TF983155:TF984027 ADB983155:ADB984027 AMX983155:AMX984027 AWT983155:AWT984027 BGP983155:BGP984027 BQL983155:BQL984027 CAH983155:CAH984027 CKD983155:CKD984027 CTZ983155:CTZ984027 DDV983155:DDV984027 DNR983155:DNR984027 DXN983155:DXN984027 EHJ983155:EHJ984027 ERF983155:ERF984027 FBB983155:FBB984027 FKX983155:FKX984027 FUT983155:FUT984027 GEP983155:GEP984027 GOL983155:GOL984027 GYH983155:GYH984027 HID983155:HID984027 HRZ983155:HRZ984027 IBV983155:IBV984027 ILR983155:ILR984027 IVN983155:IVN984027 JFJ983155:JFJ984027 JPF983155:JPF984027 JZB983155:JZB984027 KIX983155:KIX984027 KST983155:KST984027 LCP983155:LCP984027 LML983155:LML984027 LWH983155:LWH984027 MGD983155:MGD984027 MPZ983155:MPZ984027 MZV983155:MZV984027 NJR983155:NJR984027 NTN983155:NTN984027 ODJ983155:ODJ984027 ONF983155:ONF984027 OXB983155:OXB984027 PGX983155:PGX984027 PQT983155:PQT984027 QAP983155:QAP984027 QKL983155:QKL984027 QUH983155:QUH984027 RED983155:RED984027 RNZ983155:RNZ984027 RXV983155:RXV984027 SHR983155:SHR984027 SRN983155:SRN984027 TBJ983155:TBJ984027 TLF983155:TLF984027 TVB983155:TVB984027 UEX983155:UEX984027 UOT983155:UOT984027 UYP983155:UYP984027 VIL983155:VIL984027 VSH983155:VSH984027 WCD983155:WCD984027 WLZ983155:WLZ984027 JJ193:JJ987 WVV193:WVV987 WLZ193:WLZ987 WCD193:WCD987 VSH193:VSH987 VIL193:VIL987 UYP193:UYP987 UOT193:UOT987 UEX193:UEX987 TVB193:TVB987 TLF193:TLF987 TBJ193:TBJ987 SRN193:SRN987 SHR193:SHR987 RXV193:RXV987 RNZ193:RNZ987 RED193:RED987 QUH193:QUH987 QKL193:QKL987 QAP193:QAP987 PQT193:PQT987 PGX193:PGX987 OXB193:OXB987 ONF193:ONF987 ODJ193:ODJ987 NTN193:NTN987 NJR193:NJR987 MZV193:MZV987 MPZ193:MPZ987 MGD193:MGD987 LWH193:LWH987 LML193:LML987 LCP193:LCP987 KST193:KST987 KIX193:KIX987 JZB193:JZB987 JPF193:JPF987 JFJ193:JFJ987 IVN193:IVN987 ILR193:ILR987 IBV193:IBV987 HRZ193:HRZ987 HID193:HID987 GYH193:GYH987 GOL193:GOL987 GEP193:GEP987 FUT193:FUT987 FKX193:FKX987 FBB193:FBB987 ERF193:ERF987 EHJ193:EHJ987 DXN193:DXN987 DNR193:DNR987 DDV193:DDV987 CTZ193:CTZ987 CKD193:CKD987 CAH193:CAH987 BQL193:BQL987 BGP193:BGP987 AWT193:AWT987 AMX193:AMX987 ADB193:ADB987 TF193:TF987 UEX8 UOT8 UYP8 VIL8 VSH8 WCD8 WLZ8 WVV8 JJ8 TF8 ADB8 AMX8 AWT8 BGP8 BQL8 CAH8 CKD8 CTZ8 DDV8 DNR8 DXN8 EHJ8 ERF8 FBB8 FKX8 FUT8 GEP8 GOL8 GYH8 HID8 HRZ8 IBV8 ILR8 IVN8 JFJ8 JPF8 JZB8 KIX8 KST8 LCP8 LML8 LWH8 MGD8 MPZ8 MZV8 NJR8 NTN8 ODJ8 ONF8 OXB8 PGX8 PQT8 QAP8 QKL8 QUH8 RED8 RNZ8 RXV8 SHR8 SRN8 TLF8 TBJ8 TVB8 UEX92 UOT92 UYP92 VIL92 VSH92 WCD92 WLZ92 WVV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LF92 TBJ92 TUY91 TBG91 TLC91 SRK91 SHO91 RXS91 RNW91 REA91 QUE91 QKI91 QAM91 PQQ91 PGU91 OWY91 ONC91 ODG91 NTK91 NJO91 MZS91 MPW91 MGA91 LWE91 LMI91 LCM91 KSQ91 KIU91 JYY91 JPC91 JFG91 IVK91 ILO91 IBS91 HRW91 HIA91 GYE91 GOI91 GEM91 FUQ91 FKU91 FAY91 ERC91 EHG91 DXK91 DNO91 DDS91 CTW91 CKA91 CAE91 BQI91 BGM91 AWQ91 AMU91 ACY91 TC91 JG91 WVS91 WLW91 WCA91 VSE91 VII91 UYM91 UOQ91 UEU91 TVB92 AMZ189:AMZ190 JD161 WVP161 WLT161 WBX161 VSB161 VIF161 UYJ161 UON161 UER161 TUV161 TKZ161 TBD161 SRH161 SHL161 RXP161 RNT161 RDX161 QUB161 QKF161 QAJ161 PQN161 PGR161 OWV161 OMZ161 ODD161 NTH161 NJL161 MZP161 MPT161 MFX161 LWB161 LMF161 LCJ161 KSN161 KIR161 JYV161 JOZ161 JFD161 IVH161 ILL161 IBP161 HRT161 HHX161 GYB161 GOF161 GEJ161 FUN161 FKR161 FAV161 EQZ161 EHD161 DXH161 DNL161 DDP161 CTT161 CJX161 CAB161 BQF161 BGJ161 AWN161 AMR161 ACV161 SZ161 CAJ189:CAJ190 CKF189:CKF190 AWV189:AWV190 CUB189:CUB190 BGR189:BGR190 DDX189:DDX190 BQN189:BQN190 DNT189:DNT190 DXP189:DXP190 EHL189:EHL190 ERH189:ERH190 FBD189:FBD190 FKZ189:FKZ190 FUV189:FUV190 GER189:GER190 GON189:GON190 GYJ189:GYJ190 HIF189:HIF190 HSB189:HSB190 IBX189:IBX190 ILT189:ILT190 IVP189:IVP190 JFL189:JFL190 JPH189:JPH190 JZD189:JZD190 KIZ189:KIZ190 KSV189:KSV190 LCR189:LCR190 LMN189:LMN190 LWJ189:LWJ190 MGF189:MGF190 MQB189:MQB190 MZX189:MZX190 NJT189:NJT190 NTP189:NTP190 ODL189:ODL190 ONH189:ONH190 OXD189:OXD190 PGZ189:PGZ190 PQV189:PQV190 QAR189:QAR190 QKN189:QKN190 QUJ189:QUJ190 REF189:REF190 ROB189:ROB190 RXX189:RXX190 SHT189:SHT190 SRP189:SRP190 TBL189:TBL190 TLH189:TLH190 TVD189:TVD190 UEZ189:UEZ190 UOV189:UOV190 UYR189:UYR190 VIN189:VIN190 VSJ189:VSJ190 WCF189:WCF190 WMB189:WMB190 WVX189:WVX190 JL189:JL190 TH189:TH190 ADD189:ADD190 VSM153:VSM154 WCI153:WCI154 WME153:WME154 WWA153:WWA154 JO153:JO154 TK153:TK154 ADG153:ADG154 ANC153:ANC154 AWY153:AWY154 BGU153:BGU154 BQQ153:BQQ154 CAM153:CAM154 CKI153:CKI154 CUE153:CUE154 DEA153:DEA154 DNW153:DNW154 DXS153:DXS154 EHO153:EHO154 ERK153:ERK154 FBG153:FBG154 FLC153:FLC154 FUY153:FUY154 GEU153:GEU154 GOQ153:GOQ154 GYM153:GYM154 HII153:HII154 HSE153:HSE154 ICA153:ICA154 ILW153:ILW154 IVS153:IVS154 JFO153:JFO154 JPK153:JPK154 JZG153:JZG154 KJC153:KJC154 KSY153:KSY154 LCU153:LCU154 LMQ153:LMQ154 LWM153:LWM154 MGI153:MGI154 MQE153:MQE154 NAA153:NAA154 NJW153:NJW154 NTS153:NTS154 ODO153:ODO154 ONK153:ONK154 OXG153:OXG154 PHC153:PHC154 PQY153:PQY154 QAU153:QAU154 QKQ153:QKQ154 QUM153:QUM154 REI153:REI154 ROE153:ROE154 RYA153:RYA154 SHW153:SHW154 SRS153:SRS154 TBO153:TBO154 TLK153:TLK154 TVG153:TVG154 UFC153:UFC154 UOY153:UOY154 UYU153:UYU154 VIQ153:VIQ154 WAX166 WKT166 WUP166 ID166 RZ166 ABV166 ALR166 AVN166 BFJ166 BPF166 BZB166 CIX166 CST166 DCP166 DML166 DWH166 EGD166 EPZ166 EZV166 FJR166 FTN166 GDJ166 GNF166 GXB166 HGX166 HQT166 IAP166 IKL166 IUH166 JED166 JNZ166 JXV166 KHR166 KRN166 LBJ166 LLF166 LVB166 MEX166 MOT166 MYP166 NIL166 NSH166 OCD166 OLZ166 OVV166 PFR166 PPN166 PZJ166 QJF166 QTB166 RCX166 RMT166 RWP166 SGL166 SQH166 TAD166 TJZ166 TTV166 UDR166 UNN166 UXJ166 VHF166 VRB166 VPN167 VZJ167 WJF167 WTB167 GP167 QL167 AAH167 AKD167 ATZ167 BDV167 BNR167 BXN167 CHJ167 CRF167 DBB167 DKX167 DUT167 EEP167 EOL167 EYH167 FID167 FRZ167 GBV167 GLR167 GVN167 HFJ167 HPF167 HZB167 IIX167 IST167 JCP167 JML167 JWH167 KGD167 KPZ167 KZV167 LJR167 LTN167 MDJ167 MNF167 MXB167 NGX167 NQT167 OAP167 OKL167 OUH167 PED167 PNZ167 PXV167 QHR167 QRN167 RBJ167 RLF167 RVB167 SEX167 SOT167 SYP167 TIL167 TSH167 UCD167 ULZ167 UVV167 VFR167 VPK173 VZG173 WJC173 WSY173 GM173 QI173 AAE173 AKA173 ATW173 BDS173 BNO173 BXK173 CHG173 CRC173 DAY173 DKU173 DUQ173 EEM173 EOI173 EYE173 FIA173 FRW173 GBS173 GLO173 GVK173 HFG173 HPC173 HYY173 IIU173 ISQ173 JCM173 JMI173 JWE173 KGA173 KPW173 KZS173 LJO173 LTK173 MDG173 MNC173 MWY173 NGU173 NQQ173 OAM173 OKI173 OUE173 PEA173 PNW173 PXS173 QHO173 QRK173 RBG173 RLC173 RUY173 SEU173 SOQ173 SYM173 TII173 TSE173 UCA173 ULW173 UVS173 VFO173 AE89:AE90">
      <formula1>AC8*AD8</formula1>
    </dataValidation>
    <dataValidation type="list" allowBlank="1" showInputMessage="1" showErrorMessage="1" sqref="WVS983155:WVS983181 AA65657:AA65683 JG65651:JG65677 TC65651:TC65677 ACY65651:ACY65677 AMU65651:AMU65677 AWQ65651:AWQ65677 BGM65651:BGM65677 BQI65651:BQI65677 CAE65651:CAE65677 CKA65651:CKA65677 CTW65651:CTW65677 DDS65651:DDS65677 DNO65651:DNO65677 DXK65651:DXK65677 EHG65651:EHG65677 ERC65651:ERC65677 FAY65651:FAY65677 FKU65651:FKU65677 FUQ65651:FUQ65677 GEM65651:GEM65677 GOI65651:GOI65677 GYE65651:GYE65677 HIA65651:HIA65677 HRW65651:HRW65677 IBS65651:IBS65677 ILO65651:ILO65677 IVK65651:IVK65677 JFG65651:JFG65677 JPC65651:JPC65677 JYY65651:JYY65677 KIU65651:KIU65677 KSQ65651:KSQ65677 LCM65651:LCM65677 LMI65651:LMI65677 LWE65651:LWE65677 MGA65651:MGA65677 MPW65651:MPW65677 MZS65651:MZS65677 NJO65651:NJO65677 NTK65651:NTK65677 ODG65651:ODG65677 ONC65651:ONC65677 OWY65651:OWY65677 PGU65651:PGU65677 PQQ65651:PQQ65677 QAM65651:QAM65677 QKI65651:QKI65677 QUE65651:QUE65677 REA65651:REA65677 RNW65651:RNW65677 RXS65651:RXS65677 SHO65651:SHO65677 SRK65651:SRK65677 TBG65651:TBG65677 TLC65651:TLC65677 TUY65651:TUY65677 UEU65651:UEU65677 UOQ65651:UOQ65677 UYM65651:UYM65677 VII65651:VII65677 VSE65651:VSE65677 WCA65651:WCA65677 WLW65651:WLW65677 WVS65651:WVS65677 AA131193:AA131219 JG131187:JG131213 TC131187:TC131213 ACY131187:ACY131213 AMU131187:AMU131213 AWQ131187:AWQ131213 BGM131187:BGM131213 BQI131187:BQI131213 CAE131187:CAE131213 CKA131187:CKA131213 CTW131187:CTW131213 DDS131187:DDS131213 DNO131187:DNO131213 DXK131187:DXK131213 EHG131187:EHG131213 ERC131187:ERC131213 FAY131187:FAY131213 FKU131187:FKU131213 FUQ131187:FUQ131213 GEM131187:GEM131213 GOI131187:GOI131213 GYE131187:GYE131213 HIA131187:HIA131213 HRW131187:HRW131213 IBS131187:IBS131213 ILO131187:ILO131213 IVK131187:IVK131213 JFG131187:JFG131213 JPC131187:JPC131213 JYY131187:JYY131213 KIU131187:KIU131213 KSQ131187:KSQ131213 LCM131187:LCM131213 LMI131187:LMI131213 LWE131187:LWE131213 MGA131187:MGA131213 MPW131187:MPW131213 MZS131187:MZS131213 NJO131187:NJO131213 NTK131187:NTK131213 ODG131187:ODG131213 ONC131187:ONC131213 OWY131187:OWY131213 PGU131187:PGU131213 PQQ131187:PQQ131213 QAM131187:QAM131213 QKI131187:QKI131213 QUE131187:QUE131213 REA131187:REA131213 RNW131187:RNW131213 RXS131187:RXS131213 SHO131187:SHO131213 SRK131187:SRK131213 TBG131187:TBG131213 TLC131187:TLC131213 TUY131187:TUY131213 UEU131187:UEU131213 UOQ131187:UOQ131213 UYM131187:UYM131213 VII131187:VII131213 VSE131187:VSE131213 WCA131187:WCA131213 WLW131187:WLW131213 WVS131187:WVS131213 AA196729:AA196755 JG196723:JG196749 TC196723:TC196749 ACY196723:ACY196749 AMU196723:AMU196749 AWQ196723:AWQ196749 BGM196723:BGM196749 BQI196723:BQI196749 CAE196723:CAE196749 CKA196723:CKA196749 CTW196723:CTW196749 DDS196723:DDS196749 DNO196723:DNO196749 DXK196723:DXK196749 EHG196723:EHG196749 ERC196723:ERC196749 FAY196723:FAY196749 FKU196723:FKU196749 FUQ196723:FUQ196749 GEM196723:GEM196749 GOI196723:GOI196749 GYE196723:GYE196749 HIA196723:HIA196749 HRW196723:HRW196749 IBS196723:IBS196749 ILO196723:ILO196749 IVK196723:IVK196749 JFG196723:JFG196749 JPC196723:JPC196749 JYY196723:JYY196749 KIU196723:KIU196749 KSQ196723:KSQ196749 LCM196723:LCM196749 LMI196723:LMI196749 LWE196723:LWE196749 MGA196723:MGA196749 MPW196723:MPW196749 MZS196723:MZS196749 NJO196723:NJO196749 NTK196723:NTK196749 ODG196723:ODG196749 ONC196723:ONC196749 OWY196723:OWY196749 PGU196723:PGU196749 PQQ196723:PQQ196749 QAM196723:QAM196749 QKI196723:QKI196749 QUE196723:QUE196749 REA196723:REA196749 RNW196723:RNW196749 RXS196723:RXS196749 SHO196723:SHO196749 SRK196723:SRK196749 TBG196723:TBG196749 TLC196723:TLC196749 TUY196723:TUY196749 UEU196723:UEU196749 UOQ196723:UOQ196749 UYM196723:UYM196749 VII196723:VII196749 VSE196723:VSE196749 WCA196723:WCA196749 WLW196723:WLW196749 WVS196723:WVS196749 AA262265:AA262291 JG262259:JG262285 TC262259:TC262285 ACY262259:ACY262285 AMU262259:AMU262285 AWQ262259:AWQ262285 BGM262259:BGM262285 BQI262259:BQI262285 CAE262259:CAE262285 CKA262259:CKA262285 CTW262259:CTW262285 DDS262259:DDS262285 DNO262259:DNO262285 DXK262259:DXK262285 EHG262259:EHG262285 ERC262259:ERC262285 FAY262259:FAY262285 FKU262259:FKU262285 FUQ262259:FUQ262285 GEM262259:GEM262285 GOI262259:GOI262285 GYE262259:GYE262285 HIA262259:HIA262285 HRW262259:HRW262285 IBS262259:IBS262285 ILO262259:ILO262285 IVK262259:IVK262285 JFG262259:JFG262285 JPC262259:JPC262285 JYY262259:JYY262285 KIU262259:KIU262285 KSQ262259:KSQ262285 LCM262259:LCM262285 LMI262259:LMI262285 LWE262259:LWE262285 MGA262259:MGA262285 MPW262259:MPW262285 MZS262259:MZS262285 NJO262259:NJO262285 NTK262259:NTK262285 ODG262259:ODG262285 ONC262259:ONC262285 OWY262259:OWY262285 PGU262259:PGU262285 PQQ262259:PQQ262285 QAM262259:QAM262285 QKI262259:QKI262285 QUE262259:QUE262285 REA262259:REA262285 RNW262259:RNW262285 RXS262259:RXS262285 SHO262259:SHO262285 SRK262259:SRK262285 TBG262259:TBG262285 TLC262259:TLC262285 TUY262259:TUY262285 UEU262259:UEU262285 UOQ262259:UOQ262285 UYM262259:UYM262285 VII262259:VII262285 VSE262259:VSE262285 WCA262259:WCA262285 WLW262259:WLW262285 WVS262259:WVS262285 AA327801:AA327827 JG327795:JG327821 TC327795:TC327821 ACY327795:ACY327821 AMU327795:AMU327821 AWQ327795:AWQ327821 BGM327795:BGM327821 BQI327795:BQI327821 CAE327795:CAE327821 CKA327795:CKA327821 CTW327795:CTW327821 DDS327795:DDS327821 DNO327795:DNO327821 DXK327795:DXK327821 EHG327795:EHG327821 ERC327795:ERC327821 FAY327795:FAY327821 FKU327795:FKU327821 FUQ327795:FUQ327821 GEM327795:GEM327821 GOI327795:GOI327821 GYE327795:GYE327821 HIA327795:HIA327821 HRW327795:HRW327821 IBS327795:IBS327821 ILO327795:ILO327821 IVK327795:IVK327821 JFG327795:JFG327821 JPC327795:JPC327821 JYY327795:JYY327821 KIU327795:KIU327821 KSQ327795:KSQ327821 LCM327795:LCM327821 LMI327795:LMI327821 LWE327795:LWE327821 MGA327795:MGA327821 MPW327795:MPW327821 MZS327795:MZS327821 NJO327795:NJO327821 NTK327795:NTK327821 ODG327795:ODG327821 ONC327795:ONC327821 OWY327795:OWY327821 PGU327795:PGU327821 PQQ327795:PQQ327821 QAM327795:QAM327821 QKI327795:QKI327821 QUE327795:QUE327821 REA327795:REA327821 RNW327795:RNW327821 RXS327795:RXS327821 SHO327795:SHO327821 SRK327795:SRK327821 TBG327795:TBG327821 TLC327795:TLC327821 TUY327795:TUY327821 UEU327795:UEU327821 UOQ327795:UOQ327821 UYM327795:UYM327821 VII327795:VII327821 VSE327795:VSE327821 WCA327795:WCA327821 WLW327795:WLW327821 WVS327795:WVS327821 AA393337:AA393363 JG393331:JG393357 TC393331:TC393357 ACY393331:ACY393357 AMU393331:AMU393357 AWQ393331:AWQ393357 BGM393331:BGM393357 BQI393331:BQI393357 CAE393331:CAE393357 CKA393331:CKA393357 CTW393331:CTW393357 DDS393331:DDS393357 DNO393331:DNO393357 DXK393331:DXK393357 EHG393331:EHG393357 ERC393331:ERC393357 FAY393331:FAY393357 FKU393331:FKU393357 FUQ393331:FUQ393357 GEM393331:GEM393357 GOI393331:GOI393357 GYE393331:GYE393357 HIA393331:HIA393357 HRW393331:HRW393357 IBS393331:IBS393357 ILO393331:ILO393357 IVK393331:IVK393357 JFG393331:JFG393357 JPC393331:JPC393357 JYY393331:JYY393357 KIU393331:KIU393357 KSQ393331:KSQ393357 LCM393331:LCM393357 LMI393331:LMI393357 LWE393331:LWE393357 MGA393331:MGA393357 MPW393331:MPW393357 MZS393331:MZS393357 NJO393331:NJO393357 NTK393331:NTK393357 ODG393331:ODG393357 ONC393331:ONC393357 OWY393331:OWY393357 PGU393331:PGU393357 PQQ393331:PQQ393357 QAM393331:QAM393357 QKI393331:QKI393357 QUE393331:QUE393357 REA393331:REA393357 RNW393331:RNW393357 RXS393331:RXS393357 SHO393331:SHO393357 SRK393331:SRK393357 TBG393331:TBG393357 TLC393331:TLC393357 TUY393331:TUY393357 UEU393331:UEU393357 UOQ393331:UOQ393357 UYM393331:UYM393357 VII393331:VII393357 VSE393331:VSE393357 WCA393331:WCA393357 WLW393331:WLW393357 WVS393331:WVS393357 AA458873:AA458899 JG458867:JG458893 TC458867:TC458893 ACY458867:ACY458893 AMU458867:AMU458893 AWQ458867:AWQ458893 BGM458867:BGM458893 BQI458867:BQI458893 CAE458867:CAE458893 CKA458867:CKA458893 CTW458867:CTW458893 DDS458867:DDS458893 DNO458867:DNO458893 DXK458867:DXK458893 EHG458867:EHG458893 ERC458867:ERC458893 FAY458867:FAY458893 FKU458867:FKU458893 FUQ458867:FUQ458893 GEM458867:GEM458893 GOI458867:GOI458893 GYE458867:GYE458893 HIA458867:HIA458893 HRW458867:HRW458893 IBS458867:IBS458893 ILO458867:ILO458893 IVK458867:IVK458893 JFG458867:JFG458893 JPC458867:JPC458893 JYY458867:JYY458893 KIU458867:KIU458893 KSQ458867:KSQ458893 LCM458867:LCM458893 LMI458867:LMI458893 LWE458867:LWE458893 MGA458867:MGA458893 MPW458867:MPW458893 MZS458867:MZS458893 NJO458867:NJO458893 NTK458867:NTK458893 ODG458867:ODG458893 ONC458867:ONC458893 OWY458867:OWY458893 PGU458867:PGU458893 PQQ458867:PQQ458893 QAM458867:QAM458893 QKI458867:QKI458893 QUE458867:QUE458893 REA458867:REA458893 RNW458867:RNW458893 RXS458867:RXS458893 SHO458867:SHO458893 SRK458867:SRK458893 TBG458867:TBG458893 TLC458867:TLC458893 TUY458867:TUY458893 UEU458867:UEU458893 UOQ458867:UOQ458893 UYM458867:UYM458893 VII458867:VII458893 VSE458867:VSE458893 WCA458867:WCA458893 WLW458867:WLW458893 WVS458867:WVS458893 AA524409:AA524435 JG524403:JG524429 TC524403:TC524429 ACY524403:ACY524429 AMU524403:AMU524429 AWQ524403:AWQ524429 BGM524403:BGM524429 BQI524403:BQI524429 CAE524403:CAE524429 CKA524403:CKA524429 CTW524403:CTW524429 DDS524403:DDS524429 DNO524403:DNO524429 DXK524403:DXK524429 EHG524403:EHG524429 ERC524403:ERC524429 FAY524403:FAY524429 FKU524403:FKU524429 FUQ524403:FUQ524429 GEM524403:GEM524429 GOI524403:GOI524429 GYE524403:GYE524429 HIA524403:HIA524429 HRW524403:HRW524429 IBS524403:IBS524429 ILO524403:ILO524429 IVK524403:IVK524429 JFG524403:JFG524429 JPC524403:JPC524429 JYY524403:JYY524429 KIU524403:KIU524429 KSQ524403:KSQ524429 LCM524403:LCM524429 LMI524403:LMI524429 LWE524403:LWE524429 MGA524403:MGA524429 MPW524403:MPW524429 MZS524403:MZS524429 NJO524403:NJO524429 NTK524403:NTK524429 ODG524403:ODG524429 ONC524403:ONC524429 OWY524403:OWY524429 PGU524403:PGU524429 PQQ524403:PQQ524429 QAM524403:QAM524429 QKI524403:QKI524429 QUE524403:QUE524429 REA524403:REA524429 RNW524403:RNW524429 RXS524403:RXS524429 SHO524403:SHO524429 SRK524403:SRK524429 TBG524403:TBG524429 TLC524403:TLC524429 TUY524403:TUY524429 UEU524403:UEU524429 UOQ524403:UOQ524429 UYM524403:UYM524429 VII524403:VII524429 VSE524403:VSE524429 WCA524403:WCA524429 WLW524403:WLW524429 WVS524403:WVS524429 AA589945:AA589971 JG589939:JG589965 TC589939:TC589965 ACY589939:ACY589965 AMU589939:AMU589965 AWQ589939:AWQ589965 BGM589939:BGM589965 BQI589939:BQI589965 CAE589939:CAE589965 CKA589939:CKA589965 CTW589939:CTW589965 DDS589939:DDS589965 DNO589939:DNO589965 DXK589939:DXK589965 EHG589939:EHG589965 ERC589939:ERC589965 FAY589939:FAY589965 FKU589939:FKU589965 FUQ589939:FUQ589965 GEM589939:GEM589965 GOI589939:GOI589965 GYE589939:GYE589965 HIA589939:HIA589965 HRW589939:HRW589965 IBS589939:IBS589965 ILO589939:ILO589965 IVK589939:IVK589965 JFG589939:JFG589965 JPC589939:JPC589965 JYY589939:JYY589965 KIU589939:KIU589965 KSQ589939:KSQ589965 LCM589939:LCM589965 LMI589939:LMI589965 LWE589939:LWE589965 MGA589939:MGA589965 MPW589939:MPW589965 MZS589939:MZS589965 NJO589939:NJO589965 NTK589939:NTK589965 ODG589939:ODG589965 ONC589939:ONC589965 OWY589939:OWY589965 PGU589939:PGU589965 PQQ589939:PQQ589965 QAM589939:QAM589965 QKI589939:QKI589965 QUE589939:QUE589965 REA589939:REA589965 RNW589939:RNW589965 RXS589939:RXS589965 SHO589939:SHO589965 SRK589939:SRK589965 TBG589939:TBG589965 TLC589939:TLC589965 TUY589939:TUY589965 UEU589939:UEU589965 UOQ589939:UOQ589965 UYM589939:UYM589965 VII589939:VII589965 VSE589939:VSE589965 WCA589939:WCA589965 WLW589939:WLW589965 WVS589939:WVS589965 AA655481:AA655507 JG655475:JG655501 TC655475:TC655501 ACY655475:ACY655501 AMU655475:AMU655501 AWQ655475:AWQ655501 BGM655475:BGM655501 BQI655475:BQI655501 CAE655475:CAE655501 CKA655475:CKA655501 CTW655475:CTW655501 DDS655475:DDS655501 DNO655475:DNO655501 DXK655475:DXK655501 EHG655475:EHG655501 ERC655475:ERC655501 FAY655475:FAY655501 FKU655475:FKU655501 FUQ655475:FUQ655501 GEM655475:GEM655501 GOI655475:GOI655501 GYE655475:GYE655501 HIA655475:HIA655501 HRW655475:HRW655501 IBS655475:IBS655501 ILO655475:ILO655501 IVK655475:IVK655501 JFG655475:JFG655501 JPC655475:JPC655501 JYY655475:JYY655501 KIU655475:KIU655501 KSQ655475:KSQ655501 LCM655475:LCM655501 LMI655475:LMI655501 LWE655475:LWE655501 MGA655475:MGA655501 MPW655475:MPW655501 MZS655475:MZS655501 NJO655475:NJO655501 NTK655475:NTK655501 ODG655475:ODG655501 ONC655475:ONC655501 OWY655475:OWY655501 PGU655475:PGU655501 PQQ655475:PQQ655501 QAM655475:QAM655501 QKI655475:QKI655501 QUE655475:QUE655501 REA655475:REA655501 RNW655475:RNW655501 RXS655475:RXS655501 SHO655475:SHO655501 SRK655475:SRK655501 TBG655475:TBG655501 TLC655475:TLC655501 TUY655475:TUY655501 UEU655475:UEU655501 UOQ655475:UOQ655501 UYM655475:UYM655501 VII655475:VII655501 VSE655475:VSE655501 WCA655475:WCA655501 WLW655475:WLW655501 WVS655475:WVS655501 AA721017:AA721043 JG721011:JG721037 TC721011:TC721037 ACY721011:ACY721037 AMU721011:AMU721037 AWQ721011:AWQ721037 BGM721011:BGM721037 BQI721011:BQI721037 CAE721011:CAE721037 CKA721011:CKA721037 CTW721011:CTW721037 DDS721011:DDS721037 DNO721011:DNO721037 DXK721011:DXK721037 EHG721011:EHG721037 ERC721011:ERC721037 FAY721011:FAY721037 FKU721011:FKU721037 FUQ721011:FUQ721037 GEM721011:GEM721037 GOI721011:GOI721037 GYE721011:GYE721037 HIA721011:HIA721037 HRW721011:HRW721037 IBS721011:IBS721037 ILO721011:ILO721037 IVK721011:IVK721037 JFG721011:JFG721037 JPC721011:JPC721037 JYY721011:JYY721037 KIU721011:KIU721037 KSQ721011:KSQ721037 LCM721011:LCM721037 LMI721011:LMI721037 LWE721011:LWE721037 MGA721011:MGA721037 MPW721011:MPW721037 MZS721011:MZS721037 NJO721011:NJO721037 NTK721011:NTK721037 ODG721011:ODG721037 ONC721011:ONC721037 OWY721011:OWY721037 PGU721011:PGU721037 PQQ721011:PQQ721037 QAM721011:QAM721037 QKI721011:QKI721037 QUE721011:QUE721037 REA721011:REA721037 RNW721011:RNW721037 RXS721011:RXS721037 SHO721011:SHO721037 SRK721011:SRK721037 TBG721011:TBG721037 TLC721011:TLC721037 TUY721011:TUY721037 UEU721011:UEU721037 UOQ721011:UOQ721037 UYM721011:UYM721037 VII721011:VII721037 VSE721011:VSE721037 WCA721011:WCA721037 WLW721011:WLW721037 WVS721011:WVS721037 AA786553:AA786579 JG786547:JG786573 TC786547:TC786573 ACY786547:ACY786573 AMU786547:AMU786573 AWQ786547:AWQ786573 BGM786547:BGM786573 BQI786547:BQI786573 CAE786547:CAE786573 CKA786547:CKA786573 CTW786547:CTW786573 DDS786547:DDS786573 DNO786547:DNO786573 DXK786547:DXK786573 EHG786547:EHG786573 ERC786547:ERC786573 FAY786547:FAY786573 FKU786547:FKU786573 FUQ786547:FUQ786573 GEM786547:GEM786573 GOI786547:GOI786573 GYE786547:GYE786573 HIA786547:HIA786573 HRW786547:HRW786573 IBS786547:IBS786573 ILO786547:ILO786573 IVK786547:IVK786573 JFG786547:JFG786573 JPC786547:JPC786573 JYY786547:JYY786573 KIU786547:KIU786573 KSQ786547:KSQ786573 LCM786547:LCM786573 LMI786547:LMI786573 LWE786547:LWE786573 MGA786547:MGA786573 MPW786547:MPW786573 MZS786547:MZS786573 NJO786547:NJO786573 NTK786547:NTK786573 ODG786547:ODG786573 ONC786547:ONC786573 OWY786547:OWY786573 PGU786547:PGU786573 PQQ786547:PQQ786573 QAM786547:QAM786573 QKI786547:QKI786573 QUE786547:QUE786573 REA786547:REA786573 RNW786547:RNW786573 RXS786547:RXS786573 SHO786547:SHO786573 SRK786547:SRK786573 TBG786547:TBG786573 TLC786547:TLC786573 TUY786547:TUY786573 UEU786547:UEU786573 UOQ786547:UOQ786573 UYM786547:UYM786573 VII786547:VII786573 VSE786547:VSE786573 WCA786547:WCA786573 WLW786547:WLW786573 WVS786547:WVS786573 AA852089:AA852115 JG852083:JG852109 TC852083:TC852109 ACY852083:ACY852109 AMU852083:AMU852109 AWQ852083:AWQ852109 BGM852083:BGM852109 BQI852083:BQI852109 CAE852083:CAE852109 CKA852083:CKA852109 CTW852083:CTW852109 DDS852083:DDS852109 DNO852083:DNO852109 DXK852083:DXK852109 EHG852083:EHG852109 ERC852083:ERC852109 FAY852083:FAY852109 FKU852083:FKU852109 FUQ852083:FUQ852109 GEM852083:GEM852109 GOI852083:GOI852109 GYE852083:GYE852109 HIA852083:HIA852109 HRW852083:HRW852109 IBS852083:IBS852109 ILO852083:ILO852109 IVK852083:IVK852109 JFG852083:JFG852109 JPC852083:JPC852109 JYY852083:JYY852109 KIU852083:KIU852109 KSQ852083:KSQ852109 LCM852083:LCM852109 LMI852083:LMI852109 LWE852083:LWE852109 MGA852083:MGA852109 MPW852083:MPW852109 MZS852083:MZS852109 NJO852083:NJO852109 NTK852083:NTK852109 ODG852083:ODG852109 ONC852083:ONC852109 OWY852083:OWY852109 PGU852083:PGU852109 PQQ852083:PQQ852109 QAM852083:QAM852109 QKI852083:QKI852109 QUE852083:QUE852109 REA852083:REA852109 RNW852083:RNW852109 RXS852083:RXS852109 SHO852083:SHO852109 SRK852083:SRK852109 TBG852083:TBG852109 TLC852083:TLC852109 TUY852083:TUY852109 UEU852083:UEU852109 UOQ852083:UOQ852109 UYM852083:UYM852109 VII852083:VII852109 VSE852083:VSE852109 WCA852083:WCA852109 WLW852083:WLW852109 WVS852083:WVS852109 AA917625:AA917651 JG917619:JG917645 TC917619:TC917645 ACY917619:ACY917645 AMU917619:AMU917645 AWQ917619:AWQ917645 BGM917619:BGM917645 BQI917619:BQI917645 CAE917619:CAE917645 CKA917619:CKA917645 CTW917619:CTW917645 DDS917619:DDS917645 DNO917619:DNO917645 DXK917619:DXK917645 EHG917619:EHG917645 ERC917619:ERC917645 FAY917619:FAY917645 FKU917619:FKU917645 FUQ917619:FUQ917645 GEM917619:GEM917645 GOI917619:GOI917645 GYE917619:GYE917645 HIA917619:HIA917645 HRW917619:HRW917645 IBS917619:IBS917645 ILO917619:ILO917645 IVK917619:IVK917645 JFG917619:JFG917645 JPC917619:JPC917645 JYY917619:JYY917645 KIU917619:KIU917645 KSQ917619:KSQ917645 LCM917619:LCM917645 LMI917619:LMI917645 LWE917619:LWE917645 MGA917619:MGA917645 MPW917619:MPW917645 MZS917619:MZS917645 NJO917619:NJO917645 NTK917619:NTK917645 ODG917619:ODG917645 ONC917619:ONC917645 OWY917619:OWY917645 PGU917619:PGU917645 PQQ917619:PQQ917645 QAM917619:QAM917645 QKI917619:QKI917645 QUE917619:QUE917645 REA917619:REA917645 RNW917619:RNW917645 RXS917619:RXS917645 SHO917619:SHO917645 SRK917619:SRK917645 TBG917619:TBG917645 TLC917619:TLC917645 TUY917619:TUY917645 UEU917619:UEU917645 UOQ917619:UOQ917645 UYM917619:UYM917645 VII917619:VII917645 VSE917619:VSE917645 WCA917619:WCA917645 WLW917619:WLW917645 WVS917619:WVS917645 AA983161:AA983187 JG983155:JG983181 TC983155:TC983181 ACY983155:ACY983181 AMU983155:AMU983181 AWQ983155:AWQ983181 BGM983155:BGM983181 BQI983155:BQI983181 CAE983155:CAE983181 CKA983155:CKA983181 CTW983155:CTW983181 DDS983155:DDS983181 DNO983155:DNO983181 DXK983155:DXK983181 EHG983155:EHG983181 ERC983155:ERC983181 FAY983155:FAY983181 FKU983155:FKU983181 FUQ983155:FUQ983181 GEM983155:GEM983181 GOI983155:GOI983181 GYE983155:GYE983181 HIA983155:HIA983181 HRW983155:HRW983181 IBS983155:IBS983181 ILO983155:ILO983181 IVK983155:IVK983181 JFG983155:JFG983181 JPC983155:JPC983181 JYY983155:JYY983181 KIU983155:KIU983181 KSQ983155:KSQ983181 LCM983155:LCM983181 LMI983155:LMI983181 LWE983155:LWE983181 MGA983155:MGA983181 MPW983155:MPW983181 MZS983155:MZS983181 NJO983155:NJO983181 NTK983155:NTK983181 ODG983155:ODG983181 ONC983155:ONC983181 OWY983155:OWY983181 PGU983155:PGU983181 PQQ983155:PQQ983181 QAM983155:QAM983181 QKI983155:QKI983181 QUE983155:QUE983181 REA983155:REA983181 RNW983155:RNW983181 RXS983155:RXS983181 SHO983155:SHO983181 SRK983155:SRK983181 TBG983155:TBG983181 TLC983155:TLC983181 TUY983155:TUY983181 UEU983155:UEU983181 UOQ983155:UOQ983181 UYM983155:UYM983181 VII983155:VII983181 VSE983155:VSE983181 WCA983155:WCA983181 WLW983155:WLW983181 BGM92 BQI92 CAE92 CKA92 CTW92 DDS92 DNO92 DXK92 EHG92 ERC92 FAY92 FKU92 FUQ92 GEM92 GOI92 GYE92 HIA92 HRW92 IBS92 ILO92 IVK92 JFG92 JPC92 JYY92 KIU92 KSQ92 LCM92 LMI92 LWE92 MGA92 MPW92 MZS92 NJO92 NTK92 ODG92 ONC92 OWY92 PGU92 PQQ92 QAM92 QKI92 QUE92 REA92 RNW92 RXS92 SHO92 SRK92 TBG92 TLC92 TUY92 UEU92 UOQ92 UYM92 VII92 VSE92 WCA92 WLW92 WVS92 JG92 TC92 ACY92 AMU92 AWQ92 AA146:AA151 Z101:Z102 AA103:AA104 AB89">
      <formula1>НДС</formula1>
    </dataValidation>
    <dataValidation type="list" allowBlank="1" showInputMessage="1" showErrorMessage="1" sqref="S99 S146 S149 S159:S160 S165:S166 S162 S152:S157">
      <formula1>Инкотермс</formula1>
    </dataValidation>
    <dataValidation type="list" allowBlank="1" showInputMessage="1" showErrorMessage="1" sqref="Z99">
      <formula1>ЕИ</formula1>
    </dataValidation>
    <dataValidation type="list" allowBlank="1" showInputMessage="1" showErrorMessage="1" sqref="J149 J109:J113">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2021-03-05T09:23:56Z</dcterms:modified>
</cp:coreProperties>
</file>