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моя папка\ДПЗ изменения и дополнения\ДПЗ 61 изм.и доп свод\эмг\"/>
    </mc:Choice>
  </mc:AlternateContent>
  <bookViews>
    <workbookView xWindow="0" yWindow="0" windowWidth="28800" windowHeight="12435" activeTab="1"/>
  </bookViews>
  <sheets>
    <sheet name="№61 по новой форме" sheetId="4" r:id="rId1"/>
    <sheet name="№61 по старой форме" sheetId="5" r:id="rId2"/>
  </sheets>
  <externalReferences>
    <externalReference r:id="rId3"/>
    <externalReference r:id="rId4"/>
    <externalReference r:id="rId5"/>
  </externalReferences>
  <definedNames>
    <definedName name="_xlnm._FilterDatabase" localSheetId="0" hidden="1">'№61 по новой форме'!$A$7:$BO$95</definedName>
    <definedName name="атрибут" localSheetId="0">'[1]Атрибуты товар'!$A$3:$A$534</definedName>
    <definedName name="ЕИ" localSheetId="0">'[2]Справочник единиц измерения'!$B$3:$B$45</definedName>
    <definedName name="Инкотермс">'[2]Справочник Инкотермс'!$A$4:$A$14</definedName>
    <definedName name="НДС">'[3]Признак НДС'!$B$3:$B$4</definedName>
    <definedName name="осн">#REF!</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6" i="4" l="1"/>
  <c r="AZ16" i="4"/>
  <c r="BA24" i="4"/>
  <c r="AZ24" i="4"/>
  <c r="AO31" i="4" l="1"/>
  <c r="AP31" i="4" s="1"/>
  <c r="AK31" i="4"/>
  <c r="AL31" i="4" s="1"/>
  <c r="AG31" i="4"/>
  <c r="AC31" i="4"/>
  <c r="AD31" i="4" s="1"/>
  <c r="AO28" i="4"/>
  <c r="AP28" i="4" s="1"/>
  <c r="AK28" i="4"/>
  <c r="AL28" i="4" s="1"/>
  <c r="AG28" i="4"/>
  <c r="AC28" i="4"/>
  <c r="AD28" i="4" s="1"/>
  <c r="AO27" i="4"/>
  <c r="AP27" i="4" s="1"/>
  <c r="AK27" i="4"/>
  <c r="AL27" i="4" s="1"/>
  <c r="AG27" i="4"/>
  <c r="AH27" i="4" s="1"/>
  <c r="AC27" i="4"/>
  <c r="AD27" i="4" s="1"/>
  <c r="AZ31" i="4" l="1"/>
  <c r="AH31" i="4"/>
  <c r="AH28" i="4"/>
  <c r="BA29" i="4" l="1"/>
  <c r="AZ29" i="4"/>
  <c r="BA31" i="4"/>
  <c r="BA32" i="4" s="1"/>
  <c r="AZ32" i="4"/>
  <c r="AT14" i="5"/>
  <c r="AS17" i="5"/>
  <c r="AT17" i="5" s="1"/>
  <c r="AT15" i="5" l="1"/>
  <c r="AT18" i="5"/>
  <c r="AS15" i="5"/>
  <c r="AS18" i="5"/>
  <c r="BQ67" i="4" l="1"/>
  <c r="BQ68" i="4"/>
  <c r="BQ69" i="4"/>
  <c r="BQ70" i="4"/>
  <c r="BQ71" i="4"/>
  <c r="BQ72" i="4"/>
  <c r="BQ73" i="4"/>
  <c r="BQ74" i="4"/>
  <c r="BQ75" i="4"/>
  <c r="BQ76" i="4"/>
  <c r="BQ77" i="4"/>
  <c r="BQ78" i="4"/>
  <c r="BQ79" i="4"/>
  <c r="BQ80" i="4"/>
  <c r="BQ81" i="4"/>
  <c r="BQ82" i="4"/>
  <c r="BQ83" i="4"/>
  <c r="BQ84" i="4"/>
  <c r="BQ85" i="4"/>
  <c r="BQ86" i="4"/>
  <c r="BQ87" i="4"/>
  <c r="BQ88" i="4"/>
  <c r="BQ89" i="4"/>
  <c r="BQ90" i="4"/>
  <c r="BQ91" i="4"/>
  <c r="BQ92" i="4"/>
  <c r="BQ93" i="4"/>
  <c r="BQ94" i="4"/>
  <c r="BQ66" i="4"/>
  <c r="BP67" i="4"/>
  <c r="BP68" i="4"/>
  <c r="BP69" i="4"/>
  <c r="BP70" i="4"/>
  <c r="BP71" i="4"/>
  <c r="BP72" i="4"/>
  <c r="BP73" i="4"/>
  <c r="BP74" i="4"/>
  <c r="BP75" i="4"/>
  <c r="BP76" i="4"/>
  <c r="BP77" i="4"/>
  <c r="BP78" i="4"/>
  <c r="BP79" i="4"/>
  <c r="BP80" i="4"/>
  <c r="BP81" i="4"/>
  <c r="BP82" i="4"/>
  <c r="BP83" i="4"/>
  <c r="BP84" i="4"/>
  <c r="BP85" i="4"/>
  <c r="BP86" i="4"/>
  <c r="BP87" i="4"/>
  <c r="BP88" i="4"/>
  <c r="BP89" i="4"/>
  <c r="BP90" i="4"/>
  <c r="BP91" i="4"/>
  <c r="BP92" i="4"/>
  <c r="BP93" i="4"/>
  <c r="BP94" i="4"/>
  <c r="BP66" i="4"/>
  <c r="BO67" i="4"/>
  <c r="BO68" i="4"/>
  <c r="BO69" i="4"/>
  <c r="BO70" i="4"/>
  <c r="BO71" i="4"/>
  <c r="BO72" i="4"/>
  <c r="BO73" i="4"/>
  <c r="BO74" i="4"/>
  <c r="BO75" i="4"/>
  <c r="BO76" i="4"/>
  <c r="BO77" i="4"/>
  <c r="BO78" i="4"/>
  <c r="BO79" i="4"/>
  <c r="BO80" i="4"/>
  <c r="BO81" i="4"/>
  <c r="BO82" i="4"/>
  <c r="BO83" i="4"/>
  <c r="BO84" i="4"/>
  <c r="BO85" i="4"/>
  <c r="BO86" i="4"/>
  <c r="BO87" i="4"/>
  <c r="BO88" i="4"/>
  <c r="BO89" i="4"/>
  <c r="BO90" i="4"/>
  <c r="BO91" i="4"/>
  <c r="BO92" i="4"/>
  <c r="BO93" i="4"/>
  <c r="BO94" i="4"/>
  <c r="BO66" i="4"/>
  <c r="AW94" i="4" l="1"/>
  <c r="AS94" i="4"/>
  <c r="AT94" i="4" s="1"/>
  <c r="AO94" i="4"/>
  <c r="AP94" i="4" s="1"/>
  <c r="AL94" i="4"/>
  <c r="AH94" i="4"/>
  <c r="AD94" i="4"/>
  <c r="AW93" i="4"/>
  <c r="AS93" i="4"/>
  <c r="AT93" i="4" s="1"/>
  <c r="AO93" i="4"/>
  <c r="AP93" i="4" s="1"/>
  <c r="AL93" i="4"/>
  <c r="AH93" i="4"/>
  <c r="AD93" i="4"/>
  <c r="AW92" i="4"/>
  <c r="AS92" i="4"/>
  <c r="AT92" i="4" s="1"/>
  <c r="AO92" i="4"/>
  <c r="AP92" i="4" s="1"/>
  <c r="AL92" i="4"/>
  <c r="AH92" i="4"/>
  <c r="AD92" i="4"/>
  <c r="AW91" i="4"/>
  <c r="AT91" i="4"/>
  <c r="AS91" i="4"/>
  <c r="AO91" i="4"/>
  <c r="AP91" i="4" s="1"/>
  <c r="AL91" i="4"/>
  <c r="AH91" i="4"/>
  <c r="AD91" i="4"/>
  <c r="AW90" i="4"/>
  <c r="AX90" i="4" s="1"/>
  <c r="AS90" i="4"/>
  <c r="AT90" i="4" s="1"/>
  <c r="AO90" i="4"/>
  <c r="AP90" i="4" s="1"/>
  <c r="AL90" i="4"/>
  <c r="AH90" i="4"/>
  <c r="AD90" i="4"/>
  <c r="AW89" i="4"/>
  <c r="AX89" i="4" s="1"/>
  <c r="AS89" i="4"/>
  <c r="AO89" i="4"/>
  <c r="AP89" i="4" s="1"/>
  <c r="AL89" i="4"/>
  <c r="AH89" i="4"/>
  <c r="AD89" i="4"/>
  <c r="AW88" i="4"/>
  <c r="AS88" i="4"/>
  <c r="AT88" i="4" s="1"/>
  <c r="AO88" i="4"/>
  <c r="AP88" i="4" s="1"/>
  <c r="AL88" i="4"/>
  <c r="AH88" i="4"/>
  <c r="AD88" i="4"/>
  <c r="AW87" i="4"/>
  <c r="AS87" i="4"/>
  <c r="AT87" i="4" s="1"/>
  <c r="AO87" i="4"/>
  <c r="AP87" i="4" s="1"/>
  <c r="AL87" i="4"/>
  <c r="AH87" i="4"/>
  <c r="AD87" i="4"/>
  <c r="AW86" i="4"/>
  <c r="AS86" i="4"/>
  <c r="AT86" i="4" s="1"/>
  <c r="AO86" i="4"/>
  <c r="AP86" i="4" s="1"/>
  <c r="AL86" i="4"/>
  <c r="AH86" i="4"/>
  <c r="AD86" i="4"/>
  <c r="AW85" i="4"/>
  <c r="AS85" i="4"/>
  <c r="AT85" i="4" s="1"/>
  <c r="AO85" i="4"/>
  <c r="AP85" i="4" s="1"/>
  <c r="AL85" i="4"/>
  <c r="AH85" i="4"/>
  <c r="AD85" i="4"/>
  <c r="AW84" i="4"/>
  <c r="AX84" i="4" s="1"/>
  <c r="AS84" i="4"/>
  <c r="AT84" i="4" s="1"/>
  <c r="AO84" i="4"/>
  <c r="AP84" i="4" s="1"/>
  <c r="AL84" i="4"/>
  <c r="AH84" i="4"/>
  <c r="AD84" i="4"/>
  <c r="AW83" i="4"/>
  <c r="AX83" i="4" s="1"/>
  <c r="AS83" i="4"/>
  <c r="AT83" i="4" s="1"/>
  <c r="AO83" i="4"/>
  <c r="AP83" i="4" s="1"/>
  <c r="AL83" i="4"/>
  <c r="AH83" i="4"/>
  <c r="AD83" i="4"/>
  <c r="AW82" i="4"/>
  <c r="AS82" i="4"/>
  <c r="AT82" i="4" s="1"/>
  <c r="AO82" i="4"/>
  <c r="AP82" i="4" s="1"/>
  <c r="AL82" i="4"/>
  <c r="AH82" i="4"/>
  <c r="AD82" i="4"/>
  <c r="AW81" i="4"/>
  <c r="AX81" i="4" s="1"/>
  <c r="AS81" i="4"/>
  <c r="AT81" i="4" s="1"/>
  <c r="AO81" i="4"/>
  <c r="AP81" i="4" s="1"/>
  <c r="AL81" i="4"/>
  <c r="AH81" i="4"/>
  <c r="AD81" i="4"/>
  <c r="AW80" i="4"/>
  <c r="AX80" i="4" s="1"/>
  <c r="AS80" i="4"/>
  <c r="AT80" i="4" s="1"/>
  <c r="AO80" i="4"/>
  <c r="AP80" i="4" s="1"/>
  <c r="AL80" i="4"/>
  <c r="AH80" i="4"/>
  <c r="AD80" i="4"/>
  <c r="AW79" i="4"/>
  <c r="AS79" i="4"/>
  <c r="AT79" i="4" s="1"/>
  <c r="AO79" i="4"/>
  <c r="AP79" i="4" s="1"/>
  <c r="AL79" i="4"/>
  <c r="AH79" i="4"/>
  <c r="AD79" i="4"/>
  <c r="AW78" i="4"/>
  <c r="AX78" i="4" s="1"/>
  <c r="AS78" i="4"/>
  <c r="AT78" i="4" s="1"/>
  <c r="AO78" i="4"/>
  <c r="AP78" i="4" s="1"/>
  <c r="AL78" i="4"/>
  <c r="AH78" i="4"/>
  <c r="AD78" i="4"/>
  <c r="AW77" i="4"/>
  <c r="AX77" i="4" s="1"/>
  <c r="AS77" i="4"/>
  <c r="AT77" i="4" s="1"/>
  <c r="AO77" i="4"/>
  <c r="AP77" i="4" s="1"/>
  <c r="AL77" i="4"/>
  <c r="AH77" i="4"/>
  <c r="AD77" i="4"/>
  <c r="AW76" i="4"/>
  <c r="AS76" i="4"/>
  <c r="AT76" i="4" s="1"/>
  <c r="AO76" i="4"/>
  <c r="AP76" i="4" s="1"/>
  <c r="AL76" i="4"/>
  <c r="AH76" i="4"/>
  <c r="AD76" i="4"/>
  <c r="AW75" i="4"/>
  <c r="AX75" i="4" s="1"/>
  <c r="AS75" i="4"/>
  <c r="AT75" i="4" s="1"/>
  <c r="AO75" i="4"/>
  <c r="AP75" i="4" s="1"/>
  <c r="AL75" i="4"/>
  <c r="AH75" i="4"/>
  <c r="AD75" i="4"/>
  <c r="AW74" i="4"/>
  <c r="AS74" i="4"/>
  <c r="AT74" i="4" s="1"/>
  <c r="AO74" i="4"/>
  <c r="AP74" i="4" s="1"/>
  <c r="AL74" i="4"/>
  <c r="AH74" i="4"/>
  <c r="AD74" i="4"/>
  <c r="AW73" i="4"/>
  <c r="AS73" i="4"/>
  <c r="AT73" i="4" s="1"/>
  <c r="AO73" i="4"/>
  <c r="AP73" i="4" s="1"/>
  <c r="AL73" i="4"/>
  <c r="AH73" i="4"/>
  <c r="AD73" i="4"/>
  <c r="AW72" i="4"/>
  <c r="AX72" i="4" s="1"/>
  <c r="AS72" i="4"/>
  <c r="AT72" i="4" s="1"/>
  <c r="AO72" i="4"/>
  <c r="AP72" i="4" s="1"/>
  <c r="AL72" i="4"/>
  <c r="AH72" i="4"/>
  <c r="AD72" i="4"/>
  <c r="AW71" i="4"/>
  <c r="AS71" i="4"/>
  <c r="AT71" i="4" s="1"/>
  <c r="AO71" i="4"/>
  <c r="AP71" i="4" s="1"/>
  <c r="AL71" i="4"/>
  <c r="AH71" i="4"/>
  <c r="AD71" i="4"/>
  <c r="AW70" i="4"/>
  <c r="AS70" i="4"/>
  <c r="AT70" i="4" s="1"/>
  <c r="AO70" i="4"/>
  <c r="AP70" i="4" s="1"/>
  <c r="AL70" i="4"/>
  <c r="AH70" i="4"/>
  <c r="AD70" i="4"/>
  <c r="AW69" i="4"/>
  <c r="AX69" i="4" s="1"/>
  <c r="AS69" i="4"/>
  <c r="AO69" i="4"/>
  <c r="AP69" i="4" s="1"/>
  <c r="AL69" i="4"/>
  <c r="AH69" i="4"/>
  <c r="AD69" i="4"/>
  <c r="AW68" i="4"/>
  <c r="AS68" i="4"/>
  <c r="AT68" i="4" s="1"/>
  <c r="AO68" i="4"/>
  <c r="AP68" i="4" s="1"/>
  <c r="AL68" i="4"/>
  <c r="AH68" i="4"/>
  <c r="AD68" i="4"/>
  <c r="AW67" i="4"/>
  <c r="AX67" i="4" s="1"/>
  <c r="AS67" i="4"/>
  <c r="AT67" i="4" s="1"/>
  <c r="AO67" i="4"/>
  <c r="AP67" i="4" s="1"/>
  <c r="AL67" i="4"/>
  <c r="AH67" i="4"/>
  <c r="AD67" i="4"/>
  <c r="AW66" i="4"/>
  <c r="AS66" i="4"/>
  <c r="AT66" i="4" s="1"/>
  <c r="AO66" i="4"/>
  <c r="AP66" i="4" s="1"/>
  <c r="AL66" i="4"/>
  <c r="AH66" i="4"/>
  <c r="AD66" i="4"/>
  <c r="AW63" i="4"/>
  <c r="AS63" i="4"/>
  <c r="AT63" i="4" s="1"/>
  <c r="AO63" i="4"/>
  <c r="AP63" i="4" s="1"/>
  <c r="AL63" i="4"/>
  <c r="AH63" i="4"/>
  <c r="AD63" i="4"/>
  <c r="AW62" i="4"/>
  <c r="AX62" i="4" s="1"/>
  <c r="AS62" i="4"/>
  <c r="AO62" i="4"/>
  <c r="AP62" i="4" s="1"/>
  <c r="AL62" i="4"/>
  <c r="AH62" i="4"/>
  <c r="AD62" i="4"/>
  <c r="AW61" i="4"/>
  <c r="AX61" i="4" s="1"/>
  <c r="AS61" i="4"/>
  <c r="AT61" i="4" s="1"/>
  <c r="AO61" i="4"/>
  <c r="AP61" i="4" s="1"/>
  <c r="AL61" i="4"/>
  <c r="AH61" i="4"/>
  <c r="AD61" i="4"/>
  <c r="AW60" i="4"/>
  <c r="AS60" i="4"/>
  <c r="AT60" i="4" s="1"/>
  <c r="AO60" i="4"/>
  <c r="AP60" i="4" s="1"/>
  <c r="AL60" i="4"/>
  <c r="AH60" i="4"/>
  <c r="AD60" i="4"/>
  <c r="AW59" i="4"/>
  <c r="AS59" i="4"/>
  <c r="AT59" i="4" s="1"/>
  <c r="AO59" i="4"/>
  <c r="AP59" i="4" s="1"/>
  <c r="AL59" i="4"/>
  <c r="AH59" i="4"/>
  <c r="AD59" i="4"/>
  <c r="AW58" i="4"/>
  <c r="AX58" i="4" s="1"/>
  <c r="AS58" i="4"/>
  <c r="AT58" i="4" s="1"/>
  <c r="AO58" i="4"/>
  <c r="AP58" i="4" s="1"/>
  <c r="AL58" i="4"/>
  <c r="AH58" i="4"/>
  <c r="AD58" i="4"/>
  <c r="AW57" i="4"/>
  <c r="AX57" i="4" s="1"/>
  <c r="AS57" i="4"/>
  <c r="AO57" i="4"/>
  <c r="AP57" i="4" s="1"/>
  <c r="AL57" i="4"/>
  <c r="AH57" i="4"/>
  <c r="AD57" i="4"/>
  <c r="AW56" i="4"/>
  <c r="AS56" i="4"/>
  <c r="AT56" i="4" s="1"/>
  <c r="AO56" i="4"/>
  <c r="AP56" i="4" s="1"/>
  <c r="AL56" i="4"/>
  <c r="AH56" i="4"/>
  <c r="AD56" i="4"/>
  <c r="AW55" i="4"/>
  <c r="AS55" i="4"/>
  <c r="AT55" i="4" s="1"/>
  <c r="AO55" i="4"/>
  <c r="AP55" i="4" s="1"/>
  <c r="AL55" i="4"/>
  <c r="AH55" i="4"/>
  <c r="AD55" i="4"/>
  <c r="AW54" i="4"/>
  <c r="AX54" i="4" s="1"/>
  <c r="AS54" i="4"/>
  <c r="AT54" i="4" s="1"/>
  <c r="AO54" i="4"/>
  <c r="AP54" i="4" s="1"/>
  <c r="AL54" i="4"/>
  <c r="AH54" i="4"/>
  <c r="AD54" i="4"/>
  <c r="AW53" i="4"/>
  <c r="AS53" i="4"/>
  <c r="AT53" i="4" s="1"/>
  <c r="AO53" i="4"/>
  <c r="AP53" i="4" s="1"/>
  <c r="AL53" i="4"/>
  <c r="AH53" i="4"/>
  <c r="AD53" i="4"/>
  <c r="AW52" i="4"/>
  <c r="AS52" i="4"/>
  <c r="AT52" i="4" s="1"/>
  <c r="AO52" i="4"/>
  <c r="AP52" i="4" s="1"/>
  <c r="AL52" i="4"/>
  <c r="AH52" i="4"/>
  <c r="AD52" i="4"/>
  <c r="AW51" i="4"/>
  <c r="AS51" i="4"/>
  <c r="AT51" i="4" s="1"/>
  <c r="AO51" i="4"/>
  <c r="AP51" i="4" s="1"/>
  <c r="AL51" i="4"/>
  <c r="AH51" i="4"/>
  <c r="AD51" i="4"/>
  <c r="AW50" i="4"/>
  <c r="AS50" i="4"/>
  <c r="AT50" i="4" s="1"/>
  <c r="AO50" i="4"/>
  <c r="AP50" i="4" s="1"/>
  <c r="AL50" i="4"/>
  <c r="AH50" i="4"/>
  <c r="AD50" i="4"/>
  <c r="AW49" i="4"/>
  <c r="AX49" i="4" s="1"/>
  <c r="AS49" i="4"/>
  <c r="AT49" i="4" s="1"/>
  <c r="AO49" i="4"/>
  <c r="AP49" i="4" s="1"/>
  <c r="AL49" i="4"/>
  <c r="AH49" i="4"/>
  <c r="AD49" i="4"/>
  <c r="AW48" i="4"/>
  <c r="AX48" i="4" s="1"/>
  <c r="AS48" i="4"/>
  <c r="AT48" i="4" s="1"/>
  <c r="AO48" i="4"/>
  <c r="AP48" i="4" s="1"/>
  <c r="AL48" i="4"/>
  <c r="AH48" i="4"/>
  <c r="AD48" i="4"/>
  <c r="AW47" i="4"/>
  <c r="AS47" i="4"/>
  <c r="AT47" i="4" s="1"/>
  <c r="AO47" i="4"/>
  <c r="AP47" i="4" s="1"/>
  <c r="AL47" i="4"/>
  <c r="AH47" i="4"/>
  <c r="AD47" i="4"/>
  <c r="AW46" i="4"/>
  <c r="AS46" i="4"/>
  <c r="AT46" i="4" s="1"/>
  <c r="AO46" i="4"/>
  <c r="AP46" i="4" s="1"/>
  <c r="AL46" i="4"/>
  <c r="AH46" i="4"/>
  <c r="AD46" i="4"/>
  <c r="AW45" i="4"/>
  <c r="AX45" i="4" s="1"/>
  <c r="AS45" i="4"/>
  <c r="AO45" i="4"/>
  <c r="AP45" i="4" s="1"/>
  <c r="AL45" i="4"/>
  <c r="AH45" i="4"/>
  <c r="AD45" i="4"/>
  <c r="AW44" i="4"/>
  <c r="AS44" i="4"/>
  <c r="AT44" i="4" s="1"/>
  <c r="AO44" i="4"/>
  <c r="AP44" i="4" s="1"/>
  <c r="AL44" i="4"/>
  <c r="AH44" i="4"/>
  <c r="AD44" i="4"/>
  <c r="AW43" i="4"/>
  <c r="AS43" i="4"/>
  <c r="AT43" i="4" s="1"/>
  <c r="AO43" i="4"/>
  <c r="AP43" i="4" s="1"/>
  <c r="AL43" i="4"/>
  <c r="AH43" i="4"/>
  <c r="AD43" i="4"/>
  <c r="AW42" i="4"/>
  <c r="AX42" i="4" s="1"/>
  <c r="AS42" i="4"/>
  <c r="AT42" i="4" s="1"/>
  <c r="AO42" i="4"/>
  <c r="AP42" i="4" s="1"/>
  <c r="AL42" i="4"/>
  <c r="AH42" i="4"/>
  <c r="AD42" i="4"/>
  <c r="AW41" i="4"/>
  <c r="AX41" i="4" s="1"/>
  <c r="AS41" i="4"/>
  <c r="AT41" i="4" s="1"/>
  <c r="AO41" i="4"/>
  <c r="AP41" i="4" s="1"/>
  <c r="AL41" i="4"/>
  <c r="AH41" i="4"/>
  <c r="AD41" i="4"/>
  <c r="AW40" i="4"/>
  <c r="AX40" i="4" s="1"/>
  <c r="AS40" i="4"/>
  <c r="AO40" i="4"/>
  <c r="AP40" i="4" s="1"/>
  <c r="AL40" i="4"/>
  <c r="AH40" i="4"/>
  <c r="AD40" i="4"/>
  <c r="AW39" i="4"/>
  <c r="AS39" i="4"/>
  <c r="AT39" i="4" s="1"/>
  <c r="AO39" i="4"/>
  <c r="AP39" i="4" s="1"/>
  <c r="AL39" i="4"/>
  <c r="AH39" i="4"/>
  <c r="AD39" i="4"/>
  <c r="AW38" i="4"/>
  <c r="AX38" i="4" s="1"/>
  <c r="AS38" i="4"/>
  <c r="AT38" i="4" s="1"/>
  <c r="AO38" i="4"/>
  <c r="AP38" i="4" s="1"/>
  <c r="AL38" i="4"/>
  <c r="AH38" i="4"/>
  <c r="AD38" i="4"/>
  <c r="AW37" i="4"/>
  <c r="AS37" i="4"/>
  <c r="AO37" i="4"/>
  <c r="AP37" i="4" s="1"/>
  <c r="AL37" i="4"/>
  <c r="AH37" i="4"/>
  <c r="AD37" i="4"/>
  <c r="AW36" i="4"/>
  <c r="AS36" i="4"/>
  <c r="AT36" i="4" s="1"/>
  <c r="AO36" i="4"/>
  <c r="AP36" i="4" s="1"/>
  <c r="AL36" i="4"/>
  <c r="AH36" i="4"/>
  <c r="AD36" i="4"/>
  <c r="AW35" i="4"/>
  <c r="AS35" i="4"/>
  <c r="AT35" i="4" s="1"/>
  <c r="AO35" i="4"/>
  <c r="AP35" i="4" s="1"/>
  <c r="AL35" i="4"/>
  <c r="AH35" i="4"/>
  <c r="AD35" i="4"/>
  <c r="AZ87" i="4" l="1"/>
  <c r="BA87" i="4" s="1"/>
  <c r="AZ93" i="4"/>
  <c r="BA93" i="4" s="1"/>
  <c r="AZ73" i="4"/>
  <c r="BA73" i="4" s="1"/>
  <c r="AZ82" i="4"/>
  <c r="BA82" i="4" s="1"/>
  <c r="AZ89" i="4"/>
  <c r="BA89" i="4" s="1"/>
  <c r="AZ92" i="4"/>
  <c r="BA92" i="4" s="1"/>
  <c r="AZ70" i="4"/>
  <c r="BA70" i="4" s="1"/>
  <c r="AZ79" i="4"/>
  <c r="BA79" i="4" s="1"/>
  <c r="AZ69" i="4"/>
  <c r="BA69" i="4" s="1"/>
  <c r="AZ74" i="4"/>
  <c r="BA74" i="4" s="1"/>
  <c r="AZ91" i="4"/>
  <c r="BA91" i="4" s="1"/>
  <c r="AZ94" i="4"/>
  <c r="BA94" i="4" s="1"/>
  <c r="AX44" i="4"/>
  <c r="AX92" i="4"/>
  <c r="AZ68" i="4"/>
  <c r="BA68" i="4" s="1"/>
  <c r="AX70" i="4"/>
  <c r="AZ71" i="4"/>
  <c r="BA71" i="4" s="1"/>
  <c r="AX79" i="4"/>
  <c r="AZ86" i="4"/>
  <c r="BA86" i="4" s="1"/>
  <c r="AX87" i="4"/>
  <c r="AZ88" i="4"/>
  <c r="BA88" i="4" s="1"/>
  <c r="AZ66" i="4"/>
  <c r="AZ76" i="4"/>
  <c r="BA76" i="4" s="1"/>
  <c r="AZ85" i="4"/>
  <c r="BA85" i="4" s="1"/>
  <c r="AX53" i="4"/>
  <c r="AX60" i="4"/>
  <c r="AX37" i="4"/>
  <c r="AX66" i="4"/>
  <c r="AZ67" i="4"/>
  <c r="BA67" i="4" s="1"/>
  <c r="AZ72" i="4"/>
  <c r="BA72" i="4" s="1"/>
  <c r="AX74" i="4"/>
  <c r="AZ75" i="4"/>
  <c r="BA75" i="4" s="1"/>
  <c r="AZ78" i="4"/>
  <c r="BA78" i="4" s="1"/>
  <c r="AX86" i="4"/>
  <c r="AX94" i="4"/>
  <c r="AX52" i="4"/>
  <c r="AX68" i="4"/>
  <c r="AT69" i="4"/>
  <c r="AX71" i="4"/>
  <c r="AX73" i="4"/>
  <c r="AX76" i="4"/>
  <c r="AZ77" i="4"/>
  <c r="BA77" i="4" s="1"/>
  <c r="AZ80" i="4"/>
  <c r="BA80" i="4" s="1"/>
  <c r="AX82" i="4"/>
  <c r="AZ83" i="4"/>
  <c r="BA83" i="4" s="1"/>
  <c r="AX85" i="4"/>
  <c r="AX88" i="4"/>
  <c r="AT89" i="4"/>
  <c r="AX91" i="4"/>
  <c r="AX93" i="4"/>
  <c r="AZ81" i="4"/>
  <c r="BA81" i="4" s="1"/>
  <c r="AZ84" i="4"/>
  <c r="BA84" i="4" s="1"/>
  <c r="AZ90" i="4"/>
  <c r="BA90" i="4" s="1"/>
  <c r="AX50" i="4"/>
  <c r="AX36" i="4"/>
  <c r="AT40" i="4"/>
  <c r="AX46" i="4"/>
  <c r="AX56" i="4"/>
  <c r="AT62" i="4"/>
  <c r="AX35" i="4"/>
  <c r="AT37" i="4"/>
  <c r="AX39" i="4"/>
  <c r="AX43" i="4"/>
  <c r="AT45" i="4"/>
  <c r="AX47" i="4"/>
  <c r="AX51" i="4"/>
  <c r="AX55" i="4"/>
  <c r="AT57" i="4"/>
  <c r="AX59" i="4"/>
  <c r="AX63" i="4"/>
  <c r="BR66" i="4" l="1"/>
  <c r="BS66" i="4" s="1"/>
  <c r="BR72" i="4"/>
  <c r="BS72" i="4" s="1"/>
  <c r="BR87" i="4"/>
  <c r="BS87" i="4" s="1"/>
  <c r="BR93" i="4"/>
  <c r="BS93" i="4" s="1"/>
  <c r="BR80" i="4"/>
  <c r="BS80" i="4" s="1"/>
  <c r="BR85" i="4"/>
  <c r="BS85" i="4" s="1"/>
  <c r="BR69" i="4"/>
  <c r="BS69" i="4" s="1"/>
  <c r="BR75" i="4"/>
  <c r="BS75" i="4" s="1"/>
  <c r="BR81" i="4"/>
  <c r="BS81" i="4" s="1"/>
  <c r="BR79" i="4"/>
  <c r="BS79" i="4" s="1"/>
  <c r="BR68" i="4"/>
  <c r="BS68" i="4" s="1"/>
  <c r="BR73" i="4"/>
  <c r="BS73" i="4" s="1"/>
  <c r="BR84" i="4"/>
  <c r="BS84" i="4" s="1"/>
  <c r="BR70" i="4"/>
  <c r="BS70" i="4" s="1"/>
  <c r="BR92" i="4"/>
  <c r="BS92" i="4" s="1"/>
  <c r="BR82" i="4"/>
  <c r="BS82" i="4" s="1"/>
  <c r="BR91" i="4"/>
  <c r="BS91" i="4" s="1"/>
  <c r="BR83" i="4"/>
  <c r="BS83" i="4" s="1"/>
  <c r="BR86" i="4"/>
  <c r="BS86" i="4" s="1"/>
  <c r="BR77" i="4"/>
  <c r="BS77" i="4" s="1"/>
  <c r="BR89" i="4"/>
  <c r="BS89" i="4" s="1"/>
  <c r="BR90" i="4"/>
  <c r="BS90" i="4" s="1"/>
  <c r="BR94" i="4"/>
  <c r="BS94" i="4" s="1"/>
  <c r="BR71" i="4"/>
  <c r="BS71" i="4" s="1"/>
  <c r="BR88" i="4"/>
  <c r="BS88" i="4" s="1"/>
  <c r="BR67" i="4"/>
  <c r="BS67" i="4" s="1"/>
  <c r="BR78" i="4"/>
  <c r="BS78" i="4" s="1"/>
  <c r="BR76" i="4"/>
  <c r="BS76" i="4" s="1"/>
  <c r="BR74" i="4"/>
  <c r="BS74" i="4" s="1"/>
  <c r="BA66" i="4"/>
  <c r="BA95" i="4" s="1"/>
  <c r="AZ95" i="4"/>
</calcChain>
</file>

<file path=xl/sharedStrings.xml><?xml version="1.0" encoding="utf-8"?>
<sst xmlns="http://schemas.openxmlformats.org/spreadsheetml/2006/main" count="1641" uniqueCount="405">
  <si>
    <t>АБП</t>
  </si>
  <si>
    <t>№</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</si>
  <si>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</si>
  <si>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</si>
  <si>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</si>
  <si>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</si>
  <si>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</si>
  <si>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</si>
  <si>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</si>
  <si>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ЭОТ</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</si>
  <si>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</si>
  <si>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</si>
  <si>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</si>
  <si>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</si>
  <si>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</si>
  <si>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</si>
  <si>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</si>
  <si>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</si>
  <si>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</si>
  <si>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</si>
  <si>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</si>
  <si>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</si>
  <si>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</si>
  <si>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</si>
  <si>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</si>
  <si>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</si>
  <si>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</si>
  <si>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</si>
  <si>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</si>
  <si>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</si>
  <si>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</si>
  <si>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</si>
  <si>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</si>
  <si>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</si>
  <si>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</si>
  <si>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</si>
  <si>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</si>
  <si>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</si>
  <si>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</si>
  <si>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</si>
  <si>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</si>
  <si>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</si>
  <si>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</si>
  <si>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</si>
  <si>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</si>
  <si>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</si>
  <si>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</si>
  <si>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</si>
  <si>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</si>
  <si>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</si>
  <si>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</si>
  <si>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</si>
  <si>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</si>
  <si>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</si>
  <si>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</si>
  <si>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</si>
  <si>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</si>
  <si>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</si>
  <si>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</si>
  <si>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</si>
  <si>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</si>
  <si>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</si>
  <si>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</si>
  <si>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</si>
  <si>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</si>
  <si>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</si>
  <si>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</si>
  <si>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</si>
  <si>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</si>
  <si>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</si>
  <si>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</si>
  <si>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</si>
  <si>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</si>
  <si>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</si>
  <si>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</si>
  <si>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</si>
  <si>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</si>
  <si>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</si>
  <si>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</si>
  <si>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</si>
  <si>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</si>
  <si>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</si>
  <si>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</si>
  <si>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</si>
  <si>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</si>
  <si>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</si>
  <si>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</si>
  <si>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</si>
  <si>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</si>
  <si>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</si>
  <si>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</si>
  <si>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</si>
  <si>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</si>
  <si>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</si>
  <si>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</si>
  <si>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</si>
  <si>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</si>
  <si>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</si>
  <si>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</si>
  <si>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</si>
  <si>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</si>
  <si>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</si>
  <si>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</si>
  <si>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</si>
  <si>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01.2018</t>
  </si>
  <si>
    <t>С НДС</t>
  </si>
  <si>
    <t>04.2018</t>
  </si>
  <si>
    <t>1. Товары</t>
  </si>
  <si>
    <t>2022</t>
  </si>
  <si>
    <t>2023</t>
  </si>
  <si>
    <t>02.2018</t>
  </si>
  <si>
    <t>60</t>
  </si>
  <si>
    <t>исключить</t>
  </si>
  <si>
    <t>54</t>
  </si>
  <si>
    <t>51</t>
  </si>
  <si>
    <t>52</t>
  </si>
  <si>
    <t>53</t>
  </si>
  <si>
    <t>55</t>
  </si>
  <si>
    <t>56</t>
  </si>
  <si>
    <t>57</t>
  </si>
  <si>
    <t>58</t>
  </si>
  <si>
    <t>59</t>
  </si>
  <si>
    <t>61</t>
  </si>
  <si>
    <t>62</t>
  </si>
  <si>
    <t>63</t>
  </si>
  <si>
    <r>
      <t xml:space="preserve">Идентификатор из внешней системы                                     </t>
    </r>
    <r>
      <rPr>
        <i/>
        <sz val="10"/>
        <color indexed="8"/>
        <rFont val="Times New Roman"/>
        <family val="1"/>
        <charset val="204"/>
      </rPr>
      <t>(необязательное поле)</t>
    </r>
  </si>
  <si>
    <t>Тип действия</t>
  </si>
  <si>
    <t>Причина исключения</t>
  </si>
  <si>
    <t>64</t>
  </si>
  <si>
    <t>65</t>
  </si>
  <si>
    <t>66</t>
  </si>
  <si>
    <t>Приложение 1</t>
  </si>
  <si>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</si>
  <si>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</si>
  <si>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</si>
  <si>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</si>
  <si>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</si>
  <si>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</si>
  <si>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</si>
  <si>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120240021112</t>
  </si>
  <si>
    <t>Атырауская область, Исатайский район</t>
  </si>
  <si>
    <t>61 изменения и дополнения в План долгосрочных закупок товаров, работ и услуг АО "Эмбамунайгаз"</t>
  </si>
  <si>
    <t>144-1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</si>
  <si>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</si>
  <si>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</si>
  <si>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</si>
  <si>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12.2020</t>
  </si>
  <si>
    <t>Оказание транспортных услуг по перевозке грузов технологическим автотранспортом для НГДУ "Жайыкмунайгаз" АО "Эмбамунайгаз"</t>
  </si>
  <si>
    <t>145-1 У</t>
  </si>
  <si>
    <t>494112.100.000000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</si>
  <si>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</si>
  <si>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"Жайыкмунайгаз" АО "Эмбамунайгаз"</t>
  </si>
  <si>
    <t>146-1 У</t>
  </si>
  <si>
    <t>773919.900.000035</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</si>
  <si>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</si>
  <si>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</si>
  <si>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147-1 У</t>
  </si>
  <si>
    <t>773919.900.000004</t>
  </si>
  <si>
    <t>Услуги по аренде самоходных машин</t>
  </si>
  <si>
    <t>Оказание транспортных услуг самоходными машинами для НГДУ "Жайкмунайгаз" АО "Эмбамунайгаз"</t>
  </si>
  <si>
    <t>148-1 У</t>
  </si>
  <si>
    <t>493934.000.000000</t>
  </si>
  <si>
    <t>Услуги автобусов по перевозкам пассажиров не по расписанию</t>
  </si>
  <si>
    <t>Оказание транспортных услуг по перевозке пассажиров автобусами для НГДУ "Жайыкмунайгаз" АО "Эмбамунайгаз"</t>
  </si>
  <si>
    <t>149-1 У</t>
  </si>
  <si>
    <t>494219.000.000000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</si>
  <si>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</si>
  <si>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"Жайыкмунайгаз" АО "Эмбамунайгаз"</t>
  </si>
  <si>
    <t>150-1 У</t>
  </si>
  <si>
    <t>Атырауская область, Жылыойский район</t>
  </si>
  <si>
    <t>Оказание транспортных услуг по перевозке грузов технологическим автотранспортом для НГДУ "Жылыоймунайгаз" АО "Эмбамунайгаз"</t>
  </si>
  <si>
    <t>151-1 У</t>
  </si>
  <si>
    <t>Услуги по перевозке автоцистернами нефти и технологической жидкости для НГДУ "Жылыоймунайгаз" АО "Эмбамунайгаз"</t>
  </si>
  <si>
    <t>152-1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</si>
  <si>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</si>
  <si>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</si>
  <si>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автоцистерной питьевой воды для НГДУ "Жылыоймунайгаз" АО "Эмбамунайгаз"</t>
  </si>
  <si>
    <t>153-1 У</t>
  </si>
  <si>
    <t>Оказание транспортных услуг специальной техникой для НГДУ "Жылыоймунайгаз" АО "Эмбамунайгаз"</t>
  </si>
  <si>
    <t>154-1 У</t>
  </si>
  <si>
    <t>Оказание транспортных услуг самоходными машинами для НГДУ "Жылыоймунайгаз" АО "Эмбамунайгаз"</t>
  </si>
  <si>
    <t>155-1 У</t>
  </si>
  <si>
    <t>Оказание транспортных услуг по перевозке пассажиров автобусами, не менее 45 мест для НГДУ "Жылыоймунайгаз" АО "Эмбамунайгаз"</t>
  </si>
  <si>
    <t>156-1 У</t>
  </si>
  <si>
    <t>Оказание транспортных услуг по перевозке пассажиров вахтовыми автобусами для НГДУ "Жылыоймунайгаз" АО "Эмбамунайгаз"</t>
  </si>
  <si>
    <t>157-1 У</t>
  </si>
  <si>
    <t>Оказание транспортных услуг по перевозке пассажиров автобусами  для НГДУ "Жылыоймунайгаз" АО "Эмбамунайгаз"</t>
  </si>
  <si>
    <t>158-1 У</t>
  </si>
  <si>
    <t>Оказание транспортных услуг по перевозке пассажиров  легковым автотранспортом для НГДУ "Жылыоймунайгаз" АО "Эмбамунайгаз"</t>
  </si>
  <si>
    <t>159-1 У</t>
  </si>
  <si>
    <t xml:space="preserve">Атырауская область, Макатский район </t>
  </si>
  <si>
    <t>Оказание транспортных услуг по перевозке грузов технологическим автотранспортом для НГДУ "Доссормунайгаз" АО "Эмбамунайгаз"</t>
  </si>
  <si>
    <t>160-1 У</t>
  </si>
  <si>
    <t>Услуги по перевозке автоцистернами нефти и технологической жидкости для НГДУ "Доссормунайгаз" АО "Эмбамунайгаз"</t>
  </si>
  <si>
    <t>161-1 У</t>
  </si>
  <si>
    <t>Услуги по перевозке автоцистерной питьевой воды для НГДУ "Доссормунайгаз" АО "Эмбамунайгаз"</t>
  </si>
  <si>
    <t>162-1 У</t>
  </si>
  <si>
    <t>Оказание транспортных услуг специальной техникой для НГДУ "Доссормунайгаз" АО "Эмбамунайгаз"</t>
  </si>
  <si>
    <t>163-1 У</t>
  </si>
  <si>
    <t>Оказание транспортных услуг самоходными машинами для НГДУ "Доссормунайгаз" АО "Эмбамунайгаз"</t>
  </si>
  <si>
    <t>164-1 У</t>
  </si>
  <si>
    <t>165-1 У</t>
  </si>
  <si>
    <t>Оказание транспортных услуг по перевозке пассажиров  легковым автотранспортом для НГДУ "Доссормунайгаз" АО "Эмбамунайгаз"</t>
  </si>
  <si>
    <t>166-1 У</t>
  </si>
  <si>
    <t>Атырауская область, Кызылкогинский район</t>
  </si>
  <si>
    <t>Оказание транспортных услуг по перевозке грузов технологическим автотранспортом для НГДУ "Кайнармунайгаз" АО "Эмбамунайгаз"</t>
  </si>
  <si>
    <t>167-1 У</t>
  </si>
  <si>
    <t>Услуги по перевозке автоцистернами нефти и технологической жидкости для НГДУ "Кайнармунайгаз" АО "Эмбамунайгаз"</t>
  </si>
  <si>
    <t>168-1 У</t>
  </si>
  <si>
    <t>Оказание транспортных услуг специальной техникой для НГДУ "Кайнармунайгаз" АО "Эмбамунайгаз"</t>
  </si>
  <si>
    <t>169-1 У</t>
  </si>
  <si>
    <t>Оказание транспортных услуг самоходными машинами для НГДУ "Кайнармунайгаз" АО "Эмбамунайгаз"</t>
  </si>
  <si>
    <t>170-1 У</t>
  </si>
  <si>
    <t>Оказание транспортных услуг по перевозке пассажиров автобусами  для НГДУ "Кайнармунайгаз" АО "Эмбамунайгаз"</t>
  </si>
  <si>
    <t>171-1 У</t>
  </si>
  <si>
    <t>Оказание транспортных услуг по перевозке пассажиров  легковым автотранспортом для НГДУ "Кайнармунайгаз" АО "Эмбамунайгаз"</t>
  </si>
  <si>
    <t>174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</si>
  <si>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</si>
  <si>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</si>
  <si>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</si>
  <si>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Атырауская область, г.Атырау</t>
  </si>
  <si>
    <t>Оказание транспортных услуг технологическим автотранспортом и специальной техникой для закреплённых территорий АО "Эмбамунайгаз"</t>
  </si>
  <si>
    <t>144-2 У</t>
  </si>
  <si>
    <t>145-2 У</t>
  </si>
  <si>
    <t>146-2 У</t>
  </si>
  <si>
    <t>147-2 У</t>
  </si>
  <si>
    <t>148-2 У</t>
  </si>
  <si>
    <t>149-2 У</t>
  </si>
  <si>
    <t>150-2 У</t>
  </si>
  <si>
    <t>151-2 У</t>
  </si>
  <si>
    <t>152-2 У</t>
  </si>
  <si>
    <t>153-2 У</t>
  </si>
  <si>
    <t>154-2 У</t>
  </si>
  <si>
    <t>155-2 У</t>
  </si>
  <si>
    <t>156-2 У</t>
  </si>
  <si>
    <t>157-2 У</t>
  </si>
  <si>
    <t>158-2 У</t>
  </si>
  <si>
    <t>159-2 У</t>
  </si>
  <si>
    <t>160-2 У</t>
  </si>
  <si>
    <t>161-2 У</t>
  </si>
  <si>
    <t>162-2 У</t>
  </si>
  <si>
    <t>163-2 У</t>
  </si>
  <si>
    <t>164-2 У</t>
  </si>
  <si>
    <t>Оказание транспортных услуг по перевозке пассажиров автобусами для НГДУ "Доссормунайгаз" АО "Эмбамунайгаз"</t>
  </si>
  <si>
    <t>165-2 У</t>
  </si>
  <si>
    <t>166-2 У</t>
  </si>
  <si>
    <t>167-2 У</t>
  </si>
  <si>
    <t>168-2 У</t>
  </si>
  <si>
    <t>169-2 У</t>
  </si>
  <si>
    <t>170-2 У</t>
  </si>
  <si>
    <t>171-2 У</t>
  </si>
  <si>
    <t>174-1 У</t>
  </si>
  <si>
    <t>всего</t>
  </si>
  <si>
    <t>11.2017</t>
  </si>
  <si>
    <t>14,20,29,30,33,34,37,38,52,53</t>
  </si>
  <si>
    <t>14,20,29,30,52,53</t>
  </si>
  <si>
    <t>14,20,29,30,37,38,52,53</t>
  </si>
  <si>
    <t>ГЗ</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</si>
  <si>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</si>
  <si>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</si>
  <si>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</si>
  <si>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</si>
  <si>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</si>
  <si>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</si>
  <si>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произведения)</t>
  </si>
  <si>
    <t>Регион, место поставки товара, выполнения работ, оказания услуг</t>
  </si>
  <si>
    <t>Условия оплаты (размер авансового платежа), %</t>
  </si>
  <si>
    <t>Ед. измерения</t>
  </si>
  <si>
    <t>Сумма, планируемая для закупок ТРУ без НДС, тенге</t>
  </si>
  <si>
    <t>Сумма, планируемая для закупок ТРУ с НДС, тенге</t>
  </si>
  <si>
    <t>Год закупки/год корректировки</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</si>
  <si>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</si>
  <si>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</si>
  <si>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</si>
  <si>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</si>
  <si>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</si>
  <si>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</si>
  <si>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</si>
  <si>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</si>
  <si>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</si>
  <si>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</si>
  <si>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</si>
  <si>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</si>
  <si>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</si>
  <si>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</si>
  <si>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</si>
  <si>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</si>
  <si>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</si>
  <si>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</si>
  <si>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</si>
  <si>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</si>
  <si>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</si>
  <si>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</si>
  <si>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</si>
  <si>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</si>
  <si>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</si>
  <si>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</si>
  <si>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</si>
  <si>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</si>
  <si>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АО "Эмбамунайгаз"</t>
  </si>
  <si>
    <t>р</t>
  </si>
  <si>
    <t>*</t>
  </si>
  <si>
    <t>14,16,17,19</t>
  </si>
  <si>
    <t>у</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</si>
  <si>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</si>
  <si>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</si>
  <si>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</si>
  <si>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</si>
  <si>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</si>
  <si>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</si>
  <si>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</si>
  <si>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</si>
  <si>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</si>
  <si>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</si>
  <si>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</si>
  <si>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</si>
  <si>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</si>
  <si>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</si>
  <si>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</si>
  <si>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</si>
  <si>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</si>
  <si>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</si>
  <si>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</si>
  <si>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</si>
  <si>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</si>
  <si>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</si>
  <si>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</si>
  <si>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</si>
  <si>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</si>
  <si>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</si>
  <si>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</si>
  <si>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</si>
  <si>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</si>
  <si>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</si>
  <si>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</si>
  <si>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</si>
  <si>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</si>
  <si>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</si>
  <si>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</si>
  <si>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</si>
  <si>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</si>
  <si>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Примечание. Указывается графа, в которой произошли изменения по соответствующей строке плана закупок. Пример - 19.</t>
  </si>
  <si>
    <t>ДАПИТ</t>
  </si>
  <si>
    <t>20-2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</si>
  <si>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</si>
  <si>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</si>
  <si>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дооснащению интеллектуальной станции управления скважиной в АО "Эмбамунайгаз"</t>
  </si>
  <si>
    <t>октябрь, декабрь 2015 г.</t>
  </si>
  <si>
    <t>Авансовый платеж - 0%, оставшаяся часть в течение 30 р.д. с момента подписания акта приема-передачи</t>
  </si>
  <si>
    <t>20-3 Р</t>
  </si>
  <si>
    <t>2017/2018</t>
  </si>
  <si>
    <t>доп.сумма 35 000 000,00 тг.без НДС</t>
  </si>
  <si>
    <t>ОТ</t>
  </si>
  <si>
    <t>1 Р</t>
  </si>
  <si>
    <t>091012.900.000007</t>
  </si>
  <si>
    <t>Работы по ликвидация скважин</t>
  </si>
  <si>
    <t xml:space="preserve"> Атырауская область, Макатский район</t>
  </si>
  <si>
    <t>03.2018</t>
  </si>
  <si>
    <t>12.2021</t>
  </si>
  <si>
    <t>объект</t>
  </si>
  <si>
    <t>Таңатар, Ескене, Бек-беке, Доссор, Сағыз, Комсомольский кен орындарында 13.08.1998ж. №211 Келісімшарт бойынша жүргізіліп жатқан өндірістік қызметтің салдарын жою жұмыстары</t>
  </si>
  <si>
    <t>Работы по ликвидации производственной деятельности по Контракту №211 от 13.08.1998г. на месторождениях Танатар, Искине, Бек-беке, Доссор, Сагиз, Комсомольский</t>
  </si>
  <si>
    <t>2 Р</t>
  </si>
  <si>
    <t>Работы по ликвидации скважин</t>
  </si>
  <si>
    <t xml:space="preserve"> Атырауская область, Макатский район, Кызылкогинский район</t>
  </si>
  <si>
    <t>2-1 Р</t>
  </si>
  <si>
    <t>242012.200.000072</t>
  </si>
  <si>
    <t>Труба насосно-компрессорная</t>
  </si>
  <si>
    <t>стальная, условный диаметр 73 мм, толщина стенки 5,5 мм</t>
  </si>
  <si>
    <t>ТПХ</t>
  </si>
  <si>
    <t>710000000</t>
  </si>
  <si>
    <t>г.Астана, пр.Кабанбай батыра, 19</t>
  </si>
  <si>
    <t>г.Атырау, ст.Тендык, УПТОиКО</t>
  </si>
  <si>
    <t>DDP</t>
  </si>
  <si>
    <t>07.2018</t>
  </si>
  <si>
    <t>11.2022</t>
  </si>
  <si>
    <t>168 Тонна (метрическая)</t>
  </si>
  <si>
    <t>020240000555</t>
  </si>
  <si>
    <t>Насосно-компрессорная труба ф73х5,5"К"мм(серостойкие10%) гладкие, сопрессовкой, дефектоскопией и лазерной маркировкой, резьбой и муфтами, исполнение "А"</t>
  </si>
  <si>
    <t>Насосно-компрессорная труба ф73х5,5"К"мм(серостойкие10%) с высадкой, с опрессовкой, дефектоскопией и лазерной маркировкой, резьбой и муфтами, исполнение "А"</t>
  </si>
  <si>
    <t>242012.200.000097</t>
  </si>
  <si>
    <t>стальная, условный диаметр 89 мм, толщина стенки 6,5 мм</t>
  </si>
  <si>
    <t>Насосно-компрессорные трубы (НКТ) 89х6,5мм, бесшовные гладкие с наружной резьбой на обоих концах с соединительной муфтой, длиной 10м (+, - 5%),  группы прочности Д</t>
  </si>
  <si>
    <t>Насосно-компрессорные трубы (НКТ) 73х5,5мм, бесшовные гладкие с наружной резьбой на обоих концах с соединительной муфтой, длиной 10м (+, - 5%),  группы прочности Д</t>
  </si>
  <si>
    <t>3-1 Т</t>
  </si>
  <si>
    <t>242012.200.000068</t>
  </si>
  <si>
    <t>стальная, условный диаметр 60 мм, толщина стенки 5,0 мм</t>
  </si>
  <si>
    <t>01.2019</t>
  </si>
  <si>
    <t>Насосно-компрессорные трубы (НКТ) 60х5мм, бесшовные гладкие с наружной резьбой на обоих концах с соединительной муфтой, длиной 10 м(
+, - 5%),группы прочности Д</t>
  </si>
  <si>
    <t>4-1 Т</t>
  </si>
  <si>
    <t>242012.200.000095</t>
  </si>
  <si>
    <t>стальная, условный диаметр 89 мм, толщина стенки 8,0 мм</t>
  </si>
  <si>
    <t>Насосно-компрессорные трубы (НКТ)  89х8мм   с высаженными наружу концами, с опрессовкой , дефектоскопией и лазерной маркировкой, рез
ьбой и муфтами. Группа прочности  "К", длиной 10метров, исполнение А.</t>
  </si>
  <si>
    <t>866-1 Т</t>
  </si>
  <si>
    <t>867-1 Т</t>
  </si>
  <si>
    <t>868-1 Т</t>
  </si>
  <si>
    <t>869-1 Т</t>
  </si>
  <si>
    <t>3-2 Т</t>
  </si>
  <si>
    <t>4-2 Т</t>
  </si>
  <si>
    <t>868-2 Т</t>
  </si>
  <si>
    <t>866-2 Т</t>
  </si>
  <si>
    <t>867-2 Т</t>
  </si>
  <si>
    <t>869-2 Т</t>
  </si>
  <si>
    <t>к приказу  АО Эмбамунайгаз №120240021112-ДПЗ-2018-19 от 07 февраля 2018г.</t>
  </si>
  <si>
    <t>к приказу  АО Эмбамунайгаз №120 от 05 февраля 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</si>
</sst>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 _р_._-;\-* #,##0.00\ _р_._-;_-* &quot;-&quot;??\ _р_._-;_-@_-"/>
    <numFmt numFmtId="165" formatCode="_(* #,##0.00_);_(* \(#,##0.00\);_(* &quot;-&quot;??_);_(@_)"/>
    <numFmt numFmtId="166" formatCode="_-* #,##0.00_р_._-;\-* #,##0.00_р_._-;_-* &quot;-&quot;??_р_._-;_-@_-"/>
    <numFmt numFmtId="167" formatCode="#,##0.00;[Red]#,##0.00"/>
    <numFmt numFmtId="168" formatCode="#,##0.000"/>
    <numFmt numFmtId="169" formatCode="0.000"/>
    <numFmt numFmtId="170" formatCode="_-* #,##0\ _р_._-;\-* #,##0\ _р_._-;_-* &quot;-&quot;??\ _р_._-;_-@_-"/>
    <numFmt numFmtId="171" formatCode="#,##0.00\ _₽"/>
    <numFmt numFmtId="172" formatCode="#,##0.000\ _₽"/>
  </numFmts>
  <fonts count="21"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i/>
      <sz val="10"/>
      <name val="Times New Roman"/>
      <family val="1"/>
      <charset val="204"/>
    </font>
    <font>
      <i/>
      <sz val="10"/>
      <color indexed="8"/>
      <name val="Times New Roman"/>
      <family val="1"/>
      <charset val="204"/>
    </font>
    <font>
      <b/>
      <sz val="11"/>
      <name val="Times New Roman"/>
      <family val="1"/>
      <charset val="204"/>
    </font>
    <font>
      <b/>
      <sz val="10"/>
      <color theme="1"/>
      <name val="Times New Roman"/>
      <family val="1"/>
      <charset val="204"/>
    </font>
    <font>
      <sz val="10"/>
      <color rgb="FFFF0000"/>
      <name val="Times New Roman"/>
      <family val="1"/>
      <charset val="204"/>
    </font>
    <font>
      <sz val="11"/>
      <name val="Calibri"/>
      <family val="2"/>
      <charset val="204"/>
    </font>
    <font>
      <sz val="11"/>
      <color indexed="8"/>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theme="1"/>
      </left>
      <right/>
      <top style="thin">
        <color theme="1"/>
      </top>
      <bottom style="thin">
        <color theme="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0">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13"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6" fillId="0" borderId="0"/>
  </cellStyleXfs>
  <cellXfs count="193">
    <xf numFmtId="0" fontId="0" fillId="0" borderId="0" xfId="0"/>
    <xf numFmtId="49" fontId="11" fillId="0" borderId="0" xfId="0" applyNumberFormat="1" applyFont="1" applyFill="1" applyBorder="1" applyAlignment="1">
      <alignment horizontal="left"/>
    </xf>
    <xf numFmtId="49" fontId="11" fillId="0" borderId="0" xfId="0" applyNumberFormat="1" applyFont="1" applyFill="1" applyAlignment="1">
      <alignment horizontal="left"/>
    </xf>
    <xf numFmtId="49" fontId="16" fillId="0" borderId="0" xfId="0" applyNumberFormat="1" applyFont="1" applyFill="1" applyAlignment="1">
      <alignment horizontal="left"/>
    </xf>
    <xf numFmtId="49" fontId="16" fillId="0" borderId="0" xfId="0" applyNumberFormat="1" applyFont="1" applyFill="1" applyAlignment="1">
      <alignment horizontal="center"/>
    </xf>
    <xf numFmtId="167" fontId="16" fillId="0" borderId="0" xfId="2" applyNumberFormat="1" applyFont="1" applyFill="1" applyAlignment="1">
      <alignment horizontal="left" vertical="center"/>
    </xf>
    <xf numFmtId="49" fontId="16" fillId="0" borderId="0" xfId="0" applyNumberFormat="1" applyFont="1" applyFill="1" applyAlignment="1">
      <alignment horizontal="left" wrapText="1"/>
    </xf>
    <xf numFmtId="49" fontId="11" fillId="0" borderId="10" xfId="0" applyNumberFormat="1" applyFont="1" applyFill="1" applyBorder="1" applyAlignment="1">
      <alignment horizontal="left"/>
    </xf>
    <xf numFmtId="49" fontId="11" fillId="0" borderId="10" xfId="0" applyNumberFormat="1" applyFont="1" applyFill="1" applyBorder="1" applyAlignment="1">
      <alignment horizontal="left" wrapText="1"/>
    </xf>
    <xf numFmtId="49" fontId="11" fillId="0" borderId="10" xfId="0" applyNumberFormat="1" applyFont="1" applyFill="1" applyBorder="1" applyAlignment="1">
      <alignment horizontal="center"/>
    </xf>
    <xf numFmtId="49" fontId="16" fillId="0" borderId="0" xfId="0" applyNumberFormat="1" applyFont="1" applyFill="1" applyBorder="1" applyAlignment="1">
      <alignment horizontal="left"/>
    </xf>
    <xf numFmtId="49" fontId="11" fillId="0" borderId="0" xfId="0" applyNumberFormat="1" applyFont="1" applyFill="1" applyBorder="1" applyAlignment="1">
      <alignment horizontal="left" wrapText="1"/>
    </xf>
    <xf numFmtId="49" fontId="11" fillId="0" borderId="0" xfId="0" applyNumberFormat="1" applyFont="1" applyFill="1" applyBorder="1" applyAlignment="1">
      <alignment horizontal="center"/>
    </xf>
    <xf numFmtId="49" fontId="16" fillId="0" borderId="0" xfId="0" applyNumberFormat="1" applyFont="1" applyFill="1" applyBorder="1" applyAlignment="1">
      <alignment horizontal="center"/>
    </xf>
    <xf numFmtId="49" fontId="16" fillId="0" borderId="0" xfId="0" applyNumberFormat="1" applyFont="1" applyFill="1" applyBorder="1" applyAlignment="1">
      <alignment horizontal="left" wrapText="1"/>
    </xf>
    <xf numFmtId="49" fontId="3" fillId="0" borderId="0" xfId="0" applyNumberFormat="1" applyFont="1" applyFill="1" applyBorder="1" applyAlignment="1">
      <alignment horizontal="left"/>
    </xf>
    <xf numFmtId="43" fontId="16" fillId="0" borderId="0" xfId="0" applyNumberFormat="1" applyFont="1" applyFill="1" applyAlignment="1">
      <alignment horizontal="left" wrapText="1"/>
    </xf>
    <xf numFmtId="0" fontId="3" fillId="0" borderId="2" xfId="2" applyFont="1" applyFill="1" applyBorder="1" applyAlignment="1">
      <alignment horizontal="left" vertical="center"/>
    </xf>
    <xf numFmtId="0" fontId="3" fillId="0" borderId="2" xfId="2" applyFont="1" applyFill="1" applyBorder="1" applyAlignment="1">
      <alignment horizontal="center" vertical="center"/>
    </xf>
    <xf numFmtId="43" fontId="3" fillId="0" borderId="0" xfId="0" applyNumberFormat="1" applyFont="1" applyFill="1" applyBorder="1" applyAlignment="1">
      <alignment horizontal="left" vertical="center"/>
    </xf>
    <xf numFmtId="0" fontId="3" fillId="0" borderId="0" xfId="2" applyFont="1" applyFill="1" applyAlignment="1">
      <alignment horizontal="center" vertical="center"/>
    </xf>
    <xf numFmtId="0" fontId="3" fillId="0" borderId="0" xfId="0" applyFont="1" applyFill="1" applyAlignment="1">
      <alignment horizontal="left"/>
    </xf>
    <xf numFmtId="0" fontId="3" fillId="0" borderId="0" xfId="18" applyFont="1" applyFill="1" applyAlignment="1">
      <alignment horizontal="left"/>
    </xf>
    <xf numFmtId="0" fontId="3" fillId="0" borderId="0" xfId="18" applyFont="1" applyFill="1" applyAlignment="1">
      <alignment horizontal="left" vertical="center"/>
    </xf>
    <xf numFmtId="0" fontId="3" fillId="0" borderId="0" xfId="18" applyFont="1" applyFill="1" applyAlignment="1"/>
    <xf numFmtId="0" fontId="3" fillId="0" borderId="0" xfId="0" applyFont="1" applyFill="1" applyAlignment="1"/>
    <xf numFmtId="167" fontId="5" fillId="0" borderId="0" xfId="2" applyNumberFormat="1" applyFont="1" applyFill="1" applyAlignment="1">
      <alignment vertical="center"/>
    </xf>
    <xf numFmtId="0" fontId="3" fillId="0" borderId="0" xfId="0" applyFont="1" applyFill="1" applyAlignment="1">
      <alignment horizontal="center"/>
    </xf>
    <xf numFmtId="0" fontId="3" fillId="0" borderId="0" xfId="2" applyFont="1" applyFill="1" applyAlignment="1">
      <alignment horizontal="right" vertical="center"/>
    </xf>
    <xf numFmtId="4" fontId="3" fillId="0" borderId="0" xfId="2" applyNumberFormat="1" applyFont="1" applyFill="1" applyAlignment="1">
      <alignment horizontal="right" vertical="center"/>
    </xf>
    <xf numFmtId="0" fontId="3" fillId="0" borderId="0" xfId="2" applyFont="1" applyFill="1" applyAlignment="1">
      <alignment horizontal="left" vertical="center"/>
    </xf>
    <xf numFmtId="0" fontId="5" fillId="0" borderId="0" xfId="2" applyFont="1" applyFill="1" applyAlignment="1">
      <alignment horizontal="left" vertical="center"/>
    </xf>
    <xf numFmtId="4" fontId="3" fillId="0" borderId="0" xfId="2" applyNumberFormat="1" applyFont="1" applyFill="1" applyAlignment="1">
      <alignment horizontal="left" vertical="center" wrapText="1"/>
    </xf>
    <xf numFmtId="0" fontId="3" fillId="0" borderId="0" xfId="2" applyFont="1" applyFill="1" applyBorder="1" applyAlignment="1">
      <alignment horizontal="left" vertical="center"/>
    </xf>
    <xf numFmtId="4" fontId="3" fillId="0" borderId="0" xfId="2" applyNumberFormat="1" applyFont="1" applyFill="1" applyAlignment="1">
      <alignment vertical="center" wrapText="1"/>
    </xf>
    <xf numFmtId="4" fontId="3" fillId="0" borderId="0" xfId="2" applyNumberFormat="1" applyFont="1" applyFill="1" applyAlignment="1">
      <alignment horizontal="center" vertical="center" wrapText="1"/>
    </xf>
    <xf numFmtId="0" fontId="3" fillId="0" borderId="0" xfId="2" applyFont="1" applyFill="1" applyAlignment="1">
      <alignment horizontal="center" vertical="center" wrapText="1"/>
    </xf>
    <xf numFmtId="0" fontId="3" fillId="0" borderId="0" xfId="2" applyFont="1" applyFill="1" applyAlignment="1">
      <alignment vertical="center" wrapText="1"/>
    </xf>
    <xf numFmtId="0" fontId="3" fillId="0" borderId="0" xfId="2" applyFont="1" applyFill="1" applyAlignment="1">
      <alignment horizontal="right" vertical="center" wrapText="1"/>
    </xf>
    <xf numFmtId="4" fontId="3" fillId="0" borderId="0" xfId="2" applyNumberFormat="1" applyFont="1" applyFill="1" applyAlignment="1">
      <alignment horizontal="right" vertical="center" wrapText="1"/>
    </xf>
    <xf numFmtId="0" fontId="5" fillId="0" borderId="0" xfId="2" applyFont="1" applyFill="1" applyAlignment="1">
      <alignment horizontal="center" vertical="center" wrapText="1"/>
    </xf>
    <xf numFmtId="0" fontId="5" fillId="0" borderId="0" xfId="2" applyFont="1" applyFill="1" applyAlignment="1">
      <alignment horizontal="center" vertical="center"/>
    </xf>
    <xf numFmtId="4" fontId="3" fillId="0" borderId="0" xfId="2" applyNumberFormat="1" applyFont="1" applyFill="1" applyAlignment="1">
      <alignment horizontal="left" vertical="center"/>
    </xf>
    <xf numFmtId="0" fontId="3" fillId="0" borderId="0" xfId="2" applyFont="1" applyFill="1" applyBorder="1" applyAlignment="1">
      <alignment horizontal="center" vertical="center"/>
    </xf>
    <xf numFmtId="4" fontId="3" fillId="0" borderId="0" xfId="0" applyNumberFormat="1" applyFont="1" applyFill="1" applyBorder="1" applyAlignment="1">
      <alignment horizontal="left" vertical="center"/>
    </xf>
    <xf numFmtId="0" fontId="5" fillId="0" borderId="0" xfId="2" applyFont="1" applyFill="1" applyBorder="1" applyAlignment="1">
      <alignment horizontal="left" vertic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4" fontId="3" fillId="0" borderId="0" xfId="2" applyNumberFormat="1" applyFont="1" applyFill="1" applyBorder="1" applyAlignment="1">
      <alignment horizontal="left" vertical="center"/>
    </xf>
    <xf numFmtId="4" fontId="3" fillId="0" borderId="0" xfId="12" applyNumberFormat="1" applyFont="1" applyFill="1" applyBorder="1" applyAlignment="1">
      <alignment vertical="center"/>
    </xf>
    <xf numFmtId="4" fontId="5" fillId="0" borderId="0" xfId="2" applyNumberFormat="1" applyFont="1" applyFill="1" applyBorder="1" applyAlignment="1">
      <alignment vertical="center"/>
    </xf>
    <xf numFmtId="4" fontId="3" fillId="0" borderId="0" xfId="2" applyNumberFormat="1" applyFont="1" applyFill="1" applyBorder="1" applyAlignment="1">
      <alignment vertical="center"/>
    </xf>
    <xf numFmtId="4" fontId="3" fillId="0" borderId="0" xfId="0" applyNumberFormat="1" applyFont="1" applyFill="1" applyBorder="1" applyAlignment="1">
      <alignment vertical="center"/>
    </xf>
    <xf numFmtId="4" fontId="5" fillId="0" borderId="0" xfId="2" applyNumberFormat="1" applyFont="1" applyFill="1" applyBorder="1" applyAlignment="1">
      <alignment horizontal="center" vertical="center"/>
    </xf>
    <xf numFmtId="3" fontId="3" fillId="0" borderId="0" xfId="2"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Font="1" applyFill="1" applyAlignment="1">
      <alignment horizontal="right"/>
    </xf>
    <xf numFmtId="4" fontId="3" fillId="0" borderId="0" xfId="0" applyNumberFormat="1" applyFont="1" applyFill="1" applyAlignment="1">
      <alignment horizontal="right"/>
    </xf>
    <xf numFmtId="4" fontId="3" fillId="0" borderId="0" xfId="2" applyNumberFormat="1" applyFont="1" applyFill="1" applyAlignment="1">
      <alignment horizontal="center" vertical="center"/>
    </xf>
    <xf numFmtId="0" fontId="3" fillId="0" borderId="0" xfId="0" applyFont="1" applyFill="1" applyBorder="1"/>
    <xf numFmtId="0" fontId="3" fillId="0" borderId="0" xfId="0" applyFont="1" applyFill="1" applyBorder="1" applyAlignment="1">
      <alignment horizontal="center"/>
    </xf>
    <xf numFmtId="0" fontId="3" fillId="0" borderId="0" xfId="0" applyFont="1" applyFill="1" applyBorder="1" applyAlignment="1">
      <alignment horizontal="right"/>
    </xf>
    <xf numFmtId="4" fontId="3" fillId="0" borderId="0" xfId="0" applyNumberFormat="1" applyFont="1" applyFill="1" applyBorder="1" applyAlignment="1">
      <alignment horizontal="right"/>
    </xf>
    <xf numFmtId="4" fontId="3" fillId="0" borderId="0" xfId="2" applyNumberFormat="1" applyFont="1" applyFill="1" applyAlignment="1">
      <alignment vertical="center"/>
    </xf>
    <xf numFmtId="0" fontId="3" fillId="0" borderId="0" xfId="2" applyFont="1" applyFill="1" applyAlignment="1">
      <alignment horizontal="center"/>
    </xf>
    <xf numFmtId="0" fontId="3" fillId="0" borderId="0" xfId="2" applyFont="1" applyFill="1" applyAlignment="1">
      <alignment vertical="center"/>
    </xf>
    <xf numFmtId="49" fontId="3" fillId="0" borderId="2" xfId="0" applyNumberFormat="1" applyFont="1" applyFill="1" applyBorder="1" applyAlignment="1">
      <alignment horizontal="left" vertical="center"/>
    </xf>
    <xf numFmtId="49" fontId="3" fillId="0" borderId="2" xfId="0" applyNumberFormat="1" applyFont="1" applyFill="1" applyBorder="1" applyAlignment="1">
      <alignment horizontal="left"/>
    </xf>
    <xf numFmtId="49" fontId="3" fillId="0" borderId="2" xfId="2" applyNumberFormat="1" applyFont="1" applyFill="1" applyBorder="1" applyAlignment="1">
      <alignment horizontal="left" vertical="center"/>
    </xf>
    <xf numFmtId="0" fontId="3" fillId="0" borderId="2" xfId="0" applyNumberFormat="1" applyFont="1" applyFill="1" applyBorder="1" applyAlignment="1">
      <alignment horizontal="left"/>
    </xf>
    <xf numFmtId="3" fontId="3" fillId="0" borderId="2" xfId="0" applyNumberFormat="1" applyFont="1" applyFill="1" applyBorder="1" applyAlignment="1">
      <alignment horizontal="left"/>
    </xf>
    <xf numFmtId="164" fontId="3" fillId="0" borderId="2" xfId="1" applyFont="1" applyFill="1" applyBorder="1" applyAlignment="1">
      <alignment horizontal="left" vertical="center"/>
    </xf>
    <xf numFmtId="164" fontId="3" fillId="0" borderId="2" xfId="1" applyFont="1" applyFill="1" applyBorder="1" applyAlignment="1">
      <alignment horizontal="left"/>
    </xf>
    <xf numFmtId="164" fontId="12" fillId="0" borderId="2" xfId="1" applyFont="1" applyFill="1" applyBorder="1" applyAlignment="1">
      <alignment horizontal="left"/>
    </xf>
    <xf numFmtId="170" fontId="3" fillId="0" borderId="2" xfId="1" applyNumberFormat="1" applyFont="1" applyFill="1" applyBorder="1" applyAlignment="1">
      <alignment horizontal="left"/>
    </xf>
    <xf numFmtId="1" fontId="3" fillId="0" borderId="2" xfId="0" applyNumberFormat="1" applyFont="1" applyFill="1" applyBorder="1" applyAlignment="1">
      <alignment horizontal="left"/>
    </xf>
    <xf numFmtId="0" fontId="19" fillId="0" borderId="15" xfId="0" applyFont="1" applyFill="1" applyBorder="1" applyAlignment="1">
      <alignment horizontal="left" vertical="top"/>
    </xf>
    <xf numFmtId="170" fontId="3" fillId="0" borderId="2" xfId="0" applyNumberFormat="1" applyFont="1" applyFill="1" applyBorder="1" applyAlignment="1">
      <alignment horizontal="left"/>
    </xf>
    <xf numFmtId="49" fontId="10" fillId="0" borderId="2" xfId="19" applyNumberFormat="1" applyFont="1" applyFill="1" applyBorder="1" applyAlignment="1">
      <alignment vertical="center"/>
    </xf>
    <xf numFmtId="49" fontId="3" fillId="0" borderId="2" xfId="0" applyNumberFormat="1" applyFont="1" applyFill="1" applyBorder="1" applyAlignment="1">
      <alignment vertical="center"/>
    </xf>
    <xf numFmtId="49" fontId="3" fillId="0" borderId="2" xfId="0" applyNumberFormat="1" applyFont="1" applyFill="1" applyBorder="1" applyAlignment="1"/>
    <xf numFmtId="49" fontId="3" fillId="0" borderId="2" xfId="19" applyNumberFormat="1" applyFont="1" applyFill="1" applyBorder="1" applyAlignment="1">
      <alignment vertical="center"/>
    </xf>
    <xf numFmtId="1" fontId="12" fillId="0" borderId="2" xfId="0" applyNumberFormat="1" applyFont="1" applyFill="1" applyBorder="1" applyAlignment="1">
      <alignment vertical="center"/>
    </xf>
    <xf numFmtId="171" fontId="3" fillId="0" borderId="2" xfId="0" applyNumberFormat="1" applyFont="1" applyFill="1" applyBorder="1" applyAlignment="1">
      <alignment vertical="center"/>
    </xf>
    <xf numFmtId="171" fontId="3" fillId="0" borderId="2" xfId="0" applyNumberFormat="1" applyFont="1" applyFill="1" applyBorder="1" applyAlignment="1"/>
    <xf numFmtId="171" fontId="10" fillId="0" borderId="2" xfId="19" applyNumberFormat="1" applyFont="1" applyFill="1" applyBorder="1" applyAlignment="1">
      <alignment vertical="center"/>
    </xf>
    <xf numFmtId="49" fontId="20" fillId="0" borderId="2" xfId="19" applyNumberFormat="1" applyFont="1" applyFill="1" applyBorder="1" applyAlignment="1">
      <alignment vertical="center"/>
    </xf>
    <xf numFmtId="49" fontId="11" fillId="0" borderId="2" xfId="0" applyNumberFormat="1" applyFont="1" applyFill="1" applyBorder="1" applyAlignment="1">
      <alignment vertical="center"/>
    </xf>
    <xf numFmtId="171" fontId="11" fillId="0" borderId="2" xfId="0" applyNumberFormat="1" applyFont="1" applyFill="1" applyBorder="1" applyAlignment="1"/>
    <xf numFmtId="171" fontId="11" fillId="0" borderId="2" xfId="0" applyNumberFormat="1" applyFont="1" applyFill="1" applyBorder="1" applyAlignment="1">
      <alignment vertical="center"/>
    </xf>
    <xf numFmtId="171" fontId="20" fillId="0" borderId="2" xfId="19" applyNumberFormat="1" applyFont="1" applyFill="1" applyBorder="1" applyAlignment="1">
      <alignment vertical="center"/>
    </xf>
    <xf numFmtId="0" fontId="3" fillId="0" borderId="0" xfId="2" applyFont="1" applyFill="1" applyAlignment="1">
      <alignment horizontal="left" vertical="center" wrapText="1"/>
    </xf>
    <xf numFmtId="4" fontId="5" fillId="0" borderId="2" xfId="2" applyNumberFormat="1" applyFont="1" applyFill="1" applyBorder="1" applyAlignment="1">
      <alignment horizontal="center" vertical="center" wrapText="1"/>
    </xf>
    <xf numFmtId="0" fontId="5" fillId="0" borderId="2" xfId="2" applyFont="1" applyFill="1" applyBorder="1" applyAlignment="1">
      <alignment horizontal="left" vertical="center" wrapText="1"/>
    </xf>
    <xf numFmtId="0" fontId="5" fillId="0" borderId="2" xfId="2" applyFont="1" applyFill="1" applyBorder="1" applyAlignment="1">
      <alignment horizontal="center" vertical="center" wrapText="1"/>
    </xf>
    <xf numFmtId="0" fontId="5" fillId="0" borderId="2" xfId="2" applyFont="1" applyFill="1" applyBorder="1" applyAlignment="1">
      <alignment horizontal="center" wrapText="1"/>
    </xf>
    <xf numFmtId="49" fontId="5" fillId="0" borderId="2" xfId="0" applyNumberFormat="1" applyFont="1" applyFill="1" applyBorder="1" applyAlignment="1">
      <alignment horizontal="left" vertical="center"/>
    </xf>
    <xf numFmtId="0" fontId="3" fillId="0" borderId="2" xfId="0" applyFont="1" applyFill="1" applyBorder="1" applyAlignment="1">
      <alignment horizontal="left"/>
    </xf>
    <xf numFmtId="4" fontId="3" fillId="0" borderId="2" xfId="2" applyNumberFormat="1" applyFont="1" applyFill="1" applyBorder="1" applyAlignment="1">
      <alignment horizontal="left" vertical="center"/>
    </xf>
    <xf numFmtId="0" fontId="5" fillId="0" borderId="2" xfId="2" applyFont="1" applyFill="1" applyBorder="1" applyAlignment="1">
      <alignment horizontal="left" vertical="center"/>
    </xf>
    <xf numFmtId="4" fontId="5" fillId="0" borderId="2" xfId="2" applyNumberFormat="1" applyFont="1" applyFill="1" applyBorder="1" applyAlignment="1">
      <alignment vertical="center"/>
    </xf>
    <xf numFmtId="4" fontId="3" fillId="0" borderId="2" xfId="2" applyNumberFormat="1" applyFont="1" applyFill="1" applyBorder="1" applyAlignment="1">
      <alignment vertical="center"/>
    </xf>
    <xf numFmtId="4" fontId="5" fillId="0" borderId="2" xfId="2" applyNumberFormat="1" applyFont="1" applyFill="1" applyBorder="1" applyAlignment="1">
      <alignment horizontal="center" vertical="center"/>
    </xf>
    <xf numFmtId="3" fontId="5" fillId="0" borderId="2" xfId="2" applyNumberFormat="1" applyFont="1" applyFill="1" applyBorder="1" applyAlignment="1">
      <alignment horizontal="center" vertical="center"/>
    </xf>
    <xf numFmtId="0" fontId="5" fillId="0" borderId="2" xfId="2" applyFont="1" applyFill="1" applyBorder="1" applyAlignment="1">
      <alignment horizontal="center" vertical="center"/>
    </xf>
    <xf numFmtId="4" fontId="3" fillId="0" borderId="2" xfId="0" applyNumberFormat="1" applyFont="1" applyFill="1" applyBorder="1" applyAlignment="1">
      <alignment horizontal="left" vertical="center"/>
    </xf>
    <xf numFmtId="0" fontId="3" fillId="0" borderId="2" xfId="5" applyNumberFormat="1" applyFont="1" applyFill="1" applyBorder="1" applyAlignment="1">
      <alignment horizontal="left" vertical="center"/>
    </xf>
    <xf numFmtId="0" fontId="12" fillId="0" borderId="2" xfId="0" applyFont="1" applyFill="1" applyBorder="1" applyAlignment="1">
      <alignment horizontal="left"/>
    </xf>
    <xf numFmtId="0" fontId="3" fillId="0" borderId="2" xfId="2" applyFont="1" applyFill="1" applyBorder="1" applyAlignment="1" applyProtection="1">
      <alignment horizontal="left" vertical="center"/>
    </xf>
    <xf numFmtId="0" fontId="3" fillId="0" borderId="2" xfId="0" applyFont="1" applyFill="1" applyBorder="1" applyAlignment="1">
      <alignment horizontal="left" vertical="center"/>
    </xf>
    <xf numFmtId="4" fontId="3" fillId="0" borderId="2" xfId="11" applyNumberFormat="1" applyFont="1" applyFill="1" applyBorder="1" applyAlignment="1">
      <alignment horizontal="left" vertical="center"/>
    </xf>
    <xf numFmtId="4" fontId="5" fillId="0" borderId="2" xfId="2" applyNumberFormat="1" applyFont="1" applyFill="1" applyBorder="1" applyAlignment="1">
      <alignment horizontal="left" vertical="center"/>
    </xf>
    <xf numFmtId="4" fontId="3" fillId="0" borderId="2" xfId="12" applyNumberFormat="1" applyFont="1" applyFill="1" applyBorder="1" applyAlignment="1">
      <alignment horizontal="left" vertical="center"/>
    </xf>
    <xf numFmtId="4" fontId="3" fillId="0" borderId="2" xfId="15" applyNumberFormat="1" applyFont="1" applyFill="1" applyBorder="1" applyAlignment="1">
      <alignment horizontal="left" vertical="center"/>
    </xf>
    <xf numFmtId="4" fontId="3" fillId="0" borderId="14" xfId="2" applyNumberFormat="1" applyFont="1" applyFill="1" applyBorder="1" applyAlignment="1">
      <alignment horizontal="left" vertical="center"/>
    </xf>
    <xf numFmtId="4" fontId="3" fillId="0" borderId="2" xfId="12" applyNumberFormat="1" applyFont="1" applyFill="1" applyBorder="1" applyAlignment="1">
      <alignment vertical="center"/>
    </xf>
    <xf numFmtId="4" fontId="3" fillId="0" borderId="2" xfId="0" applyNumberFormat="1" applyFont="1" applyFill="1" applyBorder="1" applyAlignment="1">
      <alignment vertical="center"/>
    </xf>
    <xf numFmtId="3" fontId="3" fillId="0" borderId="2" xfId="2" applyNumberFormat="1" applyFont="1" applyFill="1" applyBorder="1" applyAlignment="1">
      <alignment horizontal="center" vertical="center"/>
    </xf>
    <xf numFmtId="0" fontId="3" fillId="0" borderId="2" xfId="0" applyFont="1" applyFill="1" applyBorder="1" applyAlignment="1">
      <alignment horizontal="center" vertical="center"/>
    </xf>
    <xf numFmtId="49" fontId="5" fillId="0" borderId="7" xfId="0" applyNumberFormat="1" applyFont="1" applyFill="1" applyBorder="1" applyAlignment="1">
      <alignment horizontal="left" vertical="center"/>
    </xf>
    <xf numFmtId="49" fontId="5" fillId="0" borderId="9" xfId="0" applyNumberFormat="1" applyFont="1" applyFill="1" applyBorder="1" applyAlignment="1">
      <alignment horizontal="center"/>
    </xf>
    <xf numFmtId="49" fontId="5" fillId="0" borderId="8" xfId="0" applyNumberFormat="1" applyFont="1" applyFill="1" applyBorder="1" applyAlignment="1">
      <alignment horizontal="center" vertical="center"/>
    </xf>
    <xf numFmtId="49" fontId="5" fillId="0" borderId="8" xfId="0" applyNumberFormat="1" applyFont="1" applyFill="1" applyBorder="1" applyAlignment="1">
      <alignment horizontal="center"/>
    </xf>
    <xf numFmtId="49" fontId="5" fillId="0" borderId="8" xfId="0" applyNumberFormat="1" applyFont="1" applyFill="1" applyBorder="1" applyAlignment="1">
      <alignment horizontal="left"/>
    </xf>
    <xf numFmtId="49" fontId="5" fillId="0" borderId="8" xfId="0" applyNumberFormat="1" applyFont="1" applyFill="1" applyBorder="1" applyAlignment="1">
      <alignment horizontal="left" vertical="center"/>
    </xf>
    <xf numFmtId="49" fontId="5" fillId="0" borderId="2" xfId="0" applyNumberFormat="1" applyFont="1" applyFill="1" applyBorder="1" applyAlignment="1">
      <alignment horizontal="center" vertical="center"/>
    </xf>
    <xf numFmtId="49" fontId="11" fillId="0" borderId="2" xfId="0" applyNumberFormat="1" applyFont="1" applyFill="1" applyBorder="1" applyAlignment="1">
      <alignment horizontal="left"/>
    </xf>
    <xf numFmtId="49" fontId="11" fillId="0" borderId="2" xfId="0" applyNumberFormat="1" applyFont="1" applyFill="1" applyBorder="1" applyAlignment="1">
      <alignment horizontal="left" wrapText="1"/>
    </xf>
    <xf numFmtId="49" fontId="11" fillId="0" borderId="2" xfId="0" applyNumberFormat="1" applyFont="1" applyFill="1" applyBorder="1" applyAlignment="1">
      <alignment horizontal="center"/>
    </xf>
    <xf numFmtId="4" fontId="11" fillId="0" borderId="2" xfId="0" applyNumberFormat="1" applyFont="1" applyFill="1" applyBorder="1" applyAlignment="1">
      <alignment horizontal="left" vertical="center"/>
    </xf>
    <xf numFmtId="4" fontId="16" fillId="0" borderId="2" xfId="0" applyNumberFormat="1" applyFont="1" applyFill="1" applyBorder="1" applyAlignment="1">
      <alignment horizontal="left" vertical="center"/>
    </xf>
    <xf numFmtId="172" fontId="3" fillId="0" borderId="2" xfId="0" applyNumberFormat="1" applyFont="1" applyFill="1" applyBorder="1" applyAlignment="1"/>
    <xf numFmtId="49" fontId="16" fillId="0" borderId="2" xfId="0" applyNumberFormat="1" applyFont="1" applyFill="1" applyBorder="1" applyAlignment="1">
      <alignment horizontal="left"/>
    </xf>
    <xf numFmtId="49" fontId="16" fillId="0" borderId="2" xfId="0" applyNumberFormat="1" applyFont="1" applyFill="1" applyBorder="1" applyAlignment="1">
      <alignment horizontal="left" wrapText="1"/>
    </xf>
    <xf numFmtId="49" fontId="16" fillId="0" borderId="2" xfId="0" applyNumberFormat="1" applyFont="1" applyFill="1" applyBorder="1" applyAlignment="1">
      <alignment horizontal="center"/>
    </xf>
    <xf numFmtId="0" fontId="3" fillId="0" borderId="2" xfId="0" applyNumberFormat="1" applyFont="1" applyFill="1" applyBorder="1" applyAlignment="1">
      <alignment horizontal="left" vertical="top"/>
    </xf>
    <xf numFmtId="4" fontId="16" fillId="0" borderId="2" xfId="0" applyNumberFormat="1" applyFont="1" applyFill="1" applyBorder="1" applyAlignment="1">
      <alignment horizontal="center" vertical="center"/>
    </xf>
    <xf numFmtId="4" fontId="3" fillId="0" borderId="11" xfId="0" applyNumberFormat="1" applyFont="1" applyFill="1" applyBorder="1" applyAlignment="1">
      <alignment vertical="top"/>
    </xf>
    <xf numFmtId="4" fontId="3" fillId="0" borderId="2" xfId="0" applyNumberFormat="1" applyFont="1" applyFill="1" applyBorder="1" applyAlignment="1">
      <alignment vertical="top"/>
    </xf>
    <xf numFmtId="164" fontId="5" fillId="0" borderId="2" xfId="1" applyFont="1" applyFill="1" applyBorder="1" applyAlignment="1">
      <alignment horizontal="left"/>
    </xf>
    <xf numFmtId="164" fontId="17" fillId="0" borderId="2" xfId="1" applyFont="1" applyFill="1" applyBorder="1" applyAlignment="1">
      <alignment horizontal="left"/>
    </xf>
    <xf numFmtId="49" fontId="3" fillId="0" borderId="2" xfId="0" applyNumberFormat="1" applyFont="1" applyFill="1" applyBorder="1" applyAlignment="1">
      <alignment horizontal="center" vertical="center"/>
    </xf>
    <xf numFmtId="0" fontId="12" fillId="0" borderId="2" xfId="2" applyFont="1" applyFill="1" applyBorder="1" applyAlignment="1">
      <alignment horizontal="left" vertical="center"/>
    </xf>
    <xf numFmtId="0" fontId="3" fillId="0" borderId="2" xfId="5" applyFont="1" applyFill="1" applyBorder="1" applyAlignment="1">
      <alignment horizontal="left" vertical="center"/>
    </xf>
    <xf numFmtId="0" fontId="3" fillId="0" borderId="2" xfId="0" applyFont="1" applyFill="1" applyBorder="1" applyAlignment="1">
      <alignment horizontal="left" vertical="center" wrapText="1"/>
    </xf>
    <xf numFmtId="49" fontId="12" fillId="0" borderId="2" xfId="0" applyNumberFormat="1" applyFont="1" applyFill="1" applyBorder="1" applyAlignment="1">
      <alignment horizontal="center"/>
    </xf>
    <xf numFmtId="0" fontId="3" fillId="0" borderId="12" xfId="0" applyFont="1" applyFill="1" applyBorder="1" applyAlignment="1">
      <alignment horizontal="center" vertical="center"/>
    </xf>
    <xf numFmtId="49" fontId="12" fillId="0" borderId="2" xfId="0" applyNumberFormat="1" applyFont="1" applyFill="1" applyBorder="1"/>
    <xf numFmtId="1" fontId="12" fillId="0" borderId="2" xfId="0" applyNumberFormat="1" applyFont="1" applyFill="1" applyBorder="1" applyAlignment="1"/>
    <xf numFmtId="1" fontId="12" fillId="0" borderId="2" xfId="0" applyNumberFormat="1" applyFont="1" applyFill="1" applyBorder="1" applyAlignment="1">
      <alignment horizontal="center"/>
    </xf>
    <xf numFmtId="1" fontId="12" fillId="0" borderId="2" xfId="0" applyNumberFormat="1" applyFont="1" applyFill="1" applyBorder="1"/>
    <xf numFmtId="4" fontId="10" fillId="0" borderId="2" xfId="0" applyNumberFormat="1" applyFont="1" applyFill="1" applyBorder="1" applyAlignment="1">
      <alignment horizontal="center"/>
    </xf>
    <xf numFmtId="0" fontId="10" fillId="0" borderId="2" xfId="0" applyNumberFormat="1" applyFont="1" applyFill="1" applyBorder="1" applyAlignment="1">
      <alignment horizontal="left"/>
    </xf>
    <xf numFmtId="4" fontId="12" fillId="0" borderId="2" xfId="0" applyNumberFormat="1" applyFont="1" applyFill="1" applyBorder="1"/>
    <xf numFmtId="168" fontId="12" fillId="0" borderId="2" xfId="0" applyNumberFormat="1" applyFont="1" applyFill="1" applyBorder="1"/>
    <xf numFmtId="0" fontId="10" fillId="0" borderId="2" xfId="0" applyNumberFormat="1" applyFont="1" applyFill="1" applyBorder="1" applyAlignment="1">
      <alignment horizontal="right"/>
    </xf>
    <xf numFmtId="169" fontId="12" fillId="0" borderId="2" xfId="0" applyNumberFormat="1" applyFont="1" applyFill="1" applyBorder="1"/>
    <xf numFmtId="2" fontId="12" fillId="0" borderId="2" xfId="0" applyNumberFormat="1" applyFont="1" applyFill="1" applyBorder="1"/>
    <xf numFmtId="49" fontId="12" fillId="0" borderId="13" xfId="0" applyNumberFormat="1" applyFont="1" applyFill="1" applyBorder="1" applyAlignment="1">
      <alignment horizontal="center" wrapText="1"/>
    </xf>
    <xf numFmtId="49" fontId="12" fillId="0" borderId="2" xfId="0" applyNumberFormat="1" applyFont="1" applyFill="1" applyBorder="1" applyAlignment="1">
      <alignment wrapText="1"/>
    </xf>
    <xf numFmtId="0" fontId="10" fillId="0" borderId="2" xfId="0" applyNumberFormat="1" applyFont="1" applyFill="1" applyBorder="1" applyAlignment="1">
      <alignment horizontal="center"/>
    </xf>
    <xf numFmtId="49" fontId="12" fillId="0" borderId="2" xfId="0" applyNumberFormat="1" applyFont="1" applyFill="1" applyBorder="1" applyAlignment="1"/>
    <xf numFmtId="4" fontId="12" fillId="0" borderId="2" xfId="0" applyNumberFormat="1" applyFont="1" applyFill="1" applyBorder="1" applyAlignment="1">
      <alignment horizontal="center"/>
    </xf>
    <xf numFmtId="4" fontId="3" fillId="0" borderId="2" xfId="2" applyNumberFormat="1" applyFont="1" applyFill="1" applyBorder="1" applyAlignment="1">
      <alignment horizontal="center" vertical="center"/>
    </xf>
    <xf numFmtId="4" fontId="3" fillId="0" borderId="2" xfId="0" applyNumberFormat="1" applyFont="1" applyFill="1" applyBorder="1" applyAlignment="1">
      <alignment horizontal="center"/>
    </xf>
    <xf numFmtId="4" fontId="3" fillId="0" borderId="2" xfId="0" applyNumberFormat="1" applyFont="1" applyFill="1" applyBorder="1"/>
    <xf numFmtId="169" fontId="3" fillId="0" borderId="2" xfId="0" applyNumberFormat="1" applyFont="1" applyFill="1" applyBorder="1"/>
    <xf numFmtId="2" fontId="3" fillId="0" borderId="2" xfId="0" applyNumberFormat="1" applyFont="1" applyFill="1" applyBorder="1"/>
    <xf numFmtId="4" fontId="18" fillId="0" borderId="2" xfId="0" applyNumberFormat="1" applyFont="1" applyFill="1" applyBorder="1" applyAlignment="1">
      <alignment horizontal="center"/>
    </xf>
    <xf numFmtId="4" fontId="18" fillId="0" borderId="2" xfId="0" applyNumberFormat="1" applyFont="1" applyFill="1" applyBorder="1"/>
    <xf numFmtId="49" fontId="12" fillId="0" borderId="1" xfId="0" applyNumberFormat="1" applyFont="1" applyFill="1" applyBorder="1" applyAlignment="1">
      <alignment horizontal="center"/>
    </xf>
    <xf numFmtId="49" fontId="16" fillId="0" borderId="0" xfId="0" applyNumberFormat="1" applyFont="1" applyFill="1" applyBorder="1" applyAlignment="1">
      <alignment horizontal="center" wrapText="1"/>
    </xf>
    <xf numFmtId="49" fontId="16" fillId="0" borderId="0" xfId="0" applyNumberFormat="1" applyFont="1" applyFill="1" applyAlignment="1">
      <alignment horizontal="center" wrapText="1"/>
    </xf>
    <xf numFmtId="0" fontId="12" fillId="0" borderId="2" xfId="2" applyFont="1" applyFill="1" applyBorder="1" applyAlignment="1">
      <alignment horizontal="center" vertical="center"/>
    </xf>
    <xf numFmtId="49" fontId="3" fillId="0" borderId="0" xfId="0" applyNumberFormat="1" applyFont="1" applyFill="1" applyBorder="1" applyAlignment="1">
      <alignment horizontal="left" vertical="center"/>
    </xf>
    <xf numFmtId="171" fontId="5" fillId="0" borderId="2" xfId="0" applyNumberFormat="1" applyFont="1" applyFill="1" applyBorder="1" applyAlignment="1">
      <alignmen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4" xfId="0" applyNumberFormat="1" applyFont="1" applyFill="1" applyBorder="1" applyAlignment="1">
      <alignment horizontal="left"/>
    </xf>
    <xf numFmtId="49" fontId="3" fillId="0" borderId="4" xfId="0" applyNumberFormat="1" applyFont="1" applyFill="1" applyBorder="1" applyAlignment="1">
      <alignment horizontal="left"/>
    </xf>
    <xf numFmtId="0" fontId="3" fillId="0" borderId="0" xfId="2" applyFont="1" applyFill="1" applyAlignment="1">
      <alignment horizontal="left" vertical="center" wrapText="1"/>
    </xf>
    <xf numFmtId="4" fontId="5" fillId="0" borderId="2" xfId="2"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2" xfId="2" applyFont="1" applyFill="1" applyBorder="1" applyAlignment="1">
      <alignment horizontal="center" wrapText="1"/>
    </xf>
    <xf numFmtId="0" fontId="5" fillId="0" borderId="2" xfId="2" applyFont="1" applyFill="1" applyBorder="1" applyAlignment="1">
      <alignment horizontal="left" vertical="center" wrapText="1"/>
    </xf>
    <xf numFmtId="4" fontId="5" fillId="0" borderId="2" xfId="2" applyNumberFormat="1" applyFont="1" applyFill="1" applyBorder="1" applyAlignment="1">
      <alignment horizontal="left" vertical="center" wrapText="1"/>
    </xf>
    <xf numFmtId="0" fontId="5" fillId="0" borderId="2" xfId="0" applyFont="1" applyFill="1" applyBorder="1" applyAlignment="1">
      <alignment horizontal="left" vertical="center" wrapText="1"/>
    </xf>
  </cellXfs>
  <cellStyles count="20">
    <cellStyle name="Normal 2 3 2 2 2" xfId="4"/>
    <cellStyle name="Normal 3" xfId="13"/>
    <cellStyle name="Обычный" xfId="0" builtinId="0"/>
    <cellStyle name="Обычный 10 2 2" xfId="6"/>
    <cellStyle name="Обычный 11" xfId="8"/>
    <cellStyle name="Обычный 14" xfId="18"/>
    <cellStyle name="Обычный 142" xfId="17"/>
    <cellStyle name="Обычный 15 2" xfId="9"/>
    <cellStyle name="Обычный 16" xfId="12"/>
    <cellStyle name="Обычный 2 2" xfId="2"/>
    <cellStyle name="Обычный 2 2 2 2" xfId="15"/>
    <cellStyle name="Обычный 2_План ГЗ на 2011г  первочередные " xfId="14"/>
    <cellStyle name="Обычный 3 2" xfId="7"/>
    <cellStyle name="Обычный 4 2" xfId="10"/>
    <cellStyle name="Обычный 4 2 2" xfId="3"/>
    <cellStyle name="Обычный_Лист1" xfId="19"/>
    <cellStyle name="Стиль 1" xfId="5"/>
    <cellStyle name="Финансовый" xfId="1" builtinId="3"/>
    <cellStyle name="Финансовый 10" xfId="16"/>
    <cellStyle name="Финансовый 2" xfId="1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913"/>
  <sheetViews>
    <sheetView zoomScale="70" zoomScaleNormal="70" workbookViewId="0">
      <pane ySplit="7" topLeftCell="A8" activePane="bottomLeft" state="frozen"/>
      <selection activeCell="AM1" sqref="AM1"/>
      <selection pane="bottomLeft" activeCell="BH22" sqref="BH22"/>
    </sheetView>
  </sheetViews>
  <sheetFormatPr defaultRowHeight="15" x14ac:dyDescent="0.25"/>
  <cols>
    <col min="1" max="3" width="5.5703125" style="1" customWidth="1"/>
    <col min="4" max="4" width="7.7109375" style="1" customWidth="1"/>
    <col min="5" max="5" width="19.5703125" style="1" customWidth="1"/>
    <col min="6" max="7" width="19.5703125" style="11" customWidth="1"/>
    <col min="8" max="8" width="5" style="1" customWidth="1"/>
    <col min="9" max="10" width="3.85546875" style="1" customWidth="1"/>
    <col min="11" max="11" width="7" style="1" customWidth="1"/>
    <col min="12" max="12" width="12.28515625" style="1" customWidth="1"/>
    <col min="13" max="13" width="22.85546875" style="1" customWidth="1"/>
    <col min="14" max="14" width="8.140625" style="1" customWidth="1"/>
    <col min="15" max="15" width="5.85546875" style="1" customWidth="1"/>
    <col min="16" max="16" width="12.85546875" style="1" customWidth="1"/>
    <col min="17" max="17" width="21.7109375" style="11" customWidth="1"/>
    <col min="18" max="19" width="6.140625" style="1" customWidth="1"/>
    <col min="20" max="21" width="10.85546875" style="1" customWidth="1"/>
    <col min="22" max="22" width="5.28515625" style="12" customWidth="1"/>
    <col min="23" max="23" width="5" style="12" customWidth="1"/>
    <col min="24" max="24" width="5.42578125" style="12" customWidth="1"/>
    <col min="25" max="25" width="3.85546875" style="1" customWidth="1"/>
    <col min="26" max="26" width="7" style="1" customWidth="1"/>
    <col min="27" max="27" width="9" style="1" customWidth="1"/>
    <col min="28" max="28" width="18.140625" style="1" customWidth="1"/>
    <col min="29" max="30" width="17.7109375" style="1" customWidth="1"/>
    <col min="31" max="31" width="10.140625" style="1" customWidth="1"/>
    <col min="32" max="32" width="16.7109375" style="1" customWidth="1"/>
    <col min="33" max="34" width="18.28515625" style="1" customWidth="1"/>
    <col min="35" max="35" width="9.42578125" style="1" customWidth="1"/>
    <col min="36" max="36" width="16.42578125" style="1" customWidth="1"/>
    <col min="37" max="38" width="17" style="1" customWidth="1"/>
    <col min="39" max="39" width="10" style="1" customWidth="1"/>
    <col min="40" max="40" width="16.85546875" style="1" customWidth="1"/>
    <col min="41" max="41" width="17.42578125" style="1" customWidth="1"/>
    <col min="42" max="42" width="19" style="1" customWidth="1"/>
    <col min="43" max="43" width="8.85546875" style="1" customWidth="1"/>
    <col min="44" max="46" width="17.85546875" style="1" customWidth="1"/>
    <col min="47" max="48" width="4" style="1" customWidth="1"/>
    <col min="49" max="50" width="5.28515625" style="1" customWidth="1"/>
    <col min="51" max="51" width="4" style="1" customWidth="1"/>
    <col min="52" max="53" width="21.5703125" style="1" customWidth="1"/>
    <col min="54" max="54" width="14.28515625" style="1" customWidth="1"/>
    <col min="55" max="55" width="3.140625" style="1" customWidth="1"/>
    <col min="56" max="56" width="34.5703125" style="1" customWidth="1"/>
    <col min="57" max="64" width="3.140625" style="1" customWidth="1"/>
    <col min="65" max="65" width="19.7109375" style="1" customWidth="1"/>
    <col min="66" max="66" width="18.140625" style="1" customWidth="1"/>
    <col min="67" max="67" width="15.85546875" style="1" hidden="1" customWidth="1"/>
    <col min="68" max="68" width="16.28515625" style="1" hidden="1" customWidth="1"/>
    <col min="69" max="69" width="15.7109375" style="1" hidden="1" customWidth="1"/>
    <col min="70" max="70" width="20.42578125" style="1" hidden="1" customWidth="1"/>
    <col min="71" max="71" width="21.140625" style="1" hidden="1" customWidth="1"/>
    <col min="72" max="73" width="9.140625" style="1"/>
    <col min="74" max="76" width="11.85546875" style="1" bestFit="1" customWidth="1"/>
    <col min="77" max="77" width="9.140625" style="1"/>
    <col min="78" max="78" width="11.85546875" style="1" bestFit="1" customWidth="1"/>
    <col min="79" max="259" width="9.140625" style="1"/>
    <col min="260" max="260" width="7.42578125" style="1" customWidth="1"/>
    <col min="261" max="261" width="20.28515625" style="1" customWidth="1"/>
    <col min="262" max="262" width="24.7109375" style="1" customWidth="1"/>
    <col min="263" max="263" width="35.7109375" style="1" customWidth="1"/>
    <col min="264" max="264" width="5" style="1" customWidth="1"/>
    <col min="265" max="265" width="12.85546875" style="1" customWidth="1"/>
    <col min="266" max="266" width="10.7109375" style="1" customWidth="1"/>
    <col min="267" max="267" width="7" style="1" customWidth="1"/>
    <col min="268" max="268" width="12.28515625" style="1" customWidth="1"/>
    <col min="269" max="269" width="10.7109375" style="1" customWidth="1"/>
    <col min="270" max="270" width="10.85546875" style="1" customWidth="1"/>
    <col min="271" max="271" width="8.85546875" style="1" customWidth="1"/>
    <col min="272" max="272" width="13.85546875" style="1" customWidth="1"/>
    <col min="273" max="273" width="20.42578125" style="1" customWidth="1"/>
    <col min="274" max="274" width="12.28515625" style="1" customWidth="1"/>
    <col min="275" max="275" width="19.28515625" style="1" customWidth="1"/>
    <col min="276" max="276" width="11.85546875" style="1" customWidth="1"/>
    <col min="277" max="277" width="9.140625" style="1" customWidth="1"/>
    <col min="278" max="278" width="13.42578125" style="1" customWidth="1"/>
    <col min="279" max="279" width="15.28515625" style="1" customWidth="1"/>
    <col min="280" max="280" width="15.42578125" style="1" customWidth="1"/>
    <col min="281" max="282" width="14.42578125" style="1" customWidth="1"/>
    <col min="283" max="283" width="5" style="1" customWidth="1"/>
    <col min="284" max="286" width="15.140625" style="1" customWidth="1"/>
    <col min="287" max="287" width="4.28515625" style="1" customWidth="1"/>
    <col min="288" max="288" width="16" style="1" customWidth="1"/>
    <col min="289" max="289" width="17.140625" style="1" customWidth="1"/>
    <col min="290" max="290" width="18.28515625" style="1" customWidth="1"/>
    <col min="291" max="291" width="4.85546875" style="1" customWidth="1"/>
    <col min="292" max="292" width="16" style="1" customWidth="1"/>
    <col min="293" max="293" width="17.140625" style="1" customWidth="1"/>
    <col min="294" max="294" width="18.28515625" style="1" customWidth="1"/>
    <col min="295" max="295" width="13.7109375" style="1" customWidth="1"/>
    <col min="296" max="296" width="16" style="1" customWidth="1"/>
    <col min="297" max="297" width="17.140625" style="1" customWidth="1"/>
    <col min="298" max="298" width="18.28515625" style="1" customWidth="1"/>
    <col min="299" max="299" width="13.7109375" style="1" customWidth="1"/>
    <col min="300" max="300" width="16" style="1" customWidth="1"/>
    <col min="301" max="301" width="17.140625" style="1" customWidth="1"/>
    <col min="302" max="302" width="18.28515625" style="1" customWidth="1"/>
    <col min="303" max="303" width="13.7109375" style="1" customWidth="1"/>
    <col min="304" max="304" width="16" style="1" customWidth="1"/>
    <col min="305" max="305" width="17.140625" style="1" customWidth="1"/>
    <col min="306" max="309" width="18.28515625" style="1" customWidth="1"/>
    <col min="310" max="310" width="15" style="1" customWidth="1"/>
    <col min="311" max="311" width="15.7109375" style="1" customWidth="1"/>
    <col min="312" max="312" width="49" style="1" customWidth="1"/>
    <col min="313" max="313" width="19.42578125" style="1" customWidth="1"/>
    <col min="314" max="314" width="14.5703125" style="1" customWidth="1"/>
    <col min="315" max="315" width="12.28515625" style="1" customWidth="1"/>
    <col min="316" max="316" width="14.5703125" style="1" customWidth="1"/>
    <col min="317" max="317" width="11.7109375" style="1" customWidth="1"/>
    <col min="318" max="318" width="14" style="1" customWidth="1"/>
    <col min="319" max="319" width="20.5703125" style="1" customWidth="1"/>
    <col min="320" max="320" width="11.7109375" style="1" customWidth="1"/>
    <col min="321" max="321" width="10.85546875" style="1" customWidth="1"/>
    <col min="322" max="515" width="9.140625" style="1"/>
    <col min="516" max="516" width="7.42578125" style="1" customWidth="1"/>
    <col min="517" max="517" width="20.28515625" style="1" customWidth="1"/>
    <col min="518" max="518" width="24.7109375" style="1" customWidth="1"/>
    <col min="519" max="519" width="35.7109375" style="1" customWidth="1"/>
    <col min="520" max="520" width="5" style="1" customWidth="1"/>
    <col min="521" max="521" width="12.85546875" style="1" customWidth="1"/>
    <col min="522" max="522" width="10.7109375" style="1" customWidth="1"/>
    <col min="523" max="523" width="7" style="1" customWidth="1"/>
    <col min="524" max="524" width="12.28515625" style="1" customWidth="1"/>
    <col min="525" max="525" width="10.7109375" style="1" customWidth="1"/>
    <col min="526" max="526" width="10.85546875" style="1" customWidth="1"/>
    <col min="527" max="527" width="8.85546875" style="1" customWidth="1"/>
    <col min="528" max="528" width="13.85546875" style="1" customWidth="1"/>
    <col min="529" max="529" width="20.42578125" style="1" customWidth="1"/>
    <col min="530" max="530" width="12.28515625" style="1" customWidth="1"/>
    <col min="531" max="531" width="19.28515625" style="1" customWidth="1"/>
    <col min="532" max="532" width="11.85546875" style="1" customWidth="1"/>
    <col min="533" max="533" width="9.140625" style="1" customWidth="1"/>
    <col min="534" max="534" width="13.42578125" style="1" customWidth="1"/>
    <col min="535" max="535" width="15.28515625" style="1" customWidth="1"/>
    <col min="536" max="536" width="15.42578125" style="1" customWidth="1"/>
    <col min="537" max="538" width="14.42578125" style="1" customWidth="1"/>
    <col min="539" max="539" width="5" style="1" customWidth="1"/>
    <col min="540" max="542" width="15.140625" style="1" customWidth="1"/>
    <col min="543" max="543" width="4.28515625" style="1" customWidth="1"/>
    <col min="544" max="544" width="16" style="1" customWidth="1"/>
    <col min="545" max="545" width="17.140625" style="1" customWidth="1"/>
    <col min="546" max="546" width="18.28515625" style="1" customWidth="1"/>
    <col min="547" max="547" width="4.85546875" style="1" customWidth="1"/>
    <col min="548" max="548" width="16" style="1" customWidth="1"/>
    <col min="549" max="549" width="17.140625" style="1" customWidth="1"/>
    <col min="550" max="550" width="18.28515625" style="1" customWidth="1"/>
    <col min="551" max="551" width="13.7109375" style="1" customWidth="1"/>
    <col min="552" max="552" width="16" style="1" customWidth="1"/>
    <col min="553" max="553" width="17.140625" style="1" customWidth="1"/>
    <col min="554" max="554" width="18.28515625" style="1" customWidth="1"/>
    <col min="555" max="555" width="13.7109375" style="1" customWidth="1"/>
    <col min="556" max="556" width="16" style="1" customWidth="1"/>
    <col min="557" max="557" width="17.140625" style="1" customWidth="1"/>
    <col min="558" max="558" width="18.28515625" style="1" customWidth="1"/>
    <col min="559" max="559" width="13.7109375" style="1" customWidth="1"/>
    <col min="560" max="560" width="16" style="1" customWidth="1"/>
    <col min="561" max="561" width="17.140625" style="1" customWidth="1"/>
    <col min="562" max="565" width="18.28515625" style="1" customWidth="1"/>
    <col min="566" max="566" width="15" style="1" customWidth="1"/>
    <col min="567" max="567" width="15.7109375" style="1" customWidth="1"/>
    <col min="568" max="568" width="49" style="1" customWidth="1"/>
    <col min="569" max="569" width="19.42578125" style="1" customWidth="1"/>
    <col min="570" max="570" width="14.5703125" style="1" customWidth="1"/>
    <col min="571" max="571" width="12.28515625" style="1" customWidth="1"/>
    <col min="572" max="572" width="14.5703125" style="1" customWidth="1"/>
    <col min="573" max="573" width="11.7109375" style="1" customWidth="1"/>
    <col min="574" max="574" width="14" style="1" customWidth="1"/>
    <col min="575" max="575" width="20.5703125" style="1" customWidth="1"/>
    <col min="576" max="576" width="11.7109375" style="1" customWidth="1"/>
    <col min="577" max="577" width="10.85546875" style="1" customWidth="1"/>
    <col min="578" max="771" width="9.140625" style="1"/>
    <col min="772" max="772" width="7.42578125" style="1" customWidth="1"/>
    <col min="773" max="773" width="20.28515625" style="1" customWidth="1"/>
    <col min="774" max="774" width="24.7109375" style="1" customWidth="1"/>
    <col min="775" max="775" width="35.7109375" style="1" customWidth="1"/>
    <col min="776" max="776" width="5" style="1" customWidth="1"/>
    <col min="777" max="777" width="12.85546875" style="1" customWidth="1"/>
    <col min="778" max="778" width="10.7109375" style="1" customWidth="1"/>
    <col min="779" max="779" width="7" style="1" customWidth="1"/>
    <col min="780" max="780" width="12.28515625" style="1" customWidth="1"/>
    <col min="781" max="781" width="10.7109375" style="1" customWidth="1"/>
    <col min="782" max="782" width="10.85546875" style="1" customWidth="1"/>
    <col min="783" max="783" width="8.85546875" style="1" customWidth="1"/>
    <col min="784" max="784" width="13.85546875" style="1" customWidth="1"/>
    <col min="785" max="785" width="20.42578125" style="1" customWidth="1"/>
    <col min="786" max="786" width="12.28515625" style="1" customWidth="1"/>
    <col min="787" max="787" width="19.28515625" style="1" customWidth="1"/>
    <col min="788" max="788" width="11.85546875" style="1" customWidth="1"/>
    <col min="789" max="789" width="9.140625" style="1" customWidth="1"/>
    <col min="790" max="790" width="13.42578125" style="1" customWidth="1"/>
    <col min="791" max="791" width="15.28515625" style="1" customWidth="1"/>
    <col min="792" max="792" width="15.42578125" style="1" customWidth="1"/>
    <col min="793" max="794" width="14.42578125" style="1" customWidth="1"/>
    <col min="795" max="795" width="5" style="1" customWidth="1"/>
    <col min="796" max="798" width="15.140625" style="1" customWidth="1"/>
    <col min="799" max="799" width="4.28515625" style="1" customWidth="1"/>
    <col min="800" max="800" width="16" style="1" customWidth="1"/>
    <col min="801" max="801" width="17.140625" style="1" customWidth="1"/>
    <col min="802" max="802" width="18.28515625" style="1" customWidth="1"/>
    <col min="803" max="803" width="4.85546875" style="1" customWidth="1"/>
    <col min="804" max="804" width="16" style="1" customWidth="1"/>
    <col min="805" max="805" width="17.140625" style="1" customWidth="1"/>
    <col min="806" max="806" width="18.28515625" style="1" customWidth="1"/>
    <col min="807" max="807" width="13.7109375" style="1" customWidth="1"/>
    <col min="808" max="808" width="16" style="1" customWidth="1"/>
    <col min="809" max="809" width="17.140625" style="1" customWidth="1"/>
    <col min="810" max="810" width="18.28515625" style="1" customWidth="1"/>
    <col min="811" max="811" width="13.7109375" style="1" customWidth="1"/>
    <col min="812" max="812" width="16" style="1" customWidth="1"/>
    <col min="813" max="813" width="17.140625" style="1" customWidth="1"/>
    <col min="814" max="814" width="18.28515625" style="1" customWidth="1"/>
    <col min="815" max="815" width="13.7109375" style="1" customWidth="1"/>
    <col min="816" max="816" width="16" style="1" customWidth="1"/>
    <col min="817" max="817" width="17.140625" style="1" customWidth="1"/>
    <col min="818" max="821" width="18.28515625" style="1" customWidth="1"/>
    <col min="822" max="822" width="15" style="1" customWidth="1"/>
    <col min="823" max="823" width="15.7109375" style="1" customWidth="1"/>
    <col min="824" max="824" width="49" style="1" customWidth="1"/>
    <col min="825" max="825" width="19.42578125" style="1" customWidth="1"/>
    <col min="826" max="826" width="14.5703125" style="1" customWidth="1"/>
    <col min="827" max="827" width="12.28515625" style="1" customWidth="1"/>
    <col min="828" max="828" width="14.5703125" style="1" customWidth="1"/>
    <col min="829" max="829" width="11.7109375" style="1" customWidth="1"/>
    <col min="830" max="830" width="14" style="1" customWidth="1"/>
    <col min="831" max="831" width="20.5703125" style="1" customWidth="1"/>
    <col min="832" max="832" width="11.7109375" style="1" customWidth="1"/>
    <col min="833" max="833" width="10.85546875" style="1" customWidth="1"/>
    <col min="834" max="1027" width="9.140625" style="1"/>
    <col min="1028" max="1028" width="7.42578125" style="1" customWidth="1"/>
    <col min="1029" max="1029" width="20.28515625" style="1" customWidth="1"/>
    <col min="1030" max="1030" width="24.7109375" style="1" customWidth="1"/>
    <col min="1031" max="1031" width="35.7109375" style="1" customWidth="1"/>
    <col min="1032" max="1032" width="5" style="1" customWidth="1"/>
    <col min="1033" max="1033" width="12.85546875" style="1" customWidth="1"/>
    <col min="1034" max="1034" width="10.7109375" style="1" customWidth="1"/>
    <col min="1035" max="1035" width="7" style="1" customWidth="1"/>
    <col min="1036" max="1036" width="12.28515625" style="1" customWidth="1"/>
    <col min="1037" max="1037" width="10.7109375" style="1" customWidth="1"/>
    <col min="1038" max="1038" width="10.85546875" style="1" customWidth="1"/>
    <col min="1039" max="1039" width="8.85546875" style="1" customWidth="1"/>
    <col min="1040" max="1040" width="13.85546875" style="1" customWidth="1"/>
    <col min="1041" max="1041" width="20.42578125" style="1" customWidth="1"/>
    <col min="1042" max="1042" width="12.28515625" style="1" customWidth="1"/>
    <col min="1043" max="1043" width="19.28515625" style="1" customWidth="1"/>
    <col min="1044" max="1044" width="11.85546875" style="1" customWidth="1"/>
    <col min="1045" max="1045" width="9.140625" style="1" customWidth="1"/>
    <col min="1046" max="1046" width="13.42578125" style="1" customWidth="1"/>
    <col min="1047" max="1047" width="15.28515625" style="1" customWidth="1"/>
    <col min="1048" max="1048" width="15.42578125" style="1" customWidth="1"/>
    <col min="1049" max="1050" width="14.42578125" style="1" customWidth="1"/>
    <col min="1051" max="1051" width="5" style="1" customWidth="1"/>
    <col min="1052" max="1054" width="15.140625" style="1" customWidth="1"/>
    <col min="1055" max="1055" width="4.28515625" style="1" customWidth="1"/>
    <col min="1056" max="1056" width="16" style="1" customWidth="1"/>
    <col min="1057" max="1057" width="17.140625" style="1" customWidth="1"/>
    <col min="1058" max="1058" width="18.28515625" style="1" customWidth="1"/>
    <col min="1059" max="1059" width="4.85546875" style="1" customWidth="1"/>
    <col min="1060" max="1060" width="16" style="1" customWidth="1"/>
    <col min="1061" max="1061" width="17.140625" style="1" customWidth="1"/>
    <col min="1062" max="1062" width="18.28515625" style="1" customWidth="1"/>
    <col min="1063" max="1063" width="13.7109375" style="1" customWidth="1"/>
    <col min="1064" max="1064" width="16" style="1" customWidth="1"/>
    <col min="1065" max="1065" width="17.140625" style="1" customWidth="1"/>
    <col min="1066" max="1066" width="18.28515625" style="1" customWidth="1"/>
    <col min="1067" max="1067" width="13.7109375" style="1" customWidth="1"/>
    <col min="1068" max="1068" width="16" style="1" customWidth="1"/>
    <col min="1069" max="1069" width="17.140625" style="1" customWidth="1"/>
    <col min="1070" max="1070" width="18.28515625" style="1" customWidth="1"/>
    <col min="1071" max="1071" width="13.7109375" style="1" customWidth="1"/>
    <col min="1072" max="1072" width="16" style="1" customWidth="1"/>
    <col min="1073" max="1073" width="17.140625" style="1" customWidth="1"/>
    <col min="1074" max="1077" width="18.28515625" style="1" customWidth="1"/>
    <col min="1078" max="1078" width="15" style="1" customWidth="1"/>
    <col min="1079" max="1079" width="15.7109375" style="1" customWidth="1"/>
    <col min="1080" max="1080" width="49" style="1" customWidth="1"/>
    <col min="1081" max="1081" width="19.42578125" style="1" customWidth="1"/>
    <col min="1082" max="1082" width="14.5703125" style="1" customWidth="1"/>
    <col min="1083" max="1083" width="12.28515625" style="1" customWidth="1"/>
    <col min="1084" max="1084" width="14.5703125" style="1" customWidth="1"/>
    <col min="1085" max="1085" width="11.7109375" style="1" customWidth="1"/>
    <col min="1086" max="1086" width="14" style="1" customWidth="1"/>
    <col min="1087" max="1087" width="20.5703125" style="1" customWidth="1"/>
    <col min="1088" max="1088" width="11.7109375" style="1" customWidth="1"/>
    <col min="1089" max="1089" width="10.85546875" style="1" customWidth="1"/>
    <col min="1090" max="1283" width="9.140625" style="1"/>
    <col min="1284" max="1284" width="7.42578125" style="1" customWidth="1"/>
    <col min="1285" max="1285" width="20.28515625" style="1" customWidth="1"/>
    <col min="1286" max="1286" width="24.7109375" style="1" customWidth="1"/>
    <col min="1287" max="1287" width="35.7109375" style="1" customWidth="1"/>
    <col min="1288" max="1288" width="5" style="1" customWidth="1"/>
    <col min="1289" max="1289" width="12.85546875" style="1" customWidth="1"/>
    <col min="1290" max="1290" width="10.7109375" style="1" customWidth="1"/>
    <col min="1291" max="1291" width="7" style="1" customWidth="1"/>
    <col min="1292" max="1292" width="12.28515625" style="1" customWidth="1"/>
    <col min="1293" max="1293" width="10.7109375" style="1" customWidth="1"/>
    <col min="1294" max="1294" width="10.85546875" style="1" customWidth="1"/>
    <col min="1295" max="1295" width="8.85546875" style="1" customWidth="1"/>
    <col min="1296" max="1296" width="13.85546875" style="1" customWidth="1"/>
    <col min="1297" max="1297" width="20.42578125" style="1" customWidth="1"/>
    <col min="1298" max="1298" width="12.28515625" style="1" customWidth="1"/>
    <col min="1299" max="1299" width="19.28515625" style="1" customWidth="1"/>
    <col min="1300" max="1300" width="11.85546875" style="1" customWidth="1"/>
    <col min="1301" max="1301" width="9.140625" style="1" customWidth="1"/>
    <col min="1302" max="1302" width="13.42578125" style="1" customWidth="1"/>
    <col min="1303" max="1303" width="15.28515625" style="1" customWidth="1"/>
    <col min="1304" max="1304" width="15.42578125" style="1" customWidth="1"/>
    <col min="1305" max="1306" width="14.42578125" style="1" customWidth="1"/>
    <col min="1307" max="1307" width="5" style="1" customWidth="1"/>
    <col min="1308" max="1310" width="15.140625" style="1" customWidth="1"/>
    <col min="1311" max="1311" width="4.28515625" style="1" customWidth="1"/>
    <col min="1312" max="1312" width="16" style="1" customWidth="1"/>
    <col min="1313" max="1313" width="17.140625" style="1" customWidth="1"/>
    <col min="1314" max="1314" width="18.28515625" style="1" customWidth="1"/>
    <col min="1315" max="1315" width="4.85546875" style="1" customWidth="1"/>
    <col min="1316" max="1316" width="16" style="1" customWidth="1"/>
    <col min="1317" max="1317" width="17.140625" style="1" customWidth="1"/>
    <col min="1318" max="1318" width="18.28515625" style="1" customWidth="1"/>
    <col min="1319" max="1319" width="13.7109375" style="1" customWidth="1"/>
    <col min="1320" max="1320" width="16" style="1" customWidth="1"/>
    <col min="1321" max="1321" width="17.140625" style="1" customWidth="1"/>
    <col min="1322" max="1322" width="18.28515625" style="1" customWidth="1"/>
    <col min="1323" max="1323" width="13.7109375" style="1" customWidth="1"/>
    <col min="1324" max="1324" width="16" style="1" customWidth="1"/>
    <col min="1325" max="1325" width="17.140625" style="1" customWidth="1"/>
    <col min="1326" max="1326" width="18.28515625" style="1" customWidth="1"/>
    <col min="1327" max="1327" width="13.7109375" style="1" customWidth="1"/>
    <col min="1328" max="1328" width="16" style="1" customWidth="1"/>
    <col min="1329" max="1329" width="17.140625" style="1" customWidth="1"/>
    <col min="1330" max="1333" width="18.28515625" style="1" customWidth="1"/>
    <col min="1334" max="1334" width="15" style="1" customWidth="1"/>
    <col min="1335" max="1335" width="15.7109375" style="1" customWidth="1"/>
    <col min="1336" max="1336" width="49" style="1" customWidth="1"/>
    <col min="1337" max="1337" width="19.42578125" style="1" customWidth="1"/>
    <col min="1338" max="1338" width="14.5703125" style="1" customWidth="1"/>
    <col min="1339" max="1339" width="12.28515625" style="1" customWidth="1"/>
    <col min="1340" max="1340" width="14.5703125" style="1" customWidth="1"/>
    <col min="1341" max="1341" width="11.7109375" style="1" customWidth="1"/>
    <col min="1342" max="1342" width="14" style="1" customWidth="1"/>
    <col min="1343" max="1343" width="20.5703125" style="1" customWidth="1"/>
    <col min="1344" max="1344" width="11.7109375" style="1" customWidth="1"/>
    <col min="1345" max="1345" width="10.85546875" style="1" customWidth="1"/>
    <col min="1346" max="1539" width="9.140625" style="1"/>
    <col min="1540" max="1540" width="7.42578125" style="1" customWidth="1"/>
    <col min="1541" max="1541" width="20.28515625" style="1" customWidth="1"/>
    <col min="1542" max="1542" width="24.7109375" style="1" customWidth="1"/>
    <col min="1543" max="1543" width="35.7109375" style="1" customWidth="1"/>
    <col min="1544" max="1544" width="5" style="1" customWidth="1"/>
    <col min="1545" max="1545" width="12.85546875" style="1" customWidth="1"/>
    <col min="1546" max="1546" width="10.7109375" style="1" customWidth="1"/>
    <col min="1547" max="1547" width="7" style="1" customWidth="1"/>
    <col min="1548" max="1548" width="12.28515625" style="1" customWidth="1"/>
    <col min="1549" max="1549" width="10.7109375" style="1" customWidth="1"/>
    <col min="1550" max="1550" width="10.85546875" style="1" customWidth="1"/>
    <col min="1551" max="1551" width="8.85546875" style="1" customWidth="1"/>
    <col min="1552" max="1552" width="13.85546875" style="1" customWidth="1"/>
    <col min="1553" max="1553" width="20.42578125" style="1" customWidth="1"/>
    <col min="1554" max="1554" width="12.28515625" style="1" customWidth="1"/>
    <col min="1555" max="1555" width="19.28515625" style="1" customWidth="1"/>
    <col min="1556" max="1556" width="11.85546875" style="1" customWidth="1"/>
    <col min="1557" max="1557" width="9.140625" style="1" customWidth="1"/>
    <col min="1558" max="1558" width="13.42578125" style="1" customWidth="1"/>
    <col min="1559" max="1559" width="15.28515625" style="1" customWidth="1"/>
    <col min="1560" max="1560" width="15.42578125" style="1" customWidth="1"/>
    <col min="1561" max="1562" width="14.42578125" style="1" customWidth="1"/>
    <col min="1563" max="1563" width="5" style="1" customWidth="1"/>
    <col min="1564" max="1566" width="15.140625" style="1" customWidth="1"/>
    <col min="1567" max="1567" width="4.28515625" style="1" customWidth="1"/>
    <col min="1568" max="1568" width="16" style="1" customWidth="1"/>
    <col min="1569" max="1569" width="17.140625" style="1" customWidth="1"/>
    <col min="1570" max="1570" width="18.28515625" style="1" customWidth="1"/>
    <col min="1571" max="1571" width="4.85546875" style="1" customWidth="1"/>
    <col min="1572" max="1572" width="16" style="1" customWidth="1"/>
    <col min="1573" max="1573" width="17.140625" style="1" customWidth="1"/>
    <col min="1574" max="1574" width="18.28515625" style="1" customWidth="1"/>
    <col min="1575" max="1575" width="13.7109375" style="1" customWidth="1"/>
    <col min="1576" max="1576" width="16" style="1" customWidth="1"/>
    <col min="1577" max="1577" width="17.140625" style="1" customWidth="1"/>
    <col min="1578" max="1578" width="18.28515625" style="1" customWidth="1"/>
    <col min="1579" max="1579" width="13.7109375" style="1" customWidth="1"/>
    <col min="1580" max="1580" width="16" style="1" customWidth="1"/>
    <col min="1581" max="1581" width="17.140625" style="1" customWidth="1"/>
    <col min="1582" max="1582" width="18.28515625" style="1" customWidth="1"/>
    <col min="1583" max="1583" width="13.7109375" style="1" customWidth="1"/>
    <col min="1584" max="1584" width="16" style="1" customWidth="1"/>
    <col min="1585" max="1585" width="17.140625" style="1" customWidth="1"/>
    <col min="1586" max="1589" width="18.28515625" style="1" customWidth="1"/>
    <col min="1590" max="1590" width="15" style="1" customWidth="1"/>
    <col min="1591" max="1591" width="15.7109375" style="1" customWidth="1"/>
    <col min="1592" max="1592" width="49" style="1" customWidth="1"/>
    <col min="1593" max="1593" width="19.42578125" style="1" customWidth="1"/>
    <col min="1594" max="1594" width="14.5703125" style="1" customWidth="1"/>
    <col min="1595" max="1595" width="12.28515625" style="1" customWidth="1"/>
    <col min="1596" max="1596" width="14.5703125" style="1" customWidth="1"/>
    <col min="1597" max="1597" width="11.7109375" style="1" customWidth="1"/>
    <col min="1598" max="1598" width="14" style="1" customWidth="1"/>
    <col min="1599" max="1599" width="20.5703125" style="1" customWidth="1"/>
    <col min="1600" max="1600" width="11.7109375" style="1" customWidth="1"/>
    <col min="1601" max="1601" width="10.85546875" style="1" customWidth="1"/>
    <col min="1602" max="1795" width="9.140625" style="1"/>
    <col min="1796" max="1796" width="7.42578125" style="1" customWidth="1"/>
    <col min="1797" max="1797" width="20.28515625" style="1" customWidth="1"/>
    <col min="1798" max="1798" width="24.7109375" style="1" customWidth="1"/>
    <col min="1799" max="1799" width="35.7109375" style="1" customWidth="1"/>
    <col min="1800" max="1800" width="5" style="1" customWidth="1"/>
    <col min="1801" max="1801" width="12.85546875" style="1" customWidth="1"/>
    <col min="1802" max="1802" width="10.7109375" style="1" customWidth="1"/>
    <col min="1803" max="1803" width="7" style="1" customWidth="1"/>
    <col min="1804" max="1804" width="12.28515625" style="1" customWidth="1"/>
    <col min="1805" max="1805" width="10.7109375" style="1" customWidth="1"/>
    <col min="1806" max="1806" width="10.85546875" style="1" customWidth="1"/>
    <col min="1807" max="1807" width="8.85546875" style="1" customWidth="1"/>
    <col min="1808" max="1808" width="13.85546875" style="1" customWidth="1"/>
    <col min="1809" max="1809" width="20.42578125" style="1" customWidth="1"/>
    <col min="1810" max="1810" width="12.28515625" style="1" customWidth="1"/>
    <col min="1811" max="1811" width="19.28515625" style="1" customWidth="1"/>
    <col min="1812" max="1812" width="11.85546875" style="1" customWidth="1"/>
    <col min="1813" max="1813" width="9.140625" style="1" customWidth="1"/>
    <col min="1814" max="1814" width="13.42578125" style="1" customWidth="1"/>
    <col min="1815" max="1815" width="15.28515625" style="1" customWidth="1"/>
    <col min="1816" max="1816" width="15.42578125" style="1" customWidth="1"/>
    <col min="1817" max="1818" width="14.42578125" style="1" customWidth="1"/>
    <col min="1819" max="1819" width="5" style="1" customWidth="1"/>
    <col min="1820" max="1822" width="15.140625" style="1" customWidth="1"/>
    <col min="1823" max="1823" width="4.28515625" style="1" customWidth="1"/>
    <col min="1824" max="1824" width="16" style="1" customWidth="1"/>
    <col min="1825" max="1825" width="17.140625" style="1" customWidth="1"/>
    <col min="1826" max="1826" width="18.28515625" style="1" customWidth="1"/>
    <col min="1827" max="1827" width="4.85546875" style="1" customWidth="1"/>
    <col min="1828" max="1828" width="16" style="1" customWidth="1"/>
    <col min="1829" max="1829" width="17.140625" style="1" customWidth="1"/>
    <col min="1830" max="1830" width="18.28515625" style="1" customWidth="1"/>
    <col min="1831" max="1831" width="13.7109375" style="1" customWidth="1"/>
    <col min="1832" max="1832" width="16" style="1" customWidth="1"/>
    <col min="1833" max="1833" width="17.140625" style="1" customWidth="1"/>
    <col min="1834" max="1834" width="18.28515625" style="1" customWidth="1"/>
    <col min="1835" max="1835" width="13.7109375" style="1" customWidth="1"/>
    <col min="1836" max="1836" width="16" style="1" customWidth="1"/>
    <col min="1837" max="1837" width="17.140625" style="1" customWidth="1"/>
    <col min="1838" max="1838" width="18.28515625" style="1" customWidth="1"/>
    <col min="1839" max="1839" width="13.7109375" style="1" customWidth="1"/>
    <col min="1840" max="1840" width="16" style="1" customWidth="1"/>
    <col min="1841" max="1841" width="17.140625" style="1" customWidth="1"/>
    <col min="1842" max="1845" width="18.28515625" style="1" customWidth="1"/>
    <col min="1846" max="1846" width="15" style="1" customWidth="1"/>
    <col min="1847" max="1847" width="15.7109375" style="1" customWidth="1"/>
    <col min="1848" max="1848" width="49" style="1" customWidth="1"/>
    <col min="1849" max="1849" width="19.42578125" style="1" customWidth="1"/>
    <col min="1850" max="1850" width="14.5703125" style="1" customWidth="1"/>
    <col min="1851" max="1851" width="12.28515625" style="1" customWidth="1"/>
    <col min="1852" max="1852" width="14.5703125" style="1" customWidth="1"/>
    <col min="1853" max="1853" width="11.7109375" style="1" customWidth="1"/>
    <col min="1854" max="1854" width="14" style="1" customWidth="1"/>
    <col min="1855" max="1855" width="20.5703125" style="1" customWidth="1"/>
    <col min="1856" max="1856" width="11.7109375" style="1" customWidth="1"/>
    <col min="1857" max="1857" width="10.85546875" style="1" customWidth="1"/>
    <col min="1858" max="2051" width="9.140625" style="1"/>
    <col min="2052" max="2052" width="7.42578125" style="1" customWidth="1"/>
    <col min="2053" max="2053" width="20.28515625" style="1" customWidth="1"/>
    <col min="2054" max="2054" width="24.7109375" style="1" customWidth="1"/>
    <col min="2055" max="2055" width="35.7109375" style="1" customWidth="1"/>
    <col min="2056" max="2056" width="5" style="1" customWidth="1"/>
    <col min="2057" max="2057" width="12.85546875" style="1" customWidth="1"/>
    <col min="2058" max="2058" width="10.7109375" style="1" customWidth="1"/>
    <col min="2059" max="2059" width="7" style="1" customWidth="1"/>
    <col min="2060" max="2060" width="12.28515625" style="1" customWidth="1"/>
    <col min="2061" max="2061" width="10.7109375" style="1" customWidth="1"/>
    <col min="2062" max="2062" width="10.85546875" style="1" customWidth="1"/>
    <col min="2063" max="2063" width="8.85546875" style="1" customWidth="1"/>
    <col min="2064" max="2064" width="13.85546875" style="1" customWidth="1"/>
    <col min="2065" max="2065" width="20.42578125" style="1" customWidth="1"/>
    <col min="2066" max="2066" width="12.28515625" style="1" customWidth="1"/>
    <col min="2067" max="2067" width="19.28515625" style="1" customWidth="1"/>
    <col min="2068" max="2068" width="11.85546875" style="1" customWidth="1"/>
    <col min="2069" max="2069" width="9.140625" style="1" customWidth="1"/>
    <col min="2070" max="2070" width="13.42578125" style="1" customWidth="1"/>
    <col min="2071" max="2071" width="15.28515625" style="1" customWidth="1"/>
    <col min="2072" max="2072" width="15.42578125" style="1" customWidth="1"/>
    <col min="2073" max="2074" width="14.42578125" style="1" customWidth="1"/>
    <col min="2075" max="2075" width="5" style="1" customWidth="1"/>
    <col min="2076" max="2078" width="15.140625" style="1" customWidth="1"/>
    <col min="2079" max="2079" width="4.28515625" style="1" customWidth="1"/>
    <col min="2080" max="2080" width="16" style="1" customWidth="1"/>
    <col min="2081" max="2081" width="17.140625" style="1" customWidth="1"/>
    <col min="2082" max="2082" width="18.28515625" style="1" customWidth="1"/>
    <col min="2083" max="2083" width="4.85546875" style="1" customWidth="1"/>
    <col min="2084" max="2084" width="16" style="1" customWidth="1"/>
    <col min="2085" max="2085" width="17.140625" style="1" customWidth="1"/>
    <col min="2086" max="2086" width="18.28515625" style="1" customWidth="1"/>
    <col min="2087" max="2087" width="13.7109375" style="1" customWidth="1"/>
    <col min="2088" max="2088" width="16" style="1" customWidth="1"/>
    <col min="2089" max="2089" width="17.140625" style="1" customWidth="1"/>
    <col min="2090" max="2090" width="18.28515625" style="1" customWidth="1"/>
    <col min="2091" max="2091" width="13.7109375" style="1" customWidth="1"/>
    <col min="2092" max="2092" width="16" style="1" customWidth="1"/>
    <col min="2093" max="2093" width="17.140625" style="1" customWidth="1"/>
    <col min="2094" max="2094" width="18.28515625" style="1" customWidth="1"/>
    <col min="2095" max="2095" width="13.7109375" style="1" customWidth="1"/>
    <col min="2096" max="2096" width="16" style="1" customWidth="1"/>
    <col min="2097" max="2097" width="17.140625" style="1" customWidth="1"/>
    <col min="2098" max="2101" width="18.28515625" style="1" customWidth="1"/>
    <col min="2102" max="2102" width="15" style="1" customWidth="1"/>
    <col min="2103" max="2103" width="15.7109375" style="1" customWidth="1"/>
    <col min="2104" max="2104" width="49" style="1" customWidth="1"/>
    <col min="2105" max="2105" width="19.42578125" style="1" customWidth="1"/>
    <col min="2106" max="2106" width="14.5703125" style="1" customWidth="1"/>
    <col min="2107" max="2107" width="12.28515625" style="1" customWidth="1"/>
    <col min="2108" max="2108" width="14.5703125" style="1" customWidth="1"/>
    <col min="2109" max="2109" width="11.7109375" style="1" customWidth="1"/>
    <col min="2110" max="2110" width="14" style="1" customWidth="1"/>
    <col min="2111" max="2111" width="20.5703125" style="1" customWidth="1"/>
    <col min="2112" max="2112" width="11.7109375" style="1" customWidth="1"/>
    <col min="2113" max="2113" width="10.85546875" style="1" customWidth="1"/>
    <col min="2114" max="2307" width="9.140625" style="1"/>
    <col min="2308" max="2308" width="7.42578125" style="1" customWidth="1"/>
    <col min="2309" max="2309" width="20.28515625" style="1" customWidth="1"/>
    <col min="2310" max="2310" width="24.7109375" style="1" customWidth="1"/>
    <col min="2311" max="2311" width="35.7109375" style="1" customWidth="1"/>
    <col min="2312" max="2312" width="5" style="1" customWidth="1"/>
    <col min="2313" max="2313" width="12.85546875" style="1" customWidth="1"/>
    <col min="2314" max="2314" width="10.7109375" style="1" customWidth="1"/>
    <col min="2315" max="2315" width="7" style="1" customWidth="1"/>
    <col min="2316" max="2316" width="12.28515625" style="1" customWidth="1"/>
    <col min="2317" max="2317" width="10.7109375" style="1" customWidth="1"/>
    <col min="2318" max="2318" width="10.85546875" style="1" customWidth="1"/>
    <col min="2319" max="2319" width="8.85546875" style="1" customWidth="1"/>
    <col min="2320" max="2320" width="13.85546875" style="1" customWidth="1"/>
    <col min="2321" max="2321" width="20.42578125" style="1" customWidth="1"/>
    <col min="2322" max="2322" width="12.28515625" style="1" customWidth="1"/>
    <col min="2323" max="2323" width="19.28515625" style="1" customWidth="1"/>
    <col min="2324" max="2324" width="11.85546875" style="1" customWidth="1"/>
    <col min="2325" max="2325" width="9.140625" style="1" customWidth="1"/>
    <col min="2326" max="2326" width="13.42578125" style="1" customWidth="1"/>
    <col min="2327" max="2327" width="15.28515625" style="1" customWidth="1"/>
    <col min="2328" max="2328" width="15.42578125" style="1" customWidth="1"/>
    <col min="2329" max="2330" width="14.42578125" style="1" customWidth="1"/>
    <col min="2331" max="2331" width="5" style="1" customWidth="1"/>
    <col min="2332" max="2334" width="15.140625" style="1" customWidth="1"/>
    <col min="2335" max="2335" width="4.28515625" style="1" customWidth="1"/>
    <col min="2336" max="2336" width="16" style="1" customWidth="1"/>
    <col min="2337" max="2337" width="17.140625" style="1" customWidth="1"/>
    <col min="2338" max="2338" width="18.28515625" style="1" customWidth="1"/>
    <col min="2339" max="2339" width="4.85546875" style="1" customWidth="1"/>
    <col min="2340" max="2340" width="16" style="1" customWidth="1"/>
    <col min="2341" max="2341" width="17.140625" style="1" customWidth="1"/>
    <col min="2342" max="2342" width="18.28515625" style="1" customWidth="1"/>
    <col min="2343" max="2343" width="13.7109375" style="1" customWidth="1"/>
    <col min="2344" max="2344" width="16" style="1" customWidth="1"/>
    <col min="2345" max="2345" width="17.140625" style="1" customWidth="1"/>
    <col min="2346" max="2346" width="18.28515625" style="1" customWidth="1"/>
    <col min="2347" max="2347" width="13.7109375" style="1" customWidth="1"/>
    <col min="2348" max="2348" width="16" style="1" customWidth="1"/>
    <col min="2349" max="2349" width="17.140625" style="1" customWidth="1"/>
    <col min="2350" max="2350" width="18.28515625" style="1" customWidth="1"/>
    <col min="2351" max="2351" width="13.7109375" style="1" customWidth="1"/>
    <col min="2352" max="2352" width="16" style="1" customWidth="1"/>
    <col min="2353" max="2353" width="17.140625" style="1" customWidth="1"/>
    <col min="2354" max="2357" width="18.28515625" style="1" customWidth="1"/>
    <col min="2358" max="2358" width="15" style="1" customWidth="1"/>
    <col min="2359" max="2359" width="15.7109375" style="1" customWidth="1"/>
    <col min="2360" max="2360" width="49" style="1" customWidth="1"/>
    <col min="2361" max="2361" width="19.42578125" style="1" customWidth="1"/>
    <col min="2362" max="2362" width="14.5703125" style="1" customWidth="1"/>
    <col min="2363" max="2363" width="12.28515625" style="1" customWidth="1"/>
    <col min="2364" max="2364" width="14.5703125" style="1" customWidth="1"/>
    <col min="2365" max="2365" width="11.7109375" style="1" customWidth="1"/>
    <col min="2366" max="2366" width="14" style="1" customWidth="1"/>
    <col min="2367" max="2367" width="20.5703125" style="1" customWidth="1"/>
    <col min="2368" max="2368" width="11.7109375" style="1" customWidth="1"/>
    <col min="2369" max="2369" width="10.85546875" style="1" customWidth="1"/>
    <col min="2370" max="2563" width="9.140625" style="1"/>
    <col min="2564" max="2564" width="7.42578125" style="1" customWidth="1"/>
    <col min="2565" max="2565" width="20.28515625" style="1" customWidth="1"/>
    <col min="2566" max="2566" width="24.7109375" style="1" customWidth="1"/>
    <col min="2567" max="2567" width="35.7109375" style="1" customWidth="1"/>
    <col min="2568" max="2568" width="5" style="1" customWidth="1"/>
    <col min="2569" max="2569" width="12.85546875" style="1" customWidth="1"/>
    <col min="2570" max="2570" width="10.7109375" style="1" customWidth="1"/>
    <col min="2571" max="2571" width="7" style="1" customWidth="1"/>
    <col min="2572" max="2572" width="12.28515625" style="1" customWidth="1"/>
    <col min="2573" max="2573" width="10.7109375" style="1" customWidth="1"/>
    <col min="2574" max="2574" width="10.85546875" style="1" customWidth="1"/>
    <col min="2575" max="2575" width="8.85546875" style="1" customWidth="1"/>
    <col min="2576" max="2576" width="13.85546875" style="1" customWidth="1"/>
    <col min="2577" max="2577" width="20.42578125" style="1" customWidth="1"/>
    <col min="2578" max="2578" width="12.28515625" style="1" customWidth="1"/>
    <col min="2579" max="2579" width="19.28515625" style="1" customWidth="1"/>
    <col min="2580" max="2580" width="11.85546875" style="1" customWidth="1"/>
    <col min="2581" max="2581" width="9.140625" style="1" customWidth="1"/>
    <col min="2582" max="2582" width="13.42578125" style="1" customWidth="1"/>
    <col min="2583" max="2583" width="15.28515625" style="1" customWidth="1"/>
    <col min="2584" max="2584" width="15.42578125" style="1" customWidth="1"/>
    <col min="2585" max="2586" width="14.42578125" style="1" customWidth="1"/>
    <col min="2587" max="2587" width="5" style="1" customWidth="1"/>
    <col min="2588" max="2590" width="15.140625" style="1" customWidth="1"/>
    <col min="2591" max="2591" width="4.28515625" style="1" customWidth="1"/>
    <col min="2592" max="2592" width="16" style="1" customWidth="1"/>
    <col min="2593" max="2593" width="17.140625" style="1" customWidth="1"/>
    <col min="2594" max="2594" width="18.28515625" style="1" customWidth="1"/>
    <col min="2595" max="2595" width="4.85546875" style="1" customWidth="1"/>
    <col min="2596" max="2596" width="16" style="1" customWidth="1"/>
    <col min="2597" max="2597" width="17.140625" style="1" customWidth="1"/>
    <col min="2598" max="2598" width="18.28515625" style="1" customWidth="1"/>
    <col min="2599" max="2599" width="13.7109375" style="1" customWidth="1"/>
    <col min="2600" max="2600" width="16" style="1" customWidth="1"/>
    <col min="2601" max="2601" width="17.140625" style="1" customWidth="1"/>
    <col min="2602" max="2602" width="18.28515625" style="1" customWidth="1"/>
    <col min="2603" max="2603" width="13.7109375" style="1" customWidth="1"/>
    <col min="2604" max="2604" width="16" style="1" customWidth="1"/>
    <col min="2605" max="2605" width="17.140625" style="1" customWidth="1"/>
    <col min="2606" max="2606" width="18.28515625" style="1" customWidth="1"/>
    <col min="2607" max="2607" width="13.7109375" style="1" customWidth="1"/>
    <col min="2608" max="2608" width="16" style="1" customWidth="1"/>
    <col min="2609" max="2609" width="17.140625" style="1" customWidth="1"/>
    <col min="2610" max="2613" width="18.28515625" style="1" customWidth="1"/>
    <col min="2614" max="2614" width="15" style="1" customWidth="1"/>
    <col min="2615" max="2615" width="15.7109375" style="1" customWidth="1"/>
    <col min="2616" max="2616" width="49" style="1" customWidth="1"/>
    <col min="2617" max="2617" width="19.42578125" style="1" customWidth="1"/>
    <col min="2618" max="2618" width="14.5703125" style="1" customWidth="1"/>
    <col min="2619" max="2619" width="12.28515625" style="1" customWidth="1"/>
    <col min="2620" max="2620" width="14.5703125" style="1" customWidth="1"/>
    <col min="2621" max="2621" width="11.7109375" style="1" customWidth="1"/>
    <col min="2622" max="2622" width="14" style="1" customWidth="1"/>
    <col min="2623" max="2623" width="20.5703125" style="1" customWidth="1"/>
    <col min="2624" max="2624" width="11.7109375" style="1" customWidth="1"/>
    <col min="2625" max="2625" width="10.85546875" style="1" customWidth="1"/>
    <col min="2626" max="2819" width="9.140625" style="1"/>
    <col min="2820" max="2820" width="7.42578125" style="1" customWidth="1"/>
    <col min="2821" max="2821" width="20.28515625" style="1" customWidth="1"/>
    <col min="2822" max="2822" width="24.7109375" style="1" customWidth="1"/>
    <col min="2823" max="2823" width="35.7109375" style="1" customWidth="1"/>
    <col min="2824" max="2824" width="5" style="1" customWidth="1"/>
    <col min="2825" max="2825" width="12.85546875" style="1" customWidth="1"/>
    <col min="2826" max="2826" width="10.7109375" style="1" customWidth="1"/>
    <col min="2827" max="2827" width="7" style="1" customWidth="1"/>
    <col min="2828" max="2828" width="12.28515625" style="1" customWidth="1"/>
    <col min="2829" max="2829" width="10.7109375" style="1" customWidth="1"/>
    <col min="2830" max="2830" width="10.85546875" style="1" customWidth="1"/>
    <col min="2831" max="2831" width="8.85546875" style="1" customWidth="1"/>
    <col min="2832" max="2832" width="13.85546875" style="1" customWidth="1"/>
    <col min="2833" max="2833" width="20.42578125" style="1" customWidth="1"/>
    <col min="2834" max="2834" width="12.28515625" style="1" customWidth="1"/>
    <col min="2835" max="2835" width="19.28515625" style="1" customWidth="1"/>
    <col min="2836" max="2836" width="11.85546875" style="1" customWidth="1"/>
    <col min="2837" max="2837" width="9.140625" style="1" customWidth="1"/>
    <col min="2838" max="2838" width="13.42578125" style="1" customWidth="1"/>
    <col min="2839" max="2839" width="15.28515625" style="1" customWidth="1"/>
    <col min="2840" max="2840" width="15.42578125" style="1" customWidth="1"/>
    <col min="2841" max="2842" width="14.42578125" style="1" customWidth="1"/>
    <col min="2843" max="2843" width="5" style="1" customWidth="1"/>
    <col min="2844" max="2846" width="15.140625" style="1" customWidth="1"/>
    <col min="2847" max="2847" width="4.28515625" style="1" customWidth="1"/>
    <col min="2848" max="2848" width="16" style="1" customWidth="1"/>
    <col min="2849" max="2849" width="17.140625" style="1" customWidth="1"/>
    <col min="2850" max="2850" width="18.28515625" style="1" customWidth="1"/>
    <col min="2851" max="2851" width="4.85546875" style="1" customWidth="1"/>
    <col min="2852" max="2852" width="16" style="1" customWidth="1"/>
    <col min="2853" max="2853" width="17.140625" style="1" customWidth="1"/>
    <col min="2854" max="2854" width="18.28515625" style="1" customWidth="1"/>
    <col min="2855" max="2855" width="13.7109375" style="1" customWidth="1"/>
    <col min="2856" max="2856" width="16" style="1" customWidth="1"/>
    <col min="2857" max="2857" width="17.140625" style="1" customWidth="1"/>
    <col min="2858" max="2858" width="18.28515625" style="1" customWidth="1"/>
    <col min="2859" max="2859" width="13.7109375" style="1" customWidth="1"/>
    <col min="2860" max="2860" width="16" style="1" customWidth="1"/>
    <col min="2861" max="2861" width="17.140625" style="1" customWidth="1"/>
    <col min="2862" max="2862" width="18.28515625" style="1" customWidth="1"/>
    <col min="2863" max="2863" width="13.7109375" style="1" customWidth="1"/>
    <col min="2864" max="2864" width="16" style="1" customWidth="1"/>
    <col min="2865" max="2865" width="17.140625" style="1" customWidth="1"/>
    <col min="2866" max="2869" width="18.28515625" style="1" customWidth="1"/>
    <col min="2870" max="2870" width="15" style="1" customWidth="1"/>
    <col min="2871" max="2871" width="15.7109375" style="1" customWidth="1"/>
    <col min="2872" max="2872" width="49" style="1" customWidth="1"/>
    <col min="2873" max="2873" width="19.42578125" style="1" customWidth="1"/>
    <col min="2874" max="2874" width="14.5703125" style="1" customWidth="1"/>
    <col min="2875" max="2875" width="12.28515625" style="1" customWidth="1"/>
    <col min="2876" max="2876" width="14.5703125" style="1" customWidth="1"/>
    <col min="2877" max="2877" width="11.7109375" style="1" customWidth="1"/>
    <col min="2878" max="2878" width="14" style="1" customWidth="1"/>
    <col min="2879" max="2879" width="20.5703125" style="1" customWidth="1"/>
    <col min="2880" max="2880" width="11.7109375" style="1" customWidth="1"/>
    <col min="2881" max="2881" width="10.85546875" style="1" customWidth="1"/>
    <col min="2882" max="3075" width="9.140625" style="1"/>
    <col min="3076" max="3076" width="7.42578125" style="1" customWidth="1"/>
    <col min="3077" max="3077" width="20.28515625" style="1" customWidth="1"/>
    <col min="3078" max="3078" width="24.7109375" style="1" customWidth="1"/>
    <col min="3079" max="3079" width="35.7109375" style="1" customWidth="1"/>
    <col min="3080" max="3080" width="5" style="1" customWidth="1"/>
    <col min="3081" max="3081" width="12.85546875" style="1" customWidth="1"/>
    <col min="3082" max="3082" width="10.7109375" style="1" customWidth="1"/>
    <col min="3083" max="3083" width="7" style="1" customWidth="1"/>
    <col min="3084" max="3084" width="12.28515625" style="1" customWidth="1"/>
    <col min="3085" max="3085" width="10.7109375" style="1" customWidth="1"/>
    <col min="3086" max="3086" width="10.85546875" style="1" customWidth="1"/>
    <col min="3087" max="3087" width="8.85546875" style="1" customWidth="1"/>
    <col min="3088" max="3088" width="13.85546875" style="1" customWidth="1"/>
    <col min="3089" max="3089" width="20.42578125" style="1" customWidth="1"/>
    <col min="3090" max="3090" width="12.28515625" style="1" customWidth="1"/>
    <col min="3091" max="3091" width="19.28515625" style="1" customWidth="1"/>
    <col min="3092" max="3092" width="11.85546875" style="1" customWidth="1"/>
    <col min="3093" max="3093" width="9.140625" style="1" customWidth="1"/>
    <col min="3094" max="3094" width="13.42578125" style="1" customWidth="1"/>
    <col min="3095" max="3095" width="15.28515625" style="1" customWidth="1"/>
    <col min="3096" max="3096" width="15.42578125" style="1" customWidth="1"/>
    <col min="3097" max="3098" width="14.42578125" style="1" customWidth="1"/>
    <col min="3099" max="3099" width="5" style="1" customWidth="1"/>
    <col min="3100" max="3102" width="15.140625" style="1" customWidth="1"/>
    <col min="3103" max="3103" width="4.28515625" style="1" customWidth="1"/>
    <col min="3104" max="3104" width="16" style="1" customWidth="1"/>
    <col min="3105" max="3105" width="17.140625" style="1" customWidth="1"/>
    <col min="3106" max="3106" width="18.28515625" style="1" customWidth="1"/>
    <col min="3107" max="3107" width="4.85546875" style="1" customWidth="1"/>
    <col min="3108" max="3108" width="16" style="1" customWidth="1"/>
    <col min="3109" max="3109" width="17.140625" style="1" customWidth="1"/>
    <col min="3110" max="3110" width="18.28515625" style="1" customWidth="1"/>
    <col min="3111" max="3111" width="13.7109375" style="1" customWidth="1"/>
    <col min="3112" max="3112" width="16" style="1" customWidth="1"/>
    <col min="3113" max="3113" width="17.140625" style="1" customWidth="1"/>
    <col min="3114" max="3114" width="18.28515625" style="1" customWidth="1"/>
    <col min="3115" max="3115" width="13.7109375" style="1" customWidth="1"/>
    <col min="3116" max="3116" width="16" style="1" customWidth="1"/>
    <col min="3117" max="3117" width="17.140625" style="1" customWidth="1"/>
    <col min="3118" max="3118" width="18.28515625" style="1" customWidth="1"/>
    <col min="3119" max="3119" width="13.7109375" style="1" customWidth="1"/>
    <col min="3120" max="3120" width="16" style="1" customWidth="1"/>
    <col min="3121" max="3121" width="17.140625" style="1" customWidth="1"/>
    <col min="3122" max="3125" width="18.28515625" style="1" customWidth="1"/>
    <col min="3126" max="3126" width="15" style="1" customWidth="1"/>
    <col min="3127" max="3127" width="15.7109375" style="1" customWidth="1"/>
    <col min="3128" max="3128" width="49" style="1" customWidth="1"/>
    <col min="3129" max="3129" width="19.42578125" style="1" customWidth="1"/>
    <col min="3130" max="3130" width="14.5703125" style="1" customWidth="1"/>
    <col min="3131" max="3131" width="12.28515625" style="1" customWidth="1"/>
    <col min="3132" max="3132" width="14.5703125" style="1" customWidth="1"/>
    <col min="3133" max="3133" width="11.7109375" style="1" customWidth="1"/>
    <col min="3134" max="3134" width="14" style="1" customWidth="1"/>
    <col min="3135" max="3135" width="20.5703125" style="1" customWidth="1"/>
    <col min="3136" max="3136" width="11.7109375" style="1" customWidth="1"/>
    <col min="3137" max="3137" width="10.85546875" style="1" customWidth="1"/>
    <col min="3138" max="3331" width="9.140625" style="1"/>
    <col min="3332" max="3332" width="7.42578125" style="1" customWidth="1"/>
    <col min="3333" max="3333" width="20.28515625" style="1" customWidth="1"/>
    <col min="3334" max="3334" width="24.7109375" style="1" customWidth="1"/>
    <col min="3335" max="3335" width="35.7109375" style="1" customWidth="1"/>
    <col min="3336" max="3336" width="5" style="1" customWidth="1"/>
    <col min="3337" max="3337" width="12.85546875" style="1" customWidth="1"/>
    <col min="3338" max="3338" width="10.7109375" style="1" customWidth="1"/>
    <col min="3339" max="3339" width="7" style="1" customWidth="1"/>
    <col min="3340" max="3340" width="12.28515625" style="1" customWidth="1"/>
    <col min="3341" max="3341" width="10.7109375" style="1" customWidth="1"/>
    <col min="3342" max="3342" width="10.85546875" style="1" customWidth="1"/>
    <col min="3343" max="3343" width="8.85546875" style="1" customWidth="1"/>
    <col min="3344" max="3344" width="13.85546875" style="1" customWidth="1"/>
    <col min="3345" max="3345" width="20.42578125" style="1" customWidth="1"/>
    <col min="3346" max="3346" width="12.28515625" style="1" customWidth="1"/>
    <col min="3347" max="3347" width="19.28515625" style="1" customWidth="1"/>
    <col min="3348" max="3348" width="11.85546875" style="1" customWidth="1"/>
    <col min="3349" max="3349" width="9.140625" style="1" customWidth="1"/>
    <col min="3350" max="3350" width="13.42578125" style="1" customWidth="1"/>
    <col min="3351" max="3351" width="15.28515625" style="1" customWidth="1"/>
    <col min="3352" max="3352" width="15.42578125" style="1" customWidth="1"/>
    <col min="3353" max="3354" width="14.42578125" style="1" customWidth="1"/>
    <col min="3355" max="3355" width="5" style="1" customWidth="1"/>
    <col min="3356" max="3358" width="15.140625" style="1" customWidth="1"/>
    <col min="3359" max="3359" width="4.28515625" style="1" customWidth="1"/>
    <col min="3360" max="3360" width="16" style="1" customWidth="1"/>
    <col min="3361" max="3361" width="17.140625" style="1" customWidth="1"/>
    <col min="3362" max="3362" width="18.28515625" style="1" customWidth="1"/>
    <col min="3363" max="3363" width="4.85546875" style="1" customWidth="1"/>
    <col min="3364" max="3364" width="16" style="1" customWidth="1"/>
    <col min="3365" max="3365" width="17.140625" style="1" customWidth="1"/>
    <col min="3366" max="3366" width="18.28515625" style="1" customWidth="1"/>
    <col min="3367" max="3367" width="13.7109375" style="1" customWidth="1"/>
    <col min="3368" max="3368" width="16" style="1" customWidth="1"/>
    <col min="3369" max="3369" width="17.140625" style="1" customWidth="1"/>
    <col min="3370" max="3370" width="18.28515625" style="1" customWidth="1"/>
    <col min="3371" max="3371" width="13.7109375" style="1" customWidth="1"/>
    <col min="3372" max="3372" width="16" style="1" customWidth="1"/>
    <col min="3373" max="3373" width="17.140625" style="1" customWidth="1"/>
    <col min="3374" max="3374" width="18.28515625" style="1" customWidth="1"/>
    <col min="3375" max="3375" width="13.7109375" style="1" customWidth="1"/>
    <col min="3376" max="3376" width="16" style="1" customWidth="1"/>
    <col min="3377" max="3377" width="17.140625" style="1" customWidth="1"/>
    <col min="3378" max="3381" width="18.28515625" style="1" customWidth="1"/>
    <col min="3382" max="3382" width="15" style="1" customWidth="1"/>
    <col min="3383" max="3383" width="15.7109375" style="1" customWidth="1"/>
    <col min="3384" max="3384" width="49" style="1" customWidth="1"/>
    <col min="3385" max="3385" width="19.42578125" style="1" customWidth="1"/>
    <col min="3386" max="3386" width="14.5703125" style="1" customWidth="1"/>
    <col min="3387" max="3387" width="12.28515625" style="1" customWidth="1"/>
    <col min="3388" max="3388" width="14.5703125" style="1" customWidth="1"/>
    <col min="3389" max="3389" width="11.7109375" style="1" customWidth="1"/>
    <col min="3390" max="3390" width="14" style="1" customWidth="1"/>
    <col min="3391" max="3391" width="20.5703125" style="1" customWidth="1"/>
    <col min="3392" max="3392" width="11.7109375" style="1" customWidth="1"/>
    <col min="3393" max="3393" width="10.85546875" style="1" customWidth="1"/>
    <col min="3394" max="3587" width="9.140625" style="1"/>
    <col min="3588" max="3588" width="7.42578125" style="1" customWidth="1"/>
    <col min="3589" max="3589" width="20.28515625" style="1" customWidth="1"/>
    <col min="3590" max="3590" width="24.7109375" style="1" customWidth="1"/>
    <col min="3591" max="3591" width="35.7109375" style="1" customWidth="1"/>
    <col min="3592" max="3592" width="5" style="1" customWidth="1"/>
    <col min="3593" max="3593" width="12.85546875" style="1" customWidth="1"/>
    <col min="3594" max="3594" width="10.7109375" style="1" customWidth="1"/>
    <col min="3595" max="3595" width="7" style="1" customWidth="1"/>
    <col min="3596" max="3596" width="12.28515625" style="1" customWidth="1"/>
    <col min="3597" max="3597" width="10.7109375" style="1" customWidth="1"/>
    <col min="3598" max="3598" width="10.85546875" style="1" customWidth="1"/>
    <col min="3599" max="3599" width="8.85546875" style="1" customWidth="1"/>
    <col min="3600" max="3600" width="13.85546875" style="1" customWidth="1"/>
    <col min="3601" max="3601" width="20.42578125" style="1" customWidth="1"/>
    <col min="3602" max="3602" width="12.28515625" style="1" customWidth="1"/>
    <col min="3603" max="3603" width="19.28515625" style="1" customWidth="1"/>
    <col min="3604" max="3604" width="11.85546875" style="1" customWidth="1"/>
    <col min="3605" max="3605" width="9.140625" style="1" customWidth="1"/>
    <col min="3606" max="3606" width="13.42578125" style="1" customWidth="1"/>
    <col min="3607" max="3607" width="15.28515625" style="1" customWidth="1"/>
    <col min="3608" max="3608" width="15.42578125" style="1" customWidth="1"/>
    <col min="3609" max="3610" width="14.42578125" style="1" customWidth="1"/>
    <col min="3611" max="3611" width="5" style="1" customWidth="1"/>
    <col min="3612" max="3614" width="15.140625" style="1" customWidth="1"/>
    <col min="3615" max="3615" width="4.28515625" style="1" customWidth="1"/>
    <col min="3616" max="3616" width="16" style="1" customWidth="1"/>
    <col min="3617" max="3617" width="17.140625" style="1" customWidth="1"/>
    <col min="3618" max="3618" width="18.28515625" style="1" customWidth="1"/>
    <col min="3619" max="3619" width="4.85546875" style="1" customWidth="1"/>
    <col min="3620" max="3620" width="16" style="1" customWidth="1"/>
    <col min="3621" max="3621" width="17.140625" style="1" customWidth="1"/>
    <col min="3622" max="3622" width="18.28515625" style="1" customWidth="1"/>
    <col min="3623" max="3623" width="13.7109375" style="1" customWidth="1"/>
    <col min="3624" max="3624" width="16" style="1" customWidth="1"/>
    <col min="3625" max="3625" width="17.140625" style="1" customWidth="1"/>
    <col min="3626" max="3626" width="18.28515625" style="1" customWidth="1"/>
    <col min="3627" max="3627" width="13.7109375" style="1" customWidth="1"/>
    <col min="3628" max="3628" width="16" style="1" customWidth="1"/>
    <col min="3629" max="3629" width="17.140625" style="1" customWidth="1"/>
    <col min="3630" max="3630" width="18.28515625" style="1" customWidth="1"/>
    <col min="3631" max="3631" width="13.7109375" style="1" customWidth="1"/>
    <col min="3632" max="3632" width="16" style="1" customWidth="1"/>
    <col min="3633" max="3633" width="17.140625" style="1" customWidth="1"/>
    <col min="3634" max="3637" width="18.28515625" style="1" customWidth="1"/>
    <col min="3638" max="3638" width="15" style="1" customWidth="1"/>
    <col min="3639" max="3639" width="15.7109375" style="1" customWidth="1"/>
    <col min="3640" max="3640" width="49" style="1" customWidth="1"/>
    <col min="3641" max="3641" width="19.42578125" style="1" customWidth="1"/>
    <col min="3642" max="3642" width="14.5703125" style="1" customWidth="1"/>
    <col min="3643" max="3643" width="12.28515625" style="1" customWidth="1"/>
    <col min="3644" max="3644" width="14.5703125" style="1" customWidth="1"/>
    <col min="3645" max="3645" width="11.7109375" style="1" customWidth="1"/>
    <col min="3646" max="3646" width="14" style="1" customWidth="1"/>
    <col min="3647" max="3647" width="20.5703125" style="1" customWidth="1"/>
    <col min="3648" max="3648" width="11.7109375" style="1" customWidth="1"/>
    <col min="3649" max="3649" width="10.85546875" style="1" customWidth="1"/>
    <col min="3650" max="3843" width="9.140625" style="1"/>
    <col min="3844" max="3844" width="7.42578125" style="1" customWidth="1"/>
    <col min="3845" max="3845" width="20.28515625" style="1" customWidth="1"/>
    <col min="3846" max="3846" width="24.7109375" style="1" customWidth="1"/>
    <col min="3847" max="3847" width="35.7109375" style="1" customWidth="1"/>
    <col min="3848" max="3848" width="5" style="1" customWidth="1"/>
    <col min="3849" max="3849" width="12.85546875" style="1" customWidth="1"/>
    <col min="3850" max="3850" width="10.7109375" style="1" customWidth="1"/>
    <col min="3851" max="3851" width="7" style="1" customWidth="1"/>
    <col min="3852" max="3852" width="12.28515625" style="1" customWidth="1"/>
    <col min="3853" max="3853" width="10.7109375" style="1" customWidth="1"/>
    <col min="3854" max="3854" width="10.85546875" style="1" customWidth="1"/>
    <col min="3855" max="3855" width="8.85546875" style="1" customWidth="1"/>
    <col min="3856" max="3856" width="13.85546875" style="1" customWidth="1"/>
    <col min="3857" max="3857" width="20.42578125" style="1" customWidth="1"/>
    <col min="3858" max="3858" width="12.28515625" style="1" customWidth="1"/>
    <col min="3859" max="3859" width="19.28515625" style="1" customWidth="1"/>
    <col min="3860" max="3860" width="11.85546875" style="1" customWidth="1"/>
    <col min="3861" max="3861" width="9.140625" style="1" customWidth="1"/>
    <col min="3862" max="3862" width="13.42578125" style="1" customWidth="1"/>
    <col min="3863" max="3863" width="15.28515625" style="1" customWidth="1"/>
    <col min="3864" max="3864" width="15.42578125" style="1" customWidth="1"/>
    <col min="3865" max="3866" width="14.42578125" style="1" customWidth="1"/>
    <col min="3867" max="3867" width="5" style="1" customWidth="1"/>
    <col min="3868" max="3870" width="15.140625" style="1" customWidth="1"/>
    <col min="3871" max="3871" width="4.28515625" style="1" customWidth="1"/>
    <col min="3872" max="3872" width="16" style="1" customWidth="1"/>
    <col min="3873" max="3873" width="17.140625" style="1" customWidth="1"/>
    <col min="3874" max="3874" width="18.28515625" style="1" customWidth="1"/>
    <col min="3875" max="3875" width="4.85546875" style="1" customWidth="1"/>
    <col min="3876" max="3876" width="16" style="1" customWidth="1"/>
    <col min="3877" max="3877" width="17.140625" style="1" customWidth="1"/>
    <col min="3878" max="3878" width="18.28515625" style="1" customWidth="1"/>
    <col min="3879" max="3879" width="13.7109375" style="1" customWidth="1"/>
    <col min="3880" max="3880" width="16" style="1" customWidth="1"/>
    <col min="3881" max="3881" width="17.140625" style="1" customWidth="1"/>
    <col min="3882" max="3882" width="18.28515625" style="1" customWidth="1"/>
    <col min="3883" max="3883" width="13.7109375" style="1" customWidth="1"/>
    <col min="3884" max="3884" width="16" style="1" customWidth="1"/>
    <col min="3885" max="3885" width="17.140625" style="1" customWidth="1"/>
    <col min="3886" max="3886" width="18.28515625" style="1" customWidth="1"/>
    <col min="3887" max="3887" width="13.7109375" style="1" customWidth="1"/>
    <col min="3888" max="3888" width="16" style="1" customWidth="1"/>
    <col min="3889" max="3889" width="17.140625" style="1" customWidth="1"/>
    <col min="3890" max="3893" width="18.28515625" style="1" customWidth="1"/>
    <col min="3894" max="3894" width="15" style="1" customWidth="1"/>
    <col min="3895" max="3895" width="15.7109375" style="1" customWidth="1"/>
    <col min="3896" max="3896" width="49" style="1" customWidth="1"/>
    <col min="3897" max="3897" width="19.42578125" style="1" customWidth="1"/>
    <col min="3898" max="3898" width="14.5703125" style="1" customWidth="1"/>
    <col min="3899" max="3899" width="12.28515625" style="1" customWidth="1"/>
    <col min="3900" max="3900" width="14.5703125" style="1" customWidth="1"/>
    <col min="3901" max="3901" width="11.7109375" style="1" customWidth="1"/>
    <col min="3902" max="3902" width="14" style="1" customWidth="1"/>
    <col min="3903" max="3903" width="20.5703125" style="1" customWidth="1"/>
    <col min="3904" max="3904" width="11.7109375" style="1" customWidth="1"/>
    <col min="3905" max="3905" width="10.85546875" style="1" customWidth="1"/>
    <col min="3906" max="4099" width="9.140625" style="1"/>
    <col min="4100" max="4100" width="7.42578125" style="1" customWidth="1"/>
    <col min="4101" max="4101" width="20.28515625" style="1" customWidth="1"/>
    <col min="4102" max="4102" width="24.7109375" style="1" customWidth="1"/>
    <col min="4103" max="4103" width="35.7109375" style="1" customWidth="1"/>
    <col min="4104" max="4104" width="5" style="1" customWidth="1"/>
    <col min="4105" max="4105" width="12.85546875" style="1" customWidth="1"/>
    <col min="4106" max="4106" width="10.7109375" style="1" customWidth="1"/>
    <col min="4107" max="4107" width="7" style="1" customWidth="1"/>
    <col min="4108" max="4108" width="12.28515625" style="1" customWidth="1"/>
    <col min="4109" max="4109" width="10.7109375" style="1" customWidth="1"/>
    <col min="4110" max="4110" width="10.85546875" style="1" customWidth="1"/>
    <col min="4111" max="4111" width="8.85546875" style="1" customWidth="1"/>
    <col min="4112" max="4112" width="13.85546875" style="1" customWidth="1"/>
    <col min="4113" max="4113" width="20.42578125" style="1" customWidth="1"/>
    <col min="4114" max="4114" width="12.28515625" style="1" customWidth="1"/>
    <col min="4115" max="4115" width="19.28515625" style="1" customWidth="1"/>
    <col min="4116" max="4116" width="11.85546875" style="1" customWidth="1"/>
    <col min="4117" max="4117" width="9.140625" style="1" customWidth="1"/>
    <col min="4118" max="4118" width="13.42578125" style="1" customWidth="1"/>
    <col min="4119" max="4119" width="15.28515625" style="1" customWidth="1"/>
    <col min="4120" max="4120" width="15.42578125" style="1" customWidth="1"/>
    <col min="4121" max="4122" width="14.42578125" style="1" customWidth="1"/>
    <col min="4123" max="4123" width="5" style="1" customWidth="1"/>
    <col min="4124" max="4126" width="15.140625" style="1" customWidth="1"/>
    <col min="4127" max="4127" width="4.28515625" style="1" customWidth="1"/>
    <col min="4128" max="4128" width="16" style="1" customWidth="1"/>
    <col min="4129" max="4129" width="17.140625" style="1" customWidth="1"/>
    <col min="4130" max="4130" width="18.28515625" style="1" customWidth="1"/>
    <col min="4131" max="4131" width="4.85546875" style="1" customWidth="1"/>
    <col min="4132" max="4132" width="16" style="1" customWidth="1"/>
    <col min="4133" max="4133" width="17.140625" style="1" customWidth="1"/>
    <col min="4134" max="4134" width="18.28515625" style="1" customWidth="1"/>
    <col min="4135" max="4135" width="13.7109375" style="1" customWidth="1"/>
    <col min="4136" max="4136" width="16" style="1" customWidth="1"/>
    <col min="4137" max="4137" width="17.140625" style="1" customWidth="1"/>
    <col min="4138" max="4138" width="18.28515625" style="1" customWidth="1"/>
    <col min="4139" max="4139" width="13.7109375" style="1" customWidth="1"/>
    <col min="4140" max="4140" width="16" style="1" customWidth="1"/>
    <col min="4141" max="4141" width="17.140625" style="1" customWidth="1"/>
    <col min="4142" max="4142" width="18.28515625" style="1" customWidth="1"/>
    <col min="4143" max="4143" width="13.7109375" style="1" customWidth="1"/>
    <col min="4144" max="4144" width="16" style="1" customWidth="1"/>
    <col min="4145" max="4145" width="17.140625" style="1" customWidth="1"/>
    <col min="4146" max="4149" width="18.28515625" style="1" customWidth="1"/>
    <col min="4150" max="4150" width="15" style="1" customWidth="1"/>
    <col min="4151" max="4151" width="15.7109375" style="1" customWidth="1"/>
    <col min="4152" max="4152" width="49" style="1" customWidth="1"/>
    <col min="4153" max="4153" width="19.42578125" style="1" customWidth="1"/>
    <col min="4154" max="4154" width="14.5703125" style="1" customWidth="1"/>
    <col min="4155" max="4155" width="12.28515625" style="1" customWidth="1"/>
    <col min="4156" max="4156" width="14.5703125" style="1" customWidth="1"/>
    <col min="4157" max="4157" width="11.7109375" style="1" customWidth="1"/>
    <col min="4158" max="4158" width="14" style="1" customWidth="1"/>
    <col min="4159" max="4159" width="20.5703125" style="1" customWidth="1"/>
    <col min="4160" max="4160" width="11.7109375" style="1" customWidth="1"/>
    <col min="4161" max="4161" width="10.85546875" style="1" customWidth="1"/>
    <col min="4162" max="4355" width="9.140625" style="1"/>
    <col min="4356" max="4356" width="7.42578125" style="1" customWidth="1"/>
    <col min="4357" max="4357" width="20.28515625" style="1" customWidth="1"/>
    <col min="4358" max="4358" width="24.7109375" style="1" customWidth="1"/>
    <col min="4359" max="4359" width="35.7109375" style="1" customWidth="1"/>
    <col min="4360" max="4360" width="5" style="1" customWidth="1"/>
    <col min="4361" max="4361" width="12.85546875" style="1" customWidth="1"/>
    <col min="4362" max="4362" width="10.7109375" style="1" customWidth="1"/>
    <col min="4363" max="4363" width="7" style="1" customWidth="1"/>
    <col min="4364" max="4364" width="12.28515625" style="1" customWidth="1"/>
    <col min="4365" max="4365" width="10.7109375" style="1" customWidth="1"/>
    <col min="4366" max="4366" width="10.85546875" style="1" customWidth="1"/>
    <col min="4367" max="4367" width="8.85546875" style="1" customWidth="1"/>
    <col min="4368" max="4368" width="13.85546875" style="1" customWidth="1"/>
    <col min="4369" max="4369" width="20.42578125" style="1" customWidth="1"/>
    <col min="4370" max="4370" width="12.28515625" style="1" customWidth="1"/>
    <col min="4371" max="4371" width="19.28515625" style="1" customWidth="1"/>
    <col min="4372" max="4372" width="11.85546875" style="1" customWidth="1"/>
    <col min="4373" max="4373" width="9.140625" style="1" customWidth="1"/>
    <col min="4374" max="4374" width="13.42578125" style="1" customWidth="1"/>
    <col min="4375" max="4375" width="15.28515625" style="1" customWidth="1"/>
    <col min="4376" max="4376" width="15.42578125" style="1" customWidth="1"/>
    <col min="4377" max="4378" width="14.42578125" style="1" customWidth="1"/>
    <col min="4379" max="4379" width="5" style="1" customWidth="1"/>
    <col min="4380" max="4382" width="15.140625" style="1" customWidth="1"/>
    <col min="4383" max="4383" width="4.28515625" style="1" customWidth="1"/>
    <col min="4384" max="4384" width="16" style="1" customWidth="1"/>
    <col min="4385" max="4385" width="17.140625" style="1" customWidth="1"/>
    <col min="4386" max="4386" width="18.28515625" style="1" customWidth="1"/>
    <col min="4387" max="4387" width="4.85546875" style="1" customWidth="1"/>
    <col min="4388" max="4388" width="16" style="1" customWidth="1"/>
    <col min="4389" max="4389" width="17.140625" style="1" customWidth="1"/>
    <col min="4390" max="4390" width="18.28515625" style="1" customWidth="1"/>
    <col min="4391" max="4391" width="13.7109375" style="1" customWidth="1"/>
    <col min="4392" max="4392" width="16" style="1" customWidth="1"/>
    <col min="4393" max="4393" width="17.140625" style="1" customWidth="1"/>
    <col min="4394" max="4394" width="18.28515625" style="1" customWidth="1"/>
    <col min="4395" max="4395" width="13.7109375" style="1" customWidth="1"/>
    <col min="4396" max="4396" width="16" style="1" customWidth="1"/>
    <col min="4397" max="4397" width="17.140625" style="1" customWidth="1"/>
    <col min="4398" max="4398" width="18.28515625" style="1" customWidth="1"/>
    <col min="4399" max="4399" width="13.7109375" style="1" customWidth="1"/>
    <col min="4400" max="4400" width="16" style="1" customWidth="1"/>
    <col min="4401" max="4401" width="17.140625" style="1" customWidth="1"/>
    <col min="4402" max="4405" width="18.28515625" style="1" customWidth="1"/>
    <col min="4406" max="4406" width="15" style="1" customWidth="1"/>
    <col min="4407" max="4407" width="15.7109375" style="1" customWidth="1"/>
    <col min="4408" max="4408" width="49" style="1" customWidth="1"/>
    <col min="4409" max="4409" width="19.42578125" style="1" customWidth="1"/>
    <col min="4410" max="4410" width="14.5703125" style="1" customWidth="1"/>
    <col min="4411" max="4411" width="12.28515625" style="1" customWidth="1"/>
    <col min="4412" max="4412" width="14.5703125" style="1" customWidth="1"/>
    <col min="4413" max="4413" width="11.7109375" style="1" customWidth="1"/>
    <col min="4414" max="4414" width="14" style="1" customWidth="1"/>
    <col min="4415" max="4415" width="20.5703125" style="1" customWidth="1"/>
    <col min="4416" max="4416" width="11.7109375" style="1" customWidth="1"/>
    <col min="4417" max="4417" width="10.85546875" style="1" customWidth="1"/>
    <col min="4418" max="4611" width="9.140625" style="1"/>
    <col min="4612" max="4612" width="7.42578125" style="1" customWidth="1"/>
    <col min="4613" max="4613" width="20.28515625" style="1" customWidth="1"/>
    <col min="4614" max="4614" width="24.7109375" style="1" customWidth="1"/>
    <col min="4615" max="4615" width="35.7109375" style="1" customWidth="1"/>
    <col min="4616" max="4616" width="5" style="1" customWidth="1"/>
    <col min="4617" max="4617" width="12.85546875" style="1" customWidth="1"/>
    <col min="4618" max="4618" width="10.7109375" style="1" customWidth="1"/>
    <col min="4619" max="4619" width="7" style="1" customWidth="1"/>
    <col min="4620" max="4620" width="12.28515625" style="1" customWidth="1"/>
    <col min="4621" max="4621" width="10.7109375" style="1" customWidth="1"/>
    <col min="4622" max="4622" width="10.85546875" style="1" customWidth="1"/>
    <col min="4623" max="4623" width="8.85546875" style="1" customWidth="1"/>
    <col min="4624" max="4624" width="13.85546875" style="1" customWidth="1"/>
    <col min="4625" max="4625" width="20.42578125" style="1" customWidth="1"/>
    <col min="4626" max="4626" width="12.28515625" style="1" customWidth="1"/>
    <col min="4627" max="4627" width="19.28515625" style="1" customWidth="1"/>
    <col min="4628" max="4628" width="11.85546875" style="1" customWidth="1"/>
    <col min="4629" max="4629" width="9.140625" style="1" customWidth="1"/>
    <col min="4630" max="4630" width="13.42578125" style="1" customWidth="1"/>
    <col min="4631" max="4631" width="15.28515625" style="1" customWidth="1"/>
    <col min="4632" max="4632" width="15.42578125" style="1" customWidth="1"/>
    <col min="4633" max="4634" width="14.42578125" style="1" customWidth="1"/>
    <col min="4635" max="4635" width="5" style="1" customWidth="1"/>
    <col min="4636" max="4638" width="15.140625" style="1" customWidth="1"/>
    <col min="4639" max="4639" width="4.28515625" style="1" customWidth="1"/>
    <col min="4640" max="4640" width="16" style="1" customWidth="1"/>
    <col min="4641" max="4641" width="17.140625" style="1" customWidth="1"/>
    <col min="4642" max="4642" width="18.28515625" style="1" customWidth="1"/>
    <col min="4643" max="4643" width="4.85546875" style="1" customWidth="1"/>
    <col min="4644" max="4644" width="16" style="1" customWidth="1"/>
    <col min="4645" max="4645" width="17.140625" style="1" customWidth="1"/>
    <col min="4646" max="4646" width="18.28515625" style="1" customWidth="1"/>
    <col min="4647" max="4647" width="13.7109375" style="1" customWidth="1"/>
    <col min="4648" max="4648" width="16" style="1" customWidth="1"/>
    <col min="4649" max="4649" width="17.140625" style="1" customWidth="1"/>
    <col min="4650" max="4650" width="18.28515625" style="1" customWidth="1"/>
    <col min="4651" max="4651" width="13.7109375" style="1" customWidth="1"/>
    <col min="4652" max="4652" width="16" style="1" customWidth="1"/>
    <col min="4653" max="4653" width="17.140625" style="1" customWidth="1"/>
    <col min="4654" max="4654" width="18.28515625" style="1" customWidth="1"/>
    <col min="4655" max="4655" width="13.7109375" style="1" customWidth="1"/>
    <col min="4656" max="4656" width="16" style="1" customWidth="1"/>
    <col min="4657" max="4657" width="17.140625" style="1" customWidth="1"/>
    <col min="4658" max="4661" width="18.28515625" style="1" customWidth="1"/>
    <col min="4662" max="4662" width="15" style="1" customWidth="1"/>
    <col min="4663" max="4663" width="15.7109375" style="1" customWidth="1"/>
    <col min="4664" max="4664" width="49" style="1" customWidth="1"/>
    <col min="4665" max="4665" width="19.42578125" style="1" customWidth="1"/>
    <col min="4666" max="4666" width="14.5703125" style="1" customWidth="1"/>
    <col min="4667" max="4667" width="12.28515625" style="1" customWidth="1"/>
    <col min="4668" max="4668" width="14.5703125" style="1" customWidth="1"/>
    <col min="4669" max="4669" width="11.7109375" style="1" customWidth="1"/>
    <col min="4670" max="4670" width="14" style="1" customWidth="1"/>
    <col min="4671" max="4671" width="20.5703125" style="1" customWidth="1"/>
    <col min="4672" max="4672" width="11.7109375" style="1" customWidth="1"/>
    <col min="4673" max="4673" width="10.85546875" style="1" customWidth="1"/>
    <col min="4674" max="4867" width="9.140625" style="1"/>
    <col min="4868" max="4868" width="7.42578125" style="1" customWidth="1"/>
    <col min="4869" max="4869" width="20.28515625" style="1" customWidth="1"/>
    <col min="4870" max="4870" width="24.7109375" style="1" customWidth="1"/>
    <col min="4871" max="4871" width="35.7109375" style="1" customWidth="1"/>
    <col min="4872" max="4872" width="5" style="1" customWidth="1"/>
    <col min="4873" max="4873" width="12.85546875" style="1" customWidth="1"/>
    <col min="4874" max="4874" width="10.7109375" style="1" customWidth="1"/>
    <col min="4875" max="4875" width="7" style="1" customWidth="1"/>
    <col min="4876" max="4876" width="12.28515625" style="1" customWidth="1"/>
    <col min="4877" max="4877" width="10.7109375" style="1" customWidth="1"/>
    <col min="4878" max="4878" width="10.85546875" style="1" customWidth="1"/>
    <col min="4879" max="4879" width="8.85546875" style="1" customWidth="1"/>
    <col min="4880" max="4880" width="13.85546875" style="1" customWidth="1"/>
    <col min="4881" max="4881" width="20.42578125" style="1" customWidth="1"/>
    <col min="4882" max="4882" width="12.28515625" style="1" customWidth="1"/>
    <col min="4883" max="4883" width="19.28515625" style="1" customWidth="1"/>
    <col min="4884" max="4884" width="11.85546875" style="1" customWidth="1"/>
    <col min="4885" max="4885" width="9.140625" style="1" customWidth="1"/>
    <col min="4886" max="4886" width="13.42578125" style="1" customWidth="1"/>
    <col min="4887" max="4887" width="15.28515625" style="1" customWidth="1"/>
    <col min="4888" max="4888" width="15.42578125" style="1" customWidth="1"/>
    <col min="4889" max="4890" width="14.42578125" style="1" customWidth="1"/>
    <col min="4891" max="4891" width="5" style="1" customWidth="1"/>
    <col min="4892" max="4894" width="15.140625" style="1" customWidth="1"/>
    <col min="4895" max="4895" width="4.28515625" style="1" customWidth="1"/>
    <col min="4896" max="4896" width="16" style="1" customWidth="1"/>
    <col min="4897" max="4897" width="17.140625" style="1" customWidth="1"/>
    <col min="4898" max="4898" width="18.28515625" style="1" customWidth="1"/>
    <col min="4899" max="4899" width="4.85546875" style="1" customWidth="1"/>
    <col min="4900" max="4900" width="16" style="1" customWidth="1"/>
    <col min="4901" max="4901" width="17.140625" style="1" customWidth="1"/>
    <col min="4902" max="4902" width="18.28515625" style="1" customWidth="1"/>
    <col min="4903" max="4903" width="13.7109375" style="1" customWidth="1"/>
    <col min="4904" max="4904" width="16" style="1" customWidth="1"/>
    <col min="4905" max="4905" width="17.140625" style="1" customWidth="1"/>
    <col min="4906" max="4906" width="18.28515625" style="1" customWidth="1"/>
    <col min="4907" max="4907" width="13.7109375" style="1" customWidth="1"/>
    <col min="4908" max="4908" width="16" style="1" customWidth="1"/>
    <col min="4909" max="4909" width="17.140625" style="1" customWidth="1"/>
    <col min="4910" max="4910" width="18.28515625" style="1" customWidth="1"/>
    <col min="4911" max="4911" width="13.7109375" style="1" customWidth="1"/>
    <col min="4912" max="4912" width="16" style="1" customWidth="1"/>
    <col min="4913" max="4913" width="17.140625" style="1" customWidth="1"/>
    <col min="4914" max="4917" width="18.28515625" style="1" customWidth="1"/>
    <col min="4918" max="4918" width="15" style="1" customWidth="1"/>
    <col min="4919" max="4919" width="15.7109375" style="1" customWidth="1"/>
    <col min="4920" max="4920" width="49" style="1" customWidth="1"/>
    <col min="4921" max="4921" width="19.42578125" style="1" customWidth="1"/>
    <col min="4922" max="4922" width="14.5703125" style="1" customWidth="1"/>
    <col min="4923" max="4923" width="12.28515625" style="1" customWidth="1"/>
    <col min="4924" max="4924" width="14.5703125" style="1" customWidth="1"/>
    <col min="4925" max="4925" width="11.7109375" style="1" customWidth="1"/>
    <col min="4926" max="4926" width="14" style="1" customWidth="1"/>
    <col min="4927" max="4927" width="20.5703125" style="1" customWidth="1"/>
    <col min="4928" max="4928" width="11.7109375" style="1" customWidth="1"/>
    <col min="4929" max="4929" width="10.85546875" style="1" customWidth="1"/>
    <col min="4930" max="5123" width="9.140625" style="1"/>
    <col min="5124" max="5124" width="7.42578125" style="1" customWidth="1"/>
    <col min="5125" max="5125" width="20.28515625" style="1" customWidth="1"/>
    <col min="5126" max="5126" width="24.7109375" style="1" customWidth="1"/>
    <col min="5127" max="5127" width="35.7109375" style="1" customWidth="1"/>
    <col min="5128" max="5128" width="5" style="1" customWidth="1"/>
    <col min="5129" max="5129" width="12.85546875" style="1" customWidth="1"/>
    <col min="5130" max="5130" width="10.7109375" style="1" customWidth="1"/>
    <col min="5131" max="5131" width="7" style="1" customWidth="1"/>
    <col min="5132" max="5132" width="12.28515625" style="1" customWidth="1"/>
    <col min="5133" max="5133" width="10.7109375" style="1" customWidth="1"/>
    <col min="5134" max="5134" width="10.85546875" style="1" customWidth="1"/>
    <col min="5135" max="5135" width="8.85546875" style="1" customWidth="1"/>
    <col min="5136" max="5136" width="13.85546875" style="1" customWidth="1"/>
    <col min="5137" max="5137" width="20.42578125" style="1" customWidth="1"/>
    <col min="5138" max="5138" width="12.28515625" style="1" customWidth="1"/>
    <col min="5139" max="5139" width="19.28515625" style="1" customWidth="1"/>
    <col min="5140" max="5140" width="11.85546875" style="1" customWidth="1"/>
    <col min="5141" max="5141" width="9.140625" style="1" customWidth="1"/>
    <col min="5142" max="5142" width="13.42578125" style="1" customWidth="1"/>
    <col min="5143" max="5143" width="15.28515625" style="1" customWidth="1"/>
    <col min="5144" max="5144" width="15.42578125" style="1" customWidth="1"/>
    <col min="5145" max="5146" width="14.42578125" style="1" customWidth="1"/>
    <col min="5147" max="5147" width="5" style="1" customWidth="1"/>
    <col min="5148" max="5150" width="15.140625" style="1" customWidth="1"/>
    <col min="5151" max="5151" width="4.28515625" style="1" customWidth="1"/>
    <col min="5152" max="5152" width="16" style="1" customWidth="1"/>
    <col min="5153" max="5153" width="17.140625" style="1" customWidth="1"/>
    <col min="5154" max="5154" width="18.28515625" style="1" customWidth="1"/>
    <col min="5155" max="5155" width="4.85546875" style="1" customWidth="1"/>
    <col min="5156" max="5156" width="16" style="1" customWidth="1"/>
    <col min="5157" max="5157" width="17.140625" style="1" customWidth="1"/>
    <col min="5158" max="5158" width="18.28515625" style="1" customWidth="1"/>
    <col min="5159" max="5159" width="13.7109375" style="1" customWidth="1"/>
    <col min="5160" max="5160" width="16" style="1" customWidth="1"/>
    <col min="5161" max="5161" width="17.140625" style="1" customWidth="1"/>
    <col min="5162" max="5162" width="18.28515625" style="1" customWidth="1"/>
    <col min="5163" max="5163" width="13.7109375" style="1" customWidth="1"/>
    <col min="5164" max="5164" width="16" style="1" customWidth="1"/>
    <col min="5165" max="5165" width="17.140625" style="1" customWidth="1"/>
    <col min="5166" max="5166" width="18.28515625" style="1" customWidth="1"/>
    <col min="5167" max="5167" width="13.7109375" style="1" customWidth="1"/>
    <col min="5168" max="5168" width="16" style="1" customWidth="1"/>
    <col min="5169" max="5169" width="17.140625" style="1" customWidth="1"/>
    <col min="5170" max="5173" width="18.28515625" style="1" customWidth="1"/>
    <col min="5174" max="5174" width="15" style="1" customWidth="1"/>
    <col min="5175" max="5175" width="15.7109375" style="1" customWidth="1"/>
    <col min="5176" max="5176" width="49" style="1" customWidth="1"/>
    <col min="5177" max="5177" width="19.42578125" style="1" customWidth="1"/>
    <col min="5178" max="5178" width="14.5703125" style="1" customWidth="1"/>
    <col min="5179" max="5179" width="12.28515625" style="1" customWidth="1"/>
    <col min="5180" max="5180" width="14.5703125" style="1" customWidth="1"/>
    <col min="5181" max="5181" width="11.7109375" style="1" customWidth="1"/>
    <col min="5182" max="5182" width="14" style="1" customWidth="1"/>
    <col min="5183" max="5183" width="20.5703125" style="1" customWidth="1"/>
    <col min="5184" max="5184" width="11.7109375" style="1" customWidth="1"/>
    <col min="5185" max="5185" width="10.85546875" style="1" customWidth="1"/>
    <col min="5186" max="5379" width="9.140625" style="1"/>
    <col min="5380" max="5380" width="7.42578125" style="1" customWidth="1"/>
    <col min="5381" max="5381" width="20.28515625" style="1" customWidth="1"/>
    <col min="5382" max="5382" width="24.7109375" style="1" customWidth="1"/>
    <col min="5383" max="5383" width="35.7109375" style="1" customWidth="1"/>
    <col min="5384" max="5384" width="5" style="1" customWidth="1"/>
    <col min="5385" max="5385" width="12.85546875" style="1" customWidth="1"/>
    <col min="5386" max="5386" width="10.7109375" style="1" customWidth="1"/>
    <col min="5387" max="5387" width="7" style="1" customWidth="1"/>
    <col min="5388" max="5388" width="12.28515625" style="1" customWidth="1"/>
    <col min="5389" max="5389" width="10.7109375" style="1" customWidth="1"/>
    <col min="5390" max="5390" width="10.85546875" style="1" customWidth="1"/>
    <col min="5391" max="5391" width="8.85546875" style="1" customWidth="1"/>
    <col min="5392" max="5392" width="13.85546875" style="1" customWidth="1"/>
    <col min="5393" max="5393" width="20.42578125" style="1" customWidth="1"/>
    <col min="5394" max="5394" width="12.28515625" style="1" customWidth="1"/>
    <col min="5395" max="5395" width="19.28515625" style="1" customWidth="1"/>
    <col min="5396" max="5396" width="11.85546875" style="1" customWidth="1"/>
    <col min="5397" max="5397" width="9.140625" style="1" customWidth="1"/>
    <col min="5398" max="5398" width="13.42578125" style="1" customWidth="1"/>
    <col min="5399" max="5399" width="15.28515625" style="1" customWidth="1"/>
    <col min="5400" max="5400" width="15.42578125" style="1" customWidth="1"/>
    <col min="5401" max="5402" width="14.42578125" style="1" customWidth="1"/>
    <col min="5403" max="5403" width="5" style="1" customWidth="1"/>
    <col min="5404" max="5406" width="15.140625" style="1" customWidth="1"/>
    <col min="5407" max="5407" width="4.28515625" style="1" customWidth="1"/>
    <col min="5408" max="5408" width="16" style="1" customWidth="1"/>
    <col min="5409" max="5409" width="17.140625" style="1" customWidth="1"/>
    <col min="5410" max="5410" width="18.28515625" style="1" customWidth="1"/>
    <col min="5411" max="5411" width="4.85546875" style="1" customWidth="1"/>
    <col min="5412" max="5412" width="16" style="1" customWidth="1"/>
    <col min="5413" max="5413" width="17.140625" style="1" customWidth="1"/>
    <col min="5414" max="5414" width="18.28515625" style="1" customWidth="1"/>
    <col min="5415" max="5415" width="13.7109375" style="1" customWidth="1"/>
    <col min="5416" max="5416" width="16" style="1" customWidth="1"/>
    <col min="5417" max="5417" width="17.140625" style="1" customWidth="1"/>
    <col min="5418" max="5418" width="18.28515625" style="1" customWidth="1"/>
    <col min="5419" max="5419" width="13.7109375" style="1" customWidth="1"/>
    <col min="5420" max="5420" width="16" style="1" customWidth="1"/>
    <col min="5421" max="5421" width="17.140625" style="1" customWidth="1"/>
    <col min="5422" max="5422" width="18.28515625" style="1" customWidth="1"/>
    <col min="5423" max="5423" width="13.7109375" style="1" customWidth="1"/>
    <col min="5424" max="5424" width="16" style="1" customWidth="1"/>
    <col min="5425" max="5425" width="17.140625" style="1" customWidth="1"/>
    <col min="5426" max="5429" width="18.28515625" style="1" customWidth="1"/>
    <col min="5430" max="5430" width="15" style="1" customWidth="1"/>
    <col min="5431" max="5431" width="15.7109375" style="1" customWidth="1"/>
    <col min="5432" max="5432" width="49" style="1" customWidth="1"/>
    <col min="5433" max="5433" width="19.42578125" style="1" customWidth="1"/>
    <col min="5434" max="5434" width="14.5703125" style="1" customWidth="1"/>
    <col min="5435" max="5435" width="12.28515625" style="1" customWidth="1"/>
    <col min="5436" max="5436" width="14.5703125" style="1" customWidth="1"/>
    <col min="5437" max="5437" width="11.7109375" style="1" customWidth="1"/>
    <col min="5438" max="5438" width="14" style="1" customWidth="1"/>
    <col min="5439" max="5439" width="20.5703125" style="1" customWidth="1"/>
    <col min="5440" max="5440" width="11.7109375" style="1" customWidth="1"/>
    <col min="5441" max="5441" width="10.85546875" style="1" customWidth="1"/>
    <col min="5442" max="5635" width="9.140625" style="1"/>
    <col min="5636" max="5636" width="7.42578125" style="1" customWidth="1"/>
    <col min="5637" max="5637" width="20.28515625" style="1" customWidth="1"/>
    <col min="5638" max="5638" width="24.7109375" style="1" customWidth="1"/>
    <col min="5639" max="5639" width="35.7109375" style="1" customWidth="1"/>
    <col min="5640" max="5640" width="5" style="1" customWidth="1"/>
    <col min="5641" max="5641" width="12.85546875" style="1" customWidth="1"/>
    <col min="5642" max="5642" width="10.7109375" style="1" customWidth="1"/>
    <col min="5643" max="5643" width="7" style="1" customWidth="1"/>
    <col min="5644" max="5644" width="12.28515625" style="1" customWidth="1"/>
    <col min="5645" max="5645" width="10.7109375" style="1" customWidth="1"/>
    <col min="5646" max="5646" width="10.85546875" style="1" customWidth="1"/>
    <col min="5647" max="5647" width="8.85546875" style="1" customWidth="1"/>
    <col min="5648" max="5648" width="13.85546875" style="1" customWidth="1"/>
    <col min="5649" max="5649" width="20.42578125" style="1" customWidth="1"/>
    <col min="5650" max="5650" width="12.28515625" style="1" customWidth="1"/>
    <col min="5651" max="5651" width="19.28515625" style="1" customWidth="1"/>
    <col min="5652" max="5652" width="11.85546875" style="1" customWidth="1"/>
    <col min="5653" max="5653" width="9.140625" style="1" customWidth="1"/>
    <col min="5654" max="5654" width="13.42578125" style="1" customWidth="1"/>
    <col min="5655" max="5655" width="15.28515625" style="1" customWidth="1"/>
    <col min="5656" max="5656" width="15.42578125" style="1" customWidth="1"/>
    <col min="5657" max="5658" width="14.42578125" style="1" customWidth="1"/>
    <col min="5659" max="5659" width="5" style="1" customWidth="1"/>
    <col min="5660" max="5662" width="15.140625" style="1" customWidth="1"/>
    <col min="5663" max="5663" width="4.28515625" style="1" customWidth="1"/>
    <col min="5664" max="5664" width="16" style="1" customWidth="1"/>
    <col min="5665" max="5665" width="17.140625" style="1" customWidth="1"/>
    <col min="5666" max="5666" width="18.28515625" style="1" customWidth="1"/>
    <col min="5667" max="5667" width="4.85546875" style="1" customWidth="1"/>
    <col min="5668" max="5668" width="16" style="1" customWidth="1"/>
    <col min="5669" max="5669" width="17.140625" style="1" customWidth="1"/>
    <col min="5670" max="5670" width="18.28515625" style="1" customWidth="1"/>
    <col min="5671" max="5671" width="13.7109375" style="1" customWidth="1"/>
    <col min="5672" max="5672" width="16" style="1" customWidth="1"/>
    <col min="5673" max="5673" width="17.140625" style="1" customWidth="1"/>
    <col min="5674" max="5674" width="18.28515625" style="1" customWidth="1"/>
    <col min="5675" max="5675" width="13.7109375" style="1" customWidth="1"/>
    <col min="5676" max="5676" width="16" style="1" customWidth="1"/>
    <col min="5677" max="5677" width="17.140625" style="1" customWidth="1"/>
    <col min="5678" max="5678" width="18.28515625" style="1" customWidth="1"/>
    <col min="5679" max="5679" width="13.7109375" style="1" customWidth="1"/>
    <col min="5680" max="5680" width="16" style="1" customWidth="1"/>
    <col min="5681" max="5681" width="17.140625" style="1" customWidth="1"/>
    <col min="5682" max="5685" width="18.28515625" style="1" customWidth="1"/>
    <col min="5686" max="5686" width="15" style="1" customWidth="1"/>
    <col min="5687" max="5687" width="15.7109375" style="1" customWidth="1"/>
    <col min="5688" max="5688" width="49" style="1" customWidth="1"/>
    <col min="5689" max="5689" width="19.42578125" style="1" customWidth="1"/>
    <col min="5690" max="5690" width="14.5703125" style="1" customWidth="1"/>
    <col min="5691" max="5691" width="12.28515625" style="1" customWidth="1"/>
    <col min="5692" max="5692" width="14.5703125" style="1" customWidth="1"/>
    <col min="5693" max="5693" width="11.7109375" style="1" customWidth="1"/>
    <col min="5694" max="5694" width="14" style="1" customWidth="1"/>
    <col min="5695" max="5695" width="20.5703125" style="1" customWidth="1"/>
    <col min="5696" max="5696" width="11.7109375" style="1" customWidth="1"/>
    <col min="5697" max="5697" width="10.85546875" style="1" customWidth="1"/>
    <col min="5698" max="5891" width="9.140625" style="1"/>
    <col min="5892" max="5892" width="7.42578125" style="1" customWidth="1"/>
    <col min="5893" max="5893" width="20.28515625" style="1" customWidth="1"/>
    <col min="5894" max="5894" width="24.7109375" style="1" customWidth="1"/>
    <col min="5895" max="5895" width="35.7109375" style="1" customWidth="1"/>
    <col min="5896" max="5896" width="5" style="1" customWidth="1"/>
    <col min="5897" max="5897" width="12.85546875" style="1" customWidth="1"/>
    <col min="5898" max="5898" width="10.7109375" style="1" customWidth="1"/>
    <col min="5899" max="5899" width="7" style="1" customWidth="1"/>
    <col min="5900" max="5900" width="12.28515625" style="1" customWidth="1"/>
    <col min="5901" max="5901" width="10.7109375" style="1" customWidth="1"/>
    <col min="5902" max="5902" width="10.85546875" style="1" customWidth="1"/>
    <col min="5903" max="5903" width="8.85546875" style="1" customWidth="1"/>
    <col min="5904" max="5904" width="13.85546875" style="1" customWidth="1"/>
    <col min="5905" max="5905" width="20.42578125" style="1" customWidth="1"/>
    <col min="5906" max="5906" width="12.28515625" style="1" customWidth="1"/>
    <col min="5907" max="5907" width="19.28515625" style="1" customWidth="1"/>
    <col min="5908" max="5908" width="11.85546875" style="1" customWidth="1"/>
    <col min="5909" max="5909" width="9.140625" style="1" customWidth="1"/>
    <col min="5910" max="5910" width="13.42578125" style="1" customWidth="1"/>
    <col min="5911" max="5911" width="15.28515625" style="1" customWidth="1"/>
    <col min="5912" max="5912" width="15.42578125" style="1" customWidth="1"/>
    <col min="5913" max="5914" width="14.42578125" style="1" customWidth="1"/>
    <col min="5915" max="5915" width="5" style="1" customWidth="1"/>
    <col min="5916" max="5918" width="15.140625" style="1" customWidth="1"/>
    <col min="5919" max="5919" width="4.28515625" style="1" customWidth="1"/>
    <col min="5920" max="5920" width="16" style="1" customWidth="1"/>
    <col min="5921" max="5921" width="17.140625" style="1" customWidth="1"/>
    <col min="5922" max="5922" width="18.28515625" style="1" customWidth="1"/>
    <col min="5923" max="5923" width="4.85546875" style="1" customWidth="1"/>
    <col min="5924" max="5924" width="16" style="1" customWidth="1"/>
    <col min="5925" max="5925" width="17.140625" style="1" customWidth="1"/>
    <col min="5926" max="5926" width="18.28515625" style="1" customWidth="1"/>
    <col min="5927" max="5927" width="13.7109375" style="1" customWidth="1"/>
    <col min="5928" max="5928" width="16" style="1" customWidth="1"/>
    <col min="5929" max="5929" width="17.140625" style="1" customWidth="1"/>
    <col min="5930" max="5930" width="18.28515625" style="1" customWidth="1"/>
    <col min="5931" max="5931" width="13.7109375" style="1" customWidth="1"/>
    <col min="5932" max="5932" width="16" style="1" customWidth="1"/>
    <col min="5933" max="5933" width="17.140625" style="1" customWidth="1"/>
    <col min="5934" max="5934" width="18.28515625" style="1" customWidth="1"/>
    <col min="5935" max="5935" width="13.7109375" style="1" customWidth="1"/>
    <col min="5936" max="5936" width="16" style="1" customWidth="1"/>
    <col min="5937" max="5937" width="17.140625" style="1" customWidth="1"/>
    <col min="5938" max="5941" width="18.28515625" style="1" customWidth="1"/>
    <col min="5942" max="5942" width="15" style="1" customWidth="1"/>
    <col min="5943" max="5943" width="15.7109375" style="1" customWidth="1"/>
    <col min="5944" max="5944" width="49" style="1" customWidth="1"/>
    <col min="5945" max="5945" width="19.42578125" style="1" customWidth="1"/>
    <col min="5946" max="5946" width="14.5703125" style="1" customWidth="1"/>
    <col min="5947" max="5947" width="12.28515625" style="1" customWidth="1"/>
    <col min="5948" max="5948" width="14.5703125" style="1" customWidth="1"/>
    <col min="5949" max="5949" width="11.7109375" style="1" customWidth="1"/>
    <col min="5950" max="5950" width="14" style="1" customWidth="1"/>
    <col min="5951" max="5951" width="20.5703125" style="1" customWidth="1"/>
    <col min="5952" max="5952" width="11.7109375" style="1" customWidth="1"/>
    <col min="5953" max="5953" width="10.85546875" style="1" customWidth="1"/>
    <col min="5954" max="6147" width="9.140625" style="1"/>
    <col min="6148" max="6148" width="7.42578125" style="1" customWidth="1"/>
    <col min="6149" max="6149" width="20.28515625" style="1" customWidth="1"/>
    <col min="6150" max="6150" width="24.7109375" style="1" customWidth="1"/>
    <col min="6151" max="6151" width="35.7109375" style="1" customWidth="1"/>
    <col min="6152" max="6152" width="5" style="1" customWidth="1"/>
    <col min="6153" max="6153" width="12.85546875" style="1" customWidth="1"/>
    <col min="6154" max="6154" width="10.7109375" style="1" customWidth="1"/>
    <col min="6155" max="6155" width="7" style="1" customWidth="1"/>
    <col min="6156" max="6156" width="12.28515625" style="1" customWidth="1"/>
    <col min="6157" max="6157" width="10.7109375" style="1" customWidth="1"/>
    <col min="6158" max="6158" width="10.85546875" style="1" customWidth="1"/>
    <col min="6159" max="6159" width="8.85546875" style="1" customWidth="1"/>
    <col min="6160" max="6160" width="13.85546875" style="1" customWidth="1"/>
    <col min="6161" max="6161" width="20.42578125" style="1" customWidth="1"/>
    <col min="6162" max="6162" width="12.28515625" style="1" customWidth="1"/>
    <col min="6163" max="6163" width="19.28515625" style="1" customWidth="1"/>
    <col min="6164" max="6164" width="11.85546875" style="1" customWidth="1"/>
    <col min="6165" max="6165" width="9.140625" style="1" customWidth="1"/>
    <col min="6166" max="6166" width="13.42578125" style="1" customWidth="1"/>
    <col min="6167" max="6167" width="15.28515625" style="1" customWidth="1"/>
    <col min="6168" max="6168" width="15.42578125" style="1" customWidth="1"/>
    <col min="6169" max="6170" width="14.42578125" style="1" customWidth="1"/>
    <col min="6171" max="6171" width="5" style="1" customWidth="1"/>
    <col min="6172" max="6174" width="15.140625" style="1" customWidth="1"/>
    <col min="6175" max="6175" width="4.28515625" style="1" customWidth="1"/>
    <col min="6176" max="6176" width="16" style="1" customWidth="1"/>
    <col min="6177" max="6177" width="17.140625" style="1" customWidth="1"/>
    <col min="6178" max="6178" width="18.28515625" style="1" customWidth="1"/>
    <col min="6179" max="6179" width="4.85546875" style="1" customWidth="1"/>
    <col min="6180" max="6180" width="16" style="1" customWidth="1"/>
    <col min="6181" max="6181" width="17.140625" style="1" customWidth="1"/>
    <col min="6182" max="6182" width="18.28515625" style="1" customWidth="1"/>
    <col min="6183" max="6183" width="13.7109375" style="1" customWidth="1"/>
    <col min="6184" max="6184" width="16" style="1" customWidth="1"/>
    <col min="6185" max="6185" width="17.140625" style="1" customWidth="1"/>
    <col min="6186" max="6186" width="18.28515625" style="1" customWidth="1"/>
    <col min="6187" max="6187" width="13.7109375" style="1" customWidth="1"/>
    <col min="6188" max="6188" width="16" style="1" customWidth="1"/>
    <col min="6189" max="6189" width="17.140625" style="1" customWidth="1"/>
    <col min="6190" max="6190" width="18.28515625" style="1" customWidth="1"/>
    <col min="6191" max="6191" width="13.7109375" style="1" customWidth="1"/>
    <col min="6192" max="6192" width="16" style="1" customWidth="1"/>
    <col min="6193" max="6193" width="17.140625" style="1" customWidth="1"/>
    <col min="6194" max="6197" width="18.28515625" style="1" customWidth="1"/>
    <col min="6198" max="6198" width="15" style="1" customWidth="1"/>
    <col min="6199" max="6199" width="15.7109375" style="1" customWidth="1"/>
    <col min="6200" max="6200" width="49" style="1" customWidth="1"/>
    <col min="6201" max="6201" width="19.42578125" style="1" customWidth="1"/>
    <col min="6202" max="6202" width="14.5703125" style="1" customWidth="1"/>
    <col min="6203" max="6203" width="12.28515625" style="1" customWidth="1"/>
    <col min="6204" max="6204" width="14.5703125" style="1" customWidth="1"/>
    <col min="6205" max="6205" width="11.7109375" style="1" customWidth="1"/>
    <col min="6206" max="6206" width="14" style="1" customWidth="1"/>
    <col min="6207" max="6207" width="20.5703125" style="1" customWidth="1"/>
    <col min="6208" max="6208" width="11.7109375" style="1" customWidth="1"/>
    <col min="6209" max="6209" width="10.85546875" style="1" customWidth="1"/>
    <col min="6210" max="6403" width="9.140625" style="1"/>
    <col min="6404" max="6404" width="7.42578125" style="1" customWidth="1"/>
    <col min="6405" max="6405" width="20.28515625" style="1" customWidth="1"/>
    <col min="6406" max="6406" width="24.7109375" style="1" customWidth="1"/>
    <col min="6407" max="6407" width="35.7109375" style="1" customWidth="1"/>
    <col min="6408" max="6408" width="5" style="1" customWidth="1"/>
    <col min="6409" max="6409" width="12.85546875" style="1" customWidth="1"/>
    <col min="6410" max="6410" width="10.7109375" style="1" customWidth="1"/>
    <col min="6411" max="6411" width="7" style="1" customWidth="1"/>
    <col min="6412" max="6412" width="12.28515625" style="1" customWidth="1"/>
    <col min="6413" max="6413" width="10.7109375" style="1" customWidth="1"/>
    <col min="6414" max="6414" width="10.85546875" style="1" customWidth="1"/>
    <col min="6415" max="6415" width="8.85546875" style="1" customWidth="1"/>
    <col min="6416" max="6416" width="13.85546875" style="1" customWidth="1"/>
    <col min="6417" max="6417" width="20.42578125" style="1" customWidth="1"/>
    <col min="6418" max="6418" width="12.28515625" style="1" customWidth="1"/>
    <col min="6419" max="6419" width="19.28515625" style="1" customWidth="1"/>
    <col min="6420" max="6420" width="11.85546875" style="1" customWidth="1"/>
    <col min="6421" max="6421" width="9.140625" style="1" customWidth="1"/>
    <col min="6422" max="6422" width="13.42578125" style="1" customWidth="1"/>
    <col min="6423" max="6423" width="15.28515625" style="1" customWidth="1"/>
    <col min="6424" max="6424" width="15.42578125" style="1" customWidth="1"/>
    <col min="6425" max="6426" width="14.42578125" style="1" customWidth="1"/>
    <col min="6427" max="6427" width="5" style="1" customWidth="1"/>
    <col min="6428" max="6430" width="15.140625" style="1" customWidth="1"/>
    <col min="6431" max="6431" width="4.28515625" style="1" customWidth="1"/>
    <col min="6432" max="6432" width="16" style="1" customWidth="1"/>
    <col min="6433" max="6433" width="17.140625" style="1" customWidth="1"/>
    <col min="6434" max="6434" width="18.28515625" style="1" customWidth="1"/>
    <col min="6435" max="6435" width="4.85546875" style="1" customWidth="1"/>
    <col min="6436" max="6436" width="16" style="1" customWidth="1"/>
    <col min="6437" max="6437" width="17.140625" style="1" customWidth="1"/>
    <col min="6438" max="6438" width="18.28515625" style="1" customWidth="1"/>
    <col min="6439" max="6439" width="13.7109375" style="1" customWidth="1"/>
    <col min="6440" max="6440" width="16" style="1" customWidth="1"/>
    <col min="6441" max="6441" width="17.140625" style="1" customWidth="1"/>
    <col min="6442" max="6442" width="18.28515625" style="1" customWidth="1"/>
    <col min="6443" max="6443" width="13.7109375" style="1" customWidth="1"/>
    <col min="6444" max="6444" width="16" style="1" customWidth="1"/>
    <col min="6445" max="6445" width="17.140625" style="1" customWidth="1"/>
    <col min="6446" max="6446" width="18.28515625" style="1" customWidth="1"/>
    <col min="6447" max="6447" width="13.7109375" style="1" customWidth="1"/>
    <col min="6448" max="6448" width="16" style="1" customWidth="1"/>
    <col min="6449" max="6449" width="17.140625" style="1" customWidth="1"/>
    <col min="6450" max="6453" width="18.28515625" style="1" customWidth="1"/>
    <col min="6454" max="6454" width="15" style="1" customWidth="1"/>
    <col min="6455" max="6455" width="15.7109375" style="1" customWidth="1"/>
    <col min="6456" max="6456" width="49" style="1" customWidth="1"/>
    <col min="6457" max="6457" width="19.42578125" style="1" customWidth="1"/>
    <col min="6458" max="6458" width="14.5703125" style="1" customWidth="1"/>
    <col min="6459" max="6459" width="12.28515625" style="1" customWidth="1"/>
    <col min="6460" max="6460" width="14.5703125" style="1" customWidth="1"/>
    <col min="6461" max="6461" width="11.7109375" style="1" customWidth="1"/>
    <col min="6462" max="6462" width="14" style="1" customWidth="1"/>
    <col min="6463" max="6463" width="20.5703125" style="1" customWidth="1"/>
    <col min="6464" max="6464" width="11.7109375" style="1" customWidth="1"/>
    <col min="6465" max="6465" width="10.85546875" style="1" customWidth="1"/>
    <col min="6466" max="6659" width="9.140625" style="1"/>
    <col min="6660" max="6660" width="7.42578125" style="1" customWidth="1"/>
    <col min="6661" max="6661" width="20.28515625" style="1" customWidth="1"/>
    <col min="6662" max="6662" width="24.7109375" style="1" customWidth="1"/>
    <col min="6663" max="6663" width="35.7109375" style="1" customWidth="1"/>
    <col min="6664" max="6664" width="5" style="1" customWidth="1"/>
    <col min="6665" max="6665" width="12.85546875" style="1" customWidth="1"/>
    <col min="6666" max="6666" width="10.7109375" style="1" customWidth="1"/>
    <col min="6667" max="6667" width="7" style="1" customWidth="1"/>
    <col min="6668" max="6668" width="12.28515625" style="1" customWidth="1"/>
    <col min="6669" max="6669" width="10.7109375" style="1" customWidth="1"/>
    <col min="6670" max="6670" width="10.85546875" style="1" customWidth="1"/>
    <col min="6671" max="6671" width="8.85546875" style="1" customWidth="1"/>
    <col min="6672" max="6672" width="13.85546875" style="1" customWidth="1"/>
    <col min="6673" max="6673" width="20.42578125" style="1" customWidth="1"/>
    <col min="6674" max="6674" width="12.28515625" style="1" customWidth="1"/>
    <col min="6675" max="6675" width="19.28515625" style="1" customWidth="1"/>
    <col min="6676" max="6676" width="11.85546875" style="1" customWidth="1"/>
    <col min="6677" max="6677" width="9.140625" style="1" customWidth="1"/>
    <col min="6678" max="6678" width="13.42578125" style="1" customWidth="1"/>
    <col min="6679" max="6679" width="15.28515625" style="1" customWidth="1"/>
    <col min="6680" max="6680" width="15.42578125" style="1" customWidth="1"/>
    <col min="6681" max="6682" width="14.42578125" style="1" customWidth="1"/>
    <col min="6683" max="6683" width="5" style="1" customWidth="1"/>
    <col min="6684" max="6686" width="15.140625" style="1" customWidth="1"/>
    <col min="6687" max="6687" width="4.28515625" style="1" customWidth="1"/>
    <col min="6688" max="6688" width="16" style="1" customWidth="1"/>
    <col min="6689" max="6689" width="17.140625" style="1" customWidth="1"/>
    <col min="6690" max="6690" width="18.28515625" style="1" customWidth="1"/>
    <col min="6691" max="6691" width="4.85546875" style="1" customWidth="1"/>
    <col min="6692" max="6692" width="16" style="1" customWidth="1"/>
    <col min="6693" max="6693" width="17.140625" style="1" customWidth="1"/>
    <col min="6694" max="6694" width="18.28515625" style="1" customWidth="1"/>
    <col min="6695" max="6695" width="13.7109375" style="1" customWidth="1"/>
    <col min="6696" max="6696" width="16" style="1" customWidth="1"/>
    <col min="6697" max="6697" width="17.140625" style="1" customWidth="1"/>
    <col min="6698" max="6698" width="18.28515625" style="1" customWidth="1"/>
    <col min="6699" max="6699" width="13.7109375" style="1" customWidth="1"/>
    <col min="6700" max="6700" width="16" style="1" customWidth="1"/>
    <col min="6701" max="6701" width="17.140625" style="1" customWidth="1"/>
    <col min="6702" max="6702" width="18.28515625" style="1" customWidth="1"/>
    <col min="6703" max="6703" width="13.7109375" style="1" customWidth="1"/>
    <col min="6704" max="6704" width="16" style="1" customWidth="1"/>
    <col min="6705" max="6705" width="17.140625" style="1" customWidth="1"/>
    <col min="6706" max="6709" width="18.28515625" style="1" customWidth="1"/>
    <col min="6710" max="6710" width="15" style="1" customWidth="1"/>
    <col min="6711" max="6711" width="15.7109375" style="1" customWidth="1"/>
    <col min="6712" max="6712" width="49" style="1" customWidth="1"/>
    <col min="6713" max="6713" width="19.42578125" style="1" customWidth="1"/>
    <col min="6714" max="6714" width="14.5703125" style="1" customWidth="1"/>
    <col min="6715" max="6715" width="12.28515625" style="1" customWidth="1"/>
    <col min="6716" max="6716" width="14.5703125" style="1" customWidth="1"/>
    <col min="6717" max="6717" width="11.7109375" style="1" customWidth="1"/>
    <col min="6718" max="6718" width="14" style="1" customWidth="1"/>
    <col min="6719" max="6719" width="20.5703125" style="1" customWidth="1"/>
    <col min="6720" max="6720" width="11.7109375" style="1" customWidth="1"/>
    <col min="6721" max="6721" width="10.85546875" style="1" customWidth="1"/>
    <col min="6722" max="6915" width="9.140625" style="1"/>
    <col min="6916" max="6916" width="7.42578125" style="1" customWidth="1"/>
    <col min="6917" max="6917" width="20.28515625" style="1" customWidth="1"/>
    <col min="6918" max="6918" width="24.7109375" style="1" customWidth="1"/>
    <col min="6919" max="6919" width="35.7109375" style="1" customWidth="1"/>
    <col min="6920" max="6920" width="5" style="1" customWidth="1"/>
    <col min="6921" max="6921" width="12.85546875" style="1" customWidth="1"/>
    <col min="6922" max="6922" width="10.7109375" style="1" customWidth="1"/>
    <col min="6923" max="6923" width="7" style="1" customWidth="1"/>
    <col min="6924" max="6924" width="12.28515625" style="1" customWidth="1"/>
    <col min="6925" max="6925" width="10.7109375" style="1" customWidth="1"/>
    <col min="6926" max="6926" width="10.85546875" style="1" customWidth="1"/>
    <col min="6927" max="6927" width="8.85546875" style="1" customWidth="1"/>
    <col min="6928" max="6928" width="13.85546875" style="1" customWidth="1"/>
    <col min="6929" max="6929" width="20.42578125" style="1" customWidth="1"/>
    <col min="6930" max="6930" width="12.28515625" style="1" customWidth="1"/>
    <col min="6931" max="6931" width="19.28515625" style="1" customWidth="1"/>
    <col min="6932" max="6932" width="11.85546875" style="1" customWidth="1"/>
    <col min="6933" max="6933" width="9.140625" style="1" customWidth="1"/>
    <col min="6934" max="6934" width="13.42578125" style="1" customWidth="1"/>
    <col min="6935" max="6935" width="15.28515625" style="1" customWidth="1"/>
    <col min="6936" max="6936" width="15.42578125" style="1" customWidth="1"/>
    <col min="6937" max="6938" width="14.42578125" style="1" customWidth="1"/>
    <col min="6939" max="6939" width="5" style="1" customWidth="1"/>
    <col min="6940" max="6942" width="15.140625" style="1" customWidth="1"/>
    <col min="6943" max="6943" width="4.28515625" style="1" customWidth="1"/>
    <col min="6944" max="6944" width="16" style="1" customWidth="1"/>
    <col min="6945" max="6945" width="17.140625" style="1" customWidth="1"/>
    <col min="6946" max="6946" width="18.28515625" style="1" customWidth="1"/>
    <col min="6947" max="6947" width="4.85546875" style="1" customWidth="1"/>
    <col min="6948" max="6948" width="16" style="1" customWidth="1"/>
    <col min="6949" max="6949" width="17.140625" style="1" customWidth="1"/>
    <col min="6950" max="6950" width="18.28515625" style="1" customWidth="1"/>
    <col min="6951" max="6951" width="13.7109375" style="1" customWidth="1"/>
    <col min="6952" max="6952" width="16" style="1" customWidth="1"/>
    <col min="6953" max="6953" width="17.140625" style="1" customWidth="1"/>
    <col min="6954" max="6954" width="18.28515625" style="1" customWidth="1"/>
    <col min="6955" max="6955" width="13.7109375" style="1" customWidth="1"/>
    <col min="6956" max="6956" width="16" style="1" customWidth="1"/>
    <col min="6957" max="6957" width="17.140625" style="1" customWidth="1"/>
    <col min="6958" max="6958" width="18.28515625" style="1" customWidth="1"/>
    <col min="6959" max="6959" width="13.7109375" style="1" customWidth="1"/>
    <col min="6960" max="6960" width="16" style="1" customWidth="1"/>
    <col min="6961" max="6961" width="17.140625" style="1" customWidth="1"/>
    <col min="6962" max="6965" width="18.28515625" style="1" customWidth="1"/>
    <col min="6966" max="6966" width="15" style="1" customWidth="1"/>
    <col min="6967" max="6967" width="15.7109375" style="1" customWidth="1"/>
    <col min="6968" max="6968" width="49" style="1" customWidth="1"/>
    <col min="6969" max="6969" width="19.42578125" style="1" customWidth="1"/>
    <col min="6970" max="6970" width="14.5703125" style="1" customWidth="1"/>
    <col min="6971" max="6971" width="12.28515625" style="1" customWidth="1"/>
    <col min="6972" max="6972" width="14.5703125" style="1" customWidth="1"/>
    <col min="6973" max="6973" width="11.7109375" style="1" customWidth="1"/>
    <col min="6974" max="6974" width="14" style="1" customWidth="1"/>
    <col min="6975" max="6975" width="20.5703125" style="1" customWidth="1"/>
    <col min="6976" max="6976" width="11.7109375" style="1" customWidth="1"/>
    <col min="6977" max="6977" width="10.85546875" style="1" customWidth="1"/>
    <col min="6978" max="7171" width="9.140625" style="1"/>
    <col min="7172" max="7172" width="7.42578125" style="1" customWidth="1"/>
    <col min="7173" max="7173" width="20.28515625" style="1" customWidth="1"/>
    <col min="7174" max="7174" width="24.7109375" style="1" customWidth="1"/>
    <col min="7175" max="7175" width="35.7109375" style="1" customWidth="1"/>
    <col min="7176" max="7176" width="5" style="1" customWidth="1"/>
    <col min="7177" max="7177" width="12.85546875" style="1" customWidth="1"/>
    <col min="7178" max="7178" width="10.7109375" style="1" customWidth="1"/>
    <col min="7179" max="7179" width="7" style="1" customWidth="1"/>
    <col min="7180" max="7180" width="12.28515625" style="1" customWidth="1"/>
    <col min="7181" max="7181" width="10.7109375" style="1" customWidth="1"/>
    <col min="7182" max="7182" width="10.85546875" style="1" customWidth="1"/>
    <col min="7183" max="7183" width="8.85546875" style="1" customWidth="1"/>
    <col min="7184" max="7184" width="13.85546875" style="1" customWidth="1"/>
    <col min="7185" max="7185" width="20.42578125" style="1" customWidth="1"/>
    <col min="7186" max="7186" width="12.28515625" style="1" customWidth="1"/>
    <col min="7187" max="7187" width="19.28515625" style="1" customWidth="1"/>
    <col min="7188" max="7188" width="11.85546875" style="1" customWidth="1"/>
    <col min="7189" max="7189" width="9.140625" style="1" customWidth="1"/>
    <col min="7190" max="7190" width="13.42578125" style="1" customWidth="1"/>
    <col min="7191" max="7191" width="15.28515625" style="1" customWidth="1"/>
    <col min="7192" max="7192" width="15.42578125" style="1" customWidth="1"/>
    <col min="7193" max="7194" width="14.42578125" style="1" customWidth="1"/>
    <col min="7195" max="7195" width="5" style="1" customWidth="1"/>
    <col min="7196" max="7198" width="15.140625" style="1" customWidth="1"/>
    <col min="7199" max="7199" width="4.28515625" style="1" customWidth="1"/>
    <col min="7200" max="7200" width="16" style="1" customWidth="1"/>
    <col min="7201" max="7201" width="17.140625" style="1" customWidth="1"/>
    <col min="7202" max="7202" width="18.28515625" style="1" customWidth="1"/>
    <col min="7203" max="7203" width="4.85546875" style="1" customWidth="1"/>
    <col min="7204" max="7204" width="16" style="1" customWidth="1"/>
    <col min="7205" max="7205" width="17.140625" style="1" customWidth="1"/>
    <col min="7206" max="7206" width="18.28515625" style="1" customWidth="1"/>
    <col min="7207" max="7207" width="13.7109375" style="1" customWidth="1"/>
    <col min="7208" max="7208" width="16" style="1" customWidth="1"/>
    <col min="7209" max="7209" width="17.140625" style="1" customWidth="1"/>
    <col min="7210" max="7210" width="18.28515625" style="1" customWidth="1"/>
    <col min="7211" max="7211" width="13.7109375" style="1" customWidth="1"/>
    <col min="7212" max="7212" width="16" style="1" customWidth="1"/>
    <col min="7213" max="7213" width="17.140625" style="1" customWidth="1"/>
    <col min="7214" max="7214" width="18.28515625" style="1" customWidth="1"/>
    <col min="7215" max="7215" width="13.7109375" style="1" customWidth="1"/>
    <col min="7216" max="7216" width="16" style="1" customWidth="1"/>
    <col min="7217" max="7217" width="17.140625" style="1" customWidth="1"/>
    <col min="7218" max="7221" width="18.28515625" style="1" customWidth="1"/>
    <col min="7222" max="7222" width="15" style="1" customWidth="1"/>
    <col min="7223" max="7223" width="15.7109375" style="1" customWidth="1"/>
    <col min="7224" max="7224" width="49" style="1" customWidth="1"/>
    <col min="7225" max="7225" width="19.42578125" style="1" customWidth="1"/>
    <col min="7226" max="7226" width="14.5703125" style="1" customWidth="1"/>
    <col min="7227" max="7227" width="12.28515625" style="1" customWidth="1"/>
    <col min="7228" max="7228" width="14.5703125" style="1" customWidth="1"/>
    <col min="7229" max="7229" width="11.7109375" style="1" customWidth="1"/>
    <col min="7230" max="7230" width="14" style="1" customWidth="1"/>
    <col min="7231" max="7231" width="20.5703125" style="1" customWidth="1"/>
    <col min="7232" max="7232" width="11.7109375" style="1" customWidth="1"/>
    <col min="7233" max="7233" width="10.85546875" style="1" customWidth="1"/>
    <col min="7234" max="7427" width="9.140625" style="1"/>
    <col min="7428" max="7428" width="7.42578125" style="1" customWidth="1"/>
    <col min="7429" max="7429" width="20.28515625" style="1" customWidth="1"/>
    <col min="7430" max="7430" width="24.7109375" style="1" customWidth="1"/>
    <col min="7431" max="7431" width="35.7109375" style="1" customWidth="1"/>
    <col min="7432" max="7432" width="5" style="1" customWidth="1"/>
    <col min="7433" max="7433" width="12.85546875" style="1" customWidth="1"/>
    <col min="7434" max="7434" width="10.7109375" style="1" customWidth="1"/>
    <col min="7435" max="7435" width="7" style="1" customWidth="1"/>
    <col min="7436" max="7436" width="12.28515625" style="1" customWidth="1"/>
    <col min="7437" max="7437" width="10.7109375" style="1" customWidth="1"/>
    <col min="7438" max="7438" width="10.85546875" style="1" customWidth="1"/>
    <col min="7439" max="7439" width="8.85546875" style="1" customWidth="1"/>
    <col min="7440" max="7440" width="13.85546875" style="1" customWidth="1"/>
    <col min="7441" max="7441" width="20.42578125" style="1" customWidth="1"/>
    <col min="7442" max="7442" width="12.28515625" style="1" customWidth="1"/>
    <col min="7443" max="7443" width="19.28515625" style="1" customWidth="1"/>
    <col min="7444" max="7444" width="11.85546875" style="1" customWidth="1"/>
    <col min="7445" max="7445" width="9.140625" style="1" customWidth="1"/>
    <col min="7446" max="7446" width="13.42578125" style="1" customWidth="1"/>
    <col min="7447" max="7447" width="15.28515625" style="1" customWidth="1"/>
    <col min="7448" max="7448" width="15.42578125" style="1" customWidth="1"/>
    <col min="7449" max="7450" width="14.42578125" style="1" customWidth="1"/>
    <col min="7451" max="7451" width="5" style="1" customWidth="1"/>
    <col min="7452" max="7454" width="15.140625" style="1" customWidth="1"/>
    <col min="7455" max="7455" width="4.28515625" style="1" customWidth="1"/>
    <col min="7456" max="7456" width="16" style="1" customWidth="1"/>
    <col min="7457" max="7457" width="17.140625" style="1" customWidth="1"/>
    <col min="7458" max="7458" width="18.28515625" style="1" customWidth="1"/>
    <col min="7459" max="7459" width="4.85546875" style="1" customWidth="1"/>
    <col min="7460" max="7460" width="16" style="1" customWidth="1"/>
    <col min="7461" max="7461" width="17.140625" style="1" customWidth="1"/>
    <col min="7462" max="7462" width="18.28515625" style="1" customWidth="1"/>
    <col min="7463" max="7463" width="13.7109375" style="1" customWidth="1"/>
    <col min="7464" max="7464" width="16" style="1" customWidth="1"/>
    <col min="7465" max="7465" width="17.140625" style="1" customWidth="1"/>
    <col min="7466" max="7466" width="18.28515625" style="1" customWidth="1"/>
    <col min="7467" max="7467" width="13.7109375" style="1" customWidth="1"/>
    <col min="7468" max="7468" width="16" style="1" customWidth="1"/>
    <col min="7469" max="7469" width="17.140625" style="1" customWidth="1"/>
    <col min="7470" max="7470" width="18.28515625" style="1" customWidth="1"/>
    <col min="7471" max="7471" width="13.7109375" style="1" customWidth="1"/>
    <col min="7472" max="7472" width="16" style="1" customWidth="1"/>
    <col min="7473" max="7473" width="17.140625" style="1" customWidth="1"/>
    <col min="7474" max="7477" width="18.28515625" style="1" customWidth="1"/>
    <col min="7478" max="7478" width="15" style="1" customWidth="1"/>
    <col min="7479" max="7479" width="15.7109375" style="1" customWidth="1"/>
    <col min="7480" max="7480" width="49" style="1" customWidth="1"/>
    <col min="7481" max="7481" width="19.42578125" style="1" customWidth="1"/>
    <col min="7482" max="7482" width="14.5703125" style="1" customWidth="1"/>
    <col min="7483" max="7483" width="12.28515625" style="1" customWidth="1"/>
    <col min="7484" max="7484" width="14.5703125" style="1" customWidth="1"/>
    <col min="7485" max="7485" width="11.7109375" style="1" customWidth="1"/>
    <col min="7486" max="7486" width="14" style="1" customWidth="1"/>
    <col min="7487" max="7487" width="20.5703125" style="1" customWidth="1"/>
    <col min="7488" max="7488" width="11.7109375" style="1" customWidth="1"/>
    <col min="7489" max="7489" width="10.85546875" style="1" customWidth="1"/>
    <col min="7490" max="7683" width="9.140625" style="1"/>
    <col min="7684" max="7684" width="7.42578125" style="1" customWidth="1"/>
    <col min="7685" max="7685" width="20.28515625" style="1" customWidth="1"/>
    <col min="7686" max="7686" width="24.7109375" style="1" customWidth="1"/>
    <col min="7687" max="7687" width="35.7109375" style="1" customWidth="1"/>
    <col min="7688" max="7688" width="5" style="1" customWidth="1"/>
    <col min="7689" max="7689" width="12.85546875" style="1" customWidth="1"/>
    <col min="7690" max="7690" width="10.7109375" style="1" customWidth="1"/>
    <col min="7691" max="7691" width="7" style="1" customWidth="1"/>
    <col min="7692" max="7692" width="12.28515625" style="1" customWidth="1"/>
    <col min="7693" max="7693" width="10.7109375" style="1" customWidth="1"/>
    <col min="7694" max="7694" width="10.85546875" style="1" customWidth="1"/>
    <col min="7695" max="7695" width="8.85546875" style="1" customWidth="1"/>
    <col min="7696" max="7696" width="13.85546875" style="1" customWidth="1"/>
    <col min="7697" max="7697" width="20.42578125" style="1" customWidth="1"/>
    <col min="7698" max="7698" width="12.28515625" style="1" customWidth="1"/>
    <col min="7699" max="7699" width="19.28515625" style="1" customWidth="1"/>
    <col min="7700" max="7700" width="11.85546875" style="1" customWidth="1"/>
    <col min="7701" max="7701" width="9.140625" style="1" customWidth="1"/>
    <col min="7702" max="7702" width="13.42578125" style="1" customWidth="1"/>
    <col min="7703" max="7703" width="15.28515625" style="1" customWidth="1"/>
    <col min="7704" max="7704" width="15.42578125" style="1" customWidth="1"/>
    <col min="7705" max="7706" width="14.42578125" style="1" customWidth="1"/>
    <col min="7707" max="7707" width="5" style="1" customWidth="1"/>
    <col min="7708" max="7710" width="15.140625" style="1" customWidth="1"/>
    <col min="7711" max="7711" width="4.28515625" style="1" customWidth="1"/>
    <col min="7712" max="7712" width="16" style="1" customWidth="1"/>
    <col min="7713" max="7713" width="17.140625" style="1" customWidth="1"/>
    <col min="7714" max="7714" width="18.28515625" style="1" customWidth="1"/>
    <col min="7715" max="7715" width="4.85546875" style="1" customWidth="1"/>
    <col min="7716" max="7716" width="16" style="1" customWidth="1"/>
    <col min="7717" max="7717" width="17.140625" style="1" customWidth="1"/>
    <col min="7718" max="7718" width="18.28515625" style="1" customWidth="1"/>
    <col min="7719" max="7719" width="13.7109375" style="1" customWidth="1"/>
    <col min="7720" max="7720" width="16" style="1" customWidth="1"/>
    <col min="7721" max="7721" width="17.140625" style="1" customWidth="1"/>
    <col min="7722" max="7722" width="18.28515625" style="1" customWidth="1"/>
    <col min="7723" max="7723" width="13.7109375" style="1" customWidth="1"/>
    <col min="7724" max="7724" width="16" style="1" customWidth="1"/>
    <col min="7725" max="7725" width="17.140625" style="1" customWidth="1"/>
    <col min="7726" max="7726" width="18.28515625" style="1" customWidth="1"/>
    <col min="7727" max="7727" width="13.7109375" style="1" customWidth="1"/>
    <col min="7728" max="7728" width="16" style="1" customWidth="1"/>
    <col min="7729" max="7729" width="17.140625" style="1" customWidth="1"/>
    <col min="7730" max="7733" width="18.28515625" style="1" customWidth="1"/>
    <col min="7734" max="7734" width="15" style="1" customWidth="1"/>
    <col min="7735" max="7735" width="15.7109375" style="1" customWidth="1"/>
    <col min="7736" max="7736" width="49" style="1" customWidth="1"/>
    <col min="7737" max="7737" width="19.42578125" style="1" customWidth="1"/>
    <col min="7738" max="7738" width="14.5703125" style="1" customWidth="1"/>
    <col min="7739" max="7739" width="12.28515625" style="1" customWidth="1"/>
    <col min="7740" max="7740" width="14.5703125" style="1" customWidth="1"/>
    <col min="7741" max="7741" width="11.7109375" style="1" customWidth="1"/>
    <col min="7742" max="7742" width="14" style="1" customWidth="1"/>
    <col min="7743" max="7743" width="20.5703125" style="1" customWidth="1"/>
    <col min="7744" max="7744" width="11.7109375" style="1" customWidth="1"/>
    <col min="7745" max="7745" width="10.85546875" style="1" customWidth="1"/>
    <col min="7746" max="7939" width="9.140625" style="1"/>
    <col min="7940" max="7940" width="7.42578125" style="1" customWidth="1"/>
    <col min="7941" max="7941" width="20.28515625" style="1" customWidth="1"/>
    <col min="7942" max="7942" width="24.7109375" style="1" customWidth="1"/>
    <col min="7943" max="7943" width="35.7109375" style="1" customWidth="1"/>
    <col min="7944" max="7944" width="5" style="1" customWidth="1"/>
    <col min="7945" max="7945" width="12.85546875" style="1" customWidth="1"/>
    <col min="7946" max="7946" width="10.7109375" style="1" customWidth="1"/>
    <col min="7947" max="7947" width="7" style="1" customWidth="1"/>
    <col min="7948" max="7948" width="12.28515625" style="1" customWidth="1"/>
    <col min="7949" max="7949" width="10.7109375" style="1" customWidth="1"/>
    <col min="7950" max="7950" width="10.85546875" style="1" customWidth="1"/>
    <col min="7951" max="7951" width="8.85546875" style="1" customWidth="1"/>
    <col min="7952" max="7952" width="13.85546875" style="1" customWidth="1"/>
    <col min="7953" max="7953" width="20.42578125" style="1" customWidth="1"/>
    <col min="7954" max="7954" width="12.28515625" style="1" customWidth="1"/>
    <col min="7955" max="7955" width="19.28515625" style="1" customWidth="1"/>
    <col min="7956" max="7956" width="11.85546875" style="1" customWidth="1"/>
    <col min="7957" max="7957" width="9.140625" style="1" customWidth="1"/>
    <col min="7958" max="7958" width="13.42578125" style="1" customWidth="1"/>
    <col min="7959" max="7959" width="15.28515625" style="1" customWidth="1"/>
    <col min="7960" max="7960" width="15.42578125" style="1" customWidth="1"/>
    <col min="7961" max="7962" width="14.42578125" style="1" customWidth="1"/>
    <col min="7963" max="7963" width="5" style="1" customWidth="1"/>
    <col min="7964" max="7966" width="15.140625" style="1" customWidth="1"/>
    <col min="7967" max="7967" width="4.28515625" style="1" customWidth="1"/>
    <col min="7968" max="7968" width="16" style="1" customWidth="1"/>
    <col min="7969" max="7969" width="17.140625" style="1" customWidth="1"/>
    <col min="7970" max="7970" width="18.28515625" style="1" customWidth="1"/>
    <col min="7971" max="7971" width="4.85546875" style="1" customWidth="1"/>
    <col min="7972" max="7972" width="16" style="1" customWidth="1"/>
    <col min="7973" max="7973" width="17.140625" style="1" customWidth="1"/>
    <col min="7974" max="7974" width="18.28515625" style="1" customWidth="1"/>
    <col min="7975" max="7975" width="13.7109375" style="1" customWidth="1"/>
    <col min="7976" max="7976" width="16" style="1" customWidth="1"/>
    <col min="7977" max="7977" width="17.140625" style="1" customWidth="1"/>
    <col min="7978" max="7978" width="18.28515625" style="1" customWidth="1"/>
    <col min="7979" max="7979" width="13.7109375" style="1" customWidth="1"/>
    <col min="7980" max="7980" width="16" style="1" customWidth="1"/>
    <col min="7981" max="7981" width="17.140625" style="1" customWidth="1"/>
    <col min="7982" max="7982" width="18.28515625" style="1" customWidth="1"/>
    <col min="7983" max="7983" width="13.7109375" style="1" customWidth="1"/>
    <col min="7984" max="7984" width="16" style="1" customWidth="1"/>
    <col min="7985" max="7985" width="17.140625" style="1" customWidth="1"/>
    <col min="7986" max="7989" width="18.28515625" style="1" customWidth="1"/>
    <col min="7990" max="7990" width="15" style="1" customWidth="1"/>
    <col min="7991" max="7991" width="15.7109375" style="1" customWidth="1"/>
    <col min="7992" max="7992" width="49" style="1" customWidth="1"/>
    <col min="7993" max="7993" width="19.42578125" style="1" customWidth="1"/>
    <col min="7994" max="7994" width="14.5703125" style="1" customWidth="1"/>
    <col min="7995" max="7995" width="12.28515625" style="1" customWidth="1"/>
    <col min="7996" max="7996" width="14.5703125" style="1" customWidth="1"/>
    <col min="7997" max="7997" width="11.7109375" style="1" customWidth="1"/>
    <col min="7998" max="7998" width="14" style="1" customWidth="1"/>
    <col min="7999" max="7999" width="20.5703125" style="1" customWidth="1"/>
    <col min="8000" max="8000" width="11.7109375" style="1" customWidth="1"/>
    <col min="8001" max="8001" width="10.85546875" style="1" customWidth="1"/>
    <col min="8002" max="8195" width="9.140625" style="1"/>
    <col min="8196" max="8196" width="7.42578125" style="1" customWidth="1"/>
    <col min="8197" max="8197" width="20.28515625" style="1" customWidth="1"/>
    <col min="8198" max="8198" width="24.7109375" style="1" customWidth="1"/>
    <col min="8199" max="8199" width="35.7109375" style="1" customWidth="1"/>
    <col min="8200" max="8200" width="5" style="1" customWidth="1"/>
    <col min="8201" max="8201" width="12.85546875" style="1" customWidth="1"/>
    <col min="8202" max="8202" width="10.7109375" style="1" customWidth="1"/>
    <col min="8203" max="8203" width="7" style="1" customWidth="1"/>
    <col min="8204" max="8204" width="12.28515625" style="1" customWidth="1"/>
    <col min="8205" max="8205" width="10.7109375" style="1" customWidth="1"/>
    <col min="8206" max="8206" width="10.85546875" style="1" customWidth="1"/>
    <col min="8207" max="8207" width="8.85546875" style="1" customWidth="1"/>
    <col min="8208" max="8208" width="13.85546875" style="1" customWidth="1"/>
    <col min="8209" max="8209" width="20.42578125" style="1" customWidth="1"/>
    <col min="8210" max="8210" width="12.28515625" style="1" customWidth="1"/>
    <col min="8211" max="8211" width="19.28515625" style="1" customWidth="1"/>
    <col min="8212" max="8212" width="11.85546875" style="1" customWidth="1"/>
    <col min="8213" max="8213" width="9.140625" style="1" customWidth="1"/>
    <col min="8214" max="8214" width="13.42578125" style="1" customWidth="1"/>
    <col min="8215" max="8215" width="15.28515625" style="1" customWidth="1"/>
    <col min="8216" max="8216" width="15.42578125" style="1" customWidth="1"/>
    <col min="8217" max="8218" width="14.42578125" style="1" customWidth="1"/>
    <col min="8219" max="8219" width="5" style="1" customWidth="1"/>
    <col min="8220" max="8222" width="15.140625" style="1" customWidth="1"/>
    <col min="8223" max="8223" width="4.28515625" style="1" customWidth="1"/>
    <col min="8224" max="8224" width="16" style="1" customWidth="1"/>
    <col min="8225" max="8225" width="17.140625" style="1" customWidth="1"/>
    <col min="8226" max="8226" width="18.28515625" style="1" customWidth="1"/>
    <col min="8227" max="8227" width="4.85546875" style="1" customWidth="1"/>
    <col min="8228" max="8228" width="16" style="1" customWidth="1"/>
    <col min="8229" max="8229" width="17.140625" style="1" customWidth="1"/>
    <col min="8230" max="8230" width="18.28515625" style="1" customWidth="1"/>
    <col min="8231" max="8231" width="13.7109375" style="1" customWidth="1"/>
    <col min="8232" max="8232" width="16" style="1" customWidth="1"/>
    <col min="8233" max="8233" width="17.140625" style="1" customWidth="1"/>
    <col min="8234" max="8234" width="18.28515625" style="1" customWidth="1"/>
    <col min="8235" max="8235" width="13.7109375" style="1" customWidth="1"/>
    <col min="8236" max="8236" width="16" style="1" customWidth="1"/>
    <col min="8237" max="8237" width="17.140625" style="1" customWidth="1"/>
    <col min="8238" max="8238" width="18.28515625" style="1" customWidth="1"/>
    <col min="8239" max="8239" width="13.7109375" style="1" customWidth="1"/>
    <col min="8240" max="8240" width="16" style="1" customWidth="1"/>
    <col min="8241" max="8241" width="17.140625" style="1" customWidth="1"/>
    <col min="8242" max="8245" width="18.28515625" style="1" customWidth="1"/>
    <col min="8246" max="8246" width="15" style="1" customWidth="1"/>
    <col min="8247" max="8247" width="15.7109375" style="1" customWidth="1"/>
    <col min="8248" max="8248" width="49" style="1" customWidth="1"/>
    <col min="8249" max="8249" width="19.42578125" style="1" customWidth="1"/>
    <col min="8250" max="8250" width="14.5703125" style="1" customWidth="1"/>
    <col min="8251" max="8251" width="12.28515625" style="1" customWidth="1"/>
    <col min="8252" max="8252" width="14.5703125" style="1" customWidth="1"/>
    <col min="8253" max="8253" width="11.7109375" style="1" customWidth="1"/>
    <col min="8254" max="8254" width="14" style="1" customWidth="1"/>
    <col min="8255" max="8255" width="20.5703125" style="1" customWidth="1"/>
    <col min="8256" max="8256" width="11.7109375" style="1" customWidth="1"/>
    <col min="8257" max="8257" width="10.85546875" style="1" customWidth="1"/>
    <col min="8258" max="8451" width="9.140625" style="1"/>
    <col min="8452" max="8452" width="7.42578125" style="1" customWidth="1"/>
    <col min="8453" max="8453" width="20.28515625" style="1" customWidth="1"/>
    <col min="8454" max="8454" width="24.7109375" style="1" customWidth="1"/>
    <col min="8455" max="8455" width="35.7109375" style="1" customWidth="1"/>
    <col min="8456" max="8456" width="5" style="1" customWidth="1"/>
    <col min="8457" max="8457" width="12.85546875" style="1" customWidth="1"/>
    <col min="8458" max="8458" width="10.7109375" style="1" customWidth="1"/>
    <col min="8459" max="8459" width="7" style="1" customWidth="1"/>
    <col min="8460" max="8460" width="12.28515625" style="1" customWidth="1"/>
    <col min="8461" max="8461" width="10.7109375" style="1" customWidth="1"/>
    <col min="8462" max="8462" width="10.85546875" style="1" customWidth="1"/>
    <col min="8463" max="8463" width="8.85546875" style="1" customWidth="1"/>
    <col min="8464" max="8464" width="13.85546875" style="1" customWidth="1"/>
    <col min="8465" max="8465" width="20.42578125" style="1" customWidth="1"/>
    <col min="8466" max="8466" width="12.28515625" style="1" customWidth="1"/>
    <col min="8467" max="8467" width="19.28515625" style="1" customWidth="1"/>
    <col min="8468" max="8468" width="11.85546875" style="1" customWidth="1"/>
    <col min="8469" max="8469" width="9.140625" style="1" customWidth="1"/>
    <col min="8470" max="8470" width="13.42578125" style="1" customWidth="1"/>
    <col min="8471" max="8471" width="15.28515625" style="1" customWidth="1"/>
    <col min="8472" max="8472" width="15.42578125" style="1" customWidth="1"/>
    <col min="8473" max="8474" width="14.42578125" style="1" customWidth="1"/>
    <col min="8475" max="8475" width="5" style="1" customWidth="1"/>
    <col min="8476" max="8478" width="15.140625" style="1" customWidth="1"/>
    <col min="8479" max="8479" width="4.28515625" style="1" customWidth="1"/>
    <col min="8480" max="8480" width="16" style="1" customWidth="1"/>
    <col min="8481" max="8481" width="17.140625" style="1" customWidth="1"/>
    <col min="8482" max="8482" width="18.28515625" style="1" customWidth="1"/>
    <col min="8483" max="8483" width="4.85546875" style="1" customWidth="1"/>
    <col min="8484" max="8484" width="16" style="1" customWidth="1"/>
    <col min="8485" max="8485" width="17.140625" style="1" customWidth="1"/>
    <col min="8486" max="8486" width="18.28515625" style="1" customWidth="1"/>
    <col min="8487" max="8487" width="13.7109375" style="1" customWidth="1"/>
    <col min="8488" max="8488" width="16" style="1" customWidth="1"/>
    <col min="8489" max="8489" width="17.140625" style="1" customWidth="1"/>
    <col min="8490" max="8490" width="18.28515625" style="1" customWidth="1"/>
    <col min="8491" max="8491" width="13.7109375" style="1" customWidth="1"/>
    <col min="8492" max="8492" width="16" style="1" customWidth="1"/>
    <col min="8493" max="8493" width="17.140625" style="1" customWidth="1"/>
    <col min="8494" max="8494" width="18.28515625" style="1" customWidth="1"/>
    <col min="8495" max="8495" width="13.7109375" style="1" customWidth="1"/>
    <col min="8496" max="8496" width="16" style="1" customWidth="1"/>
    <col min="8497" max="8497" width="17.140625" style="1" customWidth="1"/>
    <col min="8498" max="8501" width="18.28515625" style="1" customWidth="1"/>
    <col min="8502" max="8502" width="15" style="1" customWidth="1"/>
    <col min="8503" max="8503" width="15.7109375" style="1" customWidth="1"/>
    <col min="8504" max="8504" width="49" style="1" customWidth="1"/>
    <col min="8505" max="8505" width="19.42578125" style="1" customWidth="1"/>
    <col min="8506" max="8506" width="14.5703125" style="1" customWidth="1"/>
    <col min="8507" max="8507" width="12.28515625" style="1" customWidth="1"/>
    <col min="8508" max="8508" width="14.5703125" style="1" customWidth="1"/>
    <col min="8509" max="8509" width="11.7109375" style="1" customWidth="1"/>
    <col min="8510" max="8510" width="14" style="1" customWidth="1"/>
    <col min="8511" max="8511" width="20.5703125" style="1" customWidth="1"/>
    <col min="8512" max="8512" width="11.7109375" style="1" customWidth="1"/>
    <col min="8513" max="8513" width="10.85546875" style="1" customWidth="1"/>
    <col min="8514" max="8707" width="9.140625" style="1"/>
    <col min="8708" max="8708" width="7.42578125" style="1" customWidth="1"/>
    <col min="8709" max="8709" width="20.28515625" style="1" customWidth="1"/>
    <col min="8710" max="8710" width="24.7109375" style="1" customWidth="1"/>
    <col min="8711" max="8711" width="35.7109375" style="1" customWidth="1"/>
    <col min="8712" max="8712" width="5" style="1" customWidth="1"/>
    <col min="8713" max="8713" width="12.85546875" style="1" customWidth="1"/>
    <col min="8714" max="8714" width="10.7109375" style="1" customWidth="1"/>
    <col min="8715" max="8715" width="7" style="1" customWidth="1"/>
    <col min="8716" max="8716" width="12.28515625" style="1" customWidth="1"/>
    <col min="8717" max="8717" width="10.7109375" style="1" customWidth="1"/>
    <col min="8718" max="8718" width="10.85546875" style="1" customWidth="1"/>
    <col min="8719" max="8719" width="8.85546875" style="1" customWidth="1"/>
    <col min="8720" max="8720" width="13.85546875" style="1" customWidth="1"/>
    <col min="8721" max="8721" width="20.42578125" style="1" customWidth="1"/>
    <col min="8722" max="8722" width="12.28515625" style="1" customWidth="1"/>
    <col min="8723" max="8723" width="19.28515625" style="1" customWidth="1"/>
    <col min="8724" max="8724" width="11.85546875" style="1" customWidth="1"/>
    <col min="8725" max="8725" width="9.140625" style="1" customWidth="1"/>
    <col min="8726" max="8726" width="13.42578125" style="1" customWidth="1"/>
    <col min="8727" max="8727" width="15.28515625" style="1" customWidth="1"/>
    <col min="8728" max="8728" width="15.42578125" style="1" customWidth="1"/>
    <col min="8729" max="8730" width="14.42578125" style="1" customWidth="1"/>
    <col min="8731" max="8731" width="5" style="1" customWidth="1"/>
    <col min="8732" max="8734" width="15.140625" style="1" customWidth="1"/>
    <col min="8735" max="8735" width="4.28515625" style="1" customWidth="1"/>
    <col min="8736" max="8736" width="16" style="1" customWidth="1"/>
    <col min="8737" max="8737" width="17.140625" style="1" customWidth="1"/>
    <col min="8738" max="8738" width="18.28515625" style="1" customWidth="1"/>
    <col min="8739" max="8739" width="4.85546875" style="1" customWidth="1"/>
    <col min="8740" max="8740" width="16" style="1" customWidth="1"/>
    <col min="8741" max="8741" width="17.140625" style="1" customWidth="1"/>
    <col min="8742" max="8742" width="18.28515625" style="1" customWidth="1"/>
    <col min="8743" max="8743" width="13.7109375" style="1" customWidth="1"/>
    <col min="8744" max="8744" width="16" style="1" customWidth="1"/>
    <col min="8745" max="8745" width="17.140625" style="1" customWidth="1"/>
    <col min="8746" max="8746" width="18.28515625" style="1" customWidth="1"/>
    <col min="8747" max="8747" width="13.7109375" style="1" customWidth="1"/>
    <col min="8748" max="8748" width="16" style="1" customWidth="1"/>
    <col min="8749" max="8749" width="17.140625" style="1" customWidth="1"/>
    <col min="8750" max="8750" width="18.28515625" style="1" customWidth="1"/>
    <col min="8751" max="8751" width="13.7109375" style="1" customWidth="1"/>
    <col min="8752" max="8752" width="16" style="1" customWidth="1"/>
    <col min="8753" max="8753" width="17.140625" style="1" customWidth="1"/>
    <col min="8754" max="8757" width="18.28515625" style="1" customWidth="1"/>
    <col min="8758" max="8758" width="15" style="1" customWidth="1"/>
    <col min="8759" max="8759" width="15.7109375" style="1" customWidth="1"/>
    <col min="8760" max="8760" width="49" style="1" customWidth="1"/>
    <col min="8761" max="8761" width="19.42578125" style="1" customWidth="1"/>
    <col min="8762" max="8762" width="14.5703125" style="1" customWidth="1"/>
    <col min="8763" max="8763" width="12.28515625" style="1" customWidth="1"/>
    <col min="8764" max="8764" width="14.5703125" style="1" customWidth="1"/>
    <col min="8765" max="8765" width="11.7109375" style="1" customWidth="1"/>
    <col min="8766" max="8766" width="14" style="1" customWidth="1"/>
    <col min="8767" max="8767" width="20.5703125" style="1" customWidth="1"/>
    <col min="8768" max="8768" width="11.7109375" style="1" customWidth="1"/>
    <col min="8769" max="8769" width="10.85546875" style="1" customWidth="1"/>
    <col min="8770" max="8963" width="9.140625" style="1"/>
    <col min="8964" max="8964" width="7.42578125" style="1" customWidth="1"/>
    <col min="8965" max="8965" width="20.28515625" style="1" customWidth="1"/>
    <col min="8966" max="8966" width="24.7109375" style="1" customWidth="1"/>
    <col min="8967" max="8967" width="35.7109375" style="1" customWidth="1"/>
    <col min="8968" max="8968" width="5" style="1" customWidth="1"/>
    <col min="8969" max="8969" width="12.85546875" style="1" customWidth="1"/>
    <col min="8970" max="8970" width="10.7109375" style="1" customWidth="1"/>
    <col min="8971" max="8971" width="7" style="1" customWidth="1"/>
    <col min="8972" max="8972" width="12.28515625" style="1" customWidth="1"/>
    <col min="8973" max="8973" width="10.7109375" style="1" customWidth="1"/>
    <col min="8974" max="8974" width="10.85546875" style="1" customWidth="1"/>
    <col min="8975" max="8975" width="8.85546875" style="1" customWidth="1"/>
    <col min="8976" max="8976" width="13.85546875" style="1" customWidth="1"/>
    <col min="8977" max="8977" width="20.42578125" style="1" customWidth="1"/>
    <col min="8978" max="8978" width="12.28515625" style="1" customWidth="1"/>
    <col min="8979" max="8979" width="19.28515625" style="1" customWidth="1"/>
    <col min="8980" max="8980" width="11.85546875" style="1" customWidth="1"/>
    <col min="8981" max="8981" width="9.140625" style="1" customWidth="1"/>
    <col min="8982" max="8982" width="13.42578125" style="1" customWidth="1"/>
    <col min="8983" max="8983" width="15.28515625" style="1" customWidth="1"/>
    <col min="8984" max="8984" width="15.42578125" style="1" customWidth="1"/>
    <col min="8985" max="8986" width="14.42578125" style="1" customWidth="1"/>
    <col min="8987" max="8987" width="5" style="1" customWidth="1"/>
    <col min="8988" max="8990" width="15.140625" style="1" customWidth="1"/>
    <col min="8991" max="8991" width="4.28515625" style="1" customWidth="1"/>
    <col min="8992" max="8992" width="16" style="1" customWidth="1"/>
    <col min="8993" max="8993" width="17.140625" style="1" customWidth="1"/>
    <col min="8994" max="8994" width="18.28515625" style="1" customWidth="1"/>
    <col min="8995" max="8995" width="4.85546875" style="1" customWidth="1"/>
    <col min="8996" max="8996" width="16" style="1" customWidth="1"/>
    <col min="8997" max="8997" width="17.140625" style="1" customWidth="1"/>
    <col min="8998" max="8998" width="18.28515625" style="1" customWidth="1"/>
    <col min="8999" max="8999" width="13.7109375" style="1" customWidth="1"/>
    <col min="9000" max="9000" width="16" style="1" customWidth="1"/>
    <col min="9001" max="9001" width="17.140625" style="1" customWidth="1"/>
    <col min="9002" max="9002" width="18.28515625" style="1" customWidth="1"/>
    <col min="9003" max="9003" width="13.7109375" style="1" customWidth="1"/>
    <col min="9004" max="9004" width="16" style="1" customWidth="1"/>
    <col min="9005" max="9005" width="17.140625" style="1" customWidth="1"/>
    <col min="9006" max="9006" width="18.28515625" style="1" customWidth="1"/>
    <col min="9007" max="9007" width="13.7109375" style="1" customWidth="1"/>
    <col min="9008" max="9008" width="16" style="1" customWidth="1"/>
    <col min="9009" max="9009" width="17.140625" style="1" customWidth="1"/>
    <col min="9010" max="9013" width="18.28515625" style="1" customWidth="1"/>
    <col min="9014" max="9014" width="15" style="1" customWidth="1"/>
    <col min="9015" max="9015" width="15.7109375" style="1" customWidth="1"/>
    <col min="9016" max="9016" width="49" style="1" customWidth="1"/>
    <col min="9017" max="9017" width="19.42578125" style="1" customWidth="1"/>
    <col min="9018" max="9018" width="14.5703125" style="1" customWidth="1"/>
    <col min="9019" max="9019" width="12.28515625" style="1" customWidth="1"/>
    <col min="9020" max="9020" width="14.5703125" style="1" customWidth="1"/>
    <col min="9021" max="9021" width="11.7109375" style="1" customWidth="1"/>
    <col min="9022" max="9022" width="14" style="1" customWidth="1"/>
    <col min="9023" max="9023" width="20.5703125" style="1" customWidth="1"/>
    <col min="9024" max="9024" width="11.7109375" style="1" customWidth="1"/>
    <col min="9025" max="9025" width="10.85546875" style="1" customWidth="1"/>
    <col min="9026" max="9219" width="9.140625" style="1"/>
    <col min="9220" max="9220" width="7.42578125" style="1" customWidth="1"/>
    <col min="9221" max="9221" width="20.28515625" style="1" customWidth="1"/>
    <col min="9222" max="9222" width="24.7109375" style="1" customWidth="1"/>
    <col min="9223" max="9223" width="35.7109375" style="1" customWidth="1"/>
    <col min="9224" max="9224" width="5" style="1" customWidth="1"/>
    <col min="9225" max="9225" width="12.85546875" style="1" customWidth="1"/>
    <col min="9226" max="9226" width="10.7109375" style="1" customWidth="1"/>
    <col min="9227" max="9227" width="7" style="1" customWidth="1"/>
    <col min="9228" max="9228" width="12.28515625" style="1" customWidth="1"/>
    <col min="9229" max="9229" width="10.7109375" style="1" customWidth="1"/>
    <col min="9230" max="9230" width="10.85546875" style="1" customWidth="1"/>
    <col min="9231" max="9231" width="8.85546875" style="1" customWidth="1"/>
    <col min="9232" max="9232" width="13.85546875" style="1" customWidth="1"/>
    <col min="9233" max="9233" width="20.42578125" style="1" customWidth="1"/>
    <col min="9234" max="9234" width="12.28515625" style="1" customWidth="1"/>
    <col min="9235" max="9235" width="19.28515625" style="1" customWidth="1"/>
    <col min="9236" max="9236" width="11.85546875" style="1" customWidth="1"/>
    <col min="9237" max="9237" width="9.140625" style="1" customWidth="1"/>
    <col min="9238" max="9238" width="13.42578125" style="1" customWidth="1"/>
    <col min="9239" max="9239" width="15.28515625" style="1" customWidth="1"/>
    <col min="9240" max="9240" width="15.42578125" style="1" customWidth="1"/>
    <col min="9241" max="9242" width="14.42578125" style="1" customWidth="1"/>
    <col min="9243" max="9243" width="5" style="1" customWidth="1"/>
    <col min="9244" max="9246" width="15.140625" style="1" customWidth="1"/>
    <col min="9247" max="9247" width="4.28515625" style="1" customWidth="1"/>
    <col min="9248" max="9248" width="16" style="1" customWidth="1"/>
    <col min="9249" max="9249" width="17.140625" style="1" customWidth="1"/>
    <col min="9250" max="9250" width="18.28515625" style="1" customWidth="1"/>
    <col min="9251" max="9251" width="4.85546875" style="1" customWidth="1"/>
    <col min="9252" max="9252" width="16" style="1" customWidth="1"/>
    <col min="9253" max="9253" width="17.140625" style="1" customWidth="1"/>
    <col min="9254" max="9254" width="18.28515625" style="1" customWidth="1"/>
    <col min="9255" max="9255" width="13.7109375" style="1" customWidth="1"/>
    <col min="9256" max="9256" width="16" style="1" customWidth="1"/>
    <col min="9257" max="9257" width="17.140625" style="1" customWidth="1"/>
    <col min="9258" max="9258" width="18.28515625" style="1" customWidth="1"/>
    <col min="9259" max="9259" width="13.7109375" style="1" customWidth="1"/>
    <col min="9260" max="9260" width="16" style="1" customWidth="1"/>
    <col min="9261" max="9261" width="17.140625" style="1" customWidth="1"/>
    <col min="9262" max="9262" width="18.28515625" style="1" customWidth="1"/>
    <col min="9263" max="9263" width="13.7109375" style="1" customWidth="1"/>
    <col min="9264" max="9264" width="16" style="1" customWidth="1"/>
    <col min="9265" max="9265" width="17.140625" style="1" customWidth="1"/>
    <col min="9266" max="9269" width="18.28515625" style="1" customWidth="1"/>
    <col min="9270" max="9270" width="15" style="1" customWidth="1"/>
    <col min="9271" max="9271" width="15.7109375" style="1" customWidth="1"/>
    <col min="9272" max="9272" width="49" style="1" customWidth="1"/>
    <col min="9273" max="9273" width="19.42578125" style="1" customWidth="1"/>
    <col min="9274" max="9274" width="14.5703125" style="1" customWidth="1"/>
    <col min="9275" max="9275" width="12.28515625" style="1" customWidth="1"/>
    <col min="9276" max="9276" width="14.5703125" style="1" customWidth="1"/>
    <col min="9277" max="9277" width="11.7109375" style="1" customWidth="1"/>
    <col min="9278" max="9278" width="14" style="1" customWidth="1"/>
    <col min="9279" max="9279" width="20.5703125" style="1" customWidth="1"/>
    <col min="9280" max="9280" width="11.7109375" style="1" customWidth="1"/>
    <col min="9281" max="9281" width="10.85546875" style="1" customWidth="1"/>
    <col min="9282" max="9475" width="9.140625" style="1"/>
    <col min="9476" max="9476" width="7.42578125" style="1" customWidth="1"/>
    <col min="9477" max="9477" width="20.28515625" style="1" customWidth="1"/>
    <col min="9478" max="9478" width="24.7109375" style="1" customWidth="1"/>
    <col min="9479" max="9479" width="35.7109375" style="1" customWidth="1"/>
    <col min="9480" max="9480" width="5" style="1" customWidth="1"/>
    <col min="9481" max="9481" width="12.85546875" style="1" customWidth="1"/>
    <col min="9482" max="9482" width="10.7109375" style="1" customWidth="1"/>
    <col min="9483" max="9483" width="7" style="1" customWidth="1"/>
    <col min="9484" max="9484" width="12.28515625" style="1" customWidth="1"/>
    <col min="9485" max="9485" width="10.7109375" style="1" customWidth="1"/>
    <col min="9486" max="9486" width="10.85546875" style="1" customWidth="1"/>
    <col min="9487" max="9487" width="8.85546875" style="1" customWidth="1"/>
    <col min="9488" max="9488" width="13.85546875" style="1" customWidth="1"/>
    <col min="9489" max="9489" width="20.42578125" style="1" customWidth="1"/>
    <col min="9490" max="9490" width="12.28515625" style="1" customWidth="1"/>
    <col min="9491" max="9491" width="19.28515625" style="1" customWidth="1"/>
    <col min="9492" max="9492" width="11.85546875" style="1" customWidth="1"/>
    <col min="9493" max="9493" width="9.140625" style="1" customWidth="1"/>
    <col min="9494" max="9494" width="13.42578125" style="1" customWidth="1"/>
    <col min="9495" max="9495" width="15.28515625" style="1" customWidth="1"/>
    <col min="9496" max="9496" width="15.42578125" style="1" customWidth="1"/>
    <col min="9497" max="9498" width="14.42578125" style="1" customWidth="1"/>
    <col min="9499" max="9499" width="5" style="1" customWidth="1"/>
    <col min="9500" max="9502" width="15.140625" style="1" customWidth="1"/>
    <col min="9503" max="9503" width="4.28515625" style="1" customWidth="1"/>
    <col min="9504" max="9504" width="16" style="1" customWidth="1"/>
    <col min="9505" max="9505" width="17.140625" style="1" customWidth="1"/>
    <col min="9506" max="9506" width="18.28515625" style="1" customWidth="1"/>
    <col min="9507" max="9507" width="4.85546875" style="1" customWidth="1"/>
    <col min="9508" max="9508" width="16" style="1" customWidth="1"/>
    <col min="9509" max="9509" width="17.140625" style="1" customWidth="1"/>
    <col min="9510" max="9510" width="18.28515625" style="1" customWidth="1"/>
    <col min="9511" max="9511" width="13.7109375" style="1" customWidth="1"/>
    <col min="9512" max="9512" width="16" style="1" customWidth="1"/>
    <col min="9513" max="9513" width="17.140625" style="1" customWidth="1"/>
    <col min="9514" max="9514" width="18.28515625" style="1" customWidth="1"/>
    <col min="9515" max="9515" width="13.7109375" style="1" customWidth="1"/>
    <col min="9516" max="9516" width="16" style="1" customWidth="1"/>
    <col min="9517" max="9517" width="17.140625" style="1" customWidth="1"/>
    <col min="9518" max="9518" width="18.28515625" style="1" customWidth="1"/>
    <col min="9519" max="9519" width="13.7109375" style="1" customWidth="1"/>
    <col min="9520" max="9520" width="16" style="1" customWidth="1"/>
    <col min="9521" max="9521" width="17.140625" style="1" customWidth="1"/>
    <col min="9522" max="9525" width="18.28515625" style="1" customWidth="1"/>
    <col min="9526" max="9526" width="15" style="1" customWidth="1"/>
    <col min="9527" max="9527" width="15.7109375" style="1" customWidth="1"/>
    <col min="9528" max="9528" width="49" style="1" customWidth="1"/>
    <col min="9529" max="9529" width="19.42578125" style="1" customWidth="1"/>
    <col min="9530" max="9530" width="14.5703125" style="1" customWidth="1"/>
    <col min="9531" max="9531" width="12.28515625" style="1" customWidth="1"/>
    <col min="9532" max="9532" width="14.5703125" style="1" customWidth="1"/>
    <col min="9533" max="9533" width="11.7109375" style="1" customWidth="1"/>
    <col min="9534" max="9534" width="14" style="1" customWidth="1"/>
    <col min="9535" max="9535" width="20.5703125" style="1" customWidth="1"/>
    <col min="9536" max="9536" width="11.7109375" style="1" customWidth="1"/>
    <col min="9537" max="9537" width="10.85546875" style="1" customWidth="1"/>
    <col min="9538" max="9731" width="9.140625" style="1"/>
    <col min="9732" max="9732" width="7.42578125" style="1" customWidth="1"/>
    <col min="9733" max="9733" width="20.28515625" style="1" customWidth="1"/>
    <col min="9734" max="9734" width="24.7109375" style="1" customWidth="1"/>
    <col min="9735" max="9735" width="35.7109375" style="1" customWidth="1"/>
    <col min="9736" max="9736" width="5" style="1" customWidth="1"/>
    <col min="9737" max="9737" width="12.85546875" style="1" customWidth="1"/>
    <col min="9738" max="9738" width="10.7109375" style="1" customWidth="1"/>
    <col min="9739" max="9739" width="7" style="1" customWidth="1"/>
    <col min="9740" max="9740" width="12.28515625" style="1" customWidth="1"/>
    <col min="9741" max="9741" width="10.7109375" style="1" customWidth="1"/>
    <col min="9742" max="9742" width="10.85546875" style="1" customWidth="1"/>
    <col min="9743" max="9743" width="8.85546875" style="1" customWidth="1"/>
    <col min="9744" max="9744" width="13.85546875" style="1" customWidth="1"/>
    <col min="9745" max="9745" width="20.42578125" style="1" customWidth="1"/>
    <col min="9746" max="9746" width="12.28515625" style="1" customWidth="1"/>
    <col min="9747" max="9747" width="19.28515625" style="1" customWidth="1"/>
    <col min="9748" max="9748" width="11.85546875" style="1" customWidth="1"/>
    <col min="9749" max="9749" width="9.140625" style="1" customWidth="1"/>
    <col min="9750" max="9750" width="13.42578125" style="1" customWidth="1"/>
    <col min="9751" max="9751" width="15.28515625" style="1" customWidth="1"/>
    <col min="9752" max="9752" width="15.42578125" style="1" customWidth="1"/>
    <col min="9753" max="9754" width="14.42578125" style="1" customWidth="1"/>
    <col min="9755" max="9755" width="5" style="1" customWidth="1"/>
    <col min="9756" max="9758" width="15.140625" style="1" customWidth="1"/>
    <col min="9759" max="9759" width="4.28515625" style="1" customWidth="1"/>
    <col min="9760" max="9760" width="16" style="1" customWidth="1"/>
    <col min="9761" max="9761" width="17.140625" style="1" customWidth="1"/>
    <col min="9762" max="9762" width="18.28515625" style="1" customWidth="1"/>
    <col min="9763" max="9763" width="4.85546875" style="1" customWidth="1"/>
    <col min="9764" max="9764" width="16" style="1" customWidth="1"/>
    <col min="9765" max="9765" width="17.140625" style="1" customWidth="1"/>
    <col min="9766" max="9766" width="18.28515625" style="1" customWidth="1"/>
    <col min="9767" max="9767" width="13.7109375" style="1" customWidth="1"/>
    <col min="9768" max="9768" width="16" style="1" customWidth="1"/>
    <col min="9769" max="9769" width="17.140625" style="1" customWidth="1"/>
    <col min="9770" max="9770" width="18.28515625" style="1" customWidth="1"/>
    <col min="9771" max="9771" width="13.7109375" style="1" customWidth="1"/>
    <col min="9772" max="9772" width="16" style="1" customWidth="1"/>
    <col min="9773" max="9773" width="17.140625" style="1" customWidth="1"/>
    <col min="9774" max="9774" width="18.28515625" style="1" customWidth="1"/>
    <col min="9775" max="9775" width="13.7109375" style="1" customWidth="1"/>
    <col min="9776" max="9776" width="16" style="1" customWidth="1"/>
    <col min="9777" max="9777" width="17.140625" style="1" customWidth="1"/>
    <col min="9778" max="9781" width="18.28515625" style="1" customWidth="1"/>
    <col min="9782" max="9782" width="15" style="1" customWidth="1"/>
    <col min="9783" max="9783" width="15.7109375" style="1" customWidth="1"/>
    <col min="9784" max="9784" width="49" style="1" customWidth="1"/>
    <col min="9785" max="9785" width="19.42578125" style="1" customWidth="1"/>
    <col min="9786" max="9786" width="14.5703125" style="1" customWidth="1"/>
    <col min="9787" max="9787" width="12.28515625" style="1" customWidth="1"/>
    <col min="9788" max="9788" width="14.5703125" style="1" customWidth="1"/>
    <col min="9789" max="9789" width="11.7109375" style="1" customWidth="1"/>
    <col min="9790" max="9790" width="14" style="1" customWidth="1"/>
    <col min="9791" max="9791" width="20.5703125" style="1" customWidth="1"/>
    <col min="9792" max="9792" width="11.7109375" style="1" customWidth="1"/>
    <col min="9793" max="9793" width="10.85546875" style="1" customWidth="1"/>
    <col min="9794" max="9987" width="9.140625" style="1"/>
    <col min="9988" max="9988" width="7.42578125" style="1" customWidth="1"/>
    <col min="9989" max="9989" width="20.28515625" style="1" customWidth="1"/>
    <col min="9990" max="9990" width="24.7109375" style="1" customWidth="1"/>
    <col min="9991" max="9991" width="35.7109375" style="1" customWidth="1"/>
    <col min="9992" max="9992" width="5" style="1" customWidth="1"/>
    <col min="9993" max="9993" width="12.85546875" style="1" customWidth="1"/>
    <col min="9994" max="9994" width="10.7109375" style="1" customWidth="1"/>
    <col min="9995" max="9995" width="7" style="1" customWidth="1"/>
    <col min="9996" max="9996" width="12.28515625" style="1" customWidth="1"/>
    <col min="9997" max="9997" width="10.7109375" style="1" customWidth="1"/>
    <col min="9998" max="9998" width="10.85546875" style="1" customWidth="1"/>
    <col min="9999" max="9999" width="8.85546875" style="1" customWidth="1"/>
    <col min="10000" max="10000" width="13.85546875" style="1" customWidth="1"/>
    <col min="10001" max="10001" width="20.42578125" style="1" customWidth="1"/>
    <col min="10002" max="10002" width="12.28515625" style="1" customWidth="1"/>
    <col min="10003" max="10003" width="19.28515625" style="1" customWidth="1"/>
    <col min="10004" max="10004" width="11.85546875" style="1" customWidth="1"/>
    <col min="10005" max="10005" width="9.140625" style="1" customWidth="1"/>
    <col min="10006" max="10006" width="13.42578125" style="1" customWidth="1"/>
    <col min="10007" max="10007" width="15.28515625" style="1" customWidth="1"/>
    <col min="10008" max="10008" width="15.42578125" style="1" customWidth="1"/>
    <col min="10009" max="10010" width="14.42578125" style="1" customWidth="1"/>
    <col min="10011" max="10011" width="5" style="1" customWidth="1"/>
    <col min="10012" max="10014" width="15.140625" style="1" customWidth="1"/>
    <col min="10015" max="10015" width="4.28515625" style="1" customWidth="1"/>
    <col min="10016" max="10016" width="16" style="1" customWidth="1"/>
    <col min="10017" max="10017" width="17.140625" style="1" customWidth="1"/>
    <col min="10018" max="10018" width="18.28515625" style="1" customWidth="1"/>
    <col min="10019" max="10019" width="4.85546875" style="1" customWidth="1"/>
    <col min="10020" max="10020" width="16" style="1" customWidth="1"/>
    <col min="10021" max="10021" width="17.140625" style="1" customWidth="1"/>
    <col min="10022" max="10022" width="18.28515625" style="1" customWidth="1"/>
    <col min="10023" max="10023" width="13.7109375" style="1" customWidth="1"/>
    <col min="10024" max="10024" width="16" style="1" customWidth="1"/>
    <col min="10025" max="10025" width="17.140625" style="1" customWidth="1"/>
    <col min="10026" max="10026" width="18.28515625" style="1" customWidth="1"/>
    <col min="10027" max="10027" width="13.7109375" style="1" customWidth="1"/>
    <col min="10028" max="10028" width="16" style="1" customWidth="1"/>
    <col min="10029" max="10029" width="17.140625" style="1" customWidth="1"/>
    <col min="10030" max="10030" width="18.28515625" style="1" customWidth="1"/>
    <col min="10031" max="10031" width="13.7109375" style="1" customWidth="1"/>
    <col min="10032" max="10032" width="16" style="1" customWidth="1"/>
    <col min="10033" max="10033" width="17.140625" style="1" customWidth="1"/>
    <col min="10034" max="10037" width="18.28515625" style="1" customWidth="1"/>
    <col min="10038" max="10038" width="15" style="1" customWidth="1"/>
    <col min="10039" max="10039" width="15.7109375" style="1" customWidth="1"/>
    <col min="10040" max="10040" width="49" style="1" customWidth="1"/>
    <col min="10041" max="10041" width="19.42578125" style="1" customWidth="1"/>
    <col min="10042" max="10042" width="14.5703125" style="1" customWidth="1"/>
    <col min="10043" max="10043" width="12.28515625" style="1" customWidth="1"/>
    <col min="10044" max="10044" width="14.5703125" style="1" customWidth="1"/>
    <col min="10045" max="10045" width="11.7109375" style="1" customWidth="1"/>
    <col min="10046" max="10046" width="14" style="1" customWidth="1"/>
    <col min="10047" max="10047" width="20.5703125" style="1" customWidth="1"/>
    <col min="10048" max="10048" width="11.7109375" style="1" customWidth="1"/>
    <col min="10049" max="10049" width="10.85546875" style="1" customWidth="1"/>
    <col min="10050" max="10243" width="9.140625" style="1"/>
    <col min="10244" max="10244" width="7.42578125" style="1" customWidth="1"/>
    <col min="10245" max="10245" width="20.28515625" style="1" customWidth="1"/>
    <col min="10246" max="10246" width="24.7109375" style="1" customWidth="1"/>
    <col min="10247" max="10247" width="35.7109375" style="1" customWidth="1"/>
    <col min="10248" max="10248" width="5" style="1" customWidth="1"/>
    <col min="10249" max="10249" width="12.85546875" style="1" customWidth="1"/>
    <col min="10250" max="10250" width="10.7109375" style="1" customWidth="1"/>
    <col min="10251" max="10251" width="7" style="1" customWidth="1"/>
    <col min="10252" max="10252" width="12.28515625" style="1" customWidth="1"/>
    <col min="10253" max="10253" width="10.7109375" style="1" customWidth="1"/>
    <col min="10254" max="10254" width="10.85546875" style="1" customWidth="1"/>
    <col min="10255" max="10255" width="8.85546875" style="1" customWidth="1"/>
    <col min="10256" max="10256" width="13.85546875" style="1" customWidth="1"/>
    <col min="10257" max="10257" width="20.42578125" style="1" customWidth="1"/>
    <col min="10258" max="10258" width="12.28515625" style="1" customWidth="1"/>
    <col min="10259" max="10259" width="19.28515625" style="1" customWidth="1"/>
    <col min="10260" max="10260" width="11.85546875" style="1" customWidth="1"/>
    <col min="10261" max="10261" width="9.140625" style="1" customWidth="1"/>
    <col min="10262" max="10262" width="13.42578125" style="1" customWidth="1"/>
    <col min="10263" max="10263" width="15.28515625" style="1" customWidth="1"/>
    <col min="10264" max="10264" width="15.42578125" style="1" customWidth="1"/>
    <col min="10265" max="10266" width="14.42578125" style="1" customWidth="1"/>
    <col min="10267" max="10267" width="5" style="1" customWidth="1"/>
    <col min="10268" max="10270" width="15.140625" style="1" customWidth="1"/>
    <col min="10271" max="10271" width="4.28515625" style="1" customWidth="1"/>
    <col min="10272" max="10272" width="16" style="1" customWidth="1"/>
    <col min="10273" max="10273" width="17.140625" style="1" customWidth="1"/>
    <col min="10274" max="10274" width="18.28515625" style="1" customWidth="1"/>
    <col min="10275" max="10275" width="4.85546875" style="1" customWidth="1"/>
    <col min="10276" max="10276" width="16" style="1" customWidth="1"/>
    <col min="10277" max="10277" width="17.140625" style="1" customWidth="1"/>
    <col min="10278" max="10278" width="18.28515625" style="1" customWidth="1"/>
    <col min="10279" max="10279" width="13.7109375" style="1" customWidth="1"/>
    <col min="10280" max="10280" width="16" style="1" customWidth="1"/>
    <col min="10281" max="10281" width="17.140625" style="1" customWidth="1"/>
    <col min="10282" max="10282" width="18.28515625" style="1" customWidth="1"/>
    <col min="10283" max="10283" width="13.7109375" style="1" customWidth="1"/>
    <col min="10284" max="10284" width="16" style="1" customWidth="1"/>
    <col min="10285" max="10285" width="17.140625" style="1" customWidth="1"/>
    <col min="10286" max="10286" width="18.28515625" style="1" customWidth="1"/>
    <col min="10287" max="10287" width="13.7109375" style="1" customWidth="1"/>
    <col min="10288" max="10288" width="16" style="1" customWidth="1"/>
    <col min="10289" max="10289" width="17.140625" style="1" customWidth="1"/>
    <col min="10290" max="10293" width="18.28515625" style="1" customWidth="1"/>
    <col min="10294" max="10294" width="15" style="1" customWidth="1"/>
    <col min="10295" max="10295" width="15.7109375" style="1" customWidth="1"/>
    <col min="10296" max="10296" width="49" style="1" customWidth="1"/>
    <col min="10297" max="10297" width="19.42578125" style="1" customWidth="1"/>
    <col min="10298" max="10298" width="14.5703125" style="1" customWidth="1"/>
    <col min="10299" max="10299" width="12.28515625" style="1" customWidth="1"/>
    <col min="10300" max="10300" width="14.5703125" style="1" customWidth="1"/>
    <col min="10301" max="10301" width="11.7109375" style="1" customWidth="1"/>
    <col min="10302" max="10302" width="14" style="1" customWidth="1"/>
    <col min="10303" max="10303" width="20.5703125" style="1" customWidth="1"/>
    <col min="10304" max="10304" width="11.7109375" style="1" customWidth="1"/>
    <col min="10305" max="10305" width="10.85546875" style="1" customWidth="1"/>
    <col min="10306" max="10499" width="9.140625" style="1"/>
    <col min="10500" max="10500" width="7.42578125" style="1" customWidth="1"/>
    <col min="10501" max="10501" width="20.28515625" style="1" customWidth="1"/>
    <col min="10502" max="10502" width="24.7109375" style="1" customWidth="1"/>
    <col min="10503" max="10503" width="35.7109375" style="1" customWidth="1"/>
    <col min="10504" max="10504" width="5" style="1" customWidth="1"/>
    <col min="10505" max="10505" width="12.85546875" style="1" customWidth="1"/>
    <col min="10506" max="10506" width="10.7109375" style="1" customWidth="1"/>
    <col min="10507" max="10507" width="7" style="1" customWidth="1"/>
    <col min="10508" max="10508" width="12.28515625" style="1" customWidth="1"/>
    <col min="10509" max="10509" width="10.7109375" style="1" customWidth="1"/>
    <col min="10510" max="10510" width="10.85546875" style="1" customWidth="1"/>
    <col min="10511" max="10511" width="8.85546875" style="1" customWidth="1"/>
    <col min="10512" max="10512" width="13.85546875" style="1" customWidth="1"/>
    <col min="10513" max="10513" width="20.42578125" style="1" customWidth="1"/>
    <col min="10514" max="10514" width="12.28515625" style="1" customWidth="1"/>
    <col min="10515" max="10515" width="19.28515625" style="1" customWidth="1"/>
    <col min="10516" max="10516" width="11.85546875" style="1" customWidth="1"/>
    <col min="10517" max="10517" width="9.140625" style="1" customWidth="1"/>
    <col min="10518" max="10518" width="13.42578125" style="1" customWidth="1"/>
    <col min="10519" max="10519" width="15.28515625" style="1" customWidth="1"/>
    <col min="10520" max="10520" width="15.42578125" style="1" customWidth="1"/>
    <col min="10521" max="10522" width="14.42578125" style="1" customWidth="1"/>
    <col min="10523" max="10523" width="5" style="1" customWidth="1"/>
    <col min="10524" max="10526" width="15.140625" style="1" customWidth="1"/>
    <col min="10527" max="10527" width="4.28515625" style="1" customWidth="1"/>
    <col min="10528" max="10528" width="16" style="1" customWidth="1"/>
    <col min="10529" max="10529" width="17.140625" style="1" customWidth="1"/>
    <col min="10530" max="10530" width="18.28515625" style="1" customWidth="1"/>
    <col min="10531" max="10531" width="4.85546875" style="1" customWidth="1"/>
    <col min="10532" max="10532" width="16" style="1" customWidth="1"/>
    <col min="10533" max="10533" width="17.140625" style="1" customWidth="1"/>
    <col min="10534" max="10534" width="18.28515625" style="1" customWidth="1"/>
    <col min="10535" max="10535" width="13.7109375" style="1" customWidth="1"/>
    <col min="10536" max="10536" width="16" style="1" customWidth="1"/>
    <col min="10537" max="10537" width="17.140625" style="1" customWidth="1"/>
    <col min="10538" max="10538" width="18.28515625" style="1" customWidth="1"/>
    <col min="10539" max="10539" width="13.7109375" style="1" customWidth="1"/>
    <col min="10540" max="10540" width="16" style="1" customWidth="1"/>
    <col min="10541" max="10541" width="17.140625" style="1" customWidth="1"/>
    <col min="10542" max="10542" width="18.28515625" style="1" customWidth="1"/>
    <col min="10543" max="10543" width="13.7109375" style="1" customWidth="1"/>
    <col min="10544" max="10544" width="16" style="1" customWidth="1"/>
    <col min="10545" max="10545" width="17.140625" style="1" customWidth="1"/>
    <col min="10546" max="10549" width="18.28515625" style="1" customWidth="1"/>
    <col min="10550" max="10550" width="15" style="1" customWidth="1"/>
    <col min="10551" max="10551" width="15.7109375" style="1" customWidth="1"/>
    <col min="10552" max="10552" width="49" style="1" customWidth="1"/>
    <col min="10553" max="10553" width="19.42578125" style="1" customWidth="1"/>
    <col min="10554" max="10554" width="14.5703125" style="1" customWidth="1"/>
    <col min="10555" max="10555" width="12.28515625" style="1" customWidth="1"/>
    <col min="10556" max="10556" width="14.5703125" style="1" customWidth="1"/>
    <col min="10557" max="10557" width="11.7109375" style="1" customWidth="1"/>
    <col min="10558" max="10558" width="14" style="1" customWidth="1"/>
    <col min="10559" max="10559" width="20.5703125" style="1" customWidth="1"/>
    <col min="10560" max="10560" width="11.7109375" style="1" customWidth="1"/>
    <col min="10561" max="10561" width="10.85546875" style="1" customWidth="1"/>
    <col min="10562" max="10755" width="9.140625" style="1"/>
    <col min="10756" max="10756" width="7.42578125" style="1" customWidth="1"/>
    <col min="10757" max="10757" width="20.28515625" style="1" customWidth="1"/>
    <col min="10758" max="10758" width="24.7109375" style="1" customWidth="1"/>
    <col min="10759" max="10759" width="35.7109375" style="1" customWidth="1"/>
    <col min="10760" max="10760" width="5" style="1" customWidth="1"/>
    <col min="10761" max="10761" width="12.85546875" style="1" customWidth="1"/>
    <col min="10762" max="10762" width="10.7109375" style="1" customWidth="1"/>
    <col min="10763" max="10763" width="7" style="1" customWidth="1"/>
    <col min="10764" max="10764" width="12.28515625" style="1" customWidth="1"/>
    <col min="10765" max="10765" width="10.7109375" style="1" customWidth="1"/>
    <col min="10766" max="10766" width="10.85546875" style="1" customWidth="1"/>
    <col min="10767" max="10767" width="8.85546875" style="1" customWidth="1"/>
    <col min="10768" max="10768" width="13.85546875" style="1" customWidth="1"/>
    <col min="10769" max="10769" width="20.42578125" style="1" customWidth="1"/>
    <col min="10770" max="10770" width="12.28515625" style="1" customWidth="1"/>
    <col min="10771" max="10771" width="19.28515625" style="1" customWidth="1"/>
    <col min="10772" max="10772" width="11.85546875" style="1" customWidth="1"/>
    <col min="10773" max="10773" width="9.140625" style="1" customWidth="1"/>
    <col min="10774" max="10774" width="13.42578125" style="1" customWidth="1"/>
    <col min="10775" max="10775" width="15.28515625" style="1" customWidth="1"/>
    <col min="10776" max="10776" width="15.42578125" style="1" customWidth="1"/>
    <col min="10777" max="10778" width="14.42578125" style="1" customWidth="1"/>
    <col min="10779" max="10779" width="5" style="1" customWidth="1"/>
    <col min="10780" max="10782" width="15.140625" style="1" customWidth="1"/>
    <col min="10783" max="10783" width="4.28515625" style="1" customWidth="1"/>
    <col min="10784" max="10784" width="16" style="1" customWidth="1"/>
    <col min="10785" max="10785" width="17.140625" style="1" customWidth="1"/>
    <col min="10786" max="10786" width="18.28515625" style="1" customWidth="1"/>
    <col min="10787" max="10787" width="4.85546875" style="1" customWidth="1"/>
    <col min="10788" max="10788" width="16" style="1" customWidth="1"/>
    <col min="10789" max="10789" width="17.140625" style="1" customWidth="1"/>
    <col min="10790" max="10790" width="18.28515625" style="1" customWidth="1"/>
    <col min="10791" max="10791" width="13.7109375" style="1" customWidth="1"/>
    <col min="10792" max="10792" width="16" style="1" customWidth="1"/>
    <col min="10793" max="10793" width="17.140625" style="1" customWidth="1"/>
    <col min="10794" max="10794" width="18.28515625" style="1" customWidth="1"/>
    <col min="10795" max="10795" width="13.7109375" style="1" customWidth="1"/>
    <col min="10796" max="10796" width="16" style="1" customWidth="1"/>
    <col min="10797" max="10797" width="17.140625" style="1" customWidth="1"/>
    <col min="10798" max="10798" width="18.28515625" style="1" customWidth="1"/>
    <col min="10799" max="10799" width="13.7109375" style="1" customWidth="1"/>
    <col min="10800" max="10800" width="16" style="1" customWidth="1"/>
    <col min="10801" max="10801" width="17.140625" style="1" customWidth="1"/>
    <col min="10802" max="10805" width="18.28515625" style="1" customWidth="1"/>
    <col min="10806" max="10806" width="15" style="1" customWidth="1"/>
    <col min="10807" max="10807" width="15.7109375" style="1" customWidth="1"/>
    <col min="10808" max="10808" width="49" style="1" customWidth="1"/>
    <col min="10809" max="10809" width="19.42578125" style="1" customWidth="1"/>
    <col min="10810" max="10810" width="14.5703125" style="1" customWidth="1"/>
    <col min="10811" max="10811" width="12.28515625" style="1" customWidth="1"/>
    <col min="10812" max="10812" width="14.5703125" style="1" customWidth="1"/>
    <col min="10813" max="10813" width="11.7109375" style="1" customWidth="1"/>
    <col min="10814" max="10814" width="14" style="1" customWidth="1"/>
    <col min="10815" max="10815" width="20.5703125" style="1" customWidth="1"/>
    <col min="10816" max="10816" width="11.7109375" style="1" customWidth="1"/>
    <col min="10817" max="10817" width="10.85546875" style="1" customWidth="1"/>
    <col min="10818" max="11011" width="9.140625" style="1"/>
    <col min="11012" max="11012" width="7.42578125" style="1" customWidth="1"/>
    <col min="11013" max="11013" width="20.28515625" style="1" customWidth="1"/>
    <col min="11014" max="11014" width="24.7109375" style="1" customWidth="1"/>
    <col min="11015" max="11015" width="35.7109375" style="1" customWidth="1"/>
    <col min="11016" max="11016" width="5" style="1" customWidth="1"/>
    <col min="11017" max="11017" width="12.85546875" style="1" customWidth="1"/>
    <col min="11018" max="11018" width="10.7109375" style="1" customWidth="1"/>
    <col min="11019" max="11019" width="7" style="1" customWidth="1"/>
    <col min="11020" max="11020" width="12.28515625" style="1" customWidth="1"/>
    <col min="11021" max="11021" width="10.7109375" style="1" customWidth="1"/>
    <col min="11022" max="11022" width="10.85546875" style="1" customWidth="1"/>
    <col min="11023" max="11023" width="8.85546875" style="1" customWidth="1"/>
    <col min="11024" max="11024" width="13.85546875" style="1" customWidth="1"/>
    <col min="11025" max="11025" width="20.42578125" style="1" customWidth="1"/>
    <col min="11026" max="11026" width="12.28515625" style="1" customWidth="1"/>
    <col min="11027" max="11027" width="19.28515625" style="1" customWidth="1"/>
    <col min="11028" max="11028" width="11.85546875" style="1" customWidth="1"/>
    <col min="11029" max="11029" width="9.140625" style="1" customWidth="1"/>
    <col min="11030" max="11030" width="13.42578125" style="1" customWidth="1"/>
    <col min="11031" max="11031" width="15.28515625" style="1" customWidth="1"/>
    <col min="11032" max="11032" width="15.42578125" style="1" customWidth="1"/>
    <col min="11033" max="11034" width="14.42578125" style="1" customWidth="1"/>
    <col min="11035" max="11035" width="5" style="1" customWidth="1"/>
    <col min="11036" max="11038" width="15.140625" style="1" customWidth="1"/>
    <col min="11039" max="11039" width="4.28515625" style="1" customWidth="1"/>
    <col min="11040" max="11040" width="16" style="1" customWidth="1"/>
    <col min="11041" max="11041" width="17.140625" style="1" customWidth="1"/>
    <col min="11042" max="11042" width="18.28515625" style="1" customWidth="1"/>
    <col min="11043" max="11043" width="4.85546875" style="1" customWidth="1"/>
    <col min="11044" max="11044" width="16" style="1" customWidth="1"/>
    <col min="11045" max="11045" width="17.140625" style="1" customWidth="1"/>
    <col min="11046" max="11046" width="18.28515625" style="1" customWidth="1"/>
    <col min="11047" max="11047" width="13.7109375" style="1" customWidth="1"/>
    <col min="11048" max="11048" width="16" style="1" customWidth="1"/>
    <col min="11049" max="11049" width="17.140625" style="1" customWidth="1"/>
    <col min="11050" max="11050" width="18.28515625" style="1" customWidth="1"/>
    <col min="11051" max="11051" width="13.7109375" style="1" customWidth="1"/>
    <col min="11052" max="11052" width="16" style="1" customWidth="1"/>
    <col min="11053" max="11053" width="17.140625" style="1" customWidth="1"/>
    <col min="11054" max="11054" width="18.28515625" style="1" customWidth="1"/>
    <col min="11055" max="11055" width="13.7109375" style="1" customWidth="1"/>
    <col min="11056" max="11056" width="16" style="1" customWidth="1"/>
    <col min="11057" max="11057" width="17.140625" style="1" customWidth="1"/>
    <col min="11058" max="11061" width="18.28515625" style="1" customWidth="1"/>
    <col min="11062" max="11062" width="15" style="1" customWidth="1"/>
    <col min="11063" max="11063" width="15.7109375" style="1" customWidth="1"/>
    <col min="11064" max="11064" width="49" style="1" customWidth="1"/>
    <col min="11065" max="11065" width="19.42578125" style="1" customWidth="1"/>
    <col min="11066" max="11066" width="14.5703125" style="1" customWidth="1"/>
    <col min="11067" max="11067" width="12.28515625" style="1" customWidth="1"/>
    <col min="11068" max="11068" width="14.5703125" style="1" customWidth="1"/>
    <col min="11069" max="11069" width="11.7109375" style="1" customWidth="1"/>
    <col min="11070" max="11070" width="14" style="1" customWidth="1"/>
    <col min="11071" max="11071" width="20.5703125" style="1" customWidth="1"/>
    <col min="11072" max="11072" width="11.7109375" style="1" customWidth="1"/>
    <col min="11073" max="11073" width="10.85546875" style="1" customWidth="1"/>
    <col min="11074" max="11267" width="9.140625" style="1"/>
    <col min="11268" max="11268" width="7.42578125" style="1" customWidth="1"/>
    <col min="11269" max="11269" width="20.28515625" style="1" customWidth="1"/>
    <col min="11270" max="11270" width="24.7109375" style="1" customWidth="1"/>
    <col min="11271" max="11271" width="35.7109375" style="1" customWidth="1"/>
    <col min="11272" max="11272" width="5" style="1" customWidth="1"/>
    <col min="11273" max="11273" width="12.85546875" style="1" customWidth="1"/>
    <col min="11274" max="11274" width="10.7109375" style="1" customWidth="1"/>
    <col min="11275" max="11275" width="7" style="1" customWidth="1"/>
    <col min="11276" max="11276" width="12.28515625" style="1" customWidth="1"/>
    <col min="11277" max="11277" width="10.7109375" style="1" customWidth="1"/>
    <col min="11278" max="11278" width="10.85546875" style="1" customWidth="1"/>
    <col min="11279" max="11279" width="8.85546875" style="1" customWidth="1"/>
    <col min="11280" max="11280" width="13.85546875" style="1" customWidth="1"/>
    <col min="11281" max="11281" width="20.42578125" style="1" customWidth="1"/>
    <col min="11282" max="11282" width="12.28515625" style="1" customWidth="1"/>
    <col min="11283" max="11283" width="19.28515625" style="1" customWidth="1"/>
    <col min="11284" max="11284" width="11.85546875" style="1" customWidth="1"/>
    <col min="11285" max="11285" width="9.140625" style="1" customWidth="1"/>
    <col min="11286" max="11286" width="13.42578125" style="1" customWidth="1"/>
    <col min="11287" max="11287" width="15.28515625" style="1" customWidth="1"/>
    <col min="11288" max="11288" width="15.42578125" style="1" customWidth="1"/>
    <col min="11289" max="11290" width="14.42578125" style="1" customWidth="1"/>
    <col min="11291" max="11291" width="5" style="1" customWidth="1"/>
    <col min="11292" max="11294" width="15.140625" style="1" customWidth="1"/>
    <col min="11295" max="11295" width="4.28515625" style="1" customWidth="1"/>
    <col min="11296" max="11296" width="16" style="1" customWidth="1"/>
    <col min="11297" max="11297" width="17.140625" style="1" customWidth="1"/>
    <col min="11298" max="11298" width="18.28515625" style="1" customWidth="1"/>
    <col min="11299" max="11299" width="4.85546875" style="1" customWidth="1"/>
    <col min="11300" max="11300" width="16" style="1" customWidth="1"/>
    <col min="11301" max="11301" width="17.140625" style="1" customWidth="1"/>
    <col min="11302" max="11302" width="18.28515625" style="1" customWidth="1"/>
    <col min="11303" max="11303" width="13.7109375" style="1" customWidth="1"/>
    <col min="11304" max="11304" width="16" style="1" customWidth="1"/>
    <col min="11305" max="11305" width="17.140625" style="1" customWidth="1"/>
    <col min="11306" max="11306" width="18.28515625" style="1" customWidth="1"/>
    <col min="11307" max="11307" width="13.7109375" style="1" customWidth="1"/>
    <col min="11308" max="11308" width="16" style="1" customWidth="1"/>
    <col min="11309" max="11309" width="17.140625" style="1" customWidth="1"/>
    <col min="11310" max="11310" width="18.28515625" style="1" customWidth="1"/>
    <col min="11311" max="11311" width="13.7109375" style="1" customWidth="1"/>
    <col min="11312" max="11312" width="16" style="1" customWidth="1"/>
    <col min="11313" max="11313" width="17.140625" style="1" customWidth="1"/>
    <col min="11314" max="11317" width="18.28515625" style="1" customWidth="1"/>
    <col min="11318" max="11318" width="15" style="1" customWidth="1"/>
    <col min="11319" max="11319" width="15.7109375" style="1" customWidth="1"/>
    <col min="11320" max="11320" width="49" style="1" customWidth="1"/>
    <col min="11321" max="11321" width="19.42578125" style="1" customWidth="1"/>
    <col min="11322" max="11322" width="14.5703125" style="1" customWidth="1"/>
    <col min="11323" max="11323" width="12.28515625" style="1" customWidth="1"/>
    <col min="11324" max="11324" width="14.5703125" style="1" customWidth="1"/>
    <col min="11325" max="11325" width="11.7109375" style="1" customWidth="1"/>
    <col min="11326" max="11326" width="14" style="1" customWidth="1"/>
    <col min="11327" max="11327" width="20.5703125" style="1" customWidth="1"/>
    <col min="11328" max="11328" width="11.7109375" style="1" customWidth="1"/>
    <col min="11329" max="11329" width="10.85546875" style="1" customWidth="1"/>
    <col min="11330" max="11523" width="9.140625" style="1"/>
    <col min="11524" max="11524" width="7.42578125" style="1" customWidth="1"/>
    <col min="11525" max="11525" width="20.28515625" style="1" customWidth="1"/>
    <col min="11526" max="11526" width="24.7109375" style="1" customWidth="1"/>
    <col min="11527" max="11527" width="35.7109375" style="1" customWidth="1"/>
    <col min="11528" max="11528" width="5" style="1" customWidth="1"/>
    <col min="11529" max="11529" width="12.85546875" style="1" customWidth="1"/>
    <col min="11530" max="11530" width="10.7109375" style="1" customWidth="1"/>
    <col min="11531" max="11531" width="7" style="1" customWidth="1"/>
    <col min="11532" max="11532" width="12.28515625" style="1" customWidth="1"/>
    <col min="11533" max="11533" width="10.7109375" style="1" customWidth="1"/>
    <col min="11534" max="11534" width="10.85546875" style="1" customWidth="1"/>
    <col min="11535" max="11535" width="8.85546875" style="1" customWidth="1"/>
    <col min="11536" max="11536" width="13.85546875" style="1" customWidth="1"/>
    <col min="11537" max="11537" width="20.42578125" style="1" customWidth="1"/>
    <col min="11538" max="11538" width="12.28515625" style="1" customWidth="1"/>
    <col min="11539" max="11539" width="19.28515625" style="1" customWidth="1"/>
    <col min="11540" max="11540" width="11.85546875" style="1" customWidth="1"/>
    <col min="11541" max="11541" width="9.140625" style="1" customWidth="1"/>
    <col min="11542" max="11542" width="13.42578125" style="1" customWidth="1"/>
    <col min="11543" max="11543" width="15.28515625" style="1" customWidth="1"/>
    <col min="11544" max="11544" width="15.42578125" style="1" customWidth="1"/>
    <col min="11545" max="11546" width="14.42578125" style="1" customWidth="1"/>
    <col min="11547" max="11547" width="5" style="1" customWidth="1"/>
    <col min="11548" max="11550" width="15.140625" style="1" customWidth="1"/>
    <col min="11551" max="11551" width="4.28515625" style="1" customWidth="1"/>
    <col min="11552" max="11552" width="16" style="1" customWidth="1"/>
    <col min="11553" max="11553" width="17.140625" style="1" customWidth="1"/>
    <col min="11554" max="11554" width="18.28515625" style="1" customWidth="1"/>
    <col min="11555" max="11555" width="4.85546875" style="1" customWidth="1"/>
    <col min="11556" max="11556" width="16" style="1" customWidth="1"/>
    <col min="11557" max="11557" width="17.140625" style="1" customWidth="1"/>
    <col min="11558" max="11558" width="18.28515625" style="1" customWidth="1"/>
    <col min="11559" max="11559" width="13.7109375" style="1" customWidth="1"/>
    <col min="11560" max="11560" width="16" style="1" customWidth="1"/>
    <col min="11561" max="11561" width="17.140625" style="1" customWidth="1"/>
    <col min="11562" max="11562" width="18.28515625" style="1" customWidth="1"/>
    <col min="11563" max="11563" width="13.7109375" style="1" customWidth="1"/>
    <col min="11564" max="11564" width="16" style="1" customWidth="1"/>
    <col min="11565" max="11565" width="17.140625" style="1" customWidth="1"/>
    <col min="11566" max="11566" width="18.28515625" style="1" customWidth="1"/>
    <col min="11567" max="11567" width="13.7109375" style="1" customWidth="1"/>
    <col min="11568" max="11568" width="16" style="1" customWidth="1"/>
    <col min="11569" max="11569" width="17.140625" style="1" customWidth="1"/>
    <col min="11570" max="11573" width="18.28515625" style="1" customWidth="1"/>
    <col min="11574" max="11574" width="15" style="1" customWidth="1"/>
    <col min="11575" max="11575" width="15.7109375" style="1" customWidth="1"/>
    <col min="11576" max="11576" width="49" style="1" customWidth="1"/>
    <col min="11577" max="11577" width="19.42578125" style="1" customWidth="1"/>
    <col min="11578" max="11578" width="14.5703125" style="1" customWidth="1"/>
    <col min="11579" max="11579" width="12.28515625" style="1" customWidth="1"/>
    <col min="11580" max="11580" width="14.5703125" style="1" customWidth="1"/>
    <col min="11581" max="11581" width="11.7109375" style="1" customWidth="1"/>
    <col min="11582" max="11582" width="14" style="1" customWidth="1"/>
    <col min="11583" max="11583" width="20.5703125" style="1" customWidth="1"/>
    <col min="11584" max="11584" width="11.7109375" style="1" customWidth="1"/>
    <col min="11585" max="11585" width="10.85546875" style="1" customWidth="1"/>
    <col min="11586" max="11779" width="9.140625" style="1"/>
    <col min="11780" max="11780" width="7.42578125" style="1" customWidth="1"/>
    <col min="11781" max="11781" width="20.28515625" style="1" customWidth="1"/>
    <col min="11782" max="11782" width="24.7109375" style="1" customWidth="1"/>
    <col min="11783" max="11783" width="35.7109375" style="1" customWidth="1"/>
    <col min="11784" max="11784" width="5" style="1" customWidth="1"/>
    <col min="11785" max="11785" width="12.85546875" style="1" customWidth="1"/>
    <col min="11786" max="11786" width="10.7109375" style="1" customWidth="1"/>
    <col min="11787" max="11787" width="7" style="1" customWidth="1"/>
    <col min="11788" max="11788" width="12.28515625" style="1" customWidth="1"/>
    <col min="11789" max="11789" width="10.7109375" style="1" customWidth="1"/>
    <col min="11790" max="11790" width="10.85546875" style="1" customWidth="1"/>
    <col min="11791" max="11791" width="8.85546875" style="1" customWidth="1"/>
    <col min="11792" max="11792" width="13.85546875" style="1" customWidth="1"/>
    <col min="11793" max="11793" width="20.42578125" style="1" customWidth="1"/>
    <col min="11794" max="11794" width="12.28515625" style="1" customWidth="1"/>
    <col min="11795" max="11795" width="19.28515625" style="1" customWidth="1"/>
    <col min="11796" max="11796" width="11.85546875" style="1" customWidth="1"/>
    <col min="11797" max="11797" width="9.140625" style="1" customWidth="1"/>
    <col min="11798" max="11798" width="13.42578125" style="1" customWidth="1"/>
    <col min="11799" max="11799" width="15.28515625" style="1" customWidth="1"/>
    <col min="11800" max="11800" width="15.42578125" style="1" customWidth="1"/>
    <col min="11801" max="11802" width="14.42578125" style="1" customWidth="1"/>
    <col min="11803" max="11803" width="5" style="1" customWidth="1"/>
    <col min="11804" max="11806" width="15.140625" style="1" customWidth="1"/>
    <col min="11807" max="11807" width="4.28515625" style="1" customWidth="1"/>
    <col min="11808" max="11808" width="16" style="1" customWidth="1"/>
    <col min="11809" max="11809" width="17.140625" style="1" customWidth="1"/>
    <col min="11810" max="11810" width="18.28515625" style="1" customWidth="1"/>
    <col min="11811" max="11811" width="4.85546875" style="1" customWidth="1"/>
    <col min="11812" max="11812" width="16" style="1" customWidth="1"/>
    <col min="11813" max="11813" width="17.140625" style="1" customWidth="1"/>
    <col min="11814" max="11814" width="18.28515625" style="1" customWidth="1"/>
    <col min="11815" max="11815" width="13.7109375" style="1" customWidth="1"/>
    <col min="11816" max="11816" width="16" style="1" customWidth="1"/>
    <col min="11817" max="11817" width="17.140625" style="1" customWidth="1"/>
    <col min="11818" max="11818" width="18.28515625" style="1" customWidth="1"/>
    <col min="11819" max="11819" width="13.7109375" style="1" customWidth="1"/>
    <col min="11820" max="11820" width="16" style="1" customWidth="1"/>
    <col min="11821" max="11821" width="17.140625" style="1" customWidth="1"/>
    <col min="11822" max="11822" width="18.28515625" style="1" customWidth="1"/>
    <col min="11823" max="11823" width="13.7109375" style="1" customWidth="1"/>
    <col min="11824" max="11824" width="16" style="1" customWidth="1"/>
    <col min="11825" max="11825" width="17.140625" style="1" customWidth="1"/>
    <col min="11826" max="11829" width="18.28515625" style="1" customWidth="1"/>
    <col min="11830" max="11830" width="15" style="1" customWidth="1"/>
    <col min="11831" max="11831" width="15.7109375" style="1" customWidth="1"/>
    <col min="11832" max="11832" width="49" style="1" customWidth="1"/>
    <col min="11833" max="11833" width="19.42578125" style="1" customWidth="1"/>
    <col min="11834" max="11834" width="14.5703125" style="1" customWidth="1"/>
    <col min="11835" max="11835" width="12.28515625" style="1" customWidth="1"/>
    <col min="11836" max="11836" width="14.5703125" style="1" customWidth="1"/>
    <col min="11837" max="11837" width="11.7109375" style="1" customWidth="1"/>
    <col min="11838" max="11838" width="14" style="1" customWidth="1"/>
    <col min="11839" max="11839" width="20.5703125" style="1" customWidth="1"/>
    <col min="11840" max="11840" width="11.7109375" style="1" customWidth="1"/>
    <col min="11841" max="11841" width="10.85546875" style="1" customWidth="1"/>
    <col min="11842" max="12035" width="9.140625" style="1"/>
    <col min="12036" max="12036" width="7.42578125" style="1" customWidth="1"/>
    <col min="12037" max="12037" width="20.28515625" style="1" customWidth="1"/>
    <col min="12038" max="12038" width="24.7109375" style="1" customWidth="1"/>
    <col min="12039" max="12039" width="35.7109375" style="1" customWidth="1"/>
    <col min="12040" max="12040" width="5" style="1" customWidth="1"/>
    <col min="12041" max="12041" width="12.85546875" style="1" customWidth="1"/>
    <col min="12042" max="12042" width="10.7109375" style="1" customWidth="1"/>
    <col min="12043" max="12043" width="7" style="1" customWidth="1"/>
    <col min="12044" max="12044" width="12.28515625" style="1" customWidth="1"/>
    <col min="12045" max="12045" width="10.7109375" style="1" customWidth="1"/>
    <col min="12046" max="12046" width="10.85546875" style="1" customWidth="1"/>
    <col min="12047" max="12047" width="8.85546875" style="1" customWidth="1"/>
    <col min="12048" max="12048" width="13.85546875" style="1" customWidth="1"/>
    <col min="12049" max="12049" width="20.42578125" style="1" customWidth="1"/>
    <col min="12050" max="12050" width="12.28515625" style="1" customWidth="1"/>
    <col min="12051" max="12051" width="19.28515625" style="1" customWidth="1"/>
    <col min="12052" max="12052" width="11.85546875" style="1" customWidth="1"/>
    <col min="12053" max="12053" width="9.140625" style="1" customWidth="1"/>
    <col min="12054" max="12054" width="13.42578125" style="1" customWidth="1"/>
    <col min="12055" max="12055" width="15.28515625" style="1" customWidth="1"/>
    <col min="12056" max="12056" width="15.42578125" style="1" customWidth="1"/>
    <col min="12057" max="12058" width="14.42578125" style="1" customWidth="1"/>
    <col min="12059" max="12059" width="5" style="1" customWidth="1"/>
    <col min="12060" max="12062" width="15.140625" style="1" customWidth="1"/>
    <col min="12063" max="12063" width="4.28515625" style="1" customWidth="1"/>
    <col min="12064" max="12064" width="16" style="1" customWidth="1"/>
    <col min="12065" max="12065" width="17.140625" style="1" customWidth="1"/>
    <col min="12066" max="12066" width="18.28515625" style="1" customWidth="1"/>
    <col min="12067" max="12067" width="4.85546875" style="1" customWidth="1"/>
    <col min="12068" max="12068" width="16" style="1" customWidth="1"/>
    <col min="12069" max="12069" width="17.140625" style="1" customWidth="1"/>
    <col min="12070" max="12070" width="18.28515625" style="1" customWidth="1"/>
    <col min="12071" max="12071" width="13.7109375" style="1" customWidth="1"/>
    <col min="12072" max="12072" width="16" style="1" customWidth="1"/>
    <col min="12073" max="12073" width="17.140625" style="1" customWidth="1"/>
    <col min="12074" max="12074" width="18.28515625" style="1" customWidth="1"/>
    <col min="12075" max="12075" width="13.7109375" style="1" customWidth="1"/>
    <col min="12076" max="12076" width="16" style="1" customWidth="1"/>
    <col min="12077" max="12077" width="17.140625" style="1" customWidth="1"/>
    <col min="12078" max="12078" width="18.28515625" style="1" customWidth="1"/>
    <col min="12079" max="12079" width="13.7109375" style="1" customWidth="1"/>
    <col min="12080" max="12080" width="16" style="1" customWidth="1"/>
    <col min="12081" max="12081" width="17.140625" style="1" customWidth="1"/>
    <col min="12082" max="12085" width="18.28515625" style="1" customWidth="1"/>
    <col min="12086" max="12086" width="15" style="1" customWidth="1"/>
    <col min="12087" max="12087" width="15.7109375" style="1" customWidth="1"/>
    <col min="12088" max="12088" width="49" style="1" customWidth="1"/>
    <col min="12089" max="12089" width="19.42578125" style="1" customWidth="1"/>
    <col min="12090" max="12090" width="14.5703125" style="1" customWidth="1"/>
    <col min="12091" max="12091" width="12.28515625" style="1" customWidth="1"/>
    <col min="12092" max="12092" width="14.5703125" style="1" customWidth="1"/>
    <col min="12093" max="12093" width="11.7109375" style="1" customWidth="1"/>
    <col min="12094" max="12094" width="14" style="1" customWidth="1"/>
    <col min="12095" max="12095" width="20.5703125" style="1" customWidth="1"/>
    <col min="12096" max="12096" width="11.7109375" style="1" customWidth="1"/>
    <col min="12097" max="12097" width="10.85546875" style="1" customWidth="1"/>
    <col min="12098" max="12291" width="9.140625" style="1"/>
    <col min="12292" max="12292" width="7.42578125" style="1" customWidth="1"/>
    <col min="12293" max="12293" width="20.28515625" style="1" customWidth="1"/>
    <col min="12294" max="12294" width="24.7109375" style="1" customWidth="1"/>
    <col min="12295" max="12295" width="35.7109375" style="1" customWidth="1"/>
    <col min="12296" max="12296" width="5" style="1" customWidth="1"/>
    <col min="12297" max="12297" width="12.85546875" style="1" customWidth="1"/>
    <col min="12298" max="12298" width="10.7109375" style="1" customWidth="1"/>
    <col min="12299" max="12299" width="7" style="1" customWidth="1"/>
    <col min="12300" max="12300" width="12.28515625" style="1" customWidth="1"/>
    <col min="12301" max="12301" width="10.7109375" style="1" customWidth="1"/>
    <col min="12302" max="12302" width="10.85546875" style="1" customWidth="1"/>
    <col min="12303" max="12303" width="8.85546875" style="1" customWidth="1"/>
    <col min="12304" max="12304" width="13.85546875" style="1" customWidth="1"/>
    <col min="12305" max="12305" width="20.42578125" style="1" customWidth="1"/>
    <col min="12306" max="12306" width="12.28515625" style="1" customWidth="1"/>
    <col min="12307" max="12307" width="19.28515625" style="1" customWidth="1"/>
    <col min="12308" max="12308" width="11.85546875" style="1" customWidth="1"/>
    <col min="12309" max="12309" width="9.140625" style="1" customWidth="1"/>
    <col min="12310" max="12310" width="13.42578125" style="1" customWidth="1"/>
    <col min="12311" max="12311" width="15.28515625" style="1" customWidth="1"/>
    <col min="12312" max="12312" width="15.42578125" style="1" customWidth="1"/>
    <col min="12313" max="12314" width="14.42578125" style="1" customWidth="1"/>
    <col min="12315" max="12315" width="5" style="1" customWidth="1"/>
    <col min="12316" max="12318" width="15.140625" style="1" customWidth="1"/>
    <col min="12319" max="12319" width="4.28515625" style="1" customWidth="1"/>
    <col min="12320" max="12320" width="16" style="1" customWidth="1"/>
    <col min="12321" max="12321" width="17.140625" style="1" customWidth="1"/>
    <col min="12322" max="12322" width="18.28515625" style="1" customWidth="1"/>
    <col min="12323" max="12323" width="4.85546875" style="1" customWidth="1"/>
    <col min="12324" max="12324" width="16" style="1" customWidth="1"/>
    <col min="12325" max="12325" width="17.140625" style="1" customWidth="1"/>
    <col min="12326" max="12326" width="18.28515625" style="1" customWidth="1"/>
    <col min="12327" max="12327" width="13.7109375" style="1" customWidth="1"/>
    <col min="12328" max="12328" width="16" style="1" customWidth="1"/>
    <col min="12329" max="12329" width="17.140625" style="1" customWidth="1"/>
    <col min="12330" max="12330" width="18.28515625" style="1" customWidth="1"/>
    <col min="12331" max="12331" width="13.7109375" style="1" customWidth="1"/>
    <col min="12332" max="12332" width="16" style="1" customWidth="1"/>
    <col min="12333" max="12333" width="17.140625" style="1" customWidth="1"/>
    <col min="12334" max="12334" width="18.28515625" style="1" customWidth="1"/>
    <col min="12335" max="12335" width="13.7109375" style="1" customWidth="1"/>
    <col min="12336" max="12336" width="16" style="1" customWidth="1"/>
    <col min="12337" max="12337" width="17.140625" style="1" customWidth="1"/>
    <col min="12338" max="12341" width="18.28515625" style="1" customWidth="1"/>
    <col min="12342" max="12342" width="15" style="1" customWidth="1"/>
    <col min="12343" max="12343" width="15.7109375" style="1" customWidth="1"/>
    <col min="12344" max="12344" width="49" style="1" customWidth="1"/>
    <col min="12345" max="12345" width="19.42578125" style="1" customWidth="1"/>
    <col min="12346" max="12346" width="14.5703125" style="1" customWidth="1"/>
    <col min="12347" max="12347" width="12.28515625" style="1" customWidth="1"/>
    <col min="12348" max="12348" width="14.5703125" style="1" customWidth="1"/>
    <col min="12349" max="12349" width="11.7109375" style="1" customWidth="1"/>
    <col min="12350" max="12350" width="14" style="1" customWidth="1"/>
    <col min="12351" max="12351" width="20.5703125" style="1" customWidth="1"/>
    <col min="12352" max="12352" width="11.7109375" style="1" customWidth="1"/>
    <col min="12353" max="12353" width="10.85546875" style="1" customWidth="1"/>
    <col min="12354" max="12547" width="9.140625" style="1"/>
    <col min="12548" max="12548" width="7.42578125" style="1" customWidth="1"/>
    <col min="12549" max="12549" width="20.28515625" style="1" customWidth="1"/>
    <col min="12550" max="12550" width="24.7109375" style="1" customWidth="1"/>
    <col min="12551" max="12551" width="35.7109375" style="1" customWidth="1"/>
    <col min="12552" max="12552" width="5" style="1" customWidth="1"/>
    <col min="12553" max="12553" width="12.85546875" style="1" customWidth="1"/>
    <col min="12554" max="12554" width="10.7109375" style="1" customWidth="1"/>
    <col min="12555" max="12555" width="7" style="1" customWidth="1"/>
    <col min="12556" max="12556" width="12.28515625" style="1" customWidth="1"/>
    <col min="12557" max="12557" width="10.7109375" style="1" customWidth="1"/>
    <col min="12558" max="12558" width="10.85546875" style="1" customWidth="1"/>
    <col min="12559" max="12559" width="8.85546875" style="1" customWidth="1"/>
    <col min="12560" max="12560" width="13.85546875" style="1" customWidth="1"/>
    <col min="12561" max="12561" width="20.42578125" style="1" customWidth="1"/>
    <col min="12562" max="12562" width="12.28515625" style="1" customWidth="1"/>
    <col min="12563" max="12563" width="19.28515625" style="1" customWidth="1"/>
    <col min="12564" max="12564" width="11.85546875" style="1" customWidth="1"/>
    <col min="12565" max="12565" width="9.140625" style="1" customWidth="1"/>
    <col min="12566" max="12566" width="13.42578125" style="1" customWidth="1"/>
    <col min="12567" max="12567" width="15.28515625" style="1" customWidth="1"/>
    <col min="12568" max="12568" width="15.42578125" style="1" customWidth="1"/>
    <col min="12569" max="12570" width="14.42578125" style="1" customWidth="1"/>
    <col min="12571" max="12571" width="5" style="1" customWidth="1"/>
    <col min="12572" max="12574" width="15.140625" style="1" customWidth="1"/>
    <col min="12575" max="12575" width="4.28515625" style="1" customWidth="1"/>
    <col min="12576" max="12576" width="16" style="1" customWidth="1"/>
    <col min="12577" max="12577" width="17.140625" style="1" customWidth="1"/>
    <col min="12578" max="12578" width="18.28515625" style="1" customWidth="1"/>
    <col min="12579" max="12579" width="4.85546875" style="1" customWidth="1"/>
    <col min="12580" max="12580" width="16" style="1" customWidth="1"/>
    <col min="12581" max="12581" width="17.140625" style="1" customWidth="1"/>
    <col min="12582" max="12582" width="18.28515625" style="1" customWidth="1"/>
    <col min="12583" max="12583" width="13.7109375" style="1" customWidth="1"/>
    <col min="12584" max="12584" width="16" style="1" customWidth="1"/>
    <col min="12585" max="12585" width="17.140625" style="1" customWidth="1"/>
    <col min="12586" max="12586" width="18.28515625" style="1" customWidth="1"/>
    <col min="12587" max="12587" width="13.7109375" style="1" customWidth="1"/>
    <col min="12588" max="12588" width="16" style="1" customWidth="1"/>
    <col min="12589" max="12589" width="17.140625" style="1" customWidth="1"/>
    <col min="12590" max="12590" width="18.28515625" style="1" customWidth="1"/>
    <col min="12591" max="12591" width="13.7109375" style="1" customWidth="1"/>
    <col min="12592" max="12592" width="16" style="1" customWidth="1"/>
    <col min="12593" max="12593" width="17.140625" style="1" customWidth="1"/>
    <col min="12594" max="12597" width="18.28515625" style="1" customWidth="1"/>
    <col min="12598" max="12598" width="15" style="1" customWidth="1"/>
    <col min="12599" max="12599" width="15.7109375" style="1" customWidth="1"/>
    <col min="12600" max="12600" width="49" style="1" customWidth="1"/>
    <col min="12601" max="12601" width="19.42578125" style="1" customWidth="1"/>
    <col min="12602" max="12602" width="14.5703125" style="1" customWidth="1"/>
    <col min="12603" max="12603" width="12.28515625" style="1" customWidth="1"/>
    <col min="12604" max="12604" width="14.5703125" style="1" customWidth="1"/>
    <col min="12605" max="12605" width="11.7109375" style="1" customWidth="1"/>
    <col min="12606" max="12606" width="14" style="1" customWidth="1"/>
    <col min="12607" max="12607" width="20.5703125" style="1" customWidth="1"/>
    <col min="12608" max="12608" width="11.7109375" style="1" customWidth="1"/>
    <col min="12609" max="12609" width="10.85546875" style="1" customWidth="1"/>
    <col min="12610" max="12803" width="9.140625" style="1"/>
    <col min="12804" max="12804" width="7.42578125" style="1" customWidth="1"/>
    <col min="12805" max="12805" width="20.28515625" style="1" customWidth="1"/>
    <col min="12806" max="12806" width="24.7109375" style="1" customWidth="1"/>
    <col min="12807" max="12807" width="35.7109375" style="1" customWidth="1"/>
    <col min="12808" max="12808" width="5" style="1" customWidth="1"/>
    <col min="12809" max="12809" width="12.85546875" style="1" customWidth="1"/>
    <col min="12810" max="12810" width="10.7109375" style="1" customWidth="1"/>
    <col min="12811" max="12811" width="7" style="1" customWidth="1"/>
    <col min="12812" max="12812" width="12.28515625" style="1" customWidth="1"/>
    <col min="12813" max="12813" width="10.7109375" style="1" customWidth="1"/>
    <col min="12814" max="12814" width="10.85546875" style="1" customWidth="1"/>
    <col min="12815" max="12815" width="8.85546875" style="1" customWidth="1"/>
    <col min="12816" max="12816" width="13.85546875" style="1" customWidth="1"/>
    <col min="12817" max="12817" width="20.42578125" style="1" customWidth="1"/>
    <col min="12818" max="12818" width="12.28515625" style="1" customWidth="1"/>
    <col min="12819" max="12819" width="19.28515625" style="1" customWidth="1"/>
    <col min="12820" max="12820" width="11.85546875" style="1" customWidth="1"/>
    <col min="12821" max="12821" width="9.140625" style="1" customWidth="1"/>
    <col min="12822" max="12822" width="13.42578125" style="1" customWidth="1"/>
    <col min="12823" max="12823" width="15.28515625" style="1" customWidth="1"/>
    <col min="12824" max="12824" width="15.42578125" style="1" customWidth="1"/>
    <col min="12825" max="12826" width="14.42578125" style="1" customWidth="1"/>
    <col min="12827" max="12827" width="5" style="1" customWidth="1"/>
    <col min="12828" max="12830" width="15.140625" style="1" customWidth="1"/>
    <col min="12831" max="12831" width="4.28515625" style="1" customWidth="1"/>
    <col min="12832" max="12832" width="16" style="1" customWidth="1"/>
    <col min="12833" max="12833" width="17.140625" style="1" customWidth="1"/>
    <col min="12834" max="12834" width="18.28515625" style="1" customWidth="1"/>
    <col min="12835" max="12835" width="4.85546875" style="1" customWidth="1"/>
    <col min="12836" max="12836" width="16" style="1" customWidth="1"/>
    <col min="12837" max="12837" width="17.140625" style="1" customWidth="1"/>
    <col min="12838" max="12838" width="18.28515625" style="1" customWidth="1"/>
    <col min="12839" max="12839" width="13.7109375" style="1" customWidth="1"/>
    <col min="12840" max="12840" width="16" style="1" customWidth="1"/>
    <col min="12841" max="12841" width="17.140625" style="1" customWidth="1"/>
    <col min="12842" max="12842" width="18.28515625" style="1" customWidth="1"/>
    <col min="12843" max="12843" width="13.7109375" style="1" customWidth="1"/>
    <col min="12844" max="12844" width="16" style="1" customWidth="1"/>
    <col min="12845" max="12845" width="17.140625" style="1" customWidth="1"/>
    <col min="12846" max="12846" width="18.28515625" style="1" customWidth="1"/>
    <col min="12847" max="12847" width="13.7109375" style="1" customWidth="1"/>
    <col min="12848" max="12848" width="16" style="1" customWidth="1"/>
    <col min="12849" max="12849" width="17.140625" style="1" customWidth="1"/>
    <col min="12850" max="12853" width="18.28515625" style="1" customWidth="1"/>
    <col min="12854" max="12854" width="15" style="1" customWidth="1"/>
    <col min="12855" max="12855" width="15.7109375" style="1" customWidth="1"/>
    <col min="12856" max="12856" width="49" style="1" customWidth="1"/>
    <col min="12857" max="12857" width="19.42578125" style="1" customWidth="1"/>
    <col min="12858" max="12858" width="14.5703125" style="1" customWidth="1"/>
    <col min="12859" max="12859" width="12.28515625" style="1" customWidth="1"/>
    <col min="12860" max="12860" width="14.5703125" style="1" customWidth="1"/>
    <col min="12861" max="12861" width="11.7109375" style="1" customWidth="1"/>
    <col min="12862" max="12862" width="14" style="1" customWidth="1"/>
    <col min="12863" max="12863" width="20.5703125" style="1" customWidth="1"/>
    <col min="12864" max="12864" width="11.7109375" style="1" customWidth="1"/>
    <col min="12865" max="12865" width="10.85546875" style="1" customWidth="1"/>
    <col min="12866" max="13059" width="9.140625" style="1"/>
    <col min="13060" max="13060" width="7.42578125" style="1" customWidth="1"/>
    <col min="13061" max="13061" width="20.28515625" style="1" customWidth="1"/>
    <col min="13062" max="13062" width="24.7109375" style="1" customWidth="1"/>
    <col min="13063" max="13063" width="35.7109375" style="1" customWidth="1"/>
    <col min="13064" max="13064" width="5" style="1" customWidth="1"/>
    <col min="13065" max="13065" width="12.85546875" style="1" customWidth="1"/>
    <col min="13066" max="13066" width="10.7109375" style="1" customWidth="1"/>
    <col min="13067" max="13067" width="7" style="1" customWidth="1"/>
    <col min="13068" max="13068" width="12.28515625" style="1" customWidth="1"/>
    <col min="13069" max="13069" width="10.7109375" style="1" customWidth="1"/>
    <col min="13070" max="13070" width="10.85546875" style="1" customWidth="1"/>
    <col min="13071" max="13071" width="8.85546875" style="1" customWidth="1"/>
    <col min="13072" max="13072" width="13.85546875" style="1" customWidth="1"/>
    <col min="13073" max="13073" width="20.42578125" style="1" customWidth="1"/>
    <col min="13074" max="13074" width="12.28515625" style="1" customWidth="1"/>
    <col min="13075" max="13075" width="19.28515625" style="1" customWidth="1"/>
    <col min="13076" max="13076" width="11.85546875" style="1" customWidth="1"/>
    <col min="13077" max="13077" width="9.140625" style="1" customWidth="1"/>
    <col min="13078" max="13078" width="13.42578125" style="1" customWidth="1"/>
    <col min="13079" max="13079" width="15.28515625" style="1" customWidth="1"/>
    <col min="13080" max="13080" width="15.42578125" style="1" customWidth="1"/>
    <col min="13081" max="13082" width="14.42578125" style="1" customWidth="1"/>
    <col min="13083" max="13083" width="5" style="1" customWidth="1"/>
    <col min="13084" max="13086" width="15.140625" style="1" customWidth="1"/>
    <col min="13087" max="13087" width="4.28515625" style="1" customWidth="1"/>
    <col min="13088" max="13088" width="16" style="1" customWidth="1"/>
    <col min="13089" max="13089" width="17.140625" style="1" customWidth="1"/>
    <col min="13090" max="13090" width="18.28515625" style="1" customWidth="1"/>
    <col min="13091" max="13091" width="4.85546875" style="1" customWidth="1"/>
    <col min="13092" max="13092" width="16" style="1" customWidth="1"/>
    <col min="13093" max="13093" width="17.140625" style="1" customWidth="1"/>
    <col min="13094" max="13094" width="18.28515625" style="1" customWidth="1"/>
    <col min="13095" max="13095" width="13.7109375" style="1" customWidth="1"/>
    <col min="13096" max="13096" width="16" style="1" customWidth="1"/>
    <col min="13097" max="13097" width="17.140625" style="1" customWidth="1"/>
    <col min="13098" max="13098" width="18.28515625" style="1" customWidth="1"/>
    <col min="13099" max="13099" width="13.7109375" style="1" customWidth="1"/>
    <col min="13100" max="13100" width="16" style="1" customWidth="1"/>
    <col min="13101" max="13101" width="17.140625" style="1" customWidth="1"/>
    <col min="13102" max="13102" width="18.28515625" style="1" customWidth="1"/>
    <col min="13103" max="13103" width="13.7109375" style="1" customWidth="1"/>
    <col min="13104" max="13104" width="16" style="1" customWidth="1"/>
    <col min="13105" max="13105" width="17.140625" style="1" customWidth="1"/>
    <col min="13106" max="13109" width="18.28515625" style="1" customWidth="1"/>
    <col min="13110" max="13110" width="15" style="1" customWidth="1"/>
    <col min="13111" max="13111" width="15.7109375" style="1" customWidth="1"/>
    <col min="13112" max="13112" width="49" style="1" customWidth="1"/>
    <col min="13113" max="13113" width="19.42578125" style="1" customWidth="1"/>
    <col min="13114" max="13114" width="14.5703125" style="1" customWidth="1"/>
    <col min="13115" max="13115" width="12.28515625" style="1" customWidth="1"/>
    <col min="13116" max="13116" width="14.5703125" style="1" customWidth="1"/>
    <col min="13117" max="13117" width="11.7109375" style="1" customWidth="1"/>
    <col min="13118" max="13118" width="14" style="1" customWidth="1"/>
    <col min="13119" max="13119" width="20.5703125" style="1" customWidth="1"/>
    <col min="13120" max="13120" width="11.7109375" style="1" customWidth="1"/>
    <col min="13121" max="13121" width="10.85546875" style="1" customWidth="1"/>
    <col min="13122" max="13315" width="9.140625" style="1"/>
    <col min="13316" max="13316" width="7.42578125" style="1" customWidth="1"/>
    <col min="13317" max="13317" width="20.28515625" style="1" customWidth="1"/>
    <col min="13318" max="13318" width="24.7109375" style="1" customWidth="1"/>
    <col min="13319" max="13319" width="35.7109375" style="1" customWidth="1"/>
    <col min="13320" max="13320" width="5" style="1" customWidth="1"/>
    <col min="13321" max="13321" width="12.85546875" style="1" customWidth="1"/>
    <col min="13322" max="13322" width="10.7109375" style="1" customWidth="1"/>
    <col min="13323" max="13323" width="7" style="1" customWidth="1"/>
    <col min="13324" max="13324" width="12.28515625" style="1" customWidth="1"/>
    <col min="13325" max="13325" width="10.7109375" style="1" customWidth="1"/>
    <col min="13326" max="13326" width="10.85546875" style="1" customWidth="1"/>
    <col min="13327" max="13327" width="8.85546875" style="1" customWidth="1"/>
    <col min="13328" max="13328" width="13.85546875" style="1" customWidth="1"/>
    <col min="13329" max="13329" width="20.42578125" style="1" customWidth="1"/>
    <col min="13330" max="13330" width="12.28515625" style="1" customWidth="1"/>
    <col min="13331" max="13331" width="19.28515625" style="1" customWidth="1"/>
    <col min="13332" max="13332" width="11.85546875" style="1" customWidth="1"/>
    <col min="13333" max="13333" width="9.140625" style="1" customWidth="1"/>
    <col min="13334" max="13334" width="13.42578125" style="1" customWidth="1"/>
    <col min="13335" max="13335" width="15.28515625" style="1" customWidth="1"/>
    <col min="13336" max="13336" width="15.42578125" style="1" customWidth="1"/>
    <col min="13337" max="13338" width="14.42578125" style="1" customWidth="1"/>
    <col min="13339" max="13339" width="5" style="1" customWidth="1"/>
    <col min="13340" max="13342" width="15.140625" style="1" customWidth="1"/>
    <col min="13343" max="13343" width="4.28515625" style="1" customWidth="1"/>
    <col min="13344" max="13344" width="16" style="1" customWidth="1"/>
    <col min="13345" max="13345" width="17.140625" style="1" customWidth="1"/>
    <col min="13346" max="13346" width="18.28515625" style="1" customWidth="1"/>
    <col min="13347" max="13347" width="4.85546875" style="1" customWidth="1"/>
    <col min="13348" max="13348" width="16" style="1" customWidth="1"/>
    <col min="13349" max="13349" width="17.140625" style="1" customWidth="1"/>
    <col min="13350" max="13350" width="18.28515625" style="1" customWidth="1"/>
    <col min="13351" max="13351" width="13.7109375" style="1" customWidth="1"/>
    <col min="13352" max="13352" width="16" style="1" customWidth="1"/>
    <col min="13353" max="13353" width="17.140625" style="1" customWidth="1"/>
    <col min="13354" max="13354" width="18.28515625" style="1" customWidth="1"/>
    <col min="13355" max="13355" width="13.7109375" style="1" customWidth="1"/>
    <col min="13356" max="13356" width="16" style="1" customWidth="1"/>
    <col min="13357" max="13357" width="17.140625" style="1" customWidth="1"/>
    <col min="13358" max="13358" width="18.28515625" style="1" customWidth="1"/>
    <col min="13359" max="13359" width="13.7109375" style="1" customWidth="1"/>
    <col min="13360" max="13360" width="16" style="1" customWidth="1"/>
    <col min="13361" max="13361" width="17.140625" style="1" customWidth="1"/>
    <col min="13362" max="13365" width="18.28515625" style="1" customWidth="1"/>
    <col min="13366" max="13366" width="15" style="1" customWidth="1"/>
    <col min="13367" max="13367" width="15.7109375" style="1" customWidth="1"/>
    <col min="13368" max="13368" width="49" style="1" customWidth="1"/>
    <col min="13369" max="13369" width="19.42578125" style="1" customWidth="1"/>
    <col min="13370" max="13370" width="14.5703125" style="1" customWidth="1"/>
    <col min="13371" max="13371" width="12.28515625" style="1" customWidth="1"/>
    <col min="13372" max="13372" width="14.5703125" style="1" customWidth="1"/>
    <col min="13373" max="13373" width="11.7109375" style="1" customWidth="1"/>
    <col min="13374" max="13374" width="14" style="1" customWidth="1"/>
    <col min="13375" max="13375" width="20.5703125" style="1" customWidth="1"/>
    <col min="13376" max="13376" width="11.7109375" style="1" customWidth="1"/>
    <col min="13377" max="13377" width="10.85546875" style="1" customWidth="1"/>
    <col min="13378" max="13571" width="9.140625" style="1"/>
    <col min="13572" max="13572" width="7.42578125" style="1" customWidth="1"/>
    <col min="13573" max="13573" width="20.28515625" style="1" customWidth="1"/>
    <col min="13574" max="13574" width="24.7109375" style="1" customWidth="1"/>
    <col min="13575" max="13575" width="35.7109375" style="1" customWidth="1"/>
    <col min="13576" max="13576" width="5" style="1" customWidth="1"/>
    <col min="13577" max="13577" width="12.85546875" style="1" customWidth="1"/>
    <col min="13578" max="13578" width="10.7109375" style="1" customWidth="1"/>
    <col min="13579" max="13579" width="7" style="1" customWidth="1"/>
    <col min="13580" max="13580" width="12.28515625" style="1" customWidth="1"/>
    <col min="13581" max="13581" width="10.7109375" style="1" customWidth="1"/>
    <col min="13582" max="13582" width="10.85546875" style="1" customWidth="1"/>
    <col min="13583" max="13583" width="8.85546875" style="1" customWidth="1"/>
    <col min="13584" max="13584" width="13.85546875" style="1" customWidth="1"/>
    <col min="13585" max="13585" width="20.42578125" style="1" customWidth="1"/>
    <col min="13586" max="13586" width="12.28515625" style="1" customWidth="1"/>
    <col min="13587" max="13587" width="19.28515625" style="1" customWidth="1"/>
    <col min="13588" max="13588" width="11.85546875" style="1" customWidth="1"/>
    <col min="13589" max="13589" width="9.140625" style="1" customWidth="1"/>
    <col min="13590" max="13590" width="13.42578125" style="1" customWidth="1"/>
    <col min="13591" max="13591" width="15.28515625" style="1" customWidth="1"/>
    <col min="13592" max="13592" width="15.42578125" style="1" customWidth="1"/>
    <col min="13593" max="13594" width="14.42578125" style="1" customWidth="1"/>
    <col min="13595" max="13595" width="5" style="1" customWidth="1"/>
    <col min="13596" max="13598" width="15.140625" style="1" customWidth="1"/>
    <col min="13599" max="13599" width="4.28515625" style="1" customWidth="1"/>
    <col min="13600" max="13600" width="16" style="1" customWidth="1"/>
    <col min="13601" max="13601" width="17.140625" style="1" customWidth="1"/>
    <col min="13602" max="13602" width="18.28515625" style="1" customWidth="1"/>
    <col min="13603" max="13603" width="4.85546875" style="1" customWidth="1"/>
    <col min="13604" max="13604" width="16" style="1" customWidth="1"/>
    <col min="13605" max="13605" width="17.140625" style="1" customWidth="1"/>
    <col min="13606" max="13606" width="18.28515625" style="1" customWidth="1"/>
    <col min="13607" max="13607" width="13.7109375" style="1" customWidth="1"/>
    <col min="13608" max="13608" width="16" style="1" customWidth="1"/>
    <col min="13609" max="13609" width="17.140625" style="1" customWidth="1"/>
    <col min="13610" max="13610" width="18.28515625" style="1" customWidth="1"/>
    <col min="13611" max="13611" width="13.7109375" style="1" customWidth="1"/>
    <col min="13612" max="13612" width="16" style="1" customWidth="1"/>
    <col min="13613" max="13613" width="17.140625" style="1" customWidth="1"/>
    <col min="13614" max="13614" width="18.28515625" style="1" customWidth="1"/>
    <col min="13615" max="13615" width="13.7109375" style="1" customWidth="1"/>
    <col min="13616" max="13616" width="16" style="1" customWidth="1"/>
    <col min="13617" max="13617" width="17.140625" style="1" customWidth="1"/>
    <col min="13618" max="13621" width="18.28515625" style="1" customWidth="1"/>
    <col min="13622" max="13622" width="15" style="1" customWidth="1"/>
    <col min="13623" max="13623" width="15.7109375" style="1" customWidth="1"/>
    <col min="13624" max="13624" width="49" style="1" customWidth="1"/>
    <col min="13625" max="13625" width="19.42578125" style="1" customWidth="1"/>
    <col min="13626" max="13626" width="14.5703125" style="1" customWidth="1"/>
    <col min="13627" max="13627" width="12.28515625" style="1" customWidth="1"/>
    <col min="13628" max="13628" width="14.5703125" style="1" customWidth="1"/>
    <col min="13629" max="13629" width="11.7109375" style="1" customWidth="1"/>
    <col min="13630" max="13630" width="14" style="1" customWidth="1"/>
    <col min="13631" max="13631" width="20.5703125" style="1" customWidth="1"/>
    <col min="13632" max="13632" width="11.7109375" style="1" customWidth="1"/>
    <col min="13633" max="13633" width="10.85546875" style="1" customWidth="1"/>
    <col min="13634" max="13827" width="9.140625" style="1"/>
    <col min="13828" max="13828" width="7.42578125" style="1" customWidth="1"/>
    <col min="13829" max="13829" width="20.28515625" style="1" customWidth="1"/>
    <col min="13830" max="13830" width="24.7109375" style="1" customWidth="1"/>
    <col min="13831" max="13831" width="35.7109375" style="1" customWidth="1"/>
    <col min="13832" max="13832" width="5" style="1" customWidth="1"/>
    <col min="13833" max="13833" width="12.85546875" style="1" customWidth="1"/>
    <col min="13834" max="13834" width="10.7109375" style="1" customWidth="1"/>
    <col min="13835" max="13835" width="7" style="1" customWidth="1"/>
    <col min="13836" max="13836" width="12.28515625" style="1" customWidth="1"/>
    <col min="13837" max="13837" width="10.7109375" style="1" customWidth="1"/>
    <col min="13838" max="13838" width="10.85546875" style="1" customWidth="1"/>
    <col min="13839" max="13839" width="8.85546875" style="1" customWidth="1"/>
    <col min="13840" max="13840" width="13.85546875" style="1" customWidth="1"/>
    <col min="13841" max="13841" width="20.42578125" style="1" customWidth="1"/>
    <col min="13842" max="13842" width="12.28515625" style="1" customWidth="1"/>
    <col min="13843" max="13843" width="19.28515625" style="1" customWidth="1"/>
    <col min="13844" max="13844" width="11.85546875" style="1" customWidth="1"/>
    <col min="13845" max="13845" width="9.140625" style="1" customWidth="1"/>
    <col min="13846" max="13846" width="13.42578125" style="1" customWidth="1"/>
    <col min="13847" max="13847" width="15.28515625" style="1" customWidth="1"/>
    <col min="13848" max="13848" width="15.42578125" style="1" customWidth="1"/>
    <col min="13849" max="13850" width="14.42578125" style="1" customWidth="1"/>
    <col min="13851" max="13851" width="5" style="1" customWidth="1"/>
    <col min="13852" max="13854" width="15.140625" style="1" customWidth="1"/>
    <col min="13855" max="13855" width="4.28515625" style="1" customWidth="1"/>
    <col min="13856" max="13856" width="16" style="1" customWidth="1"/>
    <col min="13857" max="13857" width="17.140625" style="1" customWidth="1"/>
    <col min="13858" max="13858" width="18.28515625" style="1" customWidth="1"/>
    <col min="13859" max="13859" width="4.85546875" style="1" customWidth="1"/>
    <col min="13860" max="13860" width="16" style="1" customWidth="1"/>
    <col min="13861" max="13861" width="17.140625" style="1" customWidth="1"/>
    <col min="13862" max="13862" width="18.28515625" style="1" customWidth="1"/>
    <col min="13863" max="13863" width="13.7109375" style="1" customWidth="1"/>
    <col min="13864" max="13864" width="16" style="1" customWidth="1"/>
    <col min="13865" max="13865" width="17.140625" style="1" customWidth="1"/>
    <col min="13866" max="13866" width="18.28515625" style="1" customWidth="1"/>
    <col min="13867" max="13867" width="13.7109375" style="1" customWidth="1"/>
    <col min="13868" max="13868" width="16" style="1" customWidth="1"/>
    <col min="13869" max="13869" width="17.140625" style="1" customWidth="1"/>
    <col min="13870" max="13870" width="18.28515625" style="1" customWidth="1"/>
    <col min="13871" max="13871" width="13.7109375" style="1" customWidth="1"/>
    <col min="13872" max="13872" width="16" style="1" customWidth="1"/>
    <col min="13873" max="13873" width="17.140625" style="1" customWidth="1"/>
    <col min="13874" max="13877" width="18.28515625" style="1" customWidth="1"/>
    <col min="13878" max="13878" width="15" style="1" customWidth="1"/>
    <col min="13879" max="13879" width="15.7109375" style="1" customWidth="1"/>
    <col min="13880" max="13880" width="49" style="1" customWidth="1"/>
    <col min="13881" max="13881" width="19.42578125" style="1" customWidth="1"/>
    <col min="13882" max="13882" width="14.5703125" style="1" customWidth="1"/>
    <col min="13883" max="13883" width="12.28515625" style="1" customWidth="1"/>
    <col min="13884" max="13884" width="14.5703125" style="1" customWidth="1"/>
    <col min="13885" max="13885" width="11.7109375" style="1" customWidth="1"/>
    <col min="13886" max="13886" width="14" style="1" customWidth="1"/>
    <col min="13887" max="13887" width="20.5703125" style="1" customWidth="1"/>
    <col min="13888" max="13888" width="11.7109375" style="1" customWidth="1"/>
    <col min="13889" max="13889" width="10.85546875" style="1" customWidth="1"/>
    <col min="13890" max="14083" width="9.140625" style="1"/>
    <col min="14084" max="14084" width="7.42578125" style="1" customWidth="1"/>
    <col min="14085" max="14085" width="20.28515625" style="1" customWidth="1"/>
    <col min="14086" max="14086" width="24.7109375" style="1" customWidth="1"/>
    <col min="14087" max="14087" width="35.7109375" style="1" customWidth="1"/>
    <col min="14088" max="14088" width="5" style="1" customWidth="1"/>
    <col min="14089" max="14089" width="12.85546875" style="1" customWidth="1"/>
    <col min="14090" max="14090" width="10.7109375" style="1" customWidth="1"/>
    <col min="14091" max="14091" width="7" style="1" customWidth="1"/>
    <col min="14092" max="14092" width="12.28515625" style="1" customWidth="1"/>
    <col min="14093" max="14093" width="10.7109375" style="1" customWidth="1"/>
    <col min="14094" max="14094" width="10.85546875" style="1" customWidth="1"/>
    <col min="14095" max="14095" width="8.85546875" style="1" customWidth="1"/>
    <col min="14096" max="14096" width="13.85546875" style="1" customWidth="1"/>
    <col min="14097" max="14097" width="20.42578125" style="1" customWidth="1"/>
    <col min="14098" max="14098" width="12.28515625" style="1" customWidth="1"/>
    <col min="14099" max="14099" width="19.28515625" style="1" customWidth="1"/>
    <col min="14100" max="14100" width="11.85546875" style="1" customWidth="1"/>
    <col min="14101" max="14101" width="9.140625" style="1" customWidth="1"/>
    <col min="14102" max="14102" width="13.42578125" style="1" customWidth="1"/>
    <col min="14103" max="14103" width="15.28515625" style="1" customWidth="1"/>
    <col min="14104" max="14104" width="15.42578125" style="1" customWidth="1"/>
    <col min="14105" max="14106" width="14.42578125" style="1" customWidth="1"/>
    <col min="14107" max="14107" width="5" style="1" customWidth="1"/>
    <col min="14108" max="14110" width="15.140625" style="1" customWidth="1"/>
    <col min="14111" max="14111" width="4.28515625" style="1" customWidth="1"/>
    <col min="14112" max="14112" width="16" style="1" customWidth="1"/>
    <col min="14113" max="14113" width="17.140625" style="1" customWidth="1"/>
    <col min="14114" max="14114" width="18.28515625" style="1" customWidth="1"/>
    <col min="14115" max="14115" width="4.85546875" style="1" customWidth="1"/>
    <col min="14116" max="14116" width="16" style="1" customWidth="1"/>
    <col min="14117" max="14117" width="17.140625" style="1" customWidth="1"/>
    <col min="14118" max="14118" width="18.28515625" style="1" customWidth="1"/>
    <col min="14119" max="14119" width="13.7109375" style="1" customWidth="1"/>
    <col min="14120" max="14120" width="16" style="1" customWidth="1"/>
    <col min="14121" max="14121" width="17.140625" style="1" customWidth="1"/>
    <col min="14122" max="14122" width="18.28515625" style="1" customWidth="1"/>
    <col min="14123" max="14123" width="13.7109375" style="1" customWidth="1"/>
    <col min="14124" max="14124" width="16" style="1" customWidth="1"/>
    <col min="14125" max="14125" width="17.140625" style="1" customWidth="1"/>
    <col min="14126" max="14126" width="18.28515625" style="1" customWidth="1"/>
    <col min="14127" max="14127" width="13.7109375" style="1" customWidth="1"/>
    <col min="14128" max="14128" width="16" style="1" customWidth="1"/>
    <col min="14129" max="14129" width="17.140625" style="1" customWidth="1"/>
    <col min="14130" max="14133" width="18.28515625" style="1" customWidth="1"/>
    <col min="14134" max="14134" width="15" style="1" customWidth="1"/>
    <col min="14135" max="14135" width="15.7109375" style="1" customWidth="1"/>
    <col min="14136" max="14136" width="49" style="1" customWidth="1"/>
    <col min="14137" max="14137" width="19.42578125" style="1" customWidth="1"/>
    <col min="14138" max="14138" width="14.5703125" style="1" customWidth="1"/>
    <col min="14139" max="14139" width="12.28515625" style="1" customWidth="1"/>
    <col min="14140" max="14140" width="14.5703125" style="1" customWidth="1"/>
    <col min="14141" max="14141" width="11.7109375" style="1" customWidth="1"/>
    <col min="14142" max="14142" width="14" style="1" customWidth="1"/>
    <col min="14143" max="14143" width="20.5703125" style="1" customWidth="1"/>
    <col min="14144" max="14144" width="11.7109375" style="1" customWidth="1"/>
    <col min="14145" max="14145" width="10.85546875" style="1" customWidth="1"/>
    <col min="14146" max="14339" width="9.140625" style="1"/>
    <col min="14340" max="14340" width="7.42578125" style="1" customWidth="1"/>
    <col min="14341" max="14341" width="20.28515625" style="1" customWidth="1"/>
    <col min="14342" max="14342" width="24.7109375" style="1" customWidth="1"/>
    <col min="14343" max="14343" width="35.7109375" style="1" customWidth="1"/>
    <col min="14344" max="14344" width="5" style="1" customWidth="1"/>
    <col min="14345" max="14345" width="12.85546875" style="1" customWidth="1"/>
    <col min="14346" max="14346" width="10.7109375" style="1" customWidth="1"/>
    <col min="14347" max="14347" width="7" style="1" customWidth="1"/>
    <col min="14348" max="14348" width="12.28515625" style="1" customWidth="1"/>
    <col min="14349" max="14349" width="10.7109375" style="1" customWidth="1"/>
    <col min="14350" max="14350" width="10.85546875" style="1" customWidth="1"/>
    <col min="14351" max="14351" width="8.85546875" style="1" customWidth="1"/>
    <col min="14352" max="14352" width="13.85546875" style="1" customWidth="1"/>
    <col min="14353" max="14353" width="20.42578125" style="1" customWidth="1"/>
    <col min="14354" max="14354" width="12.28515625" style="1" customWidth="1"/>
    <col min="14355" max="14355" width="19.28515625" style="1" customWidth="1"/>
    <col min="14356" max="14356" width="11.85546875" style="1" customWidth="1"/>
    <col min="14357" max="14357" width="9.140625" style="1" customWidth="1"/>
    <col min="14358" max="14358" width="13.42578125" style="1" customWidth="1"/>
    <col min="14359" max="14359" width="15.28515625" style="1" customWidth="1"/>
    <col min="14360" max="14360" width="15.42578125" style="1" customWidth="1"/>
    <col min="14361" max="14362" width="14.42578125" style="1" customWidth="1"/>
    <col min="14363" max="14363" width="5" style="1" customWidth="1"/>
    <col min="14364" max="14366" width="15.140625" style="1" customWidth="1"/>
    <col min="14367" max="14367" width="4.28515625" style="1" customWidth="1"/>
    <col min="14368" max="14368" width="16" style="1" customWidth="1"/>
    <col min="14369" max="14369" width="17.140625" style="1" customWidth="1"/>
    <col min="14370" max="14370" width="18.28515625" style="1" customWidth="1"/>
    <col min="14371" max="14371" width="4.85546875" style="1" customWidth="1"/>
    <col min="14372" max="14372" width="16" style="1" customWidth="1"/>
    <col min="14373" max="14373" width="17.140625" style="1" customWidth="1"/>
    <col min="14374" max="14374" width="18.28515625" style="1" customWidth="1"/>
    <col min="14375" max="14375" width="13.7109375" style="1" customWidth="1"/>
    <col min="14376" max="14376" width="16" style="1" customWidth="1"/>
    <col min="14377" max="14377" width="17.140625" style="1" customWidth="1"/>
    <col min="14378" max="14378" width="18.28515625" style="1" customWidth="1"/>
    <col min="14379" max="14379" width="13.7109375" style="1" customWidth="1"/>
    <col min="14380" max="14380" width="16" style="1" customWidth="1"/>
    <col min="14381" max="14381" width="17.140625" style="1" customWidth="1"/>
    <col min="14382" max="14382" width="18.28515625" style="1" customWidth="1"/>
    <col min="14383" max="14383" width="13.7109375" style="1" customWidth="1"/>
    <col min="14384" max="14384" width="16" style="1" customWidth="1"/>
    <col min="14385" max="14385" width="17.140625" style="1" customWidth="1"/>
    <col min="14386" max="14389" width="18.28515625" style="1" customWidth="1"/>
    <col min="14390" max="14390" width="15" style="1" customWidth="1"/>
    <col min="14391" max="14391" width="15.7109375" style="1" customWidth="1"/>
    <col min="14392" max="14392" width="49" style="1" customWidth="1"/>
    <col min="14393" max="14393" width="19.42578125" style="1" customWidth="1"/>
    <col min="14394" max="14394" width="14.5703125" style="1" customWidth="1"/>
    <col min="14395" max="14395" width="12.28515625" style="1" customWidth="1"/>
    <col min="14396" max="14396" width="14.5703125" style="1" customWidth="1"/>
    <col min="14397" max="14397" width="11.7109375" style="1" customWidth="1"/>
    <col min="14398" max="14398" width="14" style="1" customWidth="1"/>
    <col min="14399" max="14399" width="20.5703125" style="1" customWidth="1"/>
    <col min="14400" max="14400" width="11.7109375" style="1" customWidth="1"/>
    <col min="14401" max="14401" width="10.85546875" style="1" customWidth="1"/>
    <col min="14402" max="14595" width="9.140625" style="1"/>
    <col min="14596" max="14596" width="7.42578125" style="1" customWidth="1"/>
    <col min="14597" max="14597" width="20.28515625" style="1" customWidth="1"/>
    <col min="14598" max="14598" width="24.7109375" style="1" customWidth="1"/>
    <col min="14599" max="14599" width="35.7109375" style="1" customWidth="1"/>
    <col min="14600" max="14600" width="5" style="1" customWidth="1"/>
    <col min="14601" max="14601" width="12.85546875" style="1" customWidth="1"/>
    <col min="14602" max="14602" width="10.7109375" style="1" customWidth="1"/>
    <col min="14603" max="14603" width="7" style="1" customWidth="1"/>
    <col min="14604" max="14604" width="12.28515625" style="1" customWidth="1"/>
    <col min="14605" max="14605" width="10.7109375" style="1" customWidth="1"/>
    <col min="14606" max="14606" width="10.85546875" style="1" customWidth="1"/>
    <col min="14607" max="14607" width="8.85546875" style="1" customWidth="1"/>
    <col min="14608" max="14608" width="13.85546875" style="1" customWidth="1"/>
    <col min="14609" max="14609" width="20.42578125" style="1" customWidth="1"/>
    <col min="14610" max="14610" width="12.28515625" style="1" customWidth="1"/>
    <col min="14611" max="14611" width="19.28515625" style="1" customWidth="1"/>
    <col min="14612" max="14612" width="11.85546875" style="1" customWidth="1"/>
    <col min="14613" max="14613" width="9.140625" style="1" customWidth="1"/>
    <col min="14614" max="14614" width="13.42578125" style="1" customWidth="1"/>
    <col min="14615" max="14615" width="15.28515625" style="1" customWidth="1"/>
    <col min="14616" max="14616" width="15.42578125" style="1" customWidth="1"/>
    <col min="14617" max="14618" width="14.42578125" style="1" customWidth="1"/>
    <col min="14619" max="14619" width="5" style="1" customWidth="1"/>
    <col min="14620" max="14622" width="15.140625" style="1" customWidth="1"/>
    <col min="14623" max="14623" width="4.28515625" style="1" customWidth="1"/>
    <col min="14624" max="14624" width="16" style="1" customWidth="1"/>
    <col min="14625" max="14625" width="17.140625" style="1" customWidth="1"/>
    <col min="14626" max="14626" width="18.28515625" style="1" customWidth="1"/>
    <col min="14627" max="14627" width="4.85546875" style="1" customWidth="1"/>
    <col min="14628" max="14628" width="16" style="1" customWidth="1"/>
    <col min="14629" max="14629" width="17.140625" style="1" customWidth="1"/>
    <col min="14630" max="14630" width="18.28515625" style="1" customWidth="1"/>
    <col min="14631" max="14631" width="13.7109375" style="1" customWidth="1"/>
    <col min="14632" max="14632" width="16" style="1" customWidth="1"/>
    <col min="14633" max="14633" width="17.140625" style="1" customWidth="1"/>
    <col min="14634" max="14634" width="18.28515625" style="1" customWidth="1"/>
    <col min="14635" max="14635" width="13.7109375" style="1" customWidth="1"/>
    <col min="14636" max="14636" width="16" style="1" customWidth="1"/>
    <col min="14637" max="14637" width="17.140625" style="1" customWidth="1"/>
    <col min="14638" max="14638" width="18.28515625" style="1" customWidth="1"/>
    <col min="14639" max="14639" width="13.7109375" style="1" customWidth="1"/>
    <col min="14640" max="14640" width="16" style="1" customWidth="1"/>
    <col min="14641" max="14641" width="17.140625" style="1" customWidth="1"/>
    <col min="14642" max="14645" width="18.28515625" style="1" customWidth="1"/>
    <col min="14646" max="14646" width="15" style="1" customWidth="1"/>
    <col min="14647" max="14647" width="15.7109375" style="1" customWidth="1"/>
    <col min="14648" max="14648" width="49" style="1" customWidth="1"/>
    <col min="14649" max="14649" width="19.42578125" style="1" customWidth="1"/>
    <col min="14650" max="14650" width="14.5703125" style="1" customWidth="1"/>
    <col min="14651" max="14651" width="12.28515625" style="1" customWidth="1"/>
    <col min="14652" max="14652" width="14.5703125" style="1" customWidth="1"/>
    <col min="14653" max="14653" width="11.7109375" style="1" customWidth="1"/>
    <col min="14654" max="14654" width="14" style="1" customWidth="1"/>
    <col min="14655" max="14655" width="20.5703125" style="1" customWidth="1"/>
    <col min="14656" max="14656" width="11.7109375" style="1" customWidth="1"/>
    <col min="14657" max="14657" width="10.85546875" style="1" customWidth="1"/>
    <col min="14658" max="14851" width="9.140625" style="1"/>
    <col min="14852" max="14852" width="7.42578125" style="1" customWidth="1"/>
    <col min="14853" max="14853" width="20.28515625" style="1" customWidth="1"/>
    <col min="14854" max="14854" width="24.7109375" style="1" customWidth="1"/>
    <col min="14855" max="14855" width="35.7109375" style="1" customWidth="1"/>
    <col min="14856" max="14856" width="5" style="1" customWidth="1"/>
    <col min="14857" max="14857" width="12.85546875" style="1" customWidth="1"/>
    <col min="14858" max="14858" width="10.7109375" style="1" customWidth="1"/>
    <col min="14859" max="14859" width="7" style="1" customWidth="1"/>
    <col min="14860" max="14860" width="12.28515625" style="1" customWidth="1"/>
    <col min="14861" max="14861" width="10.7109375" style="1" customWidth="1"/>
    <col min="14862" max="14862" width="10.85546875" style="1" customWidth="1"/>
    <col min="14863" max="14863" width="8.85546875" style="1" customWidth="1"/>
    <col min="14864" max="14864" width="13.85546875" style="1" customWidth="1"/>
    <col min="14865" max="14865" width="20.42578125" style="1" customWidth="1"/>
    <col min="14866" max="14866" width="12.28515625" style="1" customWidth="1"/>
    <col min="14867" max="14867" width="19.28515625" style="1" customWidth="1"/>
    <col min="14868" max="14868" width="11.85546875" style="1" customWidth="1"/>
    <col min="14869" max="14869" width="9.140625" style="1" customWidth="1"/>
    <col min="14870" max="14870" width="13.42578125" style="1" customWidth="1"/>
    <col min="14871" max="14871" width="15.28515625" style="1" customWidth="1"/>
    <col min="14872" max="14872" width="15.42578125" style="1" customWidth="1"/>
    <col min="14873" max="14874" width="14.42578125" style="1" customWidth="1"/>
    <col min="14875" max="14875" width="5" style="1" customWidth="1"/>
    <col min="14876" max="14878" width="15.140625" style="1" customWidth="1"/>
    <col min="14879" max="14879" width="4.28515625" style="1" customWidth="1"/>
    <col min="14880" max="14880" width="16" style="1" customWidth="1"/>
    <col min="14881" max="14881" width="17.140625" style="1" customWidth="1"/>
    <col min="14882" max="14882" width="18.28515625" style="1" customWidth="1"/>
    <col min="14883" max="14883" width="4.85546875" style="1" customWidth="1"/>
    <col min="14884" max="14884" width="16" style="1" customWidth="1"/>
    <col min="14885" max="14885" width="17.140625" style="1" customWidth="1"/>
    <col min="14886" max="14886" width="18.28515625" style="1" customWidth="1"/>
    <col min="14887" max="14887" width="13.7109375" style="1" customWidth="1"/>
    <col min="14888" max="14888" width="16" style="1" customWidth="1"/>
    <col min="14889" max="14889" width="17.140625" style="1" customWidth="1"/>
    <col min="14890" max="14890" width="18.28515625" style="1" customWidth="1"/>
    <col min="14891" max="14891" width="13.7109375" style="1" customWidth="1"/>
    <col min="14892" max="14892" width="16" style="1" customWidth="1"/>
    <col min="14893" max="14893" width="17.140625" style="1" customWidth="1"/>
    <col min="14894" max="14894" width="18.28515625" style="1" customWidth="1"/>
    <col min="14895" max="14895" width="13.7109375" style="1" customWidth="1"/>
    <col min="14896" max="14896" width="16" style="1" customWidth="1"/>
    <col min="14897" max="14897" width="17.140625" style="1" customWidth="1"/>
    <col min="14898" max="14901" width="18.28515625" style="1" customWidth="1"/>
    <col min="14902" max="14902" width="15" style="1" customWidth="1"/>
    <col min="14903" max="14903" width="15.7109375" style="1" customWidth="1"/>
    <col min="14904" max="14904" width="49" style="1" customWidth="1"/>
    <col min="14905" max="14905" width="19.42578125" style="1" customWidth="1"/>
    <col min="14906" max="14906" width="14.5703125" style="1" customWidth="1"/>
    <col min="14907" max="14907" width="12.28515625" style="1" customWidth="1"/>
    <col min="14908" max="14908" width="14.5703125" style="1" customWidth="1"/>
    <col min="14909" max="14909" width="11.7109375" style="1" customWidth="1"/>
    <col min="14910" max="14910" width="14" style="1" customWidth="1"/>
    <col min="14911" max="14911" width="20.5703125" style="1" customWidth="1"/>
    <col min="14912" max="14912" width="11.7109375" style="1" customWidth="1"/>
    <col min="14913" max="14913" width="10.85546875" style="1" customWidth="1"/>
    <col min="14914" max="15107" width="9.140625" style="1"/>
    <col min="15108" max="15108" width="7.42578125" style="1" customWidth="1"/>
    <col min="15109" max="15109" width="20.28515625" style="1" customWidth="1"/>
    <col min="15110" max="15110" width="24.7109375" style="1" customWidth="1"/>
    <col min="15111" max="15111" width="35.7109375" style="1" customWidth="1"/>
    <col min="15112" max="15112" width="5" style="1" customWidth="1"/>
    <col min="15113" max="15113" width="12.85546875" style="1" customWidth="1"/>
    <col min="15114" max="15114" width="10.7109375" style="1" customWidth="1"/>
    <col min="15115" max="15115" width="7" style="1" customWidth="1"/>
    <col min="15116" max="15116" width="12.28515625" style="1" customWidth="1"/>
    <col min="15117" max="15117" width="10.7109375" style="1" customWidth="1"/>
    <col min="15118" max="15118" width="10.85546875" style="1" customWidth="1"/>
    <col min="15119" max="15119" width="8.85546875" style="1" customWidth="1"/>
    <col min="15120" max="15120" width="13.85546875" style="1" customWidth="1"/>
    <col min="15121" max="15121" width="20.42578125" style="1" customWidth="1"/>
    <col min="15122" max="15122" width="12.28515625" style="1" customWidth="1"/>
    <col min="15123" max="15123" width="19.28515625" style="1" customWidth="1"/>
    <col min="15124" max="15124" width="11.85546875" style="1" customWidth="1"/>
    <col min="15125" max="15125" width="9.140625" style="1" customWidth="1"/>
    <col min="15126" max="15126" width="13.42578125" style="1" customWidth="1"/>
    <col min="15127" max="15127" width="15.28515625" style="1" customWidth="1"/>
    <col min="15128" max="15128" width="15.42578125" style="1" customWidth="1"/>
    <col min="15129" max="15130" width="14.42578125" style="1" customWidth="1"/>
    <col min="15131" max="15131" width="5" style="1" customWidth="1"/>
    <col min="15132" max="15134" width="15.140625" style="1" customWidth="1"/>
    <col min="15135" max="15135" width="4.28515625" style="1" customWidth="1"/>
    <col min="15136" max="15136" width="16" style="1" customWidth="1"/>
    <col min="15137" max="15137" width="17.140625" style="1" customWidth="1"/>
    <col min="15138" max="15138" width="18.28515625" style="1" customWidth="1"/>
    <col min="15139" max="15139" width="4.85546875" style="1" customWidth="1"/>
    <col min="15140" max="15140" width="16" style="1" customWidth="1"/>
    <col min="15141" max="15141" width="17.140625" style="1" customWidth="1"/>
    <col min="15142" max="15142" width="18.28515625" style="1" customWidth="1"/>
    <col min="15143" max="15143" width="13.7109375" style="1" customWidth="1"/>
    <col min="15144" max="15144" width="16" style="1" customWidth="1"/>
    <col min="15145" max="15145" width="17.140625" style="1" customWidth="1"/>
    <col min="15146" max="15146" width="18.28515625" style="1" customWidth="1"/>
    <col min="15147" max="15147" width="13.7109375" style="1" customWidth="1"/>
    <col min="15148" max="15148" width="16" style="1" customWidth="1"/>
    <col min="15149" max="15149" width="17.140625" style="1" customWidth="1"/>
    <col min="15150" max="15150" width="18.28515625" style="1" customWidth="1"/>
    <col min="15151" max="15151" width="13.7109375" style="1" customWidth="1"/>
    <col min="15152" max="15152" width="16" style="1" customWidth="1"/>
    <col min="15153" max="15153" width="17.140625" style="1" customWidth="1"/>
    <col min="15154" max="15157" width="18.28515625" style="1" customWidth="1"/>
    <col min="15158" max="15158" width="15" style="1" customWidth="1"/>
    <col min="15159" max="15159" width="15.7109375" style="1" customWidth="1"/>
    <col min="15160" max="15160" width="49" style="1" customWidth="1"/>
    <col min="15161" max="15161" width="19.42578125" style="1" customWidth="1"/>
    <col min="15162" max="15162" width="14.5703125" style="1" customWidth="1"/>
    <col min="15163" max="15163" width="12.28515625" style="1" customWidth="1"/>
    <col min="15164" max="15164" width="14.5703125" style="1" customWidth="1"/>
    <col min="15165" max="15165" width="11.7109375" style="1" customWidth="1"/>
    <col min="15166" max="15166" width="14" style="1" customWidth="1"/>
    <col min="15167" max="15167" width="20.5703125" style="1" customWidth="1"/>
    <col min="15168" max="15168" width="11.7109375" style="1" customWidth="1"/>
    <col min="15169" max="15169" width="10.85546875" style="1" customWidth="1"/>
    <col min="15170" max="15363" width="9.140625" style="1"/>
    <col min="15364" max="15364" width="7.42578125" style="1" customWidth="1"/>
    <col min="15365" max="15365" width="20.28515625" style="1" customWidth="1"/>
    <col min="15366" max="15366" width="24.7109375" style="1" customWidth="1"/>
    <col min="15367" max="15367" width="35.7109375" style="1" customWidth="1"/>
    <col min="15368" max="15368" width="5" style="1" customWidth="1"/>
    <col min="15369" max="15369" width="12.85546875" style="1" customWidth="1"/>
    <col min="15370" max="15370" width="10.7109375" style="1" customWidth="1"/>
    <col min="15371" max="15371" width="7" style="1" customWidth="1"/>
    <col min="15372" max="15372" width="12.28515625" style="1" customWidth="1"/>
    <col min="15373" max="15373" width="10.7109375" style="1" customWidth="1"/>
    <col min="15374" max="15374" width="10.85546875" style="1" customWidth="1"/>
    <col min="15375" max="15375" width="8.85546875" style="1" customWidth="1"/>
    <col min="15376" max="15376" width="13.85546875" style="1" customWidth="1"/>
    <col min="15377" max="15377" width="20.42578125" style="1" customWidth="1"/>
    <col min="15378" max="15378" width="12.28515625" style="1" customWidth="1"/>
    <col min="15379" max="15379" width="19.28515625" style="1" customWidth="1"/>
    <col min="15380" max="15380" width="11.85546875" style="1" customWidth="1"/>
    <col min="15381" max="15381" width="9.140625" style="1" customWidth="1"/>
    <col min="15382" max="15382" width="13.42578125" style="1" customWidth="1"/>
    <col min="15383" max="15383" width="15.28515625" style="1" customWidth="1"/>
    <col min="15384" max="15384" width="15.42578125" style="1" customWidth="1"/>
    <col min="15385" max="15386" width="14.42578125" style="1" customWidth="1"/>
    <col min="15387" max="15387" width="5" style="1" customWidth="1"/>
    <col min="15388" max="15390" width="15.140625" style="1" customWidth="1"/>
    <col min="15391" max="15391" width="4.28515625" style="1" customWidth="1"/>
    <col min="15392" max="15392" width="16" style="1" customWidth="1"/>
    <col min="15393" max="15393" width="17.140625" style="1" customWidth="1"/>
    <col min="15394" max="15394" width="18.28515625" style="1" customWidth="1"/>
    <col min="15395" max="15395" width="4.85546875" style="1" customWidth="1"/>
    <col min="15396" max="15396" width="16" style="1" customWidth="1"/>
    <col min="15397" max="15397" width="17.140625" style="1" customWidth="1"/>
    <col min="15398" max="15398" width="18.28515625" style="1" customWidth="1"/>
    <col min="15399" max="15399" width="13.7109375" style="1" customWidth="1"/>
    <col min="15400" max="15400" width="16" style="1" customWidth="1"/>
    <col min="15401" max="15401" width="17.140625" style="1" customWidth="1"/>
    <col min="15402" max="15402" width="18.28515625" style="1" customWidth="1"/>
    <col min="15403" max="15403" width="13.7109375" style="1" customWidth="1"/>
    <col min="15404" max="15404" width="16" style="1" customWidth="1"/>
    <col min="15405" max="15405" width="17.140625" style="1" customWidth="1"/>
    <col min="15406" max="15406" width="18.28515625" style="1" customWidth="1"/>
    <col min="15407" max="15407" width="13.7109375" style="1" customWidth="1"/>
    <col min="15408" max="15408" width="16" style="1" customWidth="1"/>
    <col min="15409" max="15409" width="17.140625" style="1" customWidth="1"/>
    <col min="15410" max="15413" width="18.28515625" style="1" customWidth="1"/>
    <col min="15414" max="15414" width="15" style="1" customWidth="1"/>
    <col min="15415" max="15415" width="15.7109375" style="1" customWidth="1"/>
    <col min="15416" max="15416" width="49" style="1" customWidth="1"/>
    <col min="15417" max="15417" width="19.42578125" style="1" customWidth="1"/>
    <col min="15418" max="15418" width="14.5703125" style="1" customWidth="1"/>
    <col min="15419" max="15419" width="12.28515625" style="1" customWidth="1"/>
    <col min="15420" max="15420" width="14.5703125" style="1" customWidth="1"/>
    <col min="15421" max="15421" width="11.7109375" style="1" customWidth="1"/>
    <col min="15422" max="15422" width="14" style="1" customWidth="1"/>
    <col min="15423" max="15423" width="20.5703125" style="1" customWidth="1"/>
    <col min="15424" max="15424" width="11.7109375" style="1" customWidth="1"/>
    <col min="15425" max="15425" width="10.85546875" style="1" customWidth="1"/>
    <col min="15426" max="15619" width="9.140625" style="1"/>
    <col min="15620" max="15620" width="7.42578125" style="1" customWidth="1"/>
    <col min="15621" max="15621" width="20.28515625" style="1" customWidth="1"/>
    <col min="15622" max="15622" width="24.7109375" style="1" customWidth="1"/>
    <col min="15623" max="15623" width="35.7109375" style="1" customWidth="1"/>
    <col min="15624" max="15624" width="5" style="1" customWidth="1"/>
    <col min="15625" max="15625" width="12.85546875" style="1" customWidth="1"/>
    <col min="15626" max="15626" width="10.7109375" style="1" customWidth="1"/>
    <col min="15627" max="15627" width="7" style="1" customWidth="1"/>
    <col min="15628" max="15628" width="12.28515625" style="1" customWidth="1"/>
    <col min="15629" max="15629" width="10.7109375" style="1" customWidth="1"/>
    <col min="15630" max="15630" width="10.85546875" style="1" customWidth="1"/>
    <col min="15631" max="15631" width="8.85546875" style="1" customWidth="1"/>
    <col min="15632" max="15632" width="13.85546875" style="1" customWidth="1"/>
    <col min="15633" max="15633" width="20.42578125" style="1" customWidth="1"/>
    <col min="15634" max="15634" width="12.28515625" style="1" customWidth="1"/>
    <col min="15635" max="15635" width="19.28515625" style="1" customWidth="1"/>
    <col min="15636" max="15636" width="11.85546875" style="1" customWidth="1"/>
    <col min="15637" max="15637" width="9.140625" style="1" customWidth="1"/>
    <col min="15638" max="15638" width="13.42578125" style="1" customWidth="1"/>
    <col min="15639" max="15639" width="15.28515625" style="1" customWidth="1"/>
    <col min="15640" max="15640" width="15.42578125" style="1" customWidth="1"/>
    <col min="15641" max="15642" width="14.42578125" style="1" customWidth="1"/>
    <col min="15643" max="15643" width="5" style="1" customWidth="1"/>
    <col min="15644" max="15646" width="15.140625" style="1" customWidth="1"/>
    <col min="15647" max="15647" width="4.28515625" style="1" customWidth="1"/>
    <col min="15648" max="15648" width="16" style="1" customWidth="1"/>
    <col min="15649" max="15649" width="17.140625" style="1" customWidth="1"/>
    <col min="15650" max="15650" width="18.28515625" style="1" customWidth="1"/>
    <col min="15651" max="15651" width="4.85546875" style="1" customWidth="1"/>
    <col min="15652" max="15652" width="16" style="1" customWidth="1"/>
    <col min="15653" max="15653" width="17.140625" style="1" customWidth="1"/>
    <col min="15654" max="15654" width="18.28515625" style="1" customWidth="1"/>
    <col min="15655" max="15655" width="13.7109375" style="1" customWidth="1"/>
    <col min="15656" max="15656" width="16" style="1" customWidth="1"/>
    <col min="15657" max="15657" width="17.140625" style="1" customWidth="1"/>
    <col min="15658" max="15658" width="18.28515625" style="1" customWidth="1"/>
    <col min="15659" max="15659" width="13.7109375" style="1" customWidth="1"/>
    <col min="15660" max="15660" width="16" style="1" customWidth="1"/>
    <col min="15661" max="15661" width="17.140625" style="1" customWidth="1"/>
    <col min="15662" max="15662" width="18.28515625" style="1" customWidth="1"/>
    <col min="15663" max="15663" width="13.7109375" style="1" customWidth="1"/>
    <col min="15664" max="15664" width="16" style="1" customWidth="1"/>
    <col min="15665" max="15665" width="17.140625" style="1" customWidth="1"/>
    <col min="15666" max="15669" width="18.28515625" style="1" customWidth="1"/>
    <col min="15670" max="15670" width="15" style="1" customWidth="1"/>
    <col min="15671" max="15671" width="15.7109375" style="1" customWidth="1"/>
    <col min="15672" max="15672" width="49" style="1" customWidth="1"/>
    <col min="15673" max="15673" width="19.42578125" style="1" customWidth="1"/>
    <col min="15674" max="15674" width="14.5703125" style="1" customWidth="1"/>
    <col min="15675" max="15675" width="12.28515625" style="1" customWidth="1"/>
    <col min="15676" max="15676" width="14.5703125" style="1" customWidth="1"/>
    <col min="15677" max="15677" width="11.7109375" style="1" customWidth="1"/>
    <col min="15678" max="15678" width="14" style="1" customWidth="1"/>
    <col min="15679" max="15679" width="20.5703125" style="1" customWidth="1"/>
    <col min="15680" max="15680" width="11.7109375" style="1" customWidth="1"/>
    <col min="15681" max="15681" width="10.85546875" style="1" customWidth="1"/>
    <col min="15682" max="15875" width="9.140625" style="1"/>
    <col min="15876" max="15876" width="7.42578125" style="1" customWidth="1"/>
    <col min="15877" max="15877" width="20.28515625" style="1" customWidth="1"/>
    <col min="15878" max="15878" width="24.7109375" style="1" customWidth="1"/>
    <col min="15879" max="15879" width="35.7109375" style="1" customWidth="1"/>
    <col min="15880" max="15880" width="5" style="1" customWidth="1"/>
    <col min="15881" max="15881" width="12.85546875" style="1" customWidth="1"/>
    <col min="15882" max="15882" width="10.7109375" style="1" customWidth="1"/>
    <col min="15883" max="15883" width="7" style="1" customWidth="1"/>
    <col min="15884" max="15884" width="12.28515625" style="1" customWidth="1"/>
    <col min="15885" max="15885" width="10.7109375" style="1" customWidth="1"/>
    <col min="15886" max="15886" width="10.85546875" style="1" customWidth="1"/>
    <col min="15887" max="15887" width="8.85546875" style="1" customWidth="1"/>
    <col min="15888" max="15888" width="13.85546875" style="1" customWidth="1"/>
    <col min="15889" max="15889" width="20.42578125" style="1" customWidth="1"/>
    <col min="15890" max="15890" width="12.28515625" style="1" customWidth="1"/>
    <col min="15891" max="15891" width="19.28515625" style="1" customWidth="1"/>
    <col min="15892" max="15892" width="11.85546875" style="1" customWidth="1"/>
    <col min="15893" max="15893" width="9.140625" style="1" customWidth="1"/>
    <col min="15894" max="15894" width="13.42578125" style="1" customWidth="1"/>
    <col min="15895" max="15895" width="15.28515625" style="1" customWidth="1"/>
    <col min="15896" max="15896" width="15.42578125" style="1" customWidth="1"/>
    <col min="15897" max="15898" width="14.42578125" style="1" customWidth="1"/>
    <col min="15899" max="15899" width="5" style="1" customWidth="1"/>
    <col min="15900" max="15902" width="15.140625" style="1" customWidth="1"/>
    <col min="15903" max="15903" width="4.28515625" style="1" customWidth="1"/>
    <col min="15904" max="15904" width="16" style="1" customWidth="1"/>
    <col min="15905" max="15905" width="17.140625" style="1" customWidth="1"/>
    <col min="15906" max="15906" width="18.28515625" style="1" customWidth="1"/>
    <col min="15907" max="15907" width="4.85546875" style="1" customWidth="1"/>
    <col min="15908" max="15908" width="16" style="1" customWidth="1"/>
    <col min="15909" max="15909" width="17.140625" style="1" customWidth="1"/>
    <col min="15910" max="15910" width="18.28515625" style="1" customWidth="1"/>
    <col min="15911" max="15911" width="13.7109375" style="1" customWidth="1"/>
    <col min="15912" max="15912" width="16" style="1" customWidth="1"/>
    <col min="15913" max="15913" width="17.140625" style="1" customWidth="1"/>
    <col min="15914" max="15914" width="18.28515625" style="1" customWidth="1"/>
    <col min="15915" max="15915" width="13.7109375" style="1" customWidth="1"/>
    <col min="15916" max="15916" width="16" style="1" customWidth="1"/>
    <col min="15917" max="15917" width="17.140625" style="1" customWidth="1"/>
    <col min="15918" max="15918" width="18.28515625" style="1" customWidth="1"/>
    <col min="15919" max="15919" width="13.7109375" style="1" customWidth="1"/>
    <col min="15920" max="15920" width="16" style="1" customWidth="1"/>
    <col min="15921" max="15921" width="17.140625" style="1" customWidth="1"/>
    <col min="15922" max="15925" width="18.28515625" style="1" customWidth="1"/>
    <col min="15926" max="15926" width="15" style="1" customWidth="1"/>
    <col min="15927" max="15927" width="15.7109375" style="1" customWidth="1"/>
    <col min="15928" max="15928" width="49" style="1" customWidth="1"/>
    <col min="15929" max="15929" width="19.42578125" style="1" customWidth="1"/>
    <col min="15930" max="15930" width="14.5703125" style="1" customWidth="1"/>
    <col min="15931" max="15931" width="12.28515625" style="1" customWidth="1"/>
    <col min="15932" max="15932" width="14.5703125" style="1" customWidth="1"/>
    <col min="15933" max="15933" width="11.7109375" style="1" customWidth="1"/>
    <col min="15934" max="15934" width="14" style="1" customWidth="1"/>
    <col min="15935" max="15935" width="20.5703125" style="1" customWidth="1"/>
    <col min="15936" max="15936" width="11.7109375" style="1" customWidth="1"/>
    <col min="15937" max="15937" width="10.85546875" style="1" customWidth="1"/>
    <col min="15938" max="16131" width="9.140625" style="1"/>
    <col min="16132" max="16132" width="7.42578125" style="1" customWidth="1"/>
    <col min="16133" max="16133" width="20.28515625" style="1" customWidth="1"/>
    <col min="16134" max="16134" width="24.7109375" style="1" customWidth="1"/>
    <col min="16135" max="16135" width="35.7109375" style="1" customWidth="1"/>
    <col min="16136" max="16136" width="5" style="1" customWidth="1"/>
    <col min="16137" max="16137" width="12.85546875" style="1" customWidth="1"/>
    <col min="16138" max="16138" width="10.7109375" style="1" customWidth="1"/>
    <col min="16139" max="16139" width="7" style="1" customWidth="1"/>
    <col min="16140" max="16140" width="12.28515625" style="1" customWidth="1"/>
    <col min="16141" max="16141" width="10.7109375" style="1" customWidth="1"/>
    <col min="16142" max="16142" width="10.85546875" style="1" customWidth="1"/>
    <col min="16143" max="16143" width="8.85546875" style="1" customWidth="1"/>
    <col min="16144" max="16144" width="13.85546875" style="1" customWidth="1"/>
    <col min="16145" max="16145" width="20.42578125" style="1" customWidth="1"/>
    <col min="16146" max="16146" width="12.28515625" style="1" customWidth="1"/>
    <col min="16147" max="16147" width="19.28515625" style="1" customWidth="1"/>
    <col min="16148" max="16148" width="11.85546875" style="1" customWidth="1"/>
    <col min="16149" max="16149" width="9.140625" style="1" customWidth="1"/>
    <col min="16150" max="16150" width="13.42578125" style="1" customWidth="1"/>
    <col min="16151" max="16151" width="15.28515625" style="1" customWidth="1"/>
    <col min="16152" max="16152" width="15.42578125" style="1" customWidth="1"/>
    <col min="16153" max="16154" width="14.42578125" style="1" customWidth="1"/>
    <col min="16155" max="16155" width="5" style="1" customWidth="1"/>
    <col min="16156" max="16158" width="15.140625" style="1" customWidth="1"/>
    <col min="16159" max="16159" width="4.28515625" style="1" customWidth="1"/>
    <col min="16160" max="16160" width="16" style="1" customWidth="1"/>
    <col min="16161" max="16161" width="17.140625" style="1" customWidth="1"/>
    <col min="16162" max="16162" width="18.28515625" style="1" customWidth="1"/>
    <col min="16163" max="16163" width="4.85546875" style="1" customWidth="1"/>
    <col min="16164" max="16164" width="16" style="1" customWidth="1"/>
    <col min="16165" max="16165" width="17.140625" style="1" customWidth="1"/>
    <col min="16166" max="16166" width="18.28515625" style="1" customWidth="1"/>
    <col min="16167" max="16167" width="13.7109375" style="1" customWidth="1"/>
    <col min="16168" max="16168" width="16" style="1" customWidth="1"/>
    <col min="16169" max="16169" width="17.140625" style="1" customWidth="1"/>
    <col min="16170" max="16170" width="18.28515625" style="1" customWidth="1"/>
    <col min="16171" max="16171" width="13.7109375" style="1" customWidth="1"/>
    <col min="16172" max="16172" width="16" style="1" customWidth="1"/>
    <col min="16173" max="16173" width="17.140625" style="1" customWidth="1"/>
    <col min="16174" max="16174" width="18.28515625" style="1" customWidth="1"/>
    <col min="16175" max="16175" width="13.7109375" style="1" customWidth="1"/>
    <col min="16176" max="16176" width="16" style="1" customWidth="1"/>
    <col min="16177" max="16177" width="17.140625" style="1" customWidth="1"/>
    <col min="16178" max="16181" width="18.28515625" style="1" customWidth="1"/>
    <col min="16182" max="16182" width="15" style="1" customWidth="1"/>
    <col min="16183" max="16183" width="15.7109375" style="1" customWidth="1"/>
    <col min="16184" max="16184" width="49" style="1" customWidth="1"/>
    <col min="16185" max="16185" width="19.42578125" style="1" customWidth="1"/>
    <col min="16186" max="16186" width="14.5703125" style="1" customWidth="1"/>
    <col min="16187" max="16187" width="12.28515625" style="1" customWidth="1"/>
    <col min="16188" max="16188" width="14.5703125" style="1" customWidth="1"/>
    <col min="16189" max="16189" width="11.7109375" style="1" customWidth="1"/>
    <col min="16190" max="16190" width="14" style="1" customWidth="1"/>
    <col min="16191" max="16191" width="20.5703125" style="1" customWidth="1"/>
    <col min="16192" max="16192" width="11.7109375" style="1" customWidth="1"/>
    <col min="16193" max="16193" width="10.85546875" style="1" customWidth="1"/>
    <col min="16194" max="16384" width="9.140625" style="1"/>
  </cols>
  <sheetData>
    <row r="1" spans="1:68" s="2" customFormat="1" x14ac:dyDescent="0.25">
      <c r="E1" s="3"/>
      <c r="F1" s="3"/>
      <c r="G1" s="3"/>
      <c r="H1" s="3"/>
      <c r="I1" s="3"/>
      <c r="J1" s="3"/>
      <c r="K1" s="3"/>
      <c r="L1" s="3" t="s">
        <v>141</v>
      </c>
      <c r="M1" s="3"/>
      <c r="N1" s="3"/>
      <c r="O1" s="3"/>
      <c r="P1" s="3"/>
      <c r="Q1" s="3"/>
      <c r="R1" s="3"/>
      <c r="S1" s="3"/>
      <c r="T1" s="3"/>
      <c r="U1" s="3"/>
      <c r="V1" s="4"/>
      <c r="W1" s="4"/>
      <c r="X1" s="4"/>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1"/>
      <c r="BD1" s="5" t="s">
        <v>131</v>
      </c>
      <c r="BE1" s="1"/>
      <c r="BF1" s="1"/>
      <c r="BO1" s="1"/>
      <c r="BP1" s="1"/>
    </row>
    <row r="2" spans="1:68" s="2" customFormat="1" x14ac:dyDescent="0.25">
      <c r="D2" s="3"/>
      <c r="E2" s="3"/>
      <c r="F2" s="6"/>
      <c r="G2" s="6"/>
      <c r="H2" s="3"/>
      <c r="I2" s="3"/>
      <c r="J2" s="3"/>
      <c r="K2" s="3"/>
      <c r="L2" s="3"/>
      <c r="M2" s="3"/>
      <c r="N2" s="3"/>
      <c r="O2" s="3"/>
      <c r="P2" s="3"/>
      <c r="Q2" s="6"/>
      <c r="R2" s="3"/>
      <c r="S2" s="3"/>
      <c r="T2" s="3"/>
      <c r="U2" s="3"/>
      <c r="V2" s="4"/>
      <c r="W2" s="4"/>
      <c r="X2" s="4"/>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1"/>
      <c r="BD2" s="5" t="s">
        <v>403</v>
      </c>
      <c r="BE2" s="1"/>
      <c r="BF2" s="1"/>
      <c r="BO2" s="1"/>
      <c r="BP2" s="1"/>
    </row>
    <row r="3" spans="1:68" s="2" customFormat="1" ht="15.75" thickBot="1" x14ac:dyDescent="0.3">
      <c r="E3" s="7"/>
      <c r="F3" s="8"/>
      <c r="G3" s="8"/>
      <c r="H3" s="7"/>
      <c r="I3" s="7"/>
      <c r="J3" s="7"/>
      <c r="K3" s="7"/>
      <c r="L3" s="7"/>
      <c r="M3" s="7"/>
      <c r="N3" s="7"/>
      <c r="O3" s="7"/>
      <c r="P3" s="7"/>
      <c r="Q3" s="8"/>
      <c r="R3" s="7"/>
      <c r="S3" s="7"/>
      <c r="T3" s="7"/>
      <c r="U3" s="7"/>
      <c r="V3" s="9"/>
      <c r="W3" s="9"/>
      <c r="X3" s="9"/>
      <c r="Y3" s="7"/>
      <c r="Z3" s="7"/>
      <c r="AA3" s="7"/>
      <c r="AB3" s="7"/>
      <c r="AC3" s="7"/>
      <c r="AD3" s="7"/>
      <c r="AE3" s="7"/>
      <c r="AF3" s="7"/>
      <c r="AG3" s="7"/>
      <c r="AH3" s="7"/>
      <c r="AI3" s="7"/>
      <c r="AJ3" s="7"/>
      <c r="AK3" s="7"/>
      <c r="AL3" s="7"/>
      <c r="AM3" s="7"/>
      <c r="AN3" s="7"/>
      <c r="AO3" s="7"/>
      <c r="AP3" s="7"/>
      <c r="AQ3" s="7"/>
      <c r="AR3" s="7"/>
      <c r="AS3" s="7"/>
      <c r="AT3" s="7"/>
      <c r="AU3" s="7"/>
      <c r="AV3" s="7"/>
      <c r="AW3" s="7"/>
      <c r="AX3" s="7"/>
      <c r="AY3" s="1"/>
      <c r="AZ3" s="1"/>
      <c r="BA3" s="1"/>
      <c r="BC3" s="1"/>
      <c r="BD3" s="1"/>
      <c r="BE3" s="1"/>
      <c r="BF3" s="1"/>
      <c r="BO3" s="1"/>
      <c r="BP3" s="1"/>
    </row>
    <row r="4" spans="1:68" s="2" customFormat="1" x14ac:dyDescent="0.25">
      <c r="A4" s="181" t="s">
        <v>125</v>
      </c>
      <c r="B4" s="181" t="s">
        <v>126</v>
      </c>
      <c r="C4" s="181" t="s">
        <v>127</v>
      </c>
      <c r="D4" s="180" t="s">
        <v>1</v>
      </c>
      <c r="E4" s="180" t="s">
        <v>11</v>
      </c>
      <c r="F4" s="180" t="s">
        <v>12</v>
      </c>
      <c r="G4" s="180" t="s">
        <v>13</v>
      </c>
      <c r="H4" s="180" t="s">
        <v>2</v>
      </c>
      <c r="I4" s="180" t="s">
        <v>14</v>
      </c>
      <c r="J4" s="180" t="s">
        <v>7</v>
      </c>
      <c r="K4" s="180" t="s">
        <v>3</v>
      </c>
      <c r="L4" s="180" t="s">
        <v>15</v>
      </c>
      <c r="M4" s="180" t="s">
        <v>16</v>
      </c>
      <c r="N4" s="180" t="s">
        <v>17</v>
      </c>
      <c r="O4" s="180" t="s">
        <v>18</v>
      </c>
      <c r="P4" s="180" t="s">
        <v>19</v>
      </c>
      <c r="Q4" s="180" t="s">
        <v>20</v>
      </c>
      <c r="R4" s="180" t="s">
        <v>4</v>
      </c>
      <c r="S4" s="180" t="s">
        <v>21</v>
      </c>
      <c r="T4" s="180"/>
      <c r="U4" s="180"/>
      <c r="V4" s="180" t="s">
        <v>22</v>
      </c>
      <c r="W4" s="180"/>
      <c r="X4" s="180"/>
      <c r="Y4" s="180" t="s">
        <v>23</v>
      </c>
      <c r="Z4" s="180" t="s">
        <v>24</v>
      </c>
      <c r="AA4" s="184" t="s">
        <v>25</v>
      </c>
      <c r="AB4" s="185"/>
      <c r="AC4" s="185"/>
      <c r="AD4" s="185"/>
      <c r="AE4" s="180" t="s">
        <v>26</v>
      </c>
      <c r="AF4" s="180"/>
      <c r="AG4" s="180"/>
      <c r="AH4" s="180"/>
      <c r="AI4" s="180" t="s">
        <v>27</v>
      </c>
      <c r="AJ4" s="180"/>
      <c r="AK4" s="180"/>
      <c r="AL4" s="180"/>
      <c r="AM4" s="180" t="s">
        <v>28</v>
      </c>
      <c r="AN4" s="180"/>
      <c r="AO4" s="180"/>
      <c r="AP4" s="180"/>
      <c r="AQ4" s="180" t="s">
        <v>108</v>
      </c>
      <c r="AR4" s="180"/>
      <c r="AS4" s="180"/>
      <c r="AT4" s="180"/>
      <c r="AU4" s="180" t="s">
        <v>109</v>
      </c>
      <c r="AV4" s="180"/>
      <c r="AW4" s="180"/>
      <c r="AX4" s="180"/>
      <c r="AY4" s="180" t="s">
        <v>29</v>
      </c>
      <c r="AZ4" s="180"/>
      <c r="BA4" s="180"/>
      <c r="BB4" s="180" t="s">
        <v>30</v>
      </c>
      <c r="BC4" s="180" t="s">
        <v>31</v>
      </c>
      <c r="BD4" s="180"/>
      <c r="BE4" s="180" t="s">
        <v>32</v>
      </c>
      <c r="BF4" s="180"/>
      <c r="BG4" s="180"/>
      <c r="BH4" s="180"/>
      <c r="BI4" s="180"/>
      <c r="BJ4" s="180"/>
      <c r="BK4" s="180"/>
      <c r="BL4" s="180"/>
      <c r="BM4" s="180"/>
      <c r="BN4" s="178" t="s">
        <v>8</v>
      </c>
      <c r="BO4" s="1"/>
      <c r="BP4" s="1"/>
    </row>
    <row r="5" spans="1:68" s="2" customFormat="1" x14ac:dyDescent="0.25">
      <c r="A5" s="182"/>
      <c r="B5" s="182"/>
      <c r="C5" s="182"/>
      <c r="D5" s="178"/>
      <c r="E5" s="178"/>
      <c r="F5" s="178"/>
      <c r="G5" s="178"/>
      <c r="H5" s="178"/>
      <c r="I5" s="178"/>
      <c r="J5" s="178"/>
      <c r="K5" s="178"/>
      <c r="L5" s="178"/>
      <c r="M5" s="178"/>
      <c r="N5" s="178"/>
      <c r="O5" s="178"/>
      <c r="P5" s="178"/>
      <c r="Q5" s="178"/>
      <c r="R5" s="178"/>
      <c r="S5" s="98" t="s">
        <v>33</v>
      </c>
      <c r="T5" s="178" t="s">
        <v>34</v>
      </c>
      <c r="U5" s="178"/>
      <c r="V5" s="178"/>
      <c r="W5" s="178"/>
      <c r="X5" s="178"/>
      <c r="Y5" s="178"/>
      <c r="Z5" s="178"/>
      <c r="AA5" s="178" t="s">
        <v>5</v>
      </c>
      <c r="AB5" s="178" t="s">
        <v>6</v>
      </c>
      <c r="AC5" s="178" t="s">
        <v>35</v>
      </c>
      <c r="AD5" s="178" t="s">
        <v>36</v>
      </c>
      <c r="AE5" s="178" t="s">
        <v>5</v>
      </c>
      <c r="AF5" s="178" t="s">
        <v>6</v>
      </c>
      <c r="AG5" s="178" t="s">
        <v>35</v>
      </c>
      <c r="AH5" s="178" t="s">
        <v>36</v>
      </c>
      <c r="AI5" s="178" t="s">
        <v>5</v>
      </c>
      <c r="AJ5" s="178" t="s">
        <v>6</v>
      </c>
      <c r="AK5" s="178" t="s">
        <v>35</v>
      </c>
      <c r="AL5" s="178" t="s">
        <v>36</v>
      </c>
      <c r="AM5" s="178" t="s">
        <v>5</v>
      </c>
      <c r="AN5" s="178" t="s">
        <v>6</v>
      </c>
      <c r="AO5" s="178" t="s">
        <v>35</v>
      </c>
      <c r="AP5" s="178" t="s">
        <v>36</v>
      </c>
      <c r="AQ5" s="178" t="s">
        <v>5</v>
      </c>
      <c r="AR5" s="178" t="s">
        <v>6</v>
      </c>
      <c r="AS5" s="178" t="s">
        <v>35</v>
      </c>
      <c r="AT5" s="178" t="s">
        <v>36</v>
      </c>
      <c r="AU5" s="178" t="s">
        <v>5</v>
      </c>
      <c r="AV5" s="178" t="s">
        <v>6</v>
      </c>
      <c r="AW5" s="178" t="s">
        <v>35</v>
      </c>
      <c r="AX5" s="178" t="s">
        <v>36</v>
      </c>
      <c r="AY5" s="178" t="s">
        <v>5</v>
      </c>
      <c r="AZ5" s="178" t="s">
        <v>35</v>
      </c>
      <c r="BA5" s="178" t="s">
        <v>36</v>
      </c>
      <c r="BB5" s="178"/>
      <c r="BC5" s="178" t="s">
        <v>37</v>
      </c>
      <c r="BD5" s="178" t="s">
        <v>38</v>
      </c>
      <c r="BE5" s="178" t="s">
        <v>39</v>
      </c>
      <c r="BF5" s="178"/>
      <c r="BG5" s="178"/>
      <c r="BH5" s="178" t="s">
        <v>40</v>
      </c>
      <c r="BI5" s="178"/>
      <c r="BJ5" s="178"/>
      <c r="BK5" s="178" t="s">
        <v>41</v>
      </c>
      <c r="BL5" s="178"/>
      <c r="BM5" s="178"/>
      <c r="BN5" s="178"/>
      <c r="BO5" s="1"/>
      <c r="BP5" s="1"/>
    </row>
    <row r="6" spans="1:68" s="4" customFormat="1" thickBot="1" x14ac:dyDescent="0.25">
      <c r="A6" s="183"/>
      <c r="B6" s="183"/>
      <c r="C6" s="183"/>
      <c r="D6" s="179"/>
      <c r="E6" s="179"/>
      <c r="F6" s="179"/>
      <c r="G6" s="179"/>
      <c r="H6" s="179"/>
      <c r="I6" s="179"/>
      <c r="J6" s="179"/>
      <c r="K6" s="179"/>
      <c r="L6" s="179"/>
      <c r="M6" s="179"/>
      <c r="N6" s="179"/>
      <c r="O6" s="179"/>
      <c r="P6" s="179"/>
      <c r="Q6" s="179"/>
      <c r="R6" s="179"/>
      <c r="S6" s="121" t="s">
        <v>42</v>
      </c>
      <c r="T6" s="121" t="s">
        <v>43</v>
      </c>
      <c r="U6" s="121" t="s">
        <v>42</v>
      </c>
      <c r="V6" s="121" t="s">
        <v>44</v>
      </c>
      <c r="W6" s="121" t="s">
        <v>45</v>
      </c>
      <c r="X6" s="121" t="s">
        <v>46</v>
      </c>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21" t="s">
        <v>47</v>
      </c>
      <c r="BF6" s="121" t="s">
        <v>48</v>
      </c>
      <c r="BG6" s="121" t="s">
        <v>49</v>
      </c>
      <c r="BH6" s="121" t="s">
        <v>47</v>
      </c>
      <c r="BI6" s="121" t="s">
        <v>48</v>
      </c>
      <c r="BJ6" s="121" t="s">
        <v>49</v>
      </c>
      <c r="BK6" s="121" t="s">
        <v>47</v>
      </c>
      <c r="BL6" s="121" t="s">
        <v>48</v>
      </c>
      <c r="BM6" s="121" t="s">
        <v>49</v>
      </c>
      <c r="BN6" s="178"/>
      <c r="BO6" s="13"/>
      <c r="BP6" s="13"/>
    </row>
    <row r="7" spans="1:68" s="6" customFormat="1" ht="14.25" customHeight="1" thickBot="1" x14ac:dyDescent="0.25">
      <c r="A7" s="122" t="s">
        <v>50</v>
      </c>
      <c r="B7" s="122" t="s">
        <v>51</v>
      </c>
      <c r="C7" s="122" t="s">
        <v>52</v>
      </c>
      <c r="D7" s="123" t="s">
        <v>53</v>
      </c>
      <c r="E7" s="124" t="s">
        <v>54</v>
      </c>
      <c r="F7" s="123" t="s">
        <v>55</v>
      </c>
      <c r="G7" s="124" t="s">
        <v>56</v>
      </c>
      <c r="H7" s="123" t="s">
        <v>57</v>
      </c>
      <c r="I7" s="124" t="s">
        <v>58</v>
      </c>
      <c r="J7" s="123" t="s">
        <v>59</v>
      </c>
      <c r="K7" s="124" t="s">
        <v>60</v>
      </c>
      <c r="L7" s="123" t="s">
        <v>61</v>
      </c>
      <c r="M7" s="124" t="s">
        <v>62</v>
      </c>
      <c r="N7" s="123" t="s">
        <v>63</v>
      </c>
      <c r="O7" s="124" t="s">
        <v>64</v>
      </c>
      <c r="P7" s="123" t="s">
        <v>65</v>
      </c>
      <c r="Q7" s="124" t="s">
        <v>66</v>
      </c>
      <c r="R7" s="123" t="s">
        <v>67</v>
      </c>
      <c r="S7" s="124" t="s">
        <v>68</v>
      </c>
      <c r="T7" s="123" t="s">
        <v>69</v>
      </c>
      <c r="U7" s="124" t="s">
        <v>70</v>
      </c>
      <c r="V7" s="123" t="s">
        <v>71</v>
      </c>
      <c r="W7" s="124" t="s">
        <v>72</v>
      </c>
      <c r="X7" s="123" t="s">
        <v>73</v>
      </c>
      <c r="Y7" s="124" t="s">
        <v>74</v>
      </c>
      <c r="Z7" s="123" t="s">
        <v>75</v>
      </c>
      <c r="AA7" s="124" t="s">
        <v>76</v>
      </c>
      <c r="AB7" s="123" t="s">
        <v>77</v>
      </c>
      <c r="AC7" s="124" t="s">
        <v>78</v>
      </c>
      <c r="AD7" s="123" t="s">
        <v>79</v>
      </c>
      <c r="AE7" s="124" t="s">
        <v>80</v>
      </c>
      <c r="AF7" s="123" t="s">
        <v>81</v>
      </c>
      <c r="AG7" s="124" t="s">
        <v>82</v>
      </c>
      <c r="AH7" s="123" t="s">
        <v>83</v>
      </c>
      <c r="AI7" s="124" t="s">
        <v>84</v>
      </c>
      <c r="AJ7" s="123" t="s">
        <v>85</v>
      </c>
      <c r="AK7" s="124" t="s">
        <v>86</v>
      </c>
      <c r="AL7" s="123" t="s">
        <v>87</v>
      </c>
      <c r="AM7" s="124" t="s">
        <v>88</v>
      </c>
      <c r="AN7" s="123" t="s">
        <v>89</v>
      </c>
      <c r="AO7" s="124" t="s">
        <v>90</v>
      </c>
      <c r="AP7" s="123" t="s">
        <v>91</v>
      </c>
      <c r="AQ7" s="124" t="s">
        <v>92</v>
      </c>
      <c r="AR7" s="123" t="s">
        <v>93</v>
      </c>
      <c r="AS7" s="124" t="s">
        <v>94</v>
      </c>
      <c r="AT7" s="123" t="s">
        <v>95</v>
      </c>
      <c r="AU7" s="125" t="s">
        <v>96</v>
      </c>
      <c r="AV7" s="126" t="s">
        <v>97</v>
      </c>
      <c r="AW7" s="125" t="s">
        <v>98</v>
      </c>
      <c r="AX7" s="126" t="s">
        <v>99</v>
      </c>
      <c r="AY7" s="125" t="s">
        <v>114</v>
      </c>
      <c r="AZ7" s="123" t="s">
        <v>115</v>
      </c>
      <c r="BA7" s="124" t="s">
        <v>116</v>
      </c>
      <c r="BB7" s="123" t="s">
        <v>113</v>
      </c>
      <c r="BC7" s="124" t="s">
        <v>117</v>
      </c>
      <c r="BD7" s="123" t="s">
        <v>118</v>
      </c>
      <c r="BE7" s="124" t="s">
        <v>119</v>
      </c>
      <c r="BF7" s="123" t="s">
        <v>120</v>
      </c>
      <c r="BG7" s="124" t="s">
        <v>121</v>
      </c>
      <c r="BH7" s="123" t="s">
        <v>111</v>
      </c>
      <c r="BI7" s="124" t="s">
        <v>122</v>
      </c>
      <c r="BJ7" s="123" t="s">
        <v>123</v>
      </c>
      <c r="BK7" s="124" t="s">
        <v>124</v>
      </c>
      <c r="BL7" s="123" t="s">
        <v>128</v>
      </c>
      <c r="BM7" s="124" t="s">
        <v>129</v>
      </c>
      <c r="BN7" s="127" t="s">
        <v>130</v>
      </c>
      <c r="BO7" s="14"/>
      <c r="BP7" s="14"/>
    </row>
    <row r="8" spans="1:68" x14ac:dyDescent="0.25">
      <c r="A8" s="128"/>
      <c r="B8" s="128"/>
      <c r="C8" s="128"/>
      <c r="D8" s="98" t="s">
        <v>107</v>
      </c>
      <c r="E8" s="128"/>
      <c r="F8" s="129"/>
      <c r="G8" s="129"/>
      <c r="H8" s="128"/>
      <c r="I8" s="128"/>
      <c r="J8" s="128"/>
      <c r="K8" s="128"/>
      <c r="L8" s="128"/>
      <c r="M8" s="128"/>
      <c r="N8" s="128"/>
      <c r="O8" s="128"/>
      <c r="P8" s="128"/>
      <c r="Q8" s="129"/>
      <c r="R8" s="128"/>
      <c r="S8" s="128"/>
      <c r="T8" s="128"/>
      <c r="U8" s="128"/>
      <c r="V8" s="130"/>
      <c r="W8" s="130"/>
      <c r="X8" s="130"/>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31"/>
      <c r="BA8" s="131"/>
      <c r="BB8" s="128"/>
      <c r="BC8" s="128"/>
      <c r="BD8" s="128"/>
      <c r="BE8" s="129"/>
      <c r="BF8" s="128"/>
      <c r="BG8" s="128"/>
      <c r="BH8" s="129"/>
      <c r="BI8" s="128"/>
      <c r="BJ8" s="128"/>
      <c r="BK8" s="129"/>
      <c r="BL8" s="128"/>
      <c r="BM8" s="128"/>
      <c r="BN8" s="128"/>
    </row>
    <row r="9" spans="1:68" x14ac:dyDescent="0.25">
      <c r="A9" s="128"/>
      <c r="B9" s="128"/>
      <c r="C9" s="128"/>
      <c r="D9" s="98" t="s">
        <v>112</v>
      </c>
      <c r="E9" s="128"/>
      <c r="F9" s="129"/>
      <c r="G9" s="129"/>
      <c r="H9" s="128"/>
      <c r="I9" s="128"/>
      <c r="J9" s="128"/>
      <c r="K9" s="128"/>
      <c r="L9" s="128"/>
      <c r="M9" s="128"/>
      <c r="N9" s="128"/>
      <c r="O9" s="128"/>
      <c r="P9" s="128"/>
      <c r="Q9" s="129"/>
      <c r="R9" s="128"/>
      <c r="S9" s="128"/>
      <c r="T9" s="128"/>
      <c r="U9" s="128"/>
      <c r="V9" s="130"/>
      <c r="W9" s="130"/>
      <c r="X9" s="130"/>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31"/>
      <c r="BA9" s="131"/>
      <c r="BB9" s="128"/>
      <c r="BC9" s="128"/>
      <c r="BD9" s="128"/>
      <c r="BE9" s="129"/>
      <c r="BF9" s="128"/>
      <c r="BG9" s="128"/>
      <c r="BH9" s="129"/>
      <c r="BI9" s="128"/>
      <c r="BJ9" s="128"/>
      <c r="BK9" s="129"/>
      <c r="BL9" s="128"/>
      <c r="BM9" s="128"/>
      <c r="BN9" s="128"/>
    </row>
    <row r="10" spans="1:68" x14ac:dyDescent="0.25">
      <c r="A10" s="81"/>
      <c r="B10" s="81"/>
      <c r="C10" s="81"/>
      <c r="D10" s="81" t="s">
        <v>393</v>
      </c>
      <c r="E10" s="80" t="s">
        <v>366</v>
      </c>
      <c r="F10" s="80" t="s">
        <v>367</v>
      </c>
      <c r="G10" s="80" t="s">
        <v>368</v>
      </c>
      <c r="H10" s="82" t="s">
        <v>352</v>
      </c>
      <c r="I10" s="80"/>
      <c r="J10" s="80" t="s">
        <v>369</v>
      </c>
      <c r="K10" s="80">
        <v>30</v>
      </c>
      <c r="L10" s="80" t="s">
        <v>370</v>
      </c>
      <c r="M10" s="80" t="s">
        <v>371</v>
      </c>
      <c r="N10" s="80" t="s">
        <v>104</v>
      </c>
      <c r="O10" s="80" t="s">
        <v>103</v>
      </c>
      <c r="P10" s="80">
        <v>230000000</v>
      </c>
      <c r="Q10" s="80" t="s">
        <v>372</v>
      </c>
      <c r="R10" s="80" t="s">
        <v>373</v>
      </c>
      <c r="S10" s="80"/>
      <c r="T10" s="80" t="s">
        <v>374</v>
      </c>
      <c r="U10" s="83" t="s">
        <v>375</v>
      </c>
      <c r="V10" s="84">
        <v>30</v>
      </c>
      <c r="W10" s="80" t="s">
        <v>111</v>
      </c>
      <c r="X10" s="84">
        <v>10</v>
      </c>
      <c r="Y10" s="80" t="s">
        <v>376</v>
      </c>
      <c r="Z10" s="80" t="s">
        <v>105</v>
      </c>
      <c r="AA10" s="86">
        <v>56.628</v>
      </c>
      <c r="AB10" s="85">
        <v>489843</v>
      </c>
      <c r="AC10" s="85">
        <v>27738829.403999999</v>
      </c>
      <c r="AD10" s="85">
        <v>31067488.932480004</v>
      </c>
      <c r="AE10" s="86">
        <v>350</v>
      </c>
      <c r="AF10" s="85">
        <v>489843</v>
      </c>
      <c r="AG10" s="85">
        <v>171445050</v>
      </c>
      <c r="AH10" s="85">
        <v>192018456.00000003</v>
      </c>
      <c r="AI10" s="86">
        <v>350</v>
      </c>
      <c r="AJ10" s="85">
        <v>489843</v>
      </c>
      <c r="AK10" s="85">
        <v>171445050</v>
      </c>
      <c r="AL10" s="85">
        <v>192018456.00000003</v>
      </c>
      <c r="AM10" s="87">
        <v>350</v>
      </c>
      <c r="AN10" s="85">
        <v>489843</v>
      </c>
      <c r="AO10" s="85">
        <v>171445050</v>
      </c>
      <c r="AP10" s="85">
        <v>192018456.00000003</v>
      </c>
      <c r="AQ10" s="87">
        <v>350</v>
      </c>
      <c r="AR10" s="85">
        <v>489843</v>
      </c>
      <c r="AS10" s="85">
        <v>171445050</v>
      </c>
      <c r="AT10" s="85">
        <v>192018456.00000003</v>
      </c>
      <c r="AU10" s="87"/>
      <c r="AV10" s="87"/>
      <c r="AW10" s="87"/>
      <c r="AX10" s="87"/>
      <c r="AY10" s="87"/>
      <c r="AZ10" s="85">
        <v>0</v>
      </c>
      <c r="BA10" s="85">
        <v>0</v>
      </c>
      <c r="BB10" s="88" t="s">
        <v>377</v>
      </c>
      <c r="BC10" s="80" t="s">
        <v>378</v>
      </c>
      <c r="BD10" s="80" t="s">
        <v>378</v>
      </c>
      <c r="BE10" s="80"/>
      <c r="BF10" s="80"/>
      <c r="BG10" s="80"/>
      <c r="BH10" s="80"/>
      <c r="BI10" s="80"/>
      <c r="BJ10" s="80"/>
      <c r="BK10" s="80"/>
      <c r="BL10" s="80"/>
      <c r="BM10" s="80"/>
      <c r="BN10" s="80" t="s">
        <v>63</v>
      </c>
    </row>
    <row r="11" spans="1:68" x14ac:dyDescent="0.25">
      <c r="A11" s="81"/>
      <c r="B11" s="81"/>
      <c r="C11" s="81"/>
      <c r="D11" s="81" t="s">
        <v>394</v>
      </c>
      <c r="E11" s="80" t="s">
        <v>366</v>
      </c>
      <c r="F11" s="80" t="s">
        <v>367</v>
      </c>
      <c r="G11" s="80" t="s">
        <v>368</v>
      </c>
      <c r="H11" s="82" t="s">
        <v>352</v>
      </c>
      <c r="I11" s="80"/>
      <c r="J11" s="80" t="s">
        <v>369</v>
      </c>
      <c r="K11" s="80">
        <v>30</v>
      </c>
      <c r="L11" s="80" t="s">
        <v>370</v>
      </c>
      <c r="M11" s="80" t="s">
        <v>371</v>
      </c>
      <c r="N11" s="80" t="s">
        <v>104</v>
      </c>
      <c r="O11" s="80" t="s">
        <v>103</v>
      </c>
      <c r="P11" s="80">
        <v>230000000</v>
      </c>
      <c r="Q11" s="80" t="s">
        <v>372</v>
      </c>
      <c r="R11" s="80" t="s">
        <v>373</v>
      </c>
      <c r="S11" s="80"/>
      <c r="T11" s="80" t="s">
        <v>374</v>
      </c>
      <c r="U11" s="83" t="s">
        <v>375</v>
      </c>
      <c r="V11" s="84">
        <v>30</v>
      </c>
      <c r="W11" s="80" t="s">
        <v>111</v>
      </c>
      <c r="X11" s="84">
        <v>10</v>
      </c>
      <c r="Y11" s="80" t="s">
        <v>376</v>
      </c>
      <c r="Z11" s="80" t="s">
        <v>105</v>
      </c>
      <c r="AA11" s="86">
        <v>40</v>
      </c>
      <c r="AB11" s="85">
        <v>559546</v>
      </c>
      <c r="AC11" s="85">
        <v>22381840</v>
      </c>
      <c r="AD11" s="85">
        <v>25067660.800000001</v>
      </c>
      <c r="AE11" s="86">
        <v>160</v>
      </c>
      <c r="AF11" s="85">
        <v>559546</v>
      </c>
      <c r="AG11" s="85">
        <v>89527360</v>
      </c>
      <c r="AH11" s="85">
        <v>100270643.2</v>
      </c>
      <c r="AI11" s="86">
        <v>160</v>
      </c>
      <c r="AJ11" s="85">
        <v>559546</v>
      </c>
      <c r="AK11" s="85">
        <v>89527360</v>
      </c>
      <c r="AL11" s="85">
        <v>100270643.2</v>
      </c>
      <c r="AM11" s="87">
        <v>160</v>
      </c>
      <c r="AN11" s="85">
        <v>559546</v>
      </c>
      <c r="AO11" s="85">
        <v>89527360</v>
      </c>
      <c r="AP11" s="85">
        <v>100270643.2</v>
      </c>
      <c r="AQ11" s="87">
        <v>160</v>
      </c>
      <c r="AR11" s="85">
        <v>559546</v>
      </c>
      <c r="AS11" s="85">
        <v>89527360</v>
      </c>
      <c r="AT11" s="85">
        <v>100270643.2</v>
      </c>
      <c r="AU11" s="87"/>
      <c r="AV11" s="87"/>
      <c r="AW11" s="87"/>
      <c r="AX11" s="87"/>
      <c r="AY11" s="87"/>
      <c r="AZ11" s="85">
        <v>0</v>
      </c>
      <c r="BA11" s="85">
        <v>0</v>
      </c>
      <c r="BB11" s="88" t="s">
        <v>377</v>
      </c>
      <c r="BC11" s="80" t="s">
        <v>379</v>
      </c>
      <c r="BD11" s="80" t="s">
        <v>379</v>
      </c>
      <c r="BE11" s="80"/>
      <c r="BF11" s="80"/>
      <c r="BG11" s="80"/>
      <c r="BH11" s="80"/>
      <c r="BI11" s="80"/>
      <c r="BJ11" s="80"/>
      <c r="BK11" s="80"/>
      <c r="BL11" s="80"/>
      <c r="BM11" s="80"/>
      <c r="BN11" s="80" t="s">
        <v>63</v>
      </c>
    </row>
    <row r="12" spans="1:68" x14ac:dyDescent="0.25">
      <c r="A12" s="81"/>
      <c r="B12" s="81"/>
      <c r="C12" s="81"/>
      <c r="D12" s="81" t="s">
        <v>395</v>
      </c>
      <c r="E12" s="80" t="s">
        <v>380</v>
      </c>
      <c r="F12" s="80" t="s">
        <v>367</v>
      </c>
      <c r="G12" s="80" t="s">
        <v>381</v>
      </c>
      <c r="H12" s="82" t="s">
        <v>352</v>
      </c>
      <c r="I12" s="80"/>
      <c r="J12" s="80" t="s">
        <v>369</v>
      </c>
      <c r="K12" s="80">
        <v>30</v>
      </c>
      <c r="L12" s="80" t="s">
        <v>370</v>
      </c>
      <c r="M12" s="80" t="s">
        <v>371</v>
      </c>
      <c r="N12" s="80" t="s">
        <v>104</v>
      </c>
      <c r="O12" s="80" t="s">
        <v>103</v>
      </c>
      <c r="P12" s="80">
        <v>230000000</v>
      </c>
      <c r="Q12" s="80" t="s">
        <v>372</v>
      </c>
      <c r="R12" s="80" t="s">
        <v>373</v>
      </c>
      <c r="S12" s="80"/>
      <c r="T12" s="80" t="s">
        <v>374</v>
      </c>
      <c r="U12" s="83" t="s">
        <v>375</v>
      </c>
      <c r="V12" s="84">
        <v>30</v>
      </c>
      <c r="W12" s="80" t="s">
        <v>111</v>
      </c>
      <c r="X12" s="84">
        <v>10</v>
      </c>
      <c r="Y12" s="80" t="s">
        <v>376</v>
      </c>
      <c r="Z12" s="80" t="s">
        <v>105</v>
      </c>
      <c r="AA12" s="86">
        <v>135</v>
      </c>
      <c r="AB12" s="85">
        <v>392618</v>
      </c>
      <c r="AC12" s="85">
        <v>53003430</v>
      </c>
      <c r="AD12" s="85">
        <v>59363841.600000009</v>
      </c>
      <c r="AE12" s="86">
        <v>274</v>
      </c>
      <c r="AF12" s="85">
        <v>392618</v>
      </c>
      <c r="AG12" s="85">
        <v>107577332</v>
      </c>
      <c r="AH12" s="85">
        <v>120486611.84000002</v>
      </c>
      <c r="AI12" s="86">
        <v>174</v>
      </c>
      <c r="AJ12" s="85">
        <v>392618</v>
      </c>
      <c r="AK12" s="85">
        <v>68315532</v>
      </c>
      <c r="AL12" s="85">
        <v>76513395.840000004</v>
      </c>
      <c r="AM12" s="87">
        <v>174</v>
      </c>
      <c r="AN12" s="85">
        <v>392618</v>
      </c>
      <c r="AO12" s="85">
        <v>68315532</v>
      </c>
      <c r="AP12" s="85">
        <v>76513395.840000004</v>
      </c>
      <c r="AQ12" s="87">
        <v>174</v>
      </c>
      <c r="AR12" s="85">
        <v>392618</v>
      </c>
      <c r="AS12" s="85">
        <v>68315532</v>
      </c>
      <c r="AT12" s="85">
        <v>76513395.840000004</v>
      </c>
      <c r="AU12" s="87"/>
      <c r="AV12" s="87"/>
      <c r="AW12" s="87"/>
      <c r="AX12" s="87"/>
      <c r="AY12" s="87"/>
      <c r="AZ12" s="85">
        <v>0</v>
      </c>
      <c r="BA12" s="85">
        <v>0</v>
      </c>
      <c r="BB12" s="88" t="s">
        <v>377</v>
      </c>
      <c r="BC12" s="80" t="s">
        <v>382</v>
      </c>
      <c r="BD12" s="80" t="s">
        <v>382</v>
      </c>
      <c r="BE12" s="80"/>
      <c r="BF12" s="80"/>
      <c r="BG12" s="80"/>
      <c r="BH12" s="80"/>
      <c r="BI12" s="80"/>
      <c r="BJ12" s="80"/>
      <c r="BK12" s="80"/>
      <c r="BL12" s="80"/>
      <c r="BM12" s="80"/>
      <c r="BN12" s="80" t="s">
        <v>63</v>
      </c>
    </row>
    <row r="13" spans="1:68" x14ac:dyDescent="0.25">
      <c r="A13" s="81"/>
      <c r="B13" s="81"/>
      <c r="C13" s="81"/>
      <c r="D13" s="81" t="s">
        <v>396</v>
      </c>
      <c r="E13" s="80" t="s">
        <v>366</v>
      </c>
      <c r="F13" s="80" t="s">
        <v>367</v>
      </c>
      <c r="G13" s="80" t="s">
        <v>368</v>
      </c>
      <c r="H13" s="82" t="s">
        <v>352</v>
      </c>
      <c r="I13" s="80"/>
      <c r="J13" s="80" t="s">
        <v>369</v>
      </c>
      <c r="K13" s="80">
        <v>30</v>
      </c>
      <c r="L13" s="80" t="s">
        <v>370</v>
      </c>
      <c r="M13" s="80" t="s">
        <v>371</v>
      </c>
      <c r="N13" s="80" t="s">
        <v>104</v>
      </c>
      <c r="O13" s="80" t="s">
        <v>103</v>
      </c>
      <c r="P13" s="80">
        <v>230000000</v>
      </c>
      <c r="Q13" s="80" t="s">
        <v>372</v>
      </c>
      <c r="R13" s="80" t="s">
        <v>373</v>
      </c>
      <c r="S13" s="80"/>
      <c r="T13" s="80" t="s">
        <v>374</v>
      </c>
      <c r="U13" s="83" t="s">
        <v>375</v>
      </c>
      <c r="V13" s="84">
        <v>30</v>
      </c>
      <c r="W13" s="80" t="s">
        <v>111</v>
      </c>
      <c r="X13" s="84">
        <v>10</v>
      </c>
      <c r="Y13" s="80" t="s">
        <v>376</v>
      </c>
      <c r="Z13" s="80" t="s">
        <v>105</v>
      </c>
      <c r="AA13" s="86">
        <v>416.68399999999997</v>
      </c>
      <c r="AB13" s="85">
        <v>388524</v>
      </c>
      <c r="AC13" s="85">
        <v>161891734.41599998</v>
      </c>
      <c r="AD13" s="85">
        <v>181318742.54591998</v>
      </c>
      <c r="AE13" s="86">
        <v>1300</v>
      </c>
      <c r="AF13" s="85">
        <v>388524</v>
      </c>
      <c r="AG13" s="85">
        <v>505081200</v>
      </c>
      <c r="AH13" s="85">
        <v>565690944</v>
      </c>
      <c r="AI13" s="86">
        <v>800</v>
      </c>
      <c r="AJ13" s="85">
        <v>388524</v>
      </c>
      <c r="AK13" s="85">
        <v>310819200</v>
      </c>
      <c r="AL13" s="85">
        <v>348117504.00000006</v>
      </c>
      <c r="AM13" s="87">
        <v>800</v>
      </c>
      <c r="AN13" s="85">
        <v>388524</v>
      </c>
      <c r="AO13" s="85">
        <v>310819200</v>
      </c>
      <c r="AP13" s="85">
        <v>348117504.00000006</v>
      </c>
      <c r="AQ13" s="87">
        <v>800</v>
      </c>
      <c r="AR13" s="85">
        <v>388524</v>
      </c>
      <c r="AS13" s="85">
        <v>310819200</v>
      </c>
      <c r="AT13" s="85">
        <v>348117504.00000006</v>
      </c>
      <c r="AU13" s="87"/>
      <c r="AV13" s="87"/>
      <c r="AW13" s="87"/>
      <c r="AX13" s="87"/>
      <c r="AY13" s="87"/>
      <c r="AZ13" s="85">
        <v>0</v>
      </c>
      <c r="BA13" s="85">
        <v>0</v>
      </c>
      <c r="BB13" s="88" t="s">
        <v>377</v>
      </c>
      <c r="BC13" s="80" t="s">
        <v>383</v>
      </c>
      <c r="BD13" s="80" t="s">
        <v>383</v>
      </c>
      <c r="BE13" s="80"/>
      <c r="BF13" s="80"/>
      <c r="BG13" s="80"/>
      <c r="BH13" s="80"/>
      <c r="BI13" s="80"/>
      <c r="BJ13" s="80"/>
      <c r="BK13" s="80"/>
      <c r="BL13" s="80"/>
      <c r="BM13" s="80"/>
      <c r="BN13" s="80" t="s">
        <v>63</v>
      </c>
    </row>
    <row r="14" spans="1:68" x14ac:dyDescent="0.25">
      <c r="A14" s="89"/>
      <c r="B14" s="89"/>
      <c r="C14" s="89"/>
      <c r="D14" s="88" t="s">
        <v>384</v>
      </c>
      <c r="E14" s="88" t="s">
        <v>385</v>
      </c>
      <c r="F14" s="88" t="s">
        <v>367</v>
      </c>
      <c r="G14" s="88" t="s">
        <v>386</v>
      </c>
      <c r="H14" s="88" t="s">
        <v>352</v>
      </c>
      <c r="I14" s="88"/>
      <c r="J14" s="88" t="s">
        <v>369</v>
      </c>
      <c r="K14" s="88">
        <v>30</v>
      </c>
      <c r="L14" s="88" t="s">
        <v>370</v>
      </c>
      <c r="M14" s="80" t="s">
        <v>371</v>
      </c>
      <c r="N14" s="88" t="s">
        <v>104</v>
      </c>
      <c r="O14" s="88" t="s">
        <v>103</v>
      </c>
      <c r="P14" s="88">
        <v>230000000</v>
      </c>
      <c r="Q14" s="88" t="s">
        <v>372</v>
      </c>
      <c r="R14" s="88" t="s">
        <v>373</v>
      </c>
      <c r="S14" s="88"/>
      <c r="T14" s="88" t="s">
        <v>387</v>
      </c>
      <c r="U14" s="88" t="s">
        <v>375</v>
      </c>
      <c r="V14" s="84">
        <v>30</v>
      </c>
      <c r="W14" s="80" t="s">
        <v>111</v>
      </c>
      <c r="X14" s="84">
        <v>10</v>
      </c>
      <c r="Y14" s="88" t="s">
        <v>376</v>
      </c>
      <c r="Z14" s="88" t="s">
        <v>105</v>
      </c>
      <c r="AA14" s="90"/>
      <c r="AB14" s="91">
        <v>393341</v>
      </c>
      <c r="AC14" s="91">
        <v>0</v>
      </c>
      <c r="AD14" s="91">
        <v>0</v>
      </c>
      <c r="AE14" s="90">
        <v>20</v>
      </c>
      <c r="AF14" s="91">
        <v>393341</v>
      </c>
      <c r="AG14" s="91">
        <v>7866820</v>
      </c>
      <c r="AH14" s="91">
        <v>8810838.4000000004</v>
      </c>
      <c r="AI14" s="90">
        <v>20</v>
      </c>
      <c r="AJ14" s="91">
        <v>393341</v>
      </c>
      <c r="AK14" s="91">
        <v>7866820</v>
      </c>
      <c r="AL14" s="91">
        <v>8810838.4000000004</v>
      </c>
      <c r="AM14" s="92">
        <v>20</v>
      </c>
      <c r="AN14" s="91">
        <v>393341</v>
      </c>
      <c r="AO14" s="91">
        <v>7866820</v>
      </c>
      <c r="AP14" s="91">
        <v>8810838.4000000004</v>
      </c>
      <c r="AQ14" s="92">
        <v>20</v>
      </c>
      <c r="AR14" s="91">
        <v>393341</v>
      </c>
      <c r="AS14" s="91">
        <v>7866820</v>
      </c>
      <c r="AT14" s="91">
        <v>8810838.4000000004</v>
      </c>
      <c r="AU14" s="92"/>
      <c r="AV14" s="92"/>
      <c r="AW14" s="92"/>
      <c r="AX14" s="92"/>
      <c r="AY14" s="92"/>
      <c r="AZ14" s="91">
        <v>0</v>
      </c>
      <c r="BA14" s="91">
        <v>0</v>
      </c>
      <c r="BB14" s="88" t="s">
        <v>377</v>
      </c>
      <c r="BC14" s="88" t="s">
        <v>388</v>
      </c>
      <c r="BD14" s="88" t="s">
        <v>388</v>
      </c>
      <c r="BE14" s="88"/>
      <c r="BF14" s="88"/>
      <c r="BG14" s="88"/>
      <c r="BH14" s="88"/>
      <c r="BI14" s="88"/>
      <c r="BJ14" s="88"/>
      <c r="BK14" s="88"/>
      <c r="BL14" s="88"/>
      <c r="BM14" s="88"/>
      <c r="BN14" s="80" t="s">
        <v>63</v>
      </c>
    </row>
    <row r="15" spans="1:68" x14ac:dyDescent="0.25">
      <c r="A15" s="89"/>
      <c r="B15" s="89"/>
      <c r="C15" s="89"/>
      <c r="D15" s="88" t="s">
        <v>389</v>
      </c>
      <c r="E15" s="88" t="s">
        <v>390</v>
      </c>
      <c r="F15" s="88" t="s">
        <v>367</v>
      </c>
      <c r="G15" s="88" t="s">
        <v>391</v>
      </c>
      <c r="H15" s="88" t="s">
        <v>352</v>
      </c>
      <c r="I15" s="88"/>
      <c r="J15" s="88" t="s">
        <v>369</v>
      </c>
      <c r="K15" s="88">
        <v>30</v>
      </c>
      <c r="L15" s="88" t="s">
        <v>370</v>
      </c>
      <c r="M15" s="80" t="s">
        <v>371</v>
      </c>
      <c r="N15" s="88" t="s">
        <v>104</v>
      </c>
      <c r="O15" s="88" t="s">
        <v>103</v>
      </c>
      <c r="P15" s="88">
        <v>230000000</v>
      </c>
      <c r="Q15" s="88" t="s">
        <v>372</v>
      </c>
      <c r="R15" s="88" t="s">
        <v>373</v>
      </c>
      <c r="S15" s="88"/>
      <c r="T15" s="88" t="s">
        <v>387</v>
      </c>
      <c r="U15" s="88" t="s">
        <v>375</v>
      </c>
      <c r="V15" s="84">
        <v>30</v>
      </c>
      <c r="W15" s="80" t="s">
        <v>111</v>
      </c>
      <c r="X15" s="84">
        <v>10</v>
      </c>
      <c r="Y15" s="88" t="s">
        <v>376</v>
      </c>
      <c r="Z15" s="88" t="s">
        <v>105</v>
      </c>
      <c r="AA15" s="90"/>
      <c r="AB15" s="91">
        <v>555573</v>
      </c>
      <c r="AC15" s="91">
        <v>0</v>
      </c>
      <c r="AD15" s="91">
        <v>0</v>
      </c>
      <c r="AE15" s="90">
        <v>169</v>
      </c>
      <c r="AF15" s="91">
        <v>555573</v>
      </c>
      <c r="AG15" s="91">
        <v>93891837</v>
      </c>
      <c r="AH15" s="91">
        <v>105158857.44000001</v>
      </c>
      <c r="AI15" s="90">
        <v>169</v>
      </c>
      <c r="AJ15" s="91">
        <v>555573</v>
      </c>
      <c r="AK15" s="91">
        <v>93891837</v>
      </c>
      <c r="AL15" s="91">
        <v>105158857.44000001</v>
      </c>
      <c r="AM15" s="92">
        <v>169</v>
      </c>
      <c r="AN15" s="91">
        <v>555573</v>
      </c>
      <c r="AO15" s="91">
        <v>93891837</v>
      </c>
      <c r="AP15" s="91">
        <v>105158857.44000001</v>
      </c>
      <c r="AQ15" s="92">
        <v>169</v>
      </c>
      <c r="AR15" s="91">
        <v>555573</v>
      </c>
      <c r="AS15" s="91">
        <v>93891837</v>
      </c>
      <c r="AT15" s="91">
        <v>105158857.44000001</v>
      </c>
      <c r="AU15" s="92"/>
      <c r="AV15" s="92"/>
      <c r="AW15" s="92"/>
      <c r="AX15" s="92"/>
      <c r="AY15" s="92"/>
      <c r="AZ15" s="91">
        <v>0</v>
      </c>
      <c r="BA15" s="91">
        <v>0</v>
      </c>
      <c r="BB15" s="88" t="s">
        <v>377</v>
      </c>
      <c r="BC15" s="88" t="s">
        <v>392</v>
      </c>
      <c r="BD15" s="88" t="s">
        <v>392</v>
      </c>
      <c r="BE15" s="88"/>
      <c r="BF15" s="88"/>
      <c r="BG15" s="88"/>
      <c r="BH15" s="88"/>
      <c r="BI15" s="88"/>
      <c r="BJ15" s="88"/>
      <c r="BK15" s="88"/>
      <c r="BL15" s="88"/>
      <c r="BM15" s="88"/>
      <c r="BN15" s="80" t="s">
        <v>63</v>
      </c>
    </row>
    <row r="16" spans="1:68" x14ac:dyDescent="0.25">
      <c r="A16" s="128"/>
      <c r="B16" s="128"/>
      <c r="C16" s="128"/>
      <c r="D16" s="98" t="s">
        <v>132</v>
      </c>
      <c r="E16" s="128"/>
      <c r="F16" s="129"/>
      <c r="G16" s="129"/>
      <c r="H16" s="128"/>
      <c r="I16" s="128"/>
      <c r="J16" s="128"/>
      <c r="K16" s="128"/>
      <c r="L16" s="128"/>
      <c r="M16" s="128"/>
      <c r="N16" s="128"/>
      <c r="O16" s="128"/>
      <c r="P16" s="128"/>
      <c r="Q16" s="129"/>
      <c r="R16" s="128"/>
      <c r="S16" s="128"/>
      <c r="T16" s="128"/>
      <c r="U16" s="128"/>
      <c r="V16" s="130"/>
      <c r="W16" s="130"/>
      <c r="X16" s="130"/>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32">
        <f>SUM(AZ10:AZ15)</f>
        <v>0</v>
      </c>
      <c r="BA16" s="132">
        <f>SUM(BA10:BA15)</f>
        <v>0</v>
      </c>
      <c r="BB16" s="128"/>
      <c r="BC16" s="128"/>
      <c r="BD16" s="128"/>
      <c r="BE16" s="129"/>
      <c r="BF16" s="128"/>
      <c r="BG16" s="128"/>
      <c r="BH16" s="129"/>
      <c r="BI16" s="128"/>
      <c r="BJ16" s="128"/>
      <c r="BK16" s="129"/>
      <c r="BL16" s="128"/>
      <c r="BM16" s="128"/>
      <c r="BN16" s="128"/>
    </row>
    <row r="17" spans="1:66" x14ac:dyDescent="0.25">
      <c r="A17" s="128"/>
      <c r="B17" s="128"/>
      <c r="C17" s="128"/>
      <c r="D17" s="98" t="s">
        <v>133</v>
      </c>
      <c r="E17" s="128"/>
      <c r="F17" s="129"/>
      <c r="G17" s="129"/>
      <c r="H17" s="128"/>
      <c r="I17" s="128"/>
      <c r="J17" s="128"/>
      <c r="K17" s="128"/>
      <c r="L17" s="128"/>
      <c r="M17" s="128"/>
      <c r="N17" s="128"/>
      <c r="O17" s="128"/>
      <c r="P17" s="128"/>
      <c r="Q17" s="129"/>
      <c r="R17" s="128"/>
      <c r="S17" s="128"/>
      <c r="T17" s="128"/>
      <c r="U17" s="128"/>
      <c r="V17" s="130"/>
      <c r="W17" s="130"/>
      <c r="X17" s="130"/>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31"/>
      <c r="BA17" s="131"/>
      <c r="BB17" s="128"/>
      <c r="BC17" s="128"/>
      <c r="BD17" s="128"/>
      <c r="BE17" s="129"/>
      <c r="BF17" s="128"/>
      <c r="BG17" s="128"/>
      <c r="BH17" s="129"/>
      <c r="BI17" s="128"/>
      <c r="BJ17" s="128"/>
      <c r="BK17" s="129"/>
      <c r="BL17" s="128"/>
      <c r="BM17" s="128"/>
      <c r="BN17" s="128"/>
    </row>
    <row r="18" spans="1:66" x14ac:dyDescent="0.25">
      <c r="A18" s="81"/>
      <c r="B18" s="81"/>
      <c r="C18" s="81"/>
      <c r="D18" s="81" t="s">
        <v>400</v>
      </c>
      <c r="E18" s="80" t="s">
        <v>366</v>
      </c>
      <c r="F18" s="80" t="s">
        <v>367</v>
      </c>
      <c r="G18" s="80" t="s">
        <v>368</v>
      </c>
      <c r="H18" s="82" t="s">
        <v>352</v>
      </c>
      <c r="I18" s="80"/>
      <c r="J18" s="80" t="s">
        <v>369</v>
      </c>
      <c r="K18" s="80">
        <v>30</v>
      </c>
      <c r="L18" s="80" t="s">
        <v>370</v>
      </c>
      <c r="M18" s="80" t="s">
        <v>371</v>
      </c>
      <c r="N18" s="80" t="s">
        <v>110</v>
      </c>
      <c r="O18" s="80" t="s">
        <v>103</v>
      </c>
      <c r="P18" s="80">
        <v>230000000</v>
      </c>
      <c r="Q18" s="80" t="s">
        <v>372</v>
      </c>
      <c r="R18" s="80" t="s">
        <v>373</v>
      </c>
      <c r="S18" s="80"/>
      <c r="T18" s="80" t="s">
        <v>374</v>
      </c>
      <c r="U18" s="83" t="s">
        <v>375</v>
      </c>
      <c r="V18" s="84">
        <v>30</v>
      </c>
      <c r="W18" s="80" t="s">
        <v>111</v>
      </c>
      <c r="X18" s="84">
        <v>10</v>
      </c>
      <c r="Y18" s="80" t="s">
        <v>376</v>
      </c>
      <c r="Z18" s="80" t="s">
        <v>105</v>
      </c>
      <c r="AA18" s="133">
        <v>56.628</v>
      </c>
      <c r="AB18" s="85">
        <v>489843</v>
      </c>
      <c r="AC18" s="85">
        <v>27738829.399999999</v>
      </c>
      <c r="AD18" s="85">
        <v>31067488.93</v>
      </c>
      <c r="AE18" s="86">
        <v>350</v>
      </c>
      <c r="AF18" s="85">
        <v>489843</v>
      </c>
      <c r="AG18" s="85">
        <v>171445050</v>
      </c>
      <c r="AH18" s="85">
        <v>192018456.00000003</v>
      </c>
      <c r="AI18" s="86">
        <v>350</v>
      </c>
      <c r="AJ18" s="85">
        <v>489843</v>
      </c>
      <c r="AK18" s="85">
        <v>171445050</v>
      </c>
      <c r="AL18" s="85">
        <v>192018456.00000003</v>
      </c>
      <c r="AM18" s="87">
        <v>350</v>
      </c>
      <c r="AN18" s="85">
        <v>489843</v>
      </c>
      <c r="AO18" s="85">
        <v>171445050</v>
      </c>
      <c r="AP18" s="85">
        <v>192018456.00000003</v>
      </c>
      <c r="AQ18" s="87">
        <v>350</v>
      </c>
      <c r="AR18" s="85">
        <v>489843</v>
      </c>
      <c r="AS18" s="85">
        <v>171445050</v>
      </c>
      <c r="AT18" s="85">
        <v>192018456.00000003</v>
      </c>
      <c r="AU18" s="87"/>
      <c r="AV18" s="87"/>
      <c r="AW18" s="87"/>
      <c r="AX18" s="87"/>
      <c r="AY18" s="87"/>
      <c r="AZ18" s="85">
        <v>713519029.40400004</v>
      </c>
      <c r="BA18" s="85">
        <v>799141312.9324801</v>
      </c>
      <c r="BB18" s="88" t="s">
        <v>377</v>
      </c>
      <c r="BC18" s="80" t="s">
        <v>378</v>
      </c>
      <c r="BD18" s="80" t="s">
        <v>378</v>
      </c>
      <c r="BE18" s="80"/>
      <c r="BF18" s="80"/>
      <c r="BG18" s="80"/>
      <c r="BH18" s="80"/>
      <c r="BI18" s="80"/>
      <c r="BJ18" s="80"/>
      <c r="BK18" s="80"/>
      <c r="BL18" s="80"/>
      <c r="BM18" s="80"/>
      <c r="BN18" s="80"/>
    </row>
    <row r="19" spans="1:66" x14ac:dyDescent="0.25">
      <c r="A19" s="81"/>
      <c r="B19" s="81"/>
      <c r="C19" s="81"/>
      <c r="D19" s="81" t="s">
        <v>401</v>
      </c>
      <c r="E19" s="80" t="s">
        <v>366</v>
      </c>
      <c r="F19" s="80" t="s">
        <v>367</v>
      </c>
      <c r="G19" s="80" t="s">
        <v>368</v>
      </c>
      <c r="H19" s="82" t="s">
        <v>352</v>
      </c>
      <c r="I19" s="80"/>
      <c r="J19" s="80" t="s">
        <v>369</v>
      </c>
      <c r="K19" s="80">
        <v>30</v>
      </c>
      <c r="L19" s="80" t="s">
        <v>370</v>
      </c>
      <c r="M19" s="80" t="s">
        <v>371</v>
      </c>
      <c r="N19" s="80" t="s">
        <v>110</v>
      </c>
      <c r="O19" s="80" t="s">
        <v>103</v>
      </c>
      <c r="P19" s="80">
        <v>230000000</v>
      </c>
      <c r="Q19" s="80" t="s">
        <v>372</v>
      </c>
      <c r="R19" s="80" t="s">
        <v>373</v>
      </c>
      <c r="S19" s="80"/>
      <c r="T19" s="80" t="s">
        <v>374</v>
      </c>
      <c r="U19" s="83" t="s">
        <v>375</v>
      </c>
      <c r="V19" s="84">
        <v>30</v>
      </c>
      <c r="W19" s="80" t="s">
        <v>111</v>
      </c>
      <c r="X19" s="84">
        <v>10</v>
      </c>
      <c r="Y19" s="80" t="s">
        <v>376</v>
      </c>
      <c r="Z19" s="80" t="s">
        <v>105</v>
      </c>
      <c r="AA19" s="86">
        <v>40</v>
      </c>
      <c r="AB19" s="85">
        <v>559546</v>
      </c>
      <c r="AC19" s="85">
        <v>22381840</v>
      </c>
      <c r="AD19" s="85">
        <v>25067660.800000001</v>
      </c>
      <c r="AE19" s="86">
        <v>160</v>
      </c>
      <c r="AF19" s="85">
        <v>559546</v>
      </c>
      <c r="AG19" s="85">
        <v>89527360</v>
      </c>
      <c r="AH19" s="85">
        <v>100270643.2</v>
      </c>
      <c r="AI19" s="86">
        <v>160</v>
      </c>
      <c r="AJ19" s="85">
        <v>559546</v>
      </c>
      <c r="AK19" s="85">
        <v>89527360</v>
      </c>
      <c r="AL19" s="85">
        <v>100270643.2</v>
      </c>
      <c r="AM19" s="87">
        <v>160</v>
      </c>
      <c r="AN19" s="85">
        <v>559546</v>
      </c>
      <c r="AO19" s="85">
        <v>89527360</v>
      </c>
      <c r="AP19" s="85">
        <v>100270643.2</v>
      </c>
      <c r="AQ19" s="87">
        <v>160</v>
      </c>
      <c r="AR19" s="85">
        <v>559546</v>
      </c>
      <c r="AS19" s="85">
        <v>89527360</v>
      </c>
      <c r="AT19" s="85">
        <v>100270643.2</v>
      </c>
      <c r="AU19" s="87"/>
      <c r="AV19" s="87"/>
      <c r="AW19" s="87"/>
      <c r="AX19" s="87"/>
      <c r="AY19" s="87"/>
      <c r="AZ19" s="85">
        <v>380491280</v>
      </c>
      <c r="BA19" s="85">
        <v>426150233.60000002</v>
      </c>
      <c r="BB19" s="88" t="s">
        <v>377</v>
      </c>
      <c r="BC19" s="80" t="s">
        <v>379</v>
      </c>
      <c r="BD19" s="80" t="s">
        <v>379</v>
      </c>
      <c r="BE19" s="80"/>
      <c r="BF19" s="80"/>
      <c r="BG19" s="80"/>
      <c r="BH19" s="80"/>
      <c r="BI19" s="80"/>
      <c r="BJ19" s="80"/>
      <c r="BK19" s="80"/>
      <c r="BL19" s="80"/>
      <c r="BM19" s="80"/>
      <c r="BN19" s="80"/>
    </row>
    <row r="20" spans="1:66" x14ac:dyDescent="0.25">
      <c r="A20" s="81"/>
      <c r="B20" s="81"/>
      <c r="C20" s="81"/>
      <c r="D20" s="81" t="s">
        <v>399</v>
      </c>
      <c r="E20" s="80" t="s">
        <v>380</v>
      </c>
      <c r="F20" s="80" t="s">
        <v>367</v>
      </c>
      <c r="G20" s="80" t="s">
        <v>381</v>
      </c>
      <c r="H20" s="82" t="s">
        <v>352</v>
      </c>
      <c r="I20" s="80"/>
      <c r="J20" s="80" t="s">
        <v>369</v>
      </c>
      <c r="K20" s="80">
        <v>30</v>
      </c>
      <c r="L20" s="80" t="s">
        <v>370</v>
      </c>
      <c r="M20" s="80" t="s">
        <v>371</v>
      </c>
      <c r="N20" s="80" t="s">
        <v>110</v>
      </c>
      <c r="O20" s="80" t="s">
        <v>103</v>
      </c>
      <c r="P20" s="80">
        <v>230000000</v>
      </c>
      <c r="Q20" s="80" t="s">
        <v>372</v>
      </c>
      <c r="R20" s="80" t="s">
        <v>373</v>
      </c>
      <c r="S20" s="80"/>
      <c r="T20" s="80" t="s">
        <v>374</v>
      </c>
      <c r="U20" s="83" t="s">
        <v>375</v>
      </c>
      <c r="V20" s="84">
        <v>30</v>
      </c>
      <c r="W20" s="80" t="s">
        <v>111</v>
      </c>
      <c r="X20" s="84">
        <v>10</v>
      </c>
      <c r="Y20" s="80" t="s">
        <v>376</v>
      </c>
      <c r="Z20" s="80" t="s">
        <v>105</v>
      </c>
      <c r="AA20" s="86">
        <v>135</v>
      </c>
      <c r="AB20" s="85">
        <v>392618</v>
      </c>
      <c r="AC20" s="85">
        <v>53003430</v>
      </c>
      <c r="AD20" s="85">
        <v>59363841.600000009</v>
      </c>
      <c r="AE20" s="86">
        <v>274</v>
      </c>
      <c r="AF20" s="85">
        <v>392618</v>
      </c>
      <c r="AG20" s="85">
        <v>107577332</v>
      </c>
      <c r="AH20" s="85">
        <v>120486611.84000002</v>
      </c>
      <c r="AI20" s="86">
        <v>174</v>
      </c>
      <c r="AJ20" s="85">
        <v>392618</v>
      </c>
      <c r="AK20" s="85">
        <v>68315532</v>
      </c>
      <c r="AL20" s="85">
        <v>76513395.840000004</v>
      </c>
      <c r="AM20" s="87">
        <v>174</v>
      </c>
      <c r="AN20" s="85">
        <v>392618</v>
      </c>
      <c r="AO20" s="85">
        <v>68315532</v>
      </c>
      <c r="AP20" s="85">
        <v>76513395.840000004</v>
      </c>
      <c r="AQ20" s="87">
        <v>174</v>
      </c>
      <c r="AR20" s="85">
        <v>392618</v>
      </c>
      <c r="AS20" s="85">
        <v>68315532</v>
      </c>
      <c r="AT20" s="85">
        <v>76513395.840000004</v>
      </c>
      <c r="AU20" s="87"/>
      <c r="AV20" s="87"/>
      <c r="AW20" s="87"/>
      <c r="AX20" s="87"/>
      <c r="AY20" s="87"/>
      <c r="AZ20" s="85">
        <v>365527358</v>
      </c>
      <c r="BA20" s="85">
        <v>409390640.96000004</v>
      </c>
      <c r="BB20" s="88" t="s">
        <v>377</v>
      </c>
      <c r="BC20" s="80" t="s">
        <v>382</v>
      </c>
      <c r="BD20" s="80" t="s">
        <v>382</v>
      </c>
      <c r="BE20" s="80"/>
      <c r="BF20" s="80"/>
      <c r="BG20" s="80"/>
      <c r="BH20" s="80"/>
      <c r="BI20" s="80"/>
      <c r="BJ20" s="80"/>
      <c r="BK20" s="80"/>
      <c r="BL20" s="80"/>
      <c r="BM20" s="80"/>
      <c r="BN20" s="80"/>
    </row>
    <row r="21" spans="1:66" x14ac:dyDescent="0.25">
      <c r="A21" s="81"/>
      <c r="B21" s="81"/>
      <c r="C21" s="81"/>
      <c r="D21" s="81" t="s">
        <v>402</v>
      </c>
      <c r="E21" s="80" t="s">
        <v>366</v>
      </c>
      <c r="F21" s="80" t="s">
        <v>367</v>
      </c>
      <c r="G21" s="80" t="s">
        <v>368</v>
      </c>
      <c r="H21" s="82" t="s">
        <v>352</v>
      </c>
      <c r="I21" s="80"/>
      <c r="J21" s="80" t="s">
        <v>369</v>
      </c>
      <c r="K21" s="80">
        <v>30</v>
      </c>
      <c r="L21" s="80" t="s">
        <v>370</v>
      </c>
      <c r="M21" s="80" t="s">
        <v>371</v>
      </c>
      <c r="N21" s="80" t="s">
        <v>110</v>
      </c>
      <c r="O21" s="80" t="s">
        <v>103</v>
      </c>
      <c r="P21" s="80">
        <v>230000000</v>
      </c>
      <c r="Q21" s="80" t="s">
        <v>372</v>
      </c>
      <c r="R21" s="80" t="s">
        <v>373</v>
      </c>
      <c r="S21" s="80"/>
      <c r="T21" s="80" t="s">
        <v>374</v>
      </c>
      <c r="U21" s="83" t="s">
        <v>375</v>
      </c>
      <c r="V21" s="84">
        <v>30</v>
      </c>
      <c r="W21" s="80" t="s">
        <v>111</v>
      </c>
      <c r="X21" s="84">
        <v>10</v>
      </c>
      <c r="Y21" s="80" t="s">
        <v>376</v>
      </c>
      <c r="Z21" s="80" t="s">
        <v>105</v>
      </c>
      <c r="AA21" s="133">
        <v>416.68399999999997</v>
      </c>
      <c r="AB21" s="85">
        <v>388524</v>
      </c>
      <c r="AC21" s="85">
        <v>161891734.41</v>
      </c>
      <c r="AD21" s="85">
        <v>181318742.53999999</v>
      </c>
      <c r="AE21" s="86">
        <v>1300</v>
      </c>
      <c r="AF21" s="85">
        <v>388524</v>
      </c>
      <c r="AG21" s="85">
        <v>505081200</v>
      </c>
      <c r="AH21" s="85">
        <v>565690944</v>
      </c>
      <c r="AI21" s="86">
        <v>800</v>
      </c>
      <c r="AJ21" s="85">
        <v>388524</v>
      </c>
      <c r="AK21" s="85">
        <v>310819200</v>
      </c>
      <c r="AL21" s="85">
        <v>348117504.00000006</v>
      </c>
      <c r="AM21" s="87">
        <v>800</v>
      </c>
      <c r="AN21" s="85">
        <v>388524</v>
      </c>
      <c r="AO21" s="85">
        <v>310819200</v>
      </c>
      <c r="AP21" s="85">
        <v>348117504.00000006</v>
      </c>
      <c r="AQ21" s="87">
        <v>800</v>
      </c>
      <c r="AR21" s="85">
        <v>388524</v>
      </c>
      <c r="AS21" s="85">
        <v>310819200</v>
      </c>
      <c r="AT21" s="85">
        <v>348117504.00000006</v>
      </c>
      <c r="AU21" s="87"/>
      <c r="AV21" s="87"/>
      <c r="AW21" s="87"/>
      <c r="AX21" s="87"/>
      <c r="AY21" s="87"/>
      <c r="AZ21" s="85">
        <v>1599430534.4159999</v>
      </c>
      <c r="BA21" s="85">
        <v>1791362198.5459201</v>
      </c>
      <c r="BB21" s="88" t="s">
        <v>377</v>
      </c>
      <c r="BC21" s="80" t="s">
        <v>383</v>
      </c>
      <c r="BD21" s="80" t="s">
        <v>383</v>
      </c>
      <c r="BE21" s="80"/>
      <c r="BF21" s="80"/>
      <c r="BG21" s="80"/>
      <c r="BH21" s="80"/>
      <c r="BI21" s="80"/>
      <c r="BJ21" s="80"/>
      <c r="BK21" s="80"/>
      <c r="BL21" s="80"/>
      <c r="BM21" s="80"/>
      <c r="BN21" s="80"/>
    </row>
    <row r="22" spans="1:66" x14ac:dyDescent="0.25">
      <c r="A22" s="89"/>
      <c r="B22" s="89"/>
      <c r="C22" s="89"/>
      <c r="D22" s="88" t="s">
        <v>397</v>
      </c>
      <c r="E22" s="88" t="s">
        <v>385</v>
      </c>
      <c r="F22" s="88" t="s">
        <v>367</v>
      </c>
      <c r="G22" s="88" t="s">
        <v>386</v>
      </c>
      <c r="H22" s="88" t="s">
        <v>352</v>
      </c>
      <c r="I22" s="88"/>
      <c r="J22" s="88" t="s">
        <v>369</v>
      </c>
      <c r="K22" s="88">
        <v>30</v>
      </c>
      <c r="L22" s="88" t="s">
        <v>370</v>
      </c>
      <c r="M22" s="80" t="s">
        <v>371</v>
      </c>
      <c r="N22" s="80" t="s">
        <v>110</v>
      </c>
      <c r="O22" s="88" t="s">
        <v>103</v>
      </c>
      <c r="P22" s="88">
        <v>230000000</v>
      </c>
      <c r="Q22" s="88" t="s">
        <v>372</v>
      </c>
      <c r="R22" s="88" t="s">
        <v>373</v>
      </c>
      <c r="S22" s="88"/>
      <c r="T22" s="88" t="s">
        <v>387</v>
      </c>
      <c r="U22" s="88" t="s">
        <v>375</v>
      </c>
      <c r="V22" s="84">
        <v>30</v>
      </c>
      <c r="W22" s="80" t="s">
        <v>111</v>
      </c>
      <c r="X22" s="84">
        <v>10</v>
      </c>
      <c r="Y22" s="88" t="s">
        <v>376</v>
      </c>
      <c r="Z22" s="88" t="s">
        <v>105</v>
      </c>
      <c r="AA22" s="90"/>
      <c r="AB22" s="91">
        <v>393341</v>
      </c>
      <c r="AC22" s="91">
        <v>0</v>
      </c>
      <c r="AD22" s="91">
        <v>0</v>
      </c>
      <c r="AE22" s="90">
        <v>20</v>
      </c>
      <c r="AF22" s="91">
        <v>393341</v>
      </c>
      <c r="AG22" s="91">
        <v>7866820</v>
      </c>
      <c r="AH22" s="91">
        <v>8810838.4000000004</v>
      </c>
      <c r="AI22" s="90">
        <v>20</v>
      </c>
      <c r="AJ22" s="91">
        <v>393341</v>
      </c>
      <c r="AK22" s="91">
        <v>7866820</v>
      </c>
      <c r="AL22" s="91">
        <v>8810838.4000000004</v>
      </c>
      <c r="AM22" s="92">
        <v>20</v>
      </c>
      <c r="AN22" s="91">
        <v>393341</v>
      </c>
      <c r="AO22" s="91">
        <v>7866820</v>
      </c>
      <c r="AP22" s="91">
        <v>8810838.4000000004</v>
      </c>
      <c r="AQ22" s="92">
        <v>20</v>
      </c>
      <c r="AR22" s="91">
        <v>393341</v>
      </c>
      <c r="AS22" s="91">
        <v>7866820</v>
      </c>
      <c r="AT22" s="91">
        <v>8810838.4000000004</v>
      </c>
      <c r="AU22" s="92"/>
      <c r="AV22" s="92"/>
      <c r="AW22" s="92"/>
      <c r="AX22" s="92"/>
      <c r="AY22" s="92"/>
      <c r="AZ22" s="91">
        <v>31467280</v>
      </c>
      <c r="BA22" s="91">
        <v>35243353.600000001</v>
      </c>
      <c r="BB22" s="88" t="s">
        <v>377</v>
      </c>
      <c r="BC22" s="88" t="s">
        <v>388</v>
      </c>
      <c r="BD22" s="88" t="s">
        <v>388</v>
      </c>
      <c r="BE22" s="88"/>
      <c r="BF22" s="88"/>
      <c r="BG22" s="88"/>
      <c r="BH22" s="88"/>
      <c r="BI22" s="88"/>
      <c r="BJ22" s="88"/>
      <c r="BK22" s="88"/>
      <c r="BL22" s="88"/>
      <c r="BM22" s="88"/>
      <c r="BN22" s="88"/>
    </row>
    <row r="23" spans="1:66" x14ac:dyDescent="0.25">
      <c r="A23" s="89"/>
      <c r="B23" s="89"/>
      <c r="C23" s="89"/>
      <c r="D23" s="88" t="s">
        <v>398</v>
      </c>
      <c r="E23" s="88" t="s">
        <v>390</v>
      </c>
      <c r="F23" s="88" t="s">
        <v>367</v>
      </c>
      <c r="G23" s="88" t="s">
        <v>391</v>
      </c>
      <c r="H23" s="88" t="s">
        <v>352</v>
      </c>
      <c r="I23" s="88"/>
      <c r="J23" s="88" t="s">
        <v>369</v>
      </c>
      <c r="K23" s="88">
        <v>30</v>
      </c>
      <c r="L23" s="88" t="s">
        <v>370</v>
      </c>
      <c r="M23" s="80" t="s">
        <v>371</v>
      </c>
      <c r="N23" s="80" t="s">
        <v>110</v>
      </c>
      <c r="O23" s="88" t="s">
        <v>103</v>
      </c>
      <c r="P23" s="88">
        <v>230000000</v>
      </c>
      <c r="Q23" s="88" t="s">
        <v>372</v>
      </c>
      <c r="R23" s="88" t="s">
        <v>373</v>
      </c>
      <c r="S23" s="88"/>
      <c r="T23" s="88" t="s">
        <v>387</v>
      </c>
      <c r="U23" s="88" t="s">
        <v>375</v>
      </c>
      <c r="V23" s="84">
        <v>30</v>
      </c>
      <c r="W23" s="80" t="s">
        <v>111</v>
      </c>
      <c r="X23" s="84">
        <v>10</v>
      </c>
      <c r="Y23" s="88" t="s">
        <v>376</v>
      </c>
      <c r="Z23" s="88" t="s">
        <v>105</v>
      </c>
      <c r="AA23" s="90"/>
      <c r="AB23" s="91">
        <v>555573</v>
      </c>
      <c r="AC23" s="91">
        <v>0</v>
      </c>
      <c r="AD23" s="91">
        <v>0</v>
      </c>
      <c r="AE23" s="90">
        <v>169</v>
      </c>
      <c r="AF23" s="91">
        <v>555573</v>
      </c>
      <c r="AG23" s="91">
        <v>93891837</v>
      </c>
      <c r="AH23" s="91">
        <v>105158857.44000001</v>
      </c>
      <c r="AI23" s="90">
        <v>169</v>
      </c>
      <c r="AJ23" s="91">
        <v>555573</v>
      </c>
      <c r="AK23" s="91">
        <v>93891837</v>
      </c>
      <c r="AL23" s="91">
        <v>105158857.44000001</v>
      </c>
      <c r="AM23" s="92">
        <v>169</v>
      </c>
      <c r="AN23" s="91">
        <v>555573</v>
      </c>
      <c r="AO23" s="91">
        <v>93891837</v>
      </c>
      <c r="AP23" s="91">
        <v>105158857.44000001</v>
      </c>
      <c r="AQ23" s="92">
        <v>169</v>
      </c>
      <c r="AR23" s="91">
        <v>555573</v>
      </c>
      <c r="AS23" s="91">
        <v>93891837</v>
      </c>
      <c r="AT23" s="91">
        <v>105158857.44000001</v>
      </c>
      <c r="AU23" s="92"/>
      <c r="AV23" s="92"/>
      <c r="AW23" s="92"/>
      <c r="AX23" s="92"/>
      <c r="AY23" s="92"/>
      <c r="AZ23" s="91">
        <v>375567348</v>
      </c>
      <c r="BA23" s="91">
        <v>420635429.76000005</v>
      </c>
      <c r="BB23" s="88" t="s">
        <v>377</v>
      </c>
      <c r="BC23" s="88" t="s">
        <v>392</v>
      </c>
      <c r="BD23" s="88" t="s">
        <v>392</v>
      </c>
      <c r="BE23" s="88"/>
      <c r="BF23" s="88"/>
      <c r="BG23" s="88"/>
      <c r="BH23" s="88"/>
      <c r="BI23" s="88"/>
      <c r="BJ23" s="88"/>
      <c r="BK23" s="88"/>
      <c r="BL23" s="88"/>
      <c r="BM23" s="88"/>
      <c r="BN23" s="88"/>
    </row>
    <row r="24" spans="1:66" s="10" customFormat="1" ht="14.25" x14ac:dyDescent="0.2">
      <c r="A24" s="134"/>
      <c r="B24" s="134"/>
      <c r="C24" s="134"/>
      <c r="D24" s="98" t="s">
        <v>134</v>
      </c>
      <c r="E24" s="134"/>
      <c r="F24" s="135"/>
      <c r="G24" s="135"/>
      <c r="H24" s="134"/>
      <c r="I24" s="134"/>
      <c r="J24" s="134"/>
      <c r="K24" s="134"/>
      <c r="L24" s="134"/>
      <c r="M24" s="134"/>
      <c r="N24" s="134"/>
      <c r="O24" s="134"/>
      <c r="P24" s="134"/>
      <c r="Q24" s="135"/>
      <c r="R24" s="134"/>
      <c r="S24" s="134"/>
      <c r="T24" s="134"/>
      <c r="U24" s="134"/>
      <c r="V24" s="136"/>
      <c r="W24" s="136"/>
      <c r="X24" s="136"/>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2">
        <f>SUM(AZ18:AZ23)</f>
        <v>3466002829.8199997</v>
      </c>
      <c r="BA24" s="132">
        <f>SUM(BA18:BA23)</f>
        <v>3881923169.3984008</v>
      </c>
      <c r="BB24" s="134"/>
      <c r="BC24" s="134"/>
      <c r="BD24" s="134"/>
      <c r="BE24" s="135"/>
      <c r="BF24" s="134"/>
      <c r="BG24" s="134"/>
      <c r="BH24" s="135"/>
      <c r="BI24" s="134"/>
      <c r="BJ24" s="134"/>
      <c r="BK24" s="135"/>
      <c r="BL24" s="134"/>
      <c r="BM24" s="134"/>
      <c r="BN24" s="134"/>
    </row>
    <row r="25" spans="1:66" x14ac:dyDescent="0.25">
      <c r="A25" s="128"/>
      <c r="B25" s="128"/>
      <c r="C25" s="128"/>
      <c r="D25" s="98" t="s">
        <v>10</v>
      </c>
      <c r="E25" s="128"/>
      <c r="F25" s="129"/>
      <c r="G25" s="129"/>
      <c r="H25" s="128"/>
      <c r="I25" s="128"/>
      <c r="J25" s="128"/>
      <c r="K25" s="128"/>
      <c r="L25" s="128"/>
      <c r="M25" s="128"/>
      <c r="N25" s="128"/>
      <c r="O25" s="128"/>
      <c r="P25" s="128"/>
      <c r="Q25" s="129"/>
      <c r="R25" s="128"/>
      <c r="S25" s="128"/>
      <c r="T25" s="128"/>
      <c r="U25" s="128"/>
      <c r="V25" s="130"/>
      <c r="W25" s="130"/>
      <c r="X25" s="130"/>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31"/>
      <c r="BA25" s="131"/>
      <c r="BB25" s="128"/>
      <c r="BC25" s="128"/>
      <c r="BD25" s="128"/>
      <c r="BE25" s="129"/>
      <c r="BF25" s="128"/>
      <c r="BG25" s="128"/>
      <c r="BH25" s="129"/>
      <c r="BI25" s="128"/>
      <c r="BJ25" s="128"/>
      <c r="BK25" s="129"/>
      <c r="BL25" s="128"/>
      <c r="BM25" s="128"/>
      <c r="BN25" s="128"/>
    </row>
    <row r="26" spans="1:66" x14ac:dyDescent="0.25">
      <c r="A26" s="128"/>
      <c r="B26" s="128"/>
      <c r="C26" s="128"/>
      <c r="D26" s="98" t="s">
        <v>112</v>
      </c>
      <c r="E26" s="128"/>
      <c r="F26" s="129"/>
      <c r="G26" s="129"/>
      <c r="H26" s="128"/>
      <c r="I26" s="128"/>
      <c r="J26" s="128"/>
      <c r="K26" s="128"/>
      <c r="L26" s="128"/>
      <c r="M26" s="128"/>
      <c r="N26" s="128"/>
      <c r="O26" s="128"/>
      <c r="P26" s="128"/>
      <c r="Q26" s="129"/>
      <c r="R26" s="128"/>
      <c r="S26" s="128"/>
      <c r="T26" s="128"/>
      <c r="U26" s="128"/>
      <c r="V26" s="130"/>
      <c r="W26" s="130"/>
      <c r="X26" s="130"/>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31"/>
      <c r="BA26" s="131"/>
      <c r="BB26" s="128"/>
      <c r="BC26" s="128"/>
      <c r="BD26" s="128"/>
      <c r="BE26" s="129"/>
      <c r="BF26" s="128"/>
      <c r="BG26" s="128"/>
      <c r="BH26" s="129"/>
      <c r="BI26" s="128"/>
      <c r="BJ26" s="128"/>
      <c r="BK26" s="129"/>
      <c r="BL26" s="128"/>
      <c r="BM26" s="128"/>
      <c r="BN26" s="128"/>
    </row>
    <row r="27" spans="1:66" x14ac:dyDescent="0.25">
      <c r="A27" s="68"/>
      <c r="B27" s="68"/>
      <c r="C27" s="68"/>
      <c r="D27" s="137" t="s">
        <v>353</v>
      </c>
      <c r="E27" s="68" t="s">
        <v>354</v>
      </c>
      <c r="F27" s="68" t="s">
        <v>355</v>
      </c>
      <c r="G27" s="68" t="s">
        <v>355</v>
      </c>
      <c r="H27" s="69" t="s">
        <v>352</v>
      </c>
      <c r="I27" s="69"/>
      <c r="J27" s="70"/>
      <c r="K27" s="68">
        <v>100</v>
      </c>
      <c r="L27" s="71">
        <v>230000000</v>
      </c>
      <c r="M27" s="70" t="s">
        <v>102</v>
      </c>
      <c r="N27" s="68" t="s">
        <v>104</v>
      </c>
      <c r="O27" s="68" t="s">
        <v>103</v>
      </c>
      <c r="P27" s="71">
        <v>230000000</v>
      </c>
      <c r="Q27" s="68" t="s">
        <v>356</v>
      </c>
      <c r="R27" s="69"/>
      <c r="S27" s="69"/>
      <c r="T27" s="69" t="s">
        <v>357</v>
      </c>
      <c r="U27" s="69" t="s">
        <v>358</v>
      </c>
      <c r="V27" s="69">
        <v>0</v>
      </c>
      <c r="W27" s="69">
        <v>90</v>
      </c>
      <c r="X27" s="69">
        <v>10</v>
      </c>
      <c r="Y27" s="69" t="s">
        <v>359</v>
      </c>
      <c r="Z27" s="69" t="s">
        <v>105</v>
      </c>
      <c r="AA27" s="72" t="s">
        <v>50</v>
      </c>
      <c r="AB27" s="73">
        <v>358703044.18000001</v>
      </c>
      <c r="AC27" s="74">
        <f>AA27*AB27</f>
        <v>358703044.18000001</v>
      </c>
      <c r="AD27" s="75">
        <f t="shared" ref="AD27:AD28" si="0">IF(Z27="С НДС",AC27*1.12,AC27)</f>
        <v>401747409.48160005</v>
      </c>
      <c r="AE27" s="76" t="s">
        <v>50</v>
      </c>
      <c r="AF27" s="73">
        <v>429574837.36000001</v>
      </c>
      <c r="AG27" s="74">
        <f>AE27*AF27</f>
        <v>429574837.36000001</v>
      </c>
      <c r="AH27" s="74">
        <f t="shared" ref="AH27:AH28" si="1">IF(Z27="С НДС",AG27*1.12,AG27)</f>
        <v>481123817.84320009</v>
      </c>
      <c r="AI27" s="76" t="s">
        <v>50</v>
      </c>
      <c r="AJ27" s="73">
        <v>435536958</v>
      </c>
      <c r="AK27" s="74">
        <f>AI27*AJ27</f>
        <v>435536958</v>
      </c>
      <c r="AL27" s="74">
        <f>IF(Z27="С НДС",AK27*1.12,AK27)</f>
        <v>487801392.96000004</v>
      </c>
      <c r="AM27" s="74" t="s">
        <v>50</v>
      </c>
      <c r="AN27" s="74">
        <v>89102205.599999994</v>
      </c>
      <c r="AO27" s="74">
        <f>AM27*AN27</f>
        <v>89102205.599999994</v>
      </c>
      <c r="AP27" s="74">
        <f>AO27*1.12</f>
        <v>99794470.272</v>
      </c>
      <c r="AQ27" s="74"/>
      <c r="AR27" s="74"/>
      <c r="AS27" s="74"/>
      <c r="AT27" s="74"/>
      <c r="AU27" s="74"/>
      <c r="AV27" s="74"/>
      <c r="AW27" s="74"/>
      <c r="AX27" s="74"/>
      <c r="AY27" s="74"/>
      <c r="AZ27" s="85">
        <v>0</v>
      </c>
      <c r="BA27" s="85">
        <v>0</v>
      </c>
      <c r="BB27" s="77" t="s">
        <v>139</v>
      </c>
      <c r="BC27" s="68" t="s">
        <v>360</v>
      </c>
      <c r="BD27" s="68" t="s">
        <v>361</v>
      </c>
      <c r="BE27" s="69"/>
      <c r="BF27" s="69"/>
      <c r="BG27" s="69"/>
      <c r="BH27" s="69"/>
      <c r="BI27" s="69"/>
      <c r="BJ27" s="69"/>
      <c r="BK27" s="69"/>
      <c r="BL27" s="69"/>
      <c r="BM27" s="69"/>
      <c r="BN27" s="69" t="s">
        <v>112</v>
      </c>
    </row>
    <row r="28" spans="1:66" x14ac:dyDescent="0.25">
      <c r="A28" s="68"/>
      <c r="B28" s="68"/>
      <c r="C28" s="68"/>
      <c r="D28" s="78" t="s">
        <v>362</v>
      </c>
      <c r="E28" s="68" t="s">
        <v>354</v>
      </c>
      <c r="F28" s="68" t="s">
        <v>363</v>
      </c>
      <c r="G28" s="68" t="s">
        <v>363</v>
      </c>
      <c r="H28" s="69" t="s">
        <v>352</v>
      </c>
      <c r="I28" s="69"/>
      <c r="J28" s="70"/>
      <c r="K28" s="68">
        <v>100</v>
      </c>
      <c r="L28" s="71">
        <v>230000000</v>
      </c>
      <c r="M28" s="70" t="s">
        <v>102</v>
      </c>
      <c r="N28" s="68" t="s">
        <v>110</v>
      </c>
      <c r="O28" s="68" t="s">
        <v>103</v>
      </c>
      <c r="P28" s="71">
        <v>230000000</v>
      </c>
      <c r="Q28" s="68" t="s">
        <v>356</v>
      </c>
      <c r="R28" s="69"/>
      <c r="S28" s="69"/>
      <c r="T28" s="69" t="s">
        <v>106</v>
      </c>
      <c r="U28" s="69" t="s">
        <v>358</v>
      </c>
      <c r="V28" s="69">
        <v>0</v>
      </c>
      <c r="W28" s="69">
        <v>90</v>
      </c>
      <c r="X28" s="69">
        <v>10</v>
      </c>
      <c r="Y28" s="69" t="s">
        <v>359</v>
      </c>
      <c r="Z28" s="69" t="s">
        <v>105</v>
      </c>
      <c r="AA28" s="72" t="s">
        <v>50</v>
      </c>
      <c r="AB28" s="73">
        <v>320192659.89400125</v>
      </c>
      <c r="AC28" s="74">
        <f t="shared" ref="AC28" si="2">AB28*AA28</f>
        <v>320192659.89400125</v>
      </c>
      <c r="AD28" s="75">
        <f t="shared" si="0"/>
        <v>358615779.08128142</v>
      </c>
      <c r="AE28" s="79" t="s">
        <v>50</v>
      </c>
      <c r="AF28" s="73">
        <v>429574837.36000001</v>
      </c>
      <c r="AG28" s="74">
        <f t="shared" ref="AG28" si="3">AF28*AE28</f>
        <v>429574837.36000001</v>
      </c>
      <c r="AH28" s="74">
        <f t="shared" si="1"/>
        <v>481123817.84320009</v>
      </c>
      <c r="AI28" s="76" t="s">
        <v>50</v>
      </c>
      <c r="AJ28" s="73">
        <v>435536958</v>
      </c>
      <c r="AK28" s="74">
        <f>AI28*AJ28</f>
        <v>435536958</v>
      </c>
      <c r="AL28" s="74">
        <f>AK28*1.12</f>
        <v>487801392.96000004</v>
      </c>
      <c r="AM28" s="74" t="s">
        <v>50</v>
      </c>
      <c r="AN28" s="74">
        <v>87467960.914332896</v>
      </c>
      <c r="AO28" s="74">
        <f>AN28*AM28</f>
        <v>87467960.914332896</v>
      </c>
      <c r="AP28" s="74">
        <f>AO28*1.12</f>
        <v>97964116.224052846</v>
      </c>
      <c r="AQ28" s="74"/>
      <c r="AR28" s="74"/>
      <c r="AS28" s="74"/>
      <c r="AT28" s="74"/>
      <c r="AU28" s="74"/>
      <c r="AV28" s="74"/>
      <c r="AW28" s="74"/>
      <c r="AX28" s="74"/>
      <c r="AY28" s="74"/>
      <c r="AZ28" s="85">
        <v>0</v>
      </c>
      <c r="BA28" s="85">
        <v>0</v>
      </c>
      <c r="BB28" s="77">
        <v>120240021112</v>
      </c>
      <c r="BC28" s="68" t="s">
        <v>360</v>
      </c>
      <c r="BD28" s="68" t="s">
        <v>361</v>
      </c>
      <c r="BE28" s="69"/>
      <c r="BF28" s="69"/>
      <c r="BG28" s="69"/>
      <c r="BH28" s="69"/>
      <c r="BI28" s="69"/>
      <c r="BJ28" s="69"/>
      <c r="BK28" s="69"/>
      <c r="BL28" s="69"/>
      <c r="BM28" s="69"/>
      <c r="BN28" s="69" t="s">
        <v>66</v>
      </c>
    </row>
    <row r="29" spans="1:66" s="10" customFormat="1" ht="14.25" x14ac:dyDescent="0.2">
      <c r="A29" s="134"/>
      <c r="B29" s="134"/>
      <c r="C29" s="134"/>
      <c r="D29" s="101" t="s">
        <v>135</v>
      </c>
      <c r="E29" s="134"/>
      <c r="F29" s="135"/>
      <c r="G29" s="135"/>
      <c r="H29" s="134"/>
      <c r="I29" s="134"/>
      <c r="J29" s="134"/>
      <c r="K29" s="134"/>
      <c r="L29" s="134"/>
      <c r="M29" s="134"/>
      <c r="N29" s="134"/>
      <c r="O29" s="134"/>
      <c r="P29" s="134"/>
      <c r="Q29" s="135"/>
      <c r="R29" s="134"/>
      <c r="S29" s="134"/>
      <c r="T29" s="134"/>
      <c r="U29" s="134"/>
      <c r="V29" s="136"/>
      <c r="W29" s="136"/>
      <c r="X29" s="136"/>
      <c r="Y29" s="134"/>
      <c r="Z29" s="134"/>
      <c r="AA29" s="134"/>
      <c r="AB29" s="134"/>
      <c r="AC29" s="74"/>
      <c r="AD29" s="75"/>
      <c r="AE29" s="134"/>
      <c r="AF29" s="134"/>
      <c r="AG29" s="74"/>
      <c r="AH29" s="74"/>
      <c r="AI29" s="134"/>
      <c r="AJ29" s="134"/>
      <c r="AK29" s="134"/>
      <c r="AL29" s="134"/>
      <c r="AM29" s="134"/>
      <c r="AN29" s="134"/>
      <c r="AO29" s="134"/>
      <c r="AP29" s="134"/>
      <c r="AQ29" s="134"/>
      <c r="AR29" s="134"/>
      <c r="AS29" s="134"/>
      <c r="AT29" s="134"/>
      <c r="AU29" s="134"/>
      <c r="AV29" s="134"/>
      <c r="AW29" s="134"/>
      <c r="AX29" s="134"/>
      <c r="AY29" s="134"/>
      <c r="AZ29" s="138">
        <f>SUM(AZ27:AZ28)</f>
        <v>0</v>
      </c>
      <c r="BA29" s="138">
        <f>SUM(BA27:BA28)</f>
        <v>0</v>
      </c>
      <c r="BB29" s="134"/>
      <c r="BC29" s="134"/>
      <c r="BD29" s="134"/>
      <c r="BE29" s="135"/>
      <c r="BF29" s="134"/>
      <c r="BG29" s="134"/>
      <c r="BH29" s="135"/>
      <c r="BI29" s="134"/>
      <c r="BJ29" s="134"/>
      <c r="BK29" s="135"/>
      <c r="BL29" s="134"/>
      <c r="BM29" s="134"/>
      <c r="BN29" s="134"/>
    </row>
    <row r="30" spans="1:66" x14ac:dyDescent="0.25">
      <c r="A30" s="128"/>
      <c r="B30" s="128"/>
      <c r="C30" s="128"/>
      <c r="D30" s="101" t="s">
        <v>133</v>
      </c>
      <c r="E30" s="128"/>
      <c r="F30" s="129"/>
      <c r="G30" s="129"/>
      <c r="H30" s="128"/>
      <c r="I30" s="128"/>
      <c r="J30" s="128"/>
      <c r="K30" s="128"/>
      <c r="L30" s="128"/>
      <c r="M30" s="128"/>
      <c r="N30" s="128"/>
      <c r="O30" s="128"/>
      <c r="P30" s="128"/>
      <c r="Q30" s="129"/>
      <c r="R30" s="128"/>
      <c r="S30" s="128"/>
      <c r="T30" s="128"/>
      <c r="U30" s="128"/>
      <c r="V30" s="130"/>
      <c r="W30" s="130"/>
      <c r="X30" s="130"/>
      <c r="Y30" s="128"/>
      <c r="Z30" s="128"/>
      <c r="AA30" s="128"/>
      <c r="AB30" s="128"/>
      <c r="AC30" s="74"/>
      <c r="AD30" s="75"/>
      <c r="AE30" s="128"/>
      <c r="AF30" s="128"/>
      <c r="AG30" s="74"/>
      <c r="AH30" s="74"/>
      <c r="AI30" s="128"/>
      <c r="AJ30" s="128"/>
      <c r="AK30" s="128"/>
      <c r="AL30" s="128"/>
      <c r="AM30" s="128"/>
      <c r="AN30" s="128"/>
      <c r="AO30" s="128"/>
      <c r="AP30" s="128"/>
      <c r="AQ30" s="128"/>
      <c r="AR30" s="128"/>
      <c r="AS30" s="128"/>
      <c r="AT30" s="128"/>
      <c r="AU30" s="128"/>
      <c r="AV30" s="128"/>
      <c r="AW30" s="128"/>
      <c r="AX30" s="128"/>
      <c r="AY30" s="128"/>
      <c r="AZ30" s="131"/>
      <c r="BA30" s="131"/>
      <c r="BB30" s="128"/>
      <c r="BC30" s="128"/>
      <c r="BD30" s="128"/>
      <c r="BE30" s="129"/>
      <c r="BF30" s="128"/>
      <c r="BG30" s="128"/>
      <c r="BH30" s="129"/>
      <c r="BI30" s="128"/>
      <c r="BJ30" s="128"/>
      <c r="BK30" s="129"/>
      <c r="BL30" s="128"/>
      <c r="BM30" s="128"/>
      <c r="BN30" s="128"/>
    </row>
    <row r="31" spans="1:66" x14ac:dyDescent="0.25">
      <c r="A31" s="68"/>
      <c r="B31" s="68"/>
      <c r="C31" s="68"/>
      <c r="D31" s="78" t="s">
        <v>365</v>
      </c>
      <c r="E31" s="68" t="s">
        <v>354</v>
      </c>
      <c r="F31" s="68" t="s">
        <v>363</v>
      </c>
      <c r="G31" s="68" t="s">
        <v>363</v>
      </c>
      <c r="H31" s="69" t="s">
        <v>352</v>
      </c>
      <c r="I31" s="69"/>
      <c r="J31" s="70"/>
      <c r="K31" s="68">
        <v>100</v>
      </c>
      <c r="L31" s="71">
        <v>230000000</v>
      </c>
      <c r="M31" s="70" t="s">
        <v>102</v>
      </c>
      <c r="N31" s="68" t="s">
        <v>110</v>
      </c>
      <c r="O31" s="68" t="s">
        <v>103</v>
      </c>
      <c r="P31" s="71">
        <v>230000000</v>
      </c>
      <c r="Q31" s="81" t="s">
        <v>364</v>
      </c>
      <c r="R31" s="69"/>
      <c r="S31" s="69"/>
      <c r="T31" s="69" t="s">
        <v>106</v>
      </c>
      <c r="U31" s="69" t="s">
        <v>358</v>
      </c>
      <c r="V31" s="69">
        <v>0</v>
      </c>
      <c r="W31" s="69">
        <v>90</v>
      </c>
      <c r="X31" s="69">
        <v>10</v>
      </c>
      <c r="Y31" s="69" t="s">
        <v>359</v>
      </c>
      <c r="Z31" s="69" t="s">
        <v>105</v>
      </c>
      <c r="AA31" s="72" t="s">
        <v>50</v>
      </c>
      <c r="AB31" s="73">
        <v>320192659.89400125</v>
      </c>
      <c r="AC31" s="74">
        <f t="shared" ref="AC31" si="4">AB31*AA31</f>
        <v>320192659.89400125</v>
      </c>
      <c r="AD31" s="75">
        <f t="shared" ref="AD31" si="5">IF(Z31="С НДС",AC31*1.12,AC31)</f>
        <v>358615779.08128142</v>
      </c>
      <c r="AE31" s="79" t="s">
        <v>50</v>
      </c>
      <c r="AF31" s="73">
        <v>429574837.36000001</v>
      </c>
      <c r="AG31" s="74">
        <f t="shared" ref="AG31" si="6">AF31*AE31</f>
        <v>429574837.36000001</v>
      </c>
      <c r="AH31" s="74">
        <f t="shared" ref="AH31" si="7">IF(Z31="С НДС",AG31*1.12,AG31)</f>
        <v>481123817.84320009</v>
      </c>
      <c r="AI31" s="76" t="s">
        <v>50</v>
      </c>
      <c r="AJ31" s="73">
        <v>435536958</v>
      </c>
      <c r="AK31" s="74">
        <f>AI31*AJ31</f>
        <v>435536958</v>
      </c>
      <c r="AL31" s="74">
        <f>AK31*1.12</f>
        <v>487801392.96000004</v>
      </c>
      <c r="AM31" s="74" t="s">
        <v>50</v>
      </c>
      <c r="AN31" s="74">
        <v>87467960.914332896</v>
      </c>
      <c r="AO31" s="74">
        <f>AN31*AM31</f>
        <v>87467960.914332896</v>
      </c>
      <c r="AP31" s="74">
        <f>AO31*1.12</f>
        <v>97964116.224052846</v>
      </c>
      <c r="AQ31" s="74"/>
      <c r="AR31" s="74"/>
      <c r="AS31" s="74"/>
      <c r="AT31" s="74"/>
      <c r="AU31" s="74"/>
      <c r="AV31" s="74"/>
      <c r="AW31" s="74"/>
      <c r="AX31" s="74"/>
      <c r="AY31" s="74"/>
      <c r="AZ31" s="74">
        <f t="shared" ref="AZ31" si="8">SUM(AW31,AS31,AO31,AG31,AC31,AK31)</f>
        <v>1272772416.168334</v>
      </c>
      <c r="BA31" s="75">
        <f t="shared" ref="BA31" si="9">IF(Z31="С НДС",AZ31*1.12,AZ31)</f>
        <v>1425505106.1085343</v>
      </c>
      <c r="BB31" s="77">
        <v>120240021112</v>
      </c>
      <c r="BC31" s="68" t="s">
        <v>360</v>
      </c>
      <c r="BD31" s="68" t="s">
        <v>361</v>
      </c>
      <c r="BE31" s="69"/>
      <c r="BF31" s="69"/>
      <c r="BG31" s="69"/>
      <c r="BH31" s="69"/>
      <c r="BI31" s="69"/>
      <c r="BJ31" s="69"/>
      <c r="BK31" s="69"/>
      <c r="BL31" s="69"/>
      <c r="BM31" s="69"/>
      <c r="BN31" s="69"/>
    </row>
    <row r="32" spans="1:66" s="10" customFormat="1" ht="14.25" x14ac:dyDescent="0.2">
      <c r="A32" s="134"/>
      <c r="B32" s="134"/>
      <c r="C32" s="134"/>
      <c r="D32" s="101" t="s">
        <v>136</v>
      </c>
      <c r="E32" s="134"/>
      <c r="F32" s="135"/>
      <c r="G32" s="135"/>
      <c r="H32" s="134"/>
      <c r="I32" s="134"/>
      <c r="J32" s="134"/>
      <c r="K32" s="134"/>
      <c r="L32" s="134"/>
      <c r="M32" s="134"/>
      <c r="N32" s="134"/>
      <c r="O32" s="134"/>
      <c r="P32" s="134"/>
      <c r="Q32" s="135"/>
      <c r="R32" s="134"/>
      <c r="S32" s="134"/>
      <c r="T32" s="134"/>
      <c r="U32" s="134"/>
      <c r="V32" s="136"/>
      <c r="W32" s="136"/>
      <c r="X32" s="136"/>
      <c r="Y32" s="134"/>
      <c r="Z32" s="134"/>
      <c r="AA32" s="134"/>
      <c r="AB32" s="134"/>
      <c r="AC32" s="74"/>
      <c r="AD32" s="75"/>
      <c r="AE32" s="134"/>
      <c r="AF32" s="134"/>
      <c r="AG32" s="74"/>
      <c r="AH32" s="74"/>
      <c r="AI32" s="134"/>
      <c r="AJ32" s="134"/>
      <c r="AK32" s="74"/>
      <c r="AL32" s="74"/>
      <c r="AM32" s="134"/>
      <c r="AN32" s="134"/>
      <c r="AO32" s="74"/>
      <c r="AP32" s="74"/>
      <c r="AQ32" s="134"/>
      <c r="AR32" s="134"/>
      <c r="AS32" s="139"/>
      <c r="AT32" s="140"/>
      <c r="AU32" s="134"/>
      <c r="AV32" s="134"/>
      <c r="AW32" s="134"/>
      <c r="AX32" s="134"/>
      <c r="AY32" s="134"/>
      <c r="AZ32" s="141">
        <f>SUM(AZ31)</f>
        <v>1272772416.168334</v>
      </c>
      <c r="BA32" s="142">
        <f>SUM(BA31)</f>
        <v>1425505106.1085343</v>
      </c>
      <c r="BB32" s="134"/>
      <c r="BC32" s="134"/>
      <c r="BD32" s="134"/>
      <c r="BE32" s="135"/>
      <c r="BF32" s="134"/>
      <c r="BG32" s="134"/>
      <c r="BH32" s="135"/>
      <c r="BI32" s="134"/>
      <c r="BJ32" s="134"/>
      <c r="BK32" s="135"/>
      <c r="BL32" s="134"/>
      <c r="BM32" s="134"/>
      <c r="BN32" s="134"/>
    </row>
    <row r="33" spans="1:68" s="6" customFormat="1" ht="14.25" customHeight="1" x14ac:dyDescent="0.2">
      <c r="A33" s="68"/>
      <c r="B33" s="68"/>
      <c r="C33" s="68"/>
      <c r="D33" s="101" t="s">
        <v>100</v>
      </c>
      <c r="E33" s="68"/>
      <c r="F33" s="68"/>
      <c r="G33" s="68"/>
      <c r="H33" s="68"/>
      <c r="I33" s="68"/>
      <c r="J33" s="68"/>
      <c r="K33" s="68"/>
      <c r="L33" s="68"/>
      <c r="M33" s="68"/>
      <c r="N33" s="68"/>
      <c r="O33" s="68"/>
      <c r="P33" s="68"/>
      <c r="Q33" s="68"/>
      <c r="R33" s="68"/>
      <c r="S33" s="68"/>
      <c r="T33" s="68"/>
      <c r="U33" s="68"/>
      <c r="V33" s="143"/>
      <c r="W33" s="143"/>
      <c r="X33" s="143"/>
      <c r="Y33" s="68"/>
      <c r="Z33" s="68"/>
      <c r="AA33" s="68"/>
      <c r="AB33" s="68"/>
      <c r="AC33" s="74"/>
      <c r="AD33" s="75"/>
      <c r="AE33" s="68"/>
      <c r="AF33" s="68"/>
      <c r="AG33" s="74"/>
      <c r="AH33" s="74"/>
      <c r="AI33" s="68"/>
      <c r="AJ33" s="68"/>
      <c r="AK33" s="74"/>
      <c r="AL33" s="74"/>
      <c r="AM33" s="68"/>
      <c r="AN33" s="68"/>
      <c r="AO33" s="74"/>
      <c r="AP33" s="74"/>
      <c r="AQ33" s="68"/>
      <c r="AR33" s="68"/>
      <c r="AS33" s="139"/>
      <c r="AT33" s="140"/>
      <c r="AU33" s="68"/>
      <c r="AV33" s="68"/>
      <c r="AW33" s="68"/>
      <c r="AX33" s="68"/>
      <c r="AY33" s="68"/>
      <c r="AZ33" s="74"/>
      <c r="BA33" s="75"/>
      <c r="BB33" s="68"/>
      <c r="BC33" s="68"/>
      <c r="BD33" s="68"/>
      <c r="BE33" s="68"/>
      <c r="BF33" s="68"/>
      <c r="BG33" s="68"/>
      <c r="BH33" s="68"/>
      <c r="BI33" s="68"/>
      <c r="BJ33" s="68"/>
      <c r="BK33" s="68"/>
      <c r="BL33" s="68"/>
      <c r="BM33" s="68"/>
      <c r="BN33" s="68"/>
      <c r="BO33" s="14"/>
      <c r="BP33" s="14"/>
    </row>
    <row r="34" spans="1:68" s="6" customFormat="1" ht="14.25" customHeight="1" x14ac:dyDescent="0.2">
      <c r="A34" s="68"/>
      <c r="B34" s="68"/>
      <c r="C34" s="68"/>
      <c r="D34" s="101" t="s">
        <v>112</v>
      </c>
      <c r="E34" s="68"/>
      <c r="F34" s="68"/>
      <c r="G34" s="68"/>
      <c r="H34" s="68"/>
      <c r="I34" s="68"/>
      <c r="J34" s="68"/>
      <c r="K34" s="68"/>
      <c r="L34" s="68"/>
      <c r="M34" s="68"/>
      <c r="N34" s="68"/>
      <c r="O34" s="68"/>
      <c r="P34" s="68"/>
      <c r="Q34" s="68"/>
      <c r="R34" s="68"/>
      <c r="S34" s="68"/>
      <c r="T34" s="68"/>
      <c r="U34" s="68"/>
      <c r="V34" s="143"/>
      <c r="W34" s="143"/>
      <c r="X34" s="143"/>
      <c r="Y34" s="68"/>
      <c r="Z34" s="68"/>
      <c r="AA34" s="68"/>
      <c r="AB34" s="68"/>
      <c r="AC34" s="74"/>
      <c r="AD34" s="75"/>
      <c r="AE34" s="68"/>
      <c r="AF34" s="68"/>
      <c r="AG34" s="74"/>
      <c r="AH34" s="74"/>
      <c r="AI34" s="68"/>
      <c r="AJ34" s="68"/>
      <c r="AK34" s="74"/>
      <c r="AL34" s="74"/>
      <c r="AM34" s="68"/>
      <c r="AN34" s="68"/>
      <c r="AO34" s="74"/>
      <c r="AP34" s="74"/>
      <c r="AQ34" s="68"/>
      <c r="AR34" s="68"/>
      <c r="AS34" s="139"/>
      <c r="AT34" s="140"/>
      <c r="AU34" s="68"/>
      <c r="AV34" s="68"/>
      <c r="AW34" s="68"/>
      <c r="AX34" s="68"/>
      <c r="AY34" s="68"/>
      <c r="AZ34" s="74"/>
      <c r="BA34" s="75"/>
      <c r="BB34" s="68"/>
      <c r="BC34" s="68"/>
      <c r="BD34" s="68"/>
      <c r="BE34" s="68"/>
      <c r="BF34" s="68"/>
      <c r="BG34" s="68"/>
      <c r="BH34" s="68"/>
      <c r="BI34" s="68"/>
      <c r="BJ34" s="68"/>
      <c r="BK34" s="68"/>
      <c r="BL34" s="68"/>
      <c r="BM34" s="68"/>
      <c r="BN34" s="68"/>
      <c r="BO34" s="14"/>
      <c r="BP34" s="14"/>
    </row>
    <row r="35" spans="1:68" x14ac:dyDescent="0.25">
      <c r="A35" s="68"/>
      <c r="B35" s="68"/>
      <c r="C35" s="68"/>
      <c r="D35" s="144" t="s">
        <v>142</v>
      </c>
      <c r="E35" s="17" t="s">
        <v>143</v>
      </c>
      <c r="F35" s="145" t="s">
        <v>144</v>
      </c>
      <c r="G35" s="145" t="s">
        <v>145</v>
      </c>
      <c r="H35" s="146" t="s">
        <v>352</v>
      </c>
      <c r="I35" s="147"/>
      <c r="J35" s="147"/>
      <c r="K35" s="18">
        <v>100</v>
      </c>
      <c r="L35" s="148" t="s">
        <v>101</v>
      </c>
      <c r="M35" s="17" t="s">
        <v>102</v>
      </c>
      <c r="N35" s="147" t="s">
        <v>253</v>
      </c>
      <c r="O35" s="143" t="s">
        <v>103</v>
      </c>
      <c r="P35" s="148" t="s">
        <v>101</v>
      </c>
      <c r="Q35" s="17" t="s">
        <v>140</v>
      </c>
      <c r="R35" s="147"/>
      <c r="S35" s="149"/>
      <c r="T35" s="147" t="s">
        <v>104</v>
      </c>
      <c r="U35" s="147" t="s">
        <v>146</v>
      </c>
      <c r="V35" s="150">
        <v>0</v>
      </c>
      <c r="W35" s="151">
        <v>100</v>
      </c>
      <c r="X35" s="152">
        <v>0</v>
      </c>
      <c r="Y35" s="149"/>
      <c r="Z35" s="149" t="s">
        <v>105</v>
      </c>
      <c r="AA35" s="153"/>
      <c r="AB35" s="154"/>
      <c r="AC35" s="153">
        <v>138644800</v>
      </c>
      <c r="AD35" s="155">
        <f t="shared" ref="AD35:AD63" si="10">IF(Z35="С НДС",AC35*1.12,AC35)</f>
        <v>155282176</v>
      </c>
      <c r="AE35" s="156"/>
      <c r="AF35" s="157"/>
      <c r="AG35" s="153">
        <v>138644800</v>
      </c>
      <c r="AH35" s="155">
        <f t="shared" ref="AH35:AH63" si="11">IF(Z35="С НДС",AG35*1.12,AG35)</f>
        <v>155282176</v>
      </c>
      <c r="AI35" s="157"/>
      <c r="AJ35" s="154"/>
      <c r="AK35" s="153">
        <v>138644800</v>
      </c>
      <c r="AL35" s="155">
        <f t="shared" ref="AL35:AL63" si="12">IF(Z35="С НДС",AK35*1.12,AK35)</f>
        <v>155282176</v>
      </c>
      <c r="AM35" s="158"/>
      <c r="AN35" s="159"/>
      <c r="AO35" s="159">
        <f t="shared" ref="AO35:AO63" si="13">AM35*AN35</f>
        <v>0</v>
      </c>
      <c r="AP35" s="159">
        <f t="shared" ref="AP35:AP63" si="14">IF(Z35="С НДС",AO35*1.12,AO35)</f>
        <v>0</v>
      </c>
      <c r="AQ35" s="158"/>
      <c r="AR35" s="159"/>
      <c r="AS35" s="159">
        <f t="shared" ref="AS35:AS63" si="15">AQ35*AR35</f>
        <v>0</v>
      </c>
      <c r="AT35" s="159">
        <f t="shared" ref="AT35:AT63" si="16">IF(Z35="С НДС",AS35*1.12,AS35)</f>
        <v>0</v>
      </c>
      <c r="AU35" s="158"/>
      <c r="AV35" s="159"/>
      <c r="AW35" s="159">
        <f t="shared" ref="AW35:AW63" si="17">AU35*AV35</f>
        <v>0</v>
      </c>
      <c r="AX35" s="159">
        <f t="shared" ref="AX35:AX63" si="18">IF(Z35="С НДС",AW35*1.12,AW35)</f>
        <v>0</v>
      </c>
      <c r="AY35" s="159"/>
      <c r="AZ35" s="85">
        <v>0</v>
      </c>
      <c r="BA35" s="85">
        <v>0</v>
      </c>
      <c r="BB35" s="160" t="s">
        <v>139</v>
      </c>
      <c r="BC35" s="17" t="s">
        <v>147</v>
      </c>
      <c r="BD35" s="17" t="s">
        <v>147</v>
      </c>
      <c r="BE35" s="161"/>
      <c r="BF35" s="161"/>
      <c r="BG35" s="69"/>
      <c r="BH35" s="69"/>
      <c r="BI35" s="69"/>
      <c r="BJ35" s="69"/>
      <c r="BK35" s="69"/>
      <c r="BL35" s="69"/>
      <c r="BM35" s="69"/>
      <c r="BN35" s="69" t="s">
        <v>255</v>
      </c>
      <c r="BO35" s="15"/>
    </row>
    <row r="36" spans="1:68" x14ac:dyDescent="0.25">
      <c r="A36" s="68"/>
      <c r="B36" s="68"/>
      <c r="C36" s="68"/>
      <c r="D36" s="144" t="s">
        <v>148</v>
      </c>
      <c r="E36" s="21" t="s">
        <v>149</v>
      </c>
      <c r="F36" s="145" t="s">
        <v>150</v>
      </c>
      <c r="G36" s="145" t="s">
        <v>150</v>
      </c>
      <c r="H36" s="146" t="s">
        <v>352</v>
      </c>
      <c r="I36" s="147"/>
      <c r="J36" s="162"/>
      <c r="K36" s="18">
        <v>100</v>
      </c>
      <c r="L36" s="148" t="s">
        <v>101</v>
      </c>
      <c r="M36" s="17" t="s">
        <v>102</v>
      </c>
      <c r="N36" s="147" t="s">
        <v>253</v>
      </c>
      <c r="O36" s="143" t="s">
        <v>103</v>
      </c>
      <c r="P36" s="148" t="s">
        <v>101</v>
      </c>
      <c r="Q36" s="17" t="s">
        <v>140</v>
      </c>
      <c r="R36" s="147"/>
      <c r="S36" s="149"/>
      <c r="T36" s="147" t="s">
        <v>104</v>
      </c>
      <c r="U36" s="147" t="s">
        <v>146</v>
      </c>
      <c r="V36" s="150">
        <v>0</v>
      </c>
      <c r="W36" s="151">
        <v>100</v>
      </c>
      <c r="X36" s="152">
        <v>0</v>
      </c>
      <c r="Y36" s="162"/>
      <c r="Z36" s="149" t="s">
        <v>105</v>
      </c>
      <c r="AA36" s="153"/>
      <c r="AB36" s="154"/>
      <c r="AC36" s="153">
        <v>35834400</v>
      </c>
      <c r="AD36" s="155">
        <f t="shared" si="10"/>
        <v>40134528.000000007</v>
      </c>
      <c r="AE36" s="156"/>
      <c r="AF36" s="157"/>
      <c r="AG36" s="153">
        <v>35834400</v>
      </c>
      <c r="AH36" s="155">
        <f t="shared" si="11"/>
        <v>40134528.000000007</v>
      </c>
      <c r="AI36" s="157"/>
      <c r="AJ36" s="157"/>
      <c r="AK36" s="153">
        <v>35834400</v>
      </c>
      <c r="AL36" s="155">
        <f t="shared" si="12"/>
        <v>40134528.000000007</v>
      </c>
      <c r="AM36" s="158"/>
      <c r="AN36" s="159"/>
      <c r="AO36" s="159">
        <f t="shared" si="13"/>
        <v>0</v>
      </c>
      <c r="AP36" s="159">
        <f t="shared" si="14"/>
        <v>0</v>
      </c>
      <c r="AQ36" s="158"/>
      <c r="AR36" s="159"/>
      <c r="AS36" s="159">
        <f t="shared" si="15"/>
        <v>0</v>
      </c>
      <c r="AT36" s="159">
        <f t="shared" si="16"/>
        <v>0</v>
      </c>
      <c r="AU36" s="158"/>
      <c r="AV36" s="159"/>
      <c r="AW36" s="159">
        <f t="shared" si="17"/>
        <v>0</v>
      </c>
      <c r="AX36" s="159">
        <f t="shared" si="18"/>
        <v>0</v>
      </c>
      <c r="AY36" s="149"/>
      <c r="AZ36" s="85">
        <v>0</v>
      </c>
      <c r="BA36" s="85">
        <v>0</v>
      </c>
      <c r="BB36" s="160" t="s">
        <v>139</v>
      </c>
      <c r="BC36" s="17" t="s">
        <v>151</v>
      </c>
      <c r="BD36" s="17" t="s">
        <v>151</v>
      </c>
      <c r="BE36" s="161"/>
      <c r="BF36" s="161"/>
      <c r="BG36" s="69"/>
      <c r="BH36" s="69"/>
      <c r="BI36" s="69"/>
      <c r="BJ36" s="69"/>
      <c r="BK36" s="69"/>
      <c r="BL36" s="69"/>
      <c r="BM36" s="69"/>
      <c r="BN36" s="69" t="s">
        <v>255</v>
      </c>
      <c r="BO36" s="15"/>
    </row>
    <row r="37" spans="1:68" x14ac:dyDescent="0.25">
      <c r="A37" s="68"/>
      <c r="B37" s="68"/>
      <c r="C37" s="68"/>
      <c r="D37" s="144" t="s">
        <v>152</v>
      </c>
      <c r="E37" s="17" t="s">
        <v>153</v>
      </c>
      <c r="F37" s="145" t="s">
        <v>154</v>
      </c>
      <c r="G37" s="145" t="s">
        <v>154</v>
      </c>
      <c r="H37" s="146" t="s">
        <v>352</v>
      </c>
      <c r="I37" s="147"/>
      <c r="J37" s="162"/>
      <c r="K37" s="18">
        <v>100</v>
      </c>
      <c r="L37" s="148" t="s">
        <v>101</v>
      </c>
      <c r="M37" s="17" t="s">
        <v>102</v>
      </c>
      <c r="N37" s="147" t="s">
        <v>253</v>
      </c>
      <c r="O37" s="143" t="s">
        <v>103</v>
      </c>
      <c r="P37" s="148" t="s">
        <v>101</v>
      </c>
      <c r="Q37" s="17" t="s">
        <v>140</v>
      </c>
      <c r="R37" s="147"/>
      <c r="S37" s="149"/>
      <c r="T37" s="147" t="s">
        <v>104</v>
      </c>
      <c r="U37" s="147" t="s">
        <v>146</v>
      </c>
      <c r="V37" s="150">
        <v>0</v>
      </c>
      <c r="W37" s="151">
        <v>100</v>
      </c>
      <c r="X37" s="152">
        <v>0</v>
      </c>
      <c r="Y37" s="162"/>
      <c r="Z37" s="149" t="s">
        <v>105</v>
      </c>
      <c r="AA37" s="153"/>
      <c r="AB37" s="154"/>
      <c r="AC37" s="153">
        <v>35945000</v>
      </c>
      <c r="AD37" s="155">
        <f t="shared" si="10"/>
        <v>40258400.000000007</v>
      </c>
      <c r="AE37" s="156"/>
      <c r="AF37" s="157"/>
      <c r="AG37" s="153">
        <v>35945000</v>
      </c>
      <c r="AH37" s="155">
        <f t="shared" si="11"/>
        <v>40258400.000000007</v>
      </c>
      <c r="AI37" s="157"/>
      <c r="AJ37" s="157"/>
      <c r="AK37" s="153">
        <v>35945000</v>
      </c>
      <c r="AL37" s="155">
        <f t="shared" si="12"/>
        <v>40258400.000000007</v>
      </c>
      <c r="AM37" s="158"/>
      <c r="AN37" s="159"/>
      <c r="AO37" s="159">
        <f t="shared" si="13"/>
        <v>0</v>
      </c>
      <c r="AP37" s="159">
        <f t="shared" si="14"/>
        <v>0</v>
      </c>
      <c r="AQ37" s="158"/>
      <c r="AR37" s="159"/>
      <c r="AS37" s="159">
        <f t="shared" si="15"/>
        <v>0</v>
      </c>
      <c r="AT37" s="159">
        <f t="shared" si="16"/>
        <v>0</v>
      </c>
      <c r="AU37" s="158"/>
      <c r="AV37" s="159"/>
      <c r="AW37" s="159">
        <f t="shared" si="17"/>
        <v>0</v>
      </c>
      <c r="AX37" s="159">
        <f t="shared" si="18"/>
        <v>0</v>
      </c>
      <c r="AY37" s="149"/>
      <c r="AZ37" s="85">
        <v>0</v>
      </c>
      <c r="BA37" s="85">
        <v>0</v>
      </c>
      <c r="BB37" s="160" t="s">
        <v>139</v>
      </c>
      <c r="BC37" s="17" t="s">
        <v>155</v>
      </c>
      <c r="BD37" s="17" t="s">
        <v>155</v>
      </c>
      <c r="BE37" s="161"/>
      <c r="BF37" s="161"/>
      <c r="BG37" s="69"/>
      <c r="BH37" s="69"/>
      <c r="BI37" s="69"/>
      <c r="BJ37" s="69"/>
      <c r="BK37" s="69"/>
      <c r="BL37" s="69"/>
      <c r="BM37" s="69"/>
      <c r="BN37" s="69" t="s">
        <v>255</v>
      </c>
      <c r="BO37" s="15"/>
    </row>
    <row r="38" spans="1:68" x14ac:dyDescent="0.25">
      <c r="A38" s="68"/>
      <c r="B38" s="68"/>
      <c r="C38" s="68"/>
      <c r="D38" s="144" t="s">
        <v>156</v>
      </c>
      <c r="E38" s="17" t="s">
        <v>157</v>
      </c>
      <c r="F38" s="145" t="s">
        <v>158</v>
      </c>
      <c r="G38" s="145" t="s">
        <v>158</v>
      </c>
      <c r="H38" s="146" t="s">
        <v>352</v>
      </c>
      <c r="I38" s="147"/>
      <c r="J38" s="162"/>
      <c r="K38" s="18">
        <v>100</v>
      </c>
      <c r="L38" s="148" t="s">
        <v>101</v>
      </c>
      <c r="M38" s="17" t="s">
        <v>102</v>
      </c>
      <c r="N38" s="147" t="s">
        <v>253</v>
      </c>
      <c r="O38" s="143" t="s">
        <v>103</v>
      </c>
      <c r="P38" s="148" t="s">
        <v>101</v>
      </c>
      <c r="Q38" s="17" t="s">
        <v>140</v>
      </c>
      <c r="R38" s="147"/>
      <c r="S38" s="149"/>
      <c r="T38" s="147" t="s">
        <v>104</v>
      </c>
      <c r="U38" s="147" t="s">
        <v>146</v>
      </c>
      <c r="V38" s="150">
        <v>0</v>
      </c>
      <c r="W38" s="151">
        <v>100</v>
      </c>
      <c r="X38" s="152">
        <v>0</v>
      </c>
      <c r="Y38" s="162"/>
      <c r="Z38" s="149" t="s">
        <v>105</v>
      </c>
      <c r="AA38" s="153"/>
      <c r="AB38" s="154"/>
      <c r="AC38" s="153">
        <v>88573000</v>
      </c>
      <c r="AD38" s="155">
        <f t="shared" si="10"/>
        <v>99201760.000000015</v>
      </c>
      <c r="AE38" s="156"/>
      <c r="AF38" s="157"/>
      <c r="AG38" s="153">
        <v>88573000</v>
      </c>
      <c r="AH38" s="155">
        <f t="shared" si="11"/>
        <v>99201760.000000015</v>
      </c>
      <c r="AI38" s="157"/>
      <c r="AJ38" s="157"/>
      <c r="AK38" s="153">
        <v>88573000</v>
      </c>
      <c r="AL38" s="155">
        <f t="shared" si="12"/>
        <v>99201760.000000015</v>
      </c>
      <c r="AM38" s="158"/>
      <c r="AN38" s="159"/>
      <c r="AO38" s="159">
        <f t="shared" si="13"/>
        <v>0</v>
      </c>
      <c r="AP38" s="159">
        <f t="shared" si="14"/>
        <v>0</v>
      </c>
      <c r="AQ38" s="158"/>
      <c r="AR38" s="159"/>
      <c r="AS38" s="159">
        <f t="shared" si="15"/>
        <v>0</v>
      </c>
      <c r="AT38" s="159">
        <f t="shared" si="16"/>
        <v>0</v>
      </c>
      <c r="AU38" s="158"/>
      <c r="AV38" s="159"/>
      <c r="AW38" s="159">
        <f t="shared" si="17"/>
        <v>0</v>
      </c>
      <c r="AX38" s="159">
        <f t="shared" si="18"/>
        <v>0</v>
      </c>
      <c r="AY38" s="149"/>
      <c r="AZ38" s="85">
        <v>0</v>
      </c>
      <c r="BA38" s="85">
        <v>0</v>
      </c>
      <c r="BB38" s="160" t="s">
        <v>139</v>
      </c>
      <c r="BC38" s="17" t="s">
        <v>159</v>
      </c>
      <c r="BD38" s="17" t="s">
        <v>159</v>
      </c>
      <c r="BE38" s="161"/>
      <c r="BF38" s="161"/>
      <c r="BG38" s="69"/>
      <c r="BH38" s="69"/>
      <c r="BI38" s="69"/>
      <c r="BJ38" s="69"/>
      <c r="BK38" s="69"/>
      <c r="BL38" s="69"/>
      <c r="BM38" s="69"/>
      <c r="BN38" s="69" t="s">
        <v>255</v>
      </c>
      <c r="BO38" s="15"/>
    </row>
    <row r="39" spans="1:68" x14ac:dyDescent="0.25">
      <c r="A39" s="68"/>
      <c r="B39" s="68"/>
      <c r="C39" s="68"/>
      <c r="D39" s="144" t="s">
        <v>160</v>
      </c>
      <c r="E39" s="17" t="s">
        <v>161</v>
      </c>
      <c r="F39" s="145" t="s">
        <v>162</v>
      </c>
      <c r="G39" s="145" t="s">
        <v>162</v>
      </c>
      <c r="H39" s="146" t="s">
        <v>352</v>
      </c>
      <c r="I39" s="147"/>
      <c r="J39" s="162"/>
      <c r="K39" s="18">
        <v>100</v>
      </c>
      <c r="L39" s="148" t="s">
        <v>101</v>
      </c>
      <c r="M39" s="17" t="s">
        <v>102</v>
      </c>
      <c r="N39" s="147" t="s">
        <v>253</v>
      </c>
      <c r="O39" s="143" t="s">
        <v>103</v>
      </c>
      <c r="P39" s="148" t="s">
        <v>101</v>
      </c>
      <c r="Q39" s="17" t="s">
        <v>140</v>
      </c>
      <c r="R39" s="147"/>
      <c r="S39" s="149"/>
      <c r="T39" s="147" t="s">
        <v>104</v>
      </c>
      <c r="U39" s="147" t="s">
        <v>146</v>
      </c>
      <c r="V39" s="150">
        <v>0</v>
      </c>
      <c r="W39" s="151">
        <v>100</v>
      </c>
      <c r="X39" s="152">
        <v>0</v>
      </c>
      <c r="Y39" s="162"/>
      <c r="Z39" s="149" t="s">
        <v>105</v>
      </c>
      <c r="AA39" s="153"/>
      <c r="AB39" s="154"/>
      <c r="AC39" s="153">
        <v>88365960</v>
      </c>
      <c r="AD39" s="155">
        <f t="shared" si="10"/>
        <v>98969875.200000003</v>
      </c>
      <c r="AE39" s="156"/>
      <c r="AF39" s="157"/>
      <c r="AG39" s="153">
        <v>88365960</v>
      </c>
      <c r="AH39" s="155">
        <f t="shared" si="11"/>
        <v>98969875.200000003</v>
      </c>
      <c r="AI39" s="157"/>
      <c r="AJ39" s="157"/>
      <c r="AK39" s="153">
        <v>88365960</v>
      </c>
      <c r="AL39" s="155">
        <f t="shared" si="12"/>
        <v>98969875.200000003</v>
      </c>
      <c r="AM39" s="158"/>
      <c r="AN39" s="159"/>
      <c r="AO39" s="159">
        <f t="shared" si="13"/>
        <v>0</v>
      </c>
      <c r="AP39" s="159">
        <f t="shared" si="14"/>
        <v>0</v>
      </c>
      <c r="AQ39" s="158"/>
      <c r="AR39" s="159"/>
      <c r="AS39" s="159">
        <f t="shared" si="15"/>
        <v>0</v>
      </c>
      <c r="AT39" s="159">
        <f t="shared" si="16"/>
        <v>0</v>
      </c>
      <c r="AU39" s="158"/>
      <c r="AV39" s="159"/>
      <c r="AW39" s="159">
        <f t="shared" si="17"/>
        <v>0</v>
      </c>
      <c r="AX39" s="159">
        <f t="shared" si="18"/>
        <v>0</v>
      </c>
      <c r="AY39" s="149"/>
      <c r="AZ39" s="85">
        <v>0</v>
      </c>
      <c r="BA39" s="85">
        <v>0</v>
      </c>
      <c r="BB39" s="160" t="s">
        <v>139</v>
      </c>
      <c r="BC39" s="17" t="s">
        <v>163</v>
      </c>
      <c r="BD39" s="17" t="s">
        <v>163</v>
      </c>
      <c r="BE39" s="161"/>
      <c r="BF39" s="161"/>
      <c r="BG39" s="69"/>
      <c r="BH39" s="69"/>
      <c r="BI39" s="69"/>
      <c r="BJ39" s="69"/>
      <c r="BK39" s="69"/>
      <c r="BL39" s="69"/>
      <c r="BM39" s="69"/>
      <c r="BN39" s="69" t="s">
        <v>255</v>
      </c>
      <c r="BO39" s="15"/>
    </row>
    <row r="40" spans="1:68" x14ac:dyDescent="0.25">
      <c r="A40" s="68"/>
      <c r="B40" s="68"/>
      <c r="C40" s="68"/>
      <c r="D40" s="144" t="s">
        <v>164</v>
      </c>
      <c r="E40" s="17" t="s">
        <v>165</v>
      </c>
      <c r="F40" s="145" t="s">
        <v>166</v>
      </c>
      <c r="G40" s="145" t="s">
        <v>166</v>
      </c>
      <c r="H40" s="146" t="s">
        <v>352</v>
      </c>
      <c r="I40" s="147"/>
      <c r="J40" s="147"/>
      <c r="K40" s="18">
        <v>100</v>
      </c>
      <c r="L40" s="148" t="s">
        <v>101</v>
      </c>
      <c r="M40" s="17" t="s">
        <v>102</v>
      </c>
      <c r="N40" s="147" t="s">
        <v>253</v>
      </c>
      <c r="O40" s="143" t="s">
        <v>103</v>
      </c>
      <c r="P40" s="148" t="s">
        <v>101</v>
      </c>
      <c r="Q40" s="17" t="s">
        <v>140</v>
      </c>
      <c r="R40" s="147"/>
      <c r="S40" s="163"/>
      <c r="T40" s="147" t="s">
        <v>104</v>
      </c>
      <c r="U40" s="147" t="s">
        <v>146</v>
      </c>
      <c r="V40" s="150">
        <v>0</v>
      </c>
      <c r="W40" s="151">
        <v>100</v>
      </c>
      <c r="X40" s="152">
        <v>0</v>
      </c>
      <c r="Y40" s="149"/>
      <c r="Z40" s="149" t="s">
        <v>105</v>
      </c>
      <c r="AA40" s="164"/>
      <c r="AB40" s="159"/>
      <c r="AC40" s="164">
        <v>100651960</v>
      </c>
      <c r="AD40" s="155">
        <f t="shared" si="10"/>
        <v>112730195.20000002</v>
      </c>
      <c r="AE40" s="156"/>
      <c r="AF40" s="159"/>
      <c r="AG40" s="164">
        <v>100651960</v>
      </c>
      <c r="AH40" s="155">
        <f t="shared" si="11"/>
        <v>112730195.20000002</v>
      </c>
      <c r="AI40" s="158"/>
      <c r="AJ40" s="159"/>
      <c r="AK40" s="164">
        <v>100651960</v>
      </c>
      <c r="AL40" s="155">
        <f t="shared" si="12"/>
        <v>112730195.20000002</v>
      </c>
      <c r="AM40" s="158"/>
      <c r="AN40" s="159"/>
      <c r="AO40" s="159">
        <f t="shared" si="13"/>
        <v>0</v>
      </c>
      <c r="AP40" s="159">
        <f t="shared" si="14"/>
        <v>0</v>
      </c>
      <c r="AQ40" s="158"/>
      <c r="AR40" s="159"/>
      <c r="AS40" s="159">
        <f t="shared" si="15"/>
        <v>0</v>
      </c>
      <c r="AT40" s="159">
        <f t="shared" si="16"/>
        <v>0</v>
      </c>
      <c r="AU40" s="158"/>
      <c r="AV40" s="159"/>
      <c r="AW40" s="159">
        <f t="shared" si="17"/>
        <v>0</v>
      </c>
      <c r="AX40" s="159">
        <f t="shared" si="18"/>
        <v>0</v>
      </c>
      <c r="AY40" s="159"/>
      <c r="AZ40" s="85">
        <v>0</v>
      </c>
      <c r="BA40" s="85">
        <v>0</v>
      </c>
      <c r="BB40" s="160" t="s">
        <v>139</v>
      </c>
      <c r="BC40" s="17" t="s">
        <v>167</v>
      </c>
      <c r="BD40" s="17" t="s">
        <v>167</v>
      </c>
      <c r="BE40" s="161"/>
      <c r="BF40" s="161"/>
      <c r="BG40" s="69"/>
      <c r="BH40" s="69"/>
      <c r="BI40" s="69"/>
      <c r="BJ40" s="69"/>
      <c r="BK40" s="69"/>
      <c r="BL40" s="69"/>
      <c r="BM40" s="69"/>
      <c r="BN40" s="69" t="s">
        <v>255</v>
      </c>
      <c r="BO40" s="15"/>
    </row>
    <row r="41" spans="1:68" x14ac:dyDescent="0.25">
      <c r="A41" s="68"/>
      <c r="B41" s="68"/>
      <c r="C41" s="68"/>
      <c r="D41" s="144" t="s">
        <v>168</v>
      </c>
      <c r="E41" s="17" t="s">
        <v>143</v>
      </c>
      <c r="F41" s="145" t="s">
        <v>144</v>
      </c>
      <c r="G41" s="145" t="s">
        <v>145</v>
      </c>
      <c r="H41" s="146" t="s">
        <v>352</v>
      </c>
      <c r="I41" s="147"/>
      <c r="J41" s="149"/>
      <c r="K41" s="18">
        <v>100</v>
      </c>
      <c r="L41" s="148" t="s">
        <v>101</v>
      </c>
      <c r="M41" s="17" t="s">
        <v>102</v>
      </c>
      <c r="N41" s="147" t="s">
        <v>253</v>
      </c>
      <c r="O41" s="143" t="s">
        <v>103</v>
      </c>
      <c r="P41" s="148" t="s">
        <v>101</v>
      </c>
      <c r="Q41" s="17" t="s">
        <v>169</v>
      </c>
      <c r="R41" s="149"/>
      <c r="S41" s="149"/>
      <c r="T41" s="147" t="s">
        <v>104</v>
      </c>
      <c r="U41" s="147" t="s">
        <v>146</v>
      </c>
      <c r="V41" s="150">
        <v>0</v>
      </c>
      <c r="W41" s="151">
        <v>100</v>
      </c>
      <c r="X41" s="152">
        <v>0</v>
      </c>
      <c r="Y41" s="149"/>
      <c r="Z41" s="149" t="s">
        <v>105</v>
      </c>
      <c r="AA41" s="164"/>
      <c r="AB41" s="159"/>
      <c r="AC41" s="164">
        <v>207877000</v>
      </c>
      <c r="AD41" s="155">
        <f t="shared" si="10"/>
        <v>232822240.00000003</v>
      </c>
      <c r="AE41" s="156"/>
      <c r="AF41" s="159"/>
      <c r="AG41" s="164">
        <v>207877000</v>
      </c>
      <c r="AH41" s="155">
        <f t="shared" si="11"/>
        <v>232822240.00000003</v>
      </c>
      <c r="AI41" s="158"/>
      <c r="AJ41" s="159"/>
      <c r="AK41" s="164">
        <v>207877000</v>
      </c>
      <c r="AL41" s="155">
        <f t="shared" si="12"/>
        <v>232822240.00000003</v>
      </c>
      <c r="AM41" s="158"/>
      <c r="AN41" s="159"/>
      <c r="AO41" s="159">
        <f t="shared" si="13"/>
        <v>0</v>
      </c>
      <c r="AP41" s="159">
        <f t="shared" si="14"/>
        <v>0</v>
      </c>
      <c r="AQ41" s="158"/>
      <c r="AR41" s="159"/>
      <c r="AS41" s="159">
        <f t="shared" si="15"/>
        <v>0</v>
      </c>
      <c r="AT41" s="159">
        <f t="shared" si="16"/>
        <v>0</v>
      </c>
      <c r="AU41" s="158"/>
      <c r="AV41" s="159"/>
      <c r="AW41" s="159">
        <f t="shared" si="17"/>
        <v>0</v>
      </c>
      <c r="AX41" s="159">
        <f t="shared" si="18"/>
        <v>0</v>
      </c>
      <c r="AY41" s="159"/>
      <c r="AZ41" s="85">
        <v>0</v>
      </c>
      <c r="BA41" s="85">
        <v>0</v>
      </c>
      <c r="BB41" s="160" t="s">
        <v>139</v>
      </c>
      <c r="BC41" s="17" t="s">
        <v>170</v>
      </c>
      <c r="BD41" s="17" t="s">
        <v>170</v>
      </c>
      <c r="BE41" s="161"/>
      <c r="BF41" s="149"/>
      <c r="BG41" s="69"/>
      <c r="BH41" s="69"/>
      <c r="BI41" s="69"/>
      <c r="BJ41" s="69"/>
      <c r="BK41" s="69"/>
      <c r="BL41" s="69"/>
      <c r="BM41" s="69"/>
      <c r="BN41" s="69" t="s">
        <v>255</v>
      </c>
      <c r="BO41" s="15"/>
    </row>
    <row r="42" spans="1:68" x14ac:dyDescent="0.25">
      <c r="A42" s="68"/>
      <c r="B42" s="68"/>
      <c r="C42" s="68"/>
      <c r="D42" s="144" t="s">
        <v>171</v>
      </c>
      <c r="E42" s="17" t="s">
        <v>149</v>
      </c>
      <c r="F42" s="145" t="s">
        <v>150</v>
      </c>
      <c r="G42" s="145" t="s">
        <v>150</v>
      </c>
      <c r="H42" s="146" t="s">
        <v>352</v>
      </c>
      <c r="I42" s="147"/>
      <c r="J42" s="149"/>
      <c r="K42" s="18">
        <v>100</v>
      </c>
      <c r="L42" s="148" t="s">
        <v>101</v>
      </c>
      <c r="M42" s="17" t="s">
        <v>102</v>
      </c>
      <c r="N42" s="147" t="s">
        <v>253</v>
      </c>
      <c r="O42" s="143" t="s">
        <v>103</v>
      </c>
      <c r="P42" s="148" t="s">
        <v>101</v>
      </c>
      <c r="Q42" s="17" t="s">
        <v>169</v>
      </c>
      <c r="R42" s="149"/>
      <c r="S42" s="149"/>
      <c r="T42" s="147" t="s">
        <v>104</v>
      </c>
      <c r="U42" s="147" t="s">
        <v>146</v>
      </c>
      <c r="V42" s="150">
        <v>0</v>
      </c>
      <c r="W42" s="151">
        <v>100</v>
      </c>
      <c r="X42" s="152">
        <v>0</v>
      </c>
      <c r="Y42" s="149"/>
      <c r="Z42" s="149" t="s">
        <v>105</v>
      </c>
      <c r="AA42" s="164"/>
      <c r="AB42" s="159"/>
      <c r="AC42" s="164">
        <v>63534000</v>
      </c>
      <c r="AD42" s="155">
        <f t="shared" si="10"/>
        <v>71158080</v>
      </c>
      <c r="AE42" s="156"/>
      <c r="AF42" s="159"/>
      <c r="AG42" s="164">
        <v>63534000</v>
      </c>
      <c r="AH42" s="155">
        <f t="shared" si="11"/>
        <v>71158080</v>
      </c>
      <c r="AI42" s="158"/>
      <c r="AJ42" s="159"/>
      <c r="AK42" s="164">
        <v>63534000</v>
      </c>
      <c r="AL42" s="155">
        <f t="shared" si="12"/>
        <v>71158080</v>
      </c>
      <c r="AM42" s="158"/>
      <c r="AN42" s="159"/>
      <c r="AO42" s="159">
        <f t="shared" si="13"/>
        <v>0</v>
      </c>
      <c r="AP42" s="159">
        <f t="shared" si="14"/>
        <v>0</v>
      </c>
      <c r="AQ42" s="158"/>
      <c r="AR42" s="159"/>
      <c r="AS42" s="159">
        <f t="shared" si="15"/>
        <v>0</v>
      </c>
      <c r="AT42" s="159">
        <f t="shared" si="16"/>
        <v>0</v>
      </c>
      <c r="AU42" s="158"/>
      <c r="AV42" s="159"/>
      <c r="AW42" s="159">
        <f t="shared" si="17"/>
        <v>0</v>
      </c>
      <c r="AX42" s="159">
        <f t="shared" si="18"/>
        <v>0</v>
      </c>
      <c r="AY42" s="159"/>
      <c r="AZ42" s="85">
        <v>0</v>
      </c>
      <c r="BA42" s="85">
        <v>0</v>
      </c>
      <c r="BB42" s="160" t="s">
        <v>139</v>
      </c>
      <c r="BC42" s="17" t="s">
        <v>172</v>
      </c>
      <c r="BD42" s="17" t="s">
        <v>172</v>
      </c>
      <c r="BE42" s="161"/>
      <c r="BF42" s="149"/>
      <c r="BG42" s="69"/>
      <c r="BH42" s="69"/>
      <c r="BI42" s="69"/>
      <c r="BJ42" s="69"/>
      <c r="BK42" s="69"/>
      <c r="BL42" s="69"/>
      <c r="BM42" s="69"/>
      <c r="BN42" s="69" t="s">
        <v>255</v>
      </c>
      <c r="BO42" s="15"/>
    </row>
    <row r="43" spans="1:68" x14ac:dyDescent="0.25">
      <c r="A43" s="68"/>
      <c r="B43" s="68"/>
      <c r="C43" s="68"/>
      <c r="D43" s="144" t="s">
        <v>173</v>
      </c>
      <c r="E43" s="17" t="s">
        <v>174</v>
      </c>
      <c r="F43" s="145" t="s">
        <v>175</v>
      </c>
      <c r="G43" s="145" t="s">
        <v>175</v>
      </c>
      <c r="H43" s="146" t="s">
        <v>352</v>
      </c>
      <c r="I43" s="147"/>
      <c r="J43" s="149"/>
      <c r="K43" s="18">
        <v>100</v>
      </c>
      <c r="L43" s="148" t="s">
        <v>101</v>
      </c>
      <c r="M43" s="17" t="s">
        <v>102</v>
      </c>
      <c r="N43" s="147" t="s">
        <v>253</v>
      </c>
      <c r="O43" s="143" t="s">
        <v>103</v>
      </c>
      <c r="P43" s="148" t="s">
        <v>101</v>
      </c>
      <c r="Q43" s="17" t="s">
        <v>169</v>
      </c>
      <c r="R43" s="149"/>
      <c r="S43" s="149"/>
      <c r="T43" s="147" t="s">
        <v>104</v>
      </c>
      <c r="U43" s="147" t="s">
        <v>146</v>
      </c>
      <c r="V43" s="150">
        <v>0</v>
      </c>
      <c r="W43" s="151">
        <v>100</v>
      </c>
      <c r="X43" s="152">
        <v>0</v>
      </c>
      <c r="Y43" s="149"/>
      <c r="Z43" s="149" t="s">
        <v>105</v>
      </c>
      <c r="AA43" s="164"/>
      <c r="AB43" s="159"/>
      <c r="AC43" s="164">
        <v>14964000</v>
      </c>
      <c r="AD43" s="155">
        <f t="shared" si="10"/>
        <v>16759680.000000002</v>
      </c>
      <c r="AE43" s="156"/>
      <c r="AF43" s="159"/>
      <c r="AG43" s="164">
        <v>14964000</v>
      </c>
      <c r="AH43" s="155">
        <f t="shared" si="11"/>
        <v>16759680.000000002</v>
      </c>
      <c r="AI43" s="158"/>
      <c r="AJ43" s="159"/>
      <c r="AK43" s="164">
        <v>14964000</v>
      </c>
      <c r="AL43" s="155">
        <f t="shared" si="12"/>
        <v>16759680.000000002</v>
      </c>
      <c r="AM43" s="158"/>
      <c r="AN43" s="159"/>
      <c r="AO43" s="159">
        <f t="shared" si="13"/>
        <v>0</v>
      </c>
      <c r="AP43" s="159">
        <f t="shared" si="14"/>
        <v>0</v>
      </c>
      <c r="AQ43" s="158"/>
      <c r="AR43" s="159"/>
      <c r="AS43" s="159">
        <f t="shared" si="15"/>
        <v>0</v>
      </c>
      <c r="AT43" s="159">
        <f t="shared" si="16"/>
        <v>0</v>
      </c>
      <c r="AU43" s="158"/>
      <c r="AV43" s="159"/>
      <c r="AW43" s="159">
        <f t="shared" si="17"/>
        <v>0</v>
      </c>
      <c r="AX43" s="159">
        <f t="shared" si="18"/>
        <v>0</v>
      </c>
      <c r="AY43" s="159"/>
      <c r="AZ43" s="85">
        <v>0</v>
      </c>
      <c r="BA43" s="85">
        <v>0</v>
      </c>
      <c r="BB43" s="160" t="s">
        <v>139</v>
      </c>
      <c r="BC43" s="17" t="s">
        <v>176</v>
      </c>
      <c r="BD43" s="17" t="s">
        <v>176</v>
      </c>
      <c r="BE43" s="161"/>
      <c r="BF43" s="149"/>
      <c r="BG43" s="69"/>
      <c r="BH43" s="69"/>
      <c r="BI43" s="69"/>
      <c r="BJ43" s="69"/>
      <c r="BK43" s="69"/>
      <c r="BL43" s="69"/>
      <c r="BM43" s="69"/>
      <c r="BN43" s="69" t="s">
        <v>255</v>
      </c>
      <c r="BO43" s="15"/>
    </row>
    <row r="44" spans="1:68" x14ac:dyDescent="0.25">
      <c r="A44" s="68"/>
      <c r="B44" s="68"/>
      <c r="C44" s="68"/>
      <c r="D44" s="144" t="s">
        <v>177</v>
      </c>
      <c r="E44" s="17" t="s">
        <v>153</v>
      </c>
      <c r="F44" s="145" t="s">
        <v>154</v>
      </c>
      <c r="G44" s="145" t="s">
        <v>154</v>
      </c>
      <c r="H44" s="146" t="s">
        <v>352</v>
      </c>
      <c r="I44" s="147"/>
      <c r="J44" s="149"/>
      <c r="K44" s="18">
        <v>100</v>
      </c>
      <c r="L44" s="148" t="s">
        <v>101</v>
      </c>
      <c r="M44" s="17" t="s">
        <v>102</v>
      </c>
      <c r="N44" s="147" t="s">
        <v>253</v>
      </c>
      <c r="O44" s="143" t="s">
        <v>103</v>
      </c>
      <c r="P44" s="148" t="s">
        <v>101</v>
      </c>
      <c r="Q44" s="17" t="s">
        <v>169</v>
      </c>
      <c r="R44" s="149"/>
      <c r="S44" s="149"/>
      <c r="T44" s="147" t="s">
        <v>104</v>
      </c>
      <c r="U44" s="147" t="s">
        <v>146</v>
      </c>
      <c r="V44" s="150">
        <v>0</v>
      </c>
      <c r="W44" s="151">
        <v>100</v>
      </c>
      <c r="X44" s="152">
        <v>0</v>
      </c>
      <c r="Y44" s="149"/>
      <c r="Z44" s="149" t="s">
        <v>105</v>
      </c>
      <c r="AA44" s="164"/>
      <c r="AB44" s="159"/>
      <c r="AC44" s="164">
        <v>145031400</v>
      </c>
      <c r="AD44" s="155">
        <f t="shared" si="10"/>
        <v>162435168.00000003</v>
      </c>
      <c r="AE44" s="156"/>
      <c r="AF44" s="159"/>
      <c r="AG44" s="164">
        <v>145031400</v>
      </c>
      <c r="AH44" s="155">
        <f t="shared" si="11"/>
        <v>162435168.00000003</v>
      </c>
      <c r="AI44" s="158"/>
      <c r="AJ44" s="159"/>
      <c r="AK44" s="164">
        <v>145031400</v>
      </c>
      <c r="AL44" s="155">
        <f t="shared" si="12"/>
        <v>162435168.00000003</v>
      </c>
      <c r="AM44" s="158"/>
      <c r="AN44" s="159"/>
      <c r="AO44" s="159">
        <f t="shared" si="13"/>
        <v>0</v>
      </c>
      <c r="AP44" s="159">
        <f t="shared" si="14"/>
        <v>0</v>
      </c>
      <c r="AQ44" s="158"/>
      <c r="AR44" s="159"/>
      <c r="AS44" s="159">
        <f t="shared" si="15"/>
        <v>0</v>
      </c>
      <c r="AT44" s="159">
        <f t="shared" si="16"/>
        <v>0</v>
      </c>
      <c r="AU44" s="158"/>
      <c r="AV44" s="159"/>
      <c r="AW44" s="159">
        <f t="shared" si="17"/>
        <v>0</v>
      </c>
      <c r="AX44" s="159">
        <f t="shared" si="18"/>
        <v>0</v>
      </c>
      <c r="AY44" s="159"/>
      <c r="AZ44" s="85">
        <v>0</v>
      </c>
      <c r="BA44" s="85">
        <v>0</v>
      </c>
      <c r="BB44" s="160" t="s">
        <v>139</v>
      </c>
      <c r="BC44" s="17" t="s">
        <v>178</v>
      </c>
      <c r="BD44" s="17" t="s">
        <v>178</v>
      </c>
      <c r="BE44" s="161"/>
      <c r="BF44" s="149"/>
      <c r="BG44" s="69"/>
      <c r="BH44" s="69"/>
      <c r="BI44" s="69"/>
      <c r="BJ44" s="69"/>
      <c r="BK44" s="69"/>
      <c r="BL44" s="69"/>
      <c r="BM44" s="69"/>
      <c r="BN44" s="69" t="s">
        <v>255</v>
      </c>
      <c r="BO44" s="15"/>
    </row>
    <row r="45" spans="1:68" x14ac:dyDescent="0.25">
      <c r="A45" s="68"/>
      <c r="B45" s="68"/>
      <c r="C45" s="68"/>
      <c r="D45" s="144" t="s">
        <v>179</v>
      </c>
      <c r="E45" s="17" t="s">
        <v>157</v>
      </c>
      <c r="F45" s="145" t="s">
        <v>158</v>
      </c>
      <c r="G45" s="145" t="s">
        <v>158</v>
      </c>
      <c r="H45" s="146" t="s">
        <v>352</v>
      </c>
      <c r="I45" s="147"/>
      <c r="J45" s="149"/>
      <c r="K45" s="18">
        <v>100</v>
      </c>
      <c r="L45" s="148" t="s">
        <v>101</v>
      </c>
      <c r="M45" s="17" t="s">
        <v>102</v>
      </c>
      <c r="N45" s="147" t="s">
        <v>253</v>
      </c>
      <c r="O45" s="143" t="s">
        <v>103</v>
      </c>
      <c r="P45" s="148" t="s">
        <v>101</v>
      </c>
      <c r="Q45" s="17" t="s">
        <v>169</v>
      </c>
      <c r="R45" s="149"/>
      <c r="S45" s="149"/>
      <c r="T45" s="147" t="s">
        <v>104</v>
      </c>
      <c r="U45" s="147" t="s">
        <v>146</v>
      </c>
      <c r="V45" s="150">
        <v>0</v>
      </c>
      <c r="W45" s="151">
        <v>100</v>
      </c>
      <c r="X45" s="152">
        <v>0</v>
      </c>
      <c r="Y45" s="149"/>
      <c r="Z45" s="149" t="s">
        <v>105</v>
      </c>
      <c r="AA45" s="164"/>
      <c r="AB45" s="159"/>
      <c r="AC45" s="164">
        <v>50114800</v>
      </c>
      <c r="AD45" s="155">
        <f t="shared" si="10"/>
        <v>56128576.000000007</v>
      </c>
      <c r="AE45" s="156"/>
      <c r="AF45" s="159"/>
      <c r="AG45" s="164">
        <v>50114800</v>
      </c>
      <c r="AH45" s="155">
        <f t="shared" si="11"/>
        <v>56128576.000000007</v>
      </c>
      <c r="AI45" s="158"/>
      <c r="AJ45" s="159"/>
      <c r="AK45" s="164">
        <v>50114800</v>
      </c>
      <c r="AL45" s="155">
        <f t="shared" si="12"/>
        <v>56128576.000000007</v>
      </c>
      <c r="AM45" s="158"/>
      <c r="AN45" s="159"/>
      <c r="AO45" s="159">
        <f t="shared" si="13"/>
        <v>0</v>
      </c>
      <c r="AP45" s="159">
        <f t="shared" si="14"/>
        <v>0</v>
      </c>
      <c r="AQ45" s="158"/>
      <c r="AR45" s="159"/>
      <c r="AS45" s="159">
        <f t="shared" si="15"/>
        <v>0</v>
      </c>
      <c r="AT45" s="159">
        <f t="shared" si="16"/>
        <v>0</v>
      </c>
      <c r="AU45" s="158"/>
      <c r="AV45" s="159"/>
      <c r="AW45" s="159">
        <f t="shared" si="17"/>
        <v>0</v>
      </c>
      <c r="AX45" s="159">
        <f t="shared" si="18"/>
        <v>0</v>
      </c>
      <c r="AY45" s="159"/>
      <c r="AZ45" s="85">
        <v>0</v>
      </c>
      <c r="BA45" s="85">
        <v>0</v>
      </c>
      <c r="BB45" s="160" t="s">
        <v>139</v>
      </c>
      <c r="BC45" s="17" t="s">
        <v>180</v>
      </c>
      <c r="BD45" s="17" t="s">
        <v>180</v>
      </c>
      <c r="BE45" s="161"/>
      <c r="BF45" s="149"/>
      <c r="BG45" s="69"/>
      <c r="BH45" s="69"/>
      <c r="BI45" s="69"/>
      <c r="BJ45" s="69"/>
      <c r="BK45" s="69"/>
      <c r="BL45" s="69"/>
      <c r="BM45" s="69"/>
      <c r="BN45" s="69" t="s">
        <v>255</v>
      </c>
      <c r="BO45" s="15"/>
    </row>
    <row r="46" spans="1:68" x14ac:dyDescent="0.25">
      <c r="A46" s="68"/>
      <c r="B46" s="68"/>
      <c r="C46" s="68"/>
      <c r="D46" s="144" t="s">
        <v>181</v>
      </c>
      <c r="E46" s="17" t="s">
        <v>161</v>
      </c>
      <c r="F46" s="145" t="s">
        <v>162</v>
      </c>
      <c r="G46" s="145" t="s">
        <v>162</v>
      </c>
      <c r="H46" s="146" t="s">
        <v>352</v>
      </c>
      <c r="I46" s="147"/>
      <c r="J46" s="149"/>
      <c r="K46" s="18">
        <v>100</v>
      </c>
      <c r="L46" s="148" t="s">
        <v>101</v>
      </c>
      <c r="M46" s="17" t="s">
        <v>102</v>
      </c>
      <c r="N46" s="147" t="s">
        <v>253</v>
      </c>
      <c r="O46" s="143" t="s">
        <v>103</v>
      </c>
      <c r="P46" s="148" t="s">
        <v>101</v>
      </c>
      <c r="Q46" s="17" t="s">
        <v>169</v>
      </c>
      <c r="R46" s="149"/>
      <c r="S46" s="149"/>
      <c r="T46" s="147" t="s">
        <v>104</v>
      </c>
      <c r="U46" s="147" t="s">
        <v>146</v>
      </c>
      <c r="V46" s="150">
        <v>0</v>
      </c>
      <c r="W46" s="151">
        <v>100</v>
      </c>
      <c r="X46" s="152">
        <v>0</v>
      </c>
      <c r="Y46" s="149"/>
      <c r="Z46" s="149" t="s">
        <v>105</v>
      </c>
      <c r="AA46" s="164"/>
      <c r="AB46" s="159"/>
      <c r="AC46" s="164">
        <v>103880400</v>
      </c>
      <c r="AD46" s="155">
        <f t="shared" si="10"/>
        <v>116346048.00000001</v>
      </c>
      <c r="AE46" s="156"/>
      <c r="AF46" s="159"/>
      <c r="AG46" s="164">
        <v>103880400</v>
      </c>
      <c r="AH46" s="155">
        <f t="shared" si="11"/>
        <v>116346048.00000001</v>
      </c>
      <c r="AI46" s="158"/>
      <c r="AJ46" s="159"/>
      <c r="AK46" s="164">
        <v>103880400</v>
      </c>
      <c r="AL46" s="155">
        <f t="shared" si="12"/>
        <v>116346048.00000001</v>
      </c>
      <c r="AM46" s="158"/>
      <c r="AN46" s="159"/>
      <c r="AO46" s="159">
        <f t="shared" si="13"/>
        <v>0</v>
      </c>
      <c r="AP46" s="159">
        <f t="shared" si="14"/>
        <v>0</v>
      </c>
      <c r="AQ46" s="158"/>
      <c r="AR46" s="159"/>
      <c r="AS46" s="159">
        <f t="shared" si="15"/>
        <v>0</v>
      </c>
      <c r="AT46" s="159">
        <f t="shared" si="16"/>
        <v>0</v>
      </c>
      <c r="AU46" s="158"/>
      <c r="AV46" s="159"/>
      <c r="AW46" s="159">
        <f t="shared" si="17"/>
        <v>0</v>
      </c>
      <c r="AX46" s="159">
        <f t="shared" si="18"/>
        <v>0</v>
      </c>
      <c r="AY46" s="159"/>
      <c r="AZ46" s="85">
        <v>0</v>
      </c>
      <c r="BA46" s="85">
        <v>0</v>
      </c>
      <c r="BB46" s="160" t="s">
        <v>139</v>
      </c>
      <c r="BC46" s="17" t="s">
        <v>182</v>
      </c>
      <c r="BD46" s="17" t="s">
        <v>182</v>
      </c>
      <c r="BE46" s="161"/>
      <c r="BF46" s="149"/>
      <c r="BG46" s="69"/>
      <c r="BH46" s="69"/>
      <c r="BI46" s="69"/>
      <c r="BJ46" s="69"/>
      <c r="BK46" s="69"/>
      <c r="BL46" s="69"/>
      <c r="BM46" s="69"/>
      <c r="BN46" s="69" t="s">
        <v>255</v>
      </c>
      <c r="BO46" s="15"/>
    </row>
    <row r="47" spans="1:68" x14ac:dyDescent="0.25">
      <c r="A47" s="68"/>
      <c r="B47" s="68"/>
      <c r="C47" s="68"/>
      <c r="D47" s="144" t="s">
        <v>183</v>
      </c>
      <c r="E47" s="17" t="s">
        <v>161</v>
      </c>
      <c r="F47" s="145" t="s">
        <v>162</v>
      </c>
      <c r="G47" s="145" t="s">
        <v>162</v>
      </c>
      <c r="H47" s="146" t="s">
        <v>352</v>
      </c>
      <c r="I47" s="147"/>
      <c r="J47" s="149"/>
      <c r="K47" s="18">
        <v>100</v>
      </c>
      <c r="L47" s="148" t="s">
        <v>101</v>
      </c>
      <c r="M47" s="17" t="s">
        <v>102</v>
      </c>
      <c r="N47" s="147" t="s">
        <v>253</v>
      </c>
      <c r="O47" s="143" t="s">
        <v>103</v>
      </c>
      <c r="P47" s="148" t="s">
        <v>101</v>
      </c>
      <c r="Q47" s="17" t="s">
        <v>169</v>
      </c>
      <c r="R47" s="149"/>
      <c r="S47" s="149"/>
      <c r="T47" s="147" t="s">
        <v>104</v>
      </c>
      <c r="U47" s="147" t="s">
        <v>146</v>
      </c>
      <c r="V47" s="150">
        <v>0</v>
      </c>
      <c r="W47" s="151">
        <v>100</v>
      </c>
      <c r="X47" s="152">
        <v>0</v>
      </c>
      <c r="Y47" s="149"/>
      <c r="Z47" s="149" t="s">
        <v>105</v>
      </c>
      <c r="AA47" s="164"/>
      <c r="AB47" s="155"/>
      <c r="AC47" s="164">
        <v>61788000</v>
      </c>
      <c r="AD47" s="155">
        <f t="shared" si="10"/>
        <v>69202560</v>
      </c>
      <c r="AE47" s="156"/>
      <c r="AF47" s="159"/>
      <c r="AG47" s="164">
        <v>61788000</v>
      </c>
      <c r="AH47" s="155">
        <f t="shared" si="11"/>
        <v>69202560</v>
      </c>
      <c r="AI47" s="158"/>
      <c r="AJ47" s="159"/>
      <c r="AK47" s="164">
        <v>61788000</v>
      </c>
      <c r="AL47" s="155">
        <f t="shared" si="12"/>
        <v>69202560</v>
      </c>
      <c r="AM47" s="158"/>
      <c r="AN47" s="159"/>
      <c r="AO47" s="159">
        <f t="shared" si="13"/>
        <v>0</v>
      </c>
      <c r="AP47" s="159">
        <f t="shared" si="14"/>
        <v>0</v>
      </c>
      <c r="AQ47" s="158"/>
      <c r="AR47" s="159"/>
      <c r="AS47" s="159">
        <f t="shared" si="15"/>
        <v>0</v>
      </c>
      <c r="AT47" s="159">
        <f t="shared" si="16"/>
        <v>0</v>
      </c>
      <c r="AU47" s="158"/>
      <c r="AV47" s="159"/>
      <c r="AW47" s="159">
        <f t="shared" si="17"/>
        <v>0</v>
      </c>
      <c r="AX47" s="159">
        <f t="shared" si="18"/>
        <v>0</v>
      </c>
      <c r="AY47" s="159"/>
      <c r="AZ47" s="85">
        <v>0</v>
      </c>
      <c r="BA47" s="85">
        <v>0</v>
      </c>
      <c r="BB47" s="160" t="s">
        <v>139</v>
      </c>
      <c r="BC47" s="17" t="s">
        <v>184</v>
      </c>
      <c r="BD47" s="17" t="s">
        <v>184</v>
      </c>
      <c r="BE47" s="161"/>
      <c r="BF47" s="149"/>
      <c r="BG47" s="69"/>
      <c r="BH47" s="69"/>
      <c r="BI47" s="69"/>
      <c r="BJ47" s="69"/>
      <c r="BK47" s="69"/>
      <c r="BL47" s="69"/>
      <c r="BM47" s="69"/>
      <c r="BN47" s="69" t="s">
        <v>255</v>
      </c>
      <c r="BO47" s="15"/>
    </row>
    <row r="48" spans="1:68" x14ac:dyDescent="0.25">
      <c r="A48" s="68"/>
      <c r="B48" s="68"/>
      <c r="C48" s="68"/>
      <c r="D48" s="144" t="s">
        <v>185</v>
      </c>
      <c r="E48" s="17" t="s">
        <v>161</v>
      </c>
      <c r="F48" s="145" t="s">
        <v>162</v>
      </c>
      <c r="G48" s="145" t="s">
        <v>162</v>
      </c>
      <c r="H48" s="146" t="s">
        <v>352</v>
      </c>
      <c r="I48" s="147"/>
      <c r="J48" s="149"/>
      <c r="K48" s="18">
        <v>100</v>
      </c>
      <c r="L48" s="148" t="s">
        <v>101</v>
      </c>
      <c r="M48" s="17" t="s">
        <v>102</v>
      </c>
      <c r="N48" s="147" t="s">
        <v>253</v>
      </c>
      <c r="O48" s="143" t="s">
        <v>103</v>
      </c>
      <c r="P48" s="148" t="s">
        <v>101</v>
      </c>
      <c r="Q48" s="17" t="s">
        <v>169</v>
      </c>
      <c r="R48" s="149"/>
      <c r="S48" s="149"/>
      <c r="T48" s="147" t="s">
        <v>104</v>
      </c>
      <c r="U48" s="147" t="s">
        <v>146</v>
      </c>
      <c r="V48" s="150">
        <v>0</v>
      </c>
      <c r="W48" s="151">
        <v>100</v>
      </c>
      <c r="X48" s="152">
        <v>0</v>
      </c>
      <c r="Y48" s="149"/>
      <c r="Z48" s="149" t="s">
        <v>105</v>
      </c>
      <c r="AA48" s="164"/>
      <c r="AB48" s="159"/>
      <c r="AC48" s="164">
        <v>193320600</v>
      </c>
      <c r="AD48" s="155">
        <f t="shared" si="10"/>
        <v>216519072.00000003</v>
      </c>
      <c r="AE48" s="156"/>
      <c r="AF48" s="159"/>
      <c r="AG48" s="164">
        <v>193320600</v>
      </c>
      <c r="AH48" s="155">
        <f t="shared" si="11"/>
        <v>216519072.00000003</v>
      </c>
      <c r="AI48" s="158"/>
      <c r="AJ48" s="159"/>
      <c r="AK48" s="164">
        <v>193320600</v>
      </c>
      <c r="AL48" s="155">
        <f t="shared" si="12"/>
        <v>216519072.00000003</v>
      </c>
      <c r="AM48" s="158"/>
      <c r="AN48" s="159"/>
      <c r="AO48" s="159">
        <f t="shared" si="13"/>
        <v>0</v>
      </c>
      <c r="AP48" s="159">
        <f t="shared" si="14"/>
        <v>0</v>
      </c>
      <c r="AQ48" s="158"/>
      <c r="AR48" s="159"/>
      <c r="AS48" s="159">
        <f t="shared" si="15"/>
        <v>0</v>
      </c>
      <c r="AT48" s="159">
        <f t="shared" si="16"/>
        <v>0</v>
      </c>
      <c r="AU48" s="158"/>
      <c r="AV48" s="159"/>
      <c r="AW48" s="159">
        <f t="shared" si="17"/>
        <v>0</v>
      </c>
      <c r="AX48" s="159">
        <f t="shared" si="18"/>
        <v>0</v>
      </c>
      <c r="AY48" s="159"/>
      <c r="AZ48" s="85">
        <v>0</v>
      </c>
      <c r="BA48" s="85">
        <v>0</v>
      </c>
      <c r="BB48" s="160" t="s">
        <v>139</v>
      </c>
      <c r="BC48" s="17" t="s">
        <v>186</v>
      </c>
      <c r="BD48" s="17" t="s">
        <v>186</v>
      </c>
      <c r="BE48" s="161"/>
      <c r="BF48" s="149"/>
      <c r="BG48" s="69"/>
      <c r="BH48" s="69"/>
      <c r="BI48" s="69"/>
      <c r="BJ48" s="69"/>
      <c r="BK48" s="69"/>
      <c r="BL48" s="69"/>
      <c r="BM48" s="69"/>
      <c r="BN48" s="69" t="s">
        <v>255</v>
      </c>
      <c r="BO48" s="15"/>
    </row>
    <row r="49" spans="1:68" x14ac:dyDescent="0.25">
      <c r="A49" s="68"/>
      <c r="B49" s="68"/>
      <c r="C49" s="68"/>
      <c r="D49" s="144" t="s">
        <v>187</v>
      </c>
      <c r="E49" s="17" t="s">
        <v>165</v>
      </c>
      <c r="F49" s="145" t="s">
        <v>166</v>
      </c>
      <c r="G49" s="145" t="s">
        <v>166</v>
      </c>
      <c r="H49" s="146" t="s">
        <v>352</v>
      </c>
      <c r="I49" s="147"/>
      <c r="J49" s="147"/>
      <c r="K49" s="18">
        <v>100</v>
      </c>
      <c r="L49" s="148" t="s">
        <v>101</v>
      </c>
      <c r="M49" s="17" t="s">
        <v>102</v>
      </c>
      <c r="N49" s="147" t="s">
        <v>253</v>
      </c>
      <c r="O49" s="143" t="s">
        <v>103</v>
      </c>
      <c r="P49" s="148" t="s">
        <v>101</v>
      </c>
      <c r="Q49" s="17" t="s">
        <v>169</v>
      </c>
      <c r="R49" s="147"/>
      <c r="S49" s="149"/>
      <c r="T49" s="147" t="s">
        <v>104</v>
      </c>
      <c r="U49" s="147" t="s">
        <v>146</v>
      </c>
      <c r="V49" s="150">
        <v>0</v>
      </c>
      <c r="W49" s="151">
        <v>100</v>
      </c>
      <c r="X49" s="152">
        <v>0</v>
      </c>
      <c r="Y49" s="149"/>
      <c r="Z49" s="149" t="s">
        <v>105</v>
      </c>
      <c r="AA49" s="164"/>
      <c r="AB49" s="159"/>
      <c r="AC49" s="164">
        <v>126592200</v>
      </c>
      <c r="AD49" s="155">
        <f>IF(Z49="С НДС",AC49*1.12,AC49)</f>
        <v>141783264</v>
      </c>
      <c r="AE49" s="156"/>
      <c r="AF49" s="159"/>
      <c r="AG49" s="164">
        <v>126592200</v>
      </c>
      <c r="AH49" s="155">
        <f>IF(Z49="С НДС",AG49*1.12,AG49)</f>
        <v>141783264</v>
      </c>
      <c r="AI49" s="158"/>
      <c r="AJ49" s="159"/>
      <c r="AK49" s="164">
        <v>126592200</v>
      </c>
      <c r="AL49" s="155">
        <f>IF(Z49="С НДС",AK49*1.12,AK49)</f>
        <v>141783264</v>
      </c>
      <c r="AM49" s="158"/>
      <c r="AN49" s="159"/>
      <c r="AO49" s="159">
        <f>AM49*AN49</f>
        <v>0</v>
      </c>
      <c r="AP49" s="159">
        <f>IF(Z49="С НДС",AO49*1.12,AO49)</f>
        <v>0</v>
      </c>
      <c r="AQ49" s="158"/>
      <c r="AR49" s="159"/>
      <c r="AS49" s="159">
        <f>AQ49*AR49</f>
        <v>0</v>
      </c>
      <c r="AT49" s="159">
        <f>IF(Z49="С НДС",AS49*1.12,AS49)</f>
        <v>0</v>
      </c>
      <c r="AU49" s="158"/>
      <c r="AV49" s="159"/>
      <c r="AW49" s="159">
        <f>AU49*AV49</f>
        <v>0</v>
      </c>
      <c r="AX49" s="159">
        <f>IF(Z49="С НДС",AW49*1.12,AW49)</f>
        <v>0</v>
      </c>
      <c r="AY49" s="159"/>
      <c r="AZ49" s="85">
        <v>0</v>
      </c>
      <c r="BA49" s="85">
        <v>0</v>
      </c>
      <c r="BB49" s="160" t="s">
        <v>139</v>
      </c>
      <c r="BC49" s="17" t="s">
        <v>188</v>
      </c>
      <c r="BD49" s="17" t="s">
        <v>188</v>
      </c>
      <c r="BE49" s="161"/>
      <c r="BF49" s="161"/>
      <c r="BG49" s="69"/>
      <c r="BH49" s="69"/>
      <c r="BI49" s="69"/>
      <c r="BJ49" s="69"/>
      <c r="BK49" s="69"/>
      <c r="BL49" s="69"/>
      <c r="BM49" s="69"/>
      <c r="BN49" s="69" t="s">
        <v>255</v>
      </c>
      <c r="BO49" s="15"/>
    </row>
    <row r="50" spans="1:68" x14ac:dyDescent="0.25">
      <c r="A50" s="68"/>
      <c r="B50" s="68"/>
      <c r="C50" s="68"/>
      <c r="D50" s="144" t="s">
        <v>189</v>
      </c>
      <c r="E50" s="17" t="s">
        <v>143</v>
      </c>
      <c r="F50" s="145" t="s">
        <v>144</v>
      </c>
      <c r="G50" s="145" t="s">
        <v>145</v>
      </c>
      <c r="H50" s="146" t="s">
        <v>352</v>
      </c>
      <c r="I50" s="147"/>
      <c r="J50" s="149"/>
      <c r="K50" s="18">
        <v>100</v>
      </c>
      <c r="L50" s="148" t="s">
        <v>101</v>
      </c>
      <c r="M50" s="17" t="s">
        <v>102</v>
      </c>
      <c r="N50" s="147" t="s">
        <v>253</v>
      </c>
      <c r="O50" s="143" t="s">
        <v>103</v>
      </c>
      <c r="P50" s="148" t="s">
        <v>101</v>
      </c>
      <c r="Q50" s="17" t="s">
        <v>190</v>
      </c>
      <c r="R50" s="149"/>
      <c r="S50" s="149"/>
      <c r="T50" s="147" t="s">
        <v>104</v>
      </c>
      <c r="U50" s="147" t="s">
        <v>146</v>
      </c>
      <c r="V50" s="150">
        <v>0</v>
      </c>
      <c r="W50" s="151">
        <v>100</v>
      </c>
      <c r="X50" s="152">
        <v>0</v>
      </c>
      <c r="Y50" s="149"/>
      <c r="Z50" s="149" t="s">
        <v>105</v>
      </c>
      <c r="AA50" s="164"/>
      <c r="AB50" s="159"/>
      <c r="AC50" s="164">
        <v>124625340</v>
      </c>
      <c r="AD50" s="155">
        <f t="shared" si="10"/>
        <v>139580380.80000001</v>
      </c>
      <c r="AE50" s="156"/>
      <c r="AF50" s="159"/>
      <c r="AG50" s="165">
        <v>164825900</v>
      </c>
      <c r="AH50" s="155">
        <f t="shared" si="11"/>
        <v>184605008.00000003</v>
      </c>
      <c r="AI50" s="158"/>
      <c r="AJ50" s="159"/>
      <c r="AK50" s="164">
        <v>155191340</v>
      </c>
      <c r="AL50" s="155">
        <f t="shared" si="12"/>
        <v>173814300.80000001</v>
      </c>
      <c r="AM50" s="158"/>
      <c r="AN50" s="159"/>
      <c r="AO50" s="159">
        <f t="shared" si="13"/>
        <v>0</v>
      </c>
      <c r="AP50" s="159">
        <f t="shared" si="14"/>
        <v>0</v>
      </c>
      <c r="AQ50" s="158"/>
      <c r="AR50" s="159"/>
      <c r="AS50" s="159">
        <f t="shared" si="15"/>
        <v>0</v>
      </c>
      <c r="AT50" s="159">
        <f t="shared" si="16"/>
        <v>0</v>
      </c>
      <c r="AU50" s="158"/>
      <c r="AV50" s="159"/>
      <c r="AW50" s="159">
        <f t="shared" si="17"/>
        <v>0</v>
      </c>
      <c r="AX50" s="159">
        <f t="shared" si="18"/>
        <v>0</v>
      </c>
      <c r="AY50" s="159"/>
      <c r="AZ50" s="85">
        <v>0</v>
      </c>
      <c r="BA50" s="85">
        <v>0</v>
      </c>
      <c r="BB50" s="160" t="s">
        <v>139</v>
      </c>
      <c r="BC50" s="17" t="s">
        <v>191</v>
      </c>
      <c r="BD50" s="17" t="s">
        <v>191</v>
      </c>
      <c r="BE50" s="161"/>
      <c r="BF50" s="149"/>
      <c r="BG50" s="69"/>
      <c r="BH50" s="69"/>
      <c r="BI50" s="69"/>
      <c r="BJ50" s="69"/>
      <c r="BK50" s="69"/>
      <c r="BL50" s="69"/>
      <c r="BM50" s="69"/>
      <c r="BN50" s="69" t="s">
        <v>255</v>
      </c>
      <c r="BO50" s="15"/>
    </row>
    <row r="51" spans="1:68" x14ac:dyDescent="0.25">
      <c r="A51" s="68"/>
      <c r="B51" s="68"/>
      <c r="C51" s="68"/>
      <c r="D51" s="144" t="s">
        <v>192</v>
      </c>
      <c r="E51" s="17" t="s">
        <v>149</v>
      </c>
      <c r="F51" s="145" t="s">
        <v>150</v>
      </c>
      <c r="G51" s="145" t="s">
        <v>150</v>
      </c>
      <c r="H51" s="146" t="s">
        <v>352</v>
      </c>
      <c r="I51" s="147"/>
      <c r="J51" s="149"/>
      <c r="K51" s="18">
        <v>100</v>
      </c>
      <c r="L51" s="148" t="s">
        <v>101</v>
      </c>
      <c r="M51" s="17" t="s">
        <v>102</v>
      </c>
      <c r="N51" s="147" t="s">
        <v>253</v>
      </c>
      <c r="O51" s="143" t="s">
        <v>103</v>
      </c>
      <c r="P51" s="148" t="s">
        <v>101</v>
      </c>
      <c r="Q51" s="17" t="s">
        <v>190</v>
      </c>
      <c r="R51" s="149"/>
      <c r="S51" s="149"/>
      <c r="T51" s="147" t="s">
        <v>104</v>
      </c>
      <c r="U51" s="147" t="s">
        <v>146</v>
      </c>
      <c r="V51" s="150">
        <v>0</v>
      </c>
      <c r="W51" s="151">
        <v>100</v>
      </c>
      <c r="X51" s="152">
        <v>0</v>
      </c>
      <c r="Y51" s="149"/>
      <c r="Z51" s="149" t="s">
        <v>105</v>
      </c>
      <c r="AA51" s="164"/>
      <c r="AB51" s="159"/>
      <c r="AC51" s="164">
        <v>237559200</v>
      </c>
      <c r="AD51" s="155">
        <f t="shared" si="10"/>
        <v>266066304.00000003</v>
      </c>
      <c r="AE51" s="156"/>
      <c r="AF51" s="159"/>
      <c r="AG51" s="166">
        <v>240028480</v>
      </c>
      <c r="AH51" s="167">
        <f t="shared" si="11"/>
        <v>268831897.60000002</v>
      </c>
      <c r="AI51" s="168"/>
      <c r="AJ51" s="169"/>
      <c r="AK51" s="166">
        <v>236324560</v>
      </c>
      <c r="AL51" s="155">
        <f t="shared" si="12"/>
        <v>264683507.20000002</v>
      </c>
      <c r="AM51" s="158"/>
      <c r="AN51" s="159"/>
      <c r="AO51" s="159">
        <f t="shared" si="13"/>
        <v>0</v>
      </c>
      <c r="AP51" s="159">
        <f t="shared" si="14"/>
        <v>0</v>
      </c>
      <c r="AQ51" s="158"/>
      <c r="AR51" s="159"/>
      <c r="AS51" s="159">
        <f t="shared" si="15"/>
        <v>0</v>
      </c>
      <c r="AT51" s="159">
        <f t="shared" si="16"/>
        <v>0</v>
      </c>
      <c r="AU51" s="158"/>
      <c r="AV51" s="159"/>
      <c r="AW51" s="159">
        <f t="shared" si="17"/>
        <v>0</v>
      </c>
      <c r="AX51" s="159">
        <f t="shared" si="18"/>
        <v>0</v>
      </c>
      <c r="AY51" s="159"/>
      <c r="AZ51" s="85">
        <v>0</v>
      </c>
      <c r="BA51" s="85">
        <v>0</v>
      </c>
      <c r="BB51" s="160" t="s">
        <v>139</v>
      </c>
      <c r="BC51" s="17" t="s">
        <v>193</v>
      </c>
      <c r="BD51" s="17" t="s">
        <v>193</v>
      </c>
      <c r="BE51" s="161"/>
      <c r="BF51" s="149"/>
      <c r="BG51" s="69"/>
      <c r="BH51" s="69"/>
      <c r="BI51" s="69"/>
      <c r="BJ51" s="69"/>
      <c r="BK51" s="69"/>
      <c r="BL51" s="69"/>
      <c r="BM51" s="69"/>
      <c r="BN51" s="69" t="s">
        <v>255</v>
      </c>
      <c r="BO51" s="15"/>
    </row>
    <row r="52" spans="1:68" x14ac:dyDescent="0.25">
      <c r="A52" s="68"/>
      <c r="B52" s="68"/>
      <c r="C52" s="68"/>
      <c r="D52" s="144" t="s">
        <v>194</v>
      </c>
      <c r="E52" s="17" t="s">
        <v>174</v>
      </c>
      <c r="F52" s="145" t="s">
        <v>175</v>
      </c>
      <c r="G52" s="145" t="s">
        <v>175</v>
      </c>
      <c r="H52" s="146" t="s">
        <v>352</v>
      </c>
      <c r="I52" s="147"/>
      <c r="J52" s="149"/>
      <c r="K52" s="18">
        <v>100</v>
      </c>
      <c r="L52" s="148" t="s">
        <v>101</v>
      </c>
      <c r="M52" s="17" t="s">
        <v>102</v>
      </c>
      <c r="N52" s="147" t="s">
        <v>253</v>
      </c>
      <c r="O52" s="143" t="s">
        <v>103</v>
      </c>
      <c r="P52" s="148" t="s">
        <v>101</v>
      </c>
      <c r="Q52" s="17" t="s">
        <v>190</v>
      </c>
      <c r="R52" s="149"/>
      <c r="S52" s="149"/>
      <c r="T52" s="147" t="s">
        <v>104</v>
      </c>
      <c r="U52" s="147" t="s">
        <v>146</v>
      </c>
      <c r="V52" s="150">
        <v>0</v>
      </c>
      <c r="W52" s="151">
        <v>100</v>
      </c>
      <c r="X52" s="152">
        <v>0</v>
      </c>
      <c r="Y52" s="149"/>
      <c r="Z52" s="149" t="s">
        <v>105</v>
      </c>
      <c r="AA52" s="164"/>
      <c r="AB52" s="159"/>
      <c r="AC52" s="164">
        <v>10375040</v>
      </c>
      <c r="AD52" s="155">
        <f t="shared" si="10"/>
        <v>11620044.800000001</v>
      </c>
      <c r="AE52" s="156"/>
      <c r="AF52" s="159"/>
      <c r="AG52" s="164">
        <v>10375040</v>
      </c>
      <c r="AH52" s="155">
        <f t="shared" si="11"/>
        <v>11620044.800000001</v>
      </c>
      <c r="AI52" s="158"/>
      <c r="AJ52" s="159"/>
      <c r="AK52" s="170">
        <v>16959200</v>
      </c>
      <c r="AL52" s="171">
        <f t="shared" si="12"/>
        <v>18994304</v>
      </c>
      <c r="AM52" s="158"/>
      <c r="AN52" s="159"/>
      <c r="AO52" s="159">
        <f t="shared" si="13"/>
        <v>0</v>
      </c>
      <c r="AP52" s="159">
        <f t="shared" si="14"/>
        <v>0</v>
      </c>
      <c r="AQ52" s="158"/>
      <c r="AR52" s="159"/>
      <c r="AS52" s="159">
        <f t="shared" si="15"/>
        <v>0</v>
      </c>
      <c r="AT52" s="159">
        <f t="shared" si="16"/>
        <v>0</v>
      </c>
      <c r="AU52" s="158"/>
      <c r="AV52" s="159"/>
      <c r="AW52" s="159">
        <f t="shared" si="17"/>
        <v>0</v>
      </c>
      <c r="AX52" s="159">
        <f t="shared" si="18"/>
        <v>0</v>
      </c>
      <c r="AY52" s="159"/>
      <c r="AZ52" s="85">
        <v>0</v>
      </c>
      <c r="BA52" s="85">
        <v>0</v>
      </c>
      <c r="BB52" s="160" t="s">
        <v>139</v>
      </c>
      <c r="BC52" s="17" t="s">
        <v>195</v>
      </c>
      <c r="BD52" s="17" t="s">
        <v>195</v>
      </c>
      <c r="BE52" s="161"/>
      <c r="BF52" s="149"/>
      <c r="BG52" s="69"/>
      <c r="BH52" s="69"/>
      <c r="BI52" s="69"/>
      <c r="BJ52" s="69"/>
      <c r="BK52" s="69"/>
      <c r="BL52" s="69"/>
      <c r="BM52" s="69"/>
      <c r="BN52" s="69" t="s">
        <v>256</v>
      </c>
      <c r="BO52" s="15"/>
    </row>
    <row r="53" spans="1:68" x14ac:dyDescent="0.25">
      <c r="A53" s="68"/>
      <c r="B53" s="68"/>
      <c r="C53" s="68"/>
      <c r="D53" s="144" t="s">
        <v>196</v>
      </c>
      <c r="E53" s="17" t="s">
        <v>153</v>
      </c>
      <c r="F53" s="145" t="s">
        <v>154</v>
      </c>
      <c r="G53" s="145" t="s">
        <v>154</v>
      </c>
      <c r="H53" s="146" t="s">
        <v>352</v>
      </c>
      <c r="I53" s="147"/>
      <c r="J53" s="149"/>
      <c r="K53" s="18">
        <v>100</v>
      </c>
      <c r="L53" s="148" t="s">
        <v>101</v>
      </c>
      <c r="M53" s="17" t="s">
        <v>102</v>
      </c>
      <c r="N53" s="147" t="s">
        <v>253</v>
      </c>
      <c r="O53" s="143" t="s">
        <v>103</v>
      </c>
      <c r="P53" s="148" t="s">
        <v>101</v>
      </c>
      <c r="Q53" s="17" t="s">
        <v>190</v>
      </c>
      <c r="R53" s="149"/>
      <c r="S53" s="149"/>
      <c r="T53" s="147" t="s">
        <v>104</v>
      </c>
      <c r="U53" s="147" t="s">
        <v>146</v>
      </c>
      <c r="V53" s="150">
        <v>0</v>
      </c>
      <c r="W53" s="151">
        <v>100</v>
      </c>
      <c r="X53" s="152">
        <v>0</v>
      </c>
      <c r="Y53" s="149"/>
      <c r="Z53" s="149" t="s">
        <v>105</v>
      </c>
      <c r="AA53" s="164"/>
      <c r="AB53" s="159"/>
      <c r="AC53" s="164">
        <v>8008000</v>
      </c>
      <c r="AD53" s="155">
        <f t="shared" si="10"/>
        <v>8968960</v>
      </c>
      <c r="AE53" s="156"/>
      <c r="AF53" s="159"/>
      <c r="AG53" s="164">
        <v>8008000</v>
      </c>
      <c r="AH53" s="155">
        <f t="shared" si="11"/>
        <v>8968960</v>
      </c>
      <c r="AI53" s="158"/>
      <c r="AJ53" s="159"/>
      <c r="AK53" s="164">
        <v>8008000</v>
      </c>
      <c r="AL53" s="155">
        <f t="shared" si="12"/>
        <v>8968960</v>
      </c>
      <c r="AM53" s="158"/>
      <c r="AN53" s="159"/>
      <c r="AO53" s="159">
        <f t="shared" si="13"/>
        <v>0</v>
      </c>
      <c r="AP53" s="159">
        <f t="shared" si="14"/>
        <v>0</v>
      </c>
      <c r="AQ53" s="158"/>
      <c r="AR53" s="159"/>
      <c r="AS53" s="159">
        <f t="shared" si="15"/>
        <v>0</v>
      </c>
      <c r="AT53" s="159">
        <f t="shared" si="16"/>
        <v>0</v>
      </c>
      <c r="AU53" s="158"/>
      <c r="AV53" s="159"/>
      <c r="AW53" s="159">
        <f t="shared" si="17"/>
        <v>0</v>
      </c>
      <c r="AX53" s="159">
        <f t="shared" si="18"/>
        <v>0</v>
      </c>
      <c r="AY53" s="159"/>
      <c r="AZ53" s="85">
        <v>0</v>
      </c>
      <c r="BA53" s="85">
        <v>0</v>
      </c>
      <c r="BB53" s="160" t="s">
        <v>139</v>
      </c>
      <c r="BC53" s="17" t="s">
        <v>197</v>
      </c>
      <c r="BD53" s="17" t="s">
        <v>197</v>
      </c>
      <c r="BE53" s="161"/>
      <c r="BF53" s="149"/>
      <c r="BG53" s="69"/>
      <c r="BH53" s="69"/>
      <c r="BI53" s="69"/>
      <c r="BJ53" s="69"/>
      <c r="BK53" s="69"/>
      <c r="BL53" s="69"/>
      <c r="BM53" s="69"/>
      <c r="BN53" s="69" t="s">
        <v>255</v>
      </c>
      <c r="BO53" s="15"/>
    </row>
    <row r="54" spans="1:68" x14ac:dyDescent="0.25">
      <c r="A54" s="68"/>
      <c r="B54" s="68"/>
      <c r="C54" s="68"/>
      <c r="D54" s="144" t="s">
        <v>198</v>
      </c>
      <c r="E54" s="17" t="s">
        <v>157</v>
      </c>
      <c r="F54" s="145" t="s">
        <v>158</v>
      </c>
      <c r="G54" s="145" t="s">
        <v>158</v>
      </c>
      <c r="H54" s="146" t="s">
        <v>352</v>
      </c>
      <c r="I54" s="147"/>
      <c r="J54" s="149"/>
      <c r="K54" s="18">
        <v>100</v>
      </c>
      <c r="L54" s="148" t="s">
        <v>101</v>
      </c>
      <c r="M54" s="17" t="s">
        <v>102</v>
      </c>
      <c r="N54" s="147" t="s">
        <v>253</v>
      </c>
      <c r="O54" s="143" t="s">
        <v>103</v>
      </c>
      <c r="P54" s="148" t="s">
        <v>101</v>
      </c>
      <c r="Q54" s="17" t="s">
        <v>190</v>
      </c>
      <c r="R54" s="149"/>
      <c r="S54" s="149"/>
      <c r="T54" s="147" t="s">
        <v>104</v>
      </c>
      <c r="U54" s="147" t="s">
        <v>146</v>
      </c>
      <c r="V54" s="150">
        <v>0</v>
      </c>
      <c r="W54" s="151">
        <v>100</v>
      </c>
      <c r="X54" s="152">
        <v>0</v>
      </c>
      <c r="Y54" s="149"/>
      <c r="Z54" s="149" t="s">
        <v>105</v>
      </c>
      <c r="AA54" s="164"/>
      <c r="AB54" s="159"/>
      <c r="AC54" s="164">
        <v>90817400</v>
      </c>
      <c r="AD54" s="155">
        <f t="shared" si="10"/>
        <v>101715488.00000001</v>
      </c>
      <c r="AE54" s="156"/>
      <c r="AF54" s="159"/>
      <c r="AG54" s="164">
        <v>90817400</v>
      </c>
      <c r="AH54" s="155">
        <f t="shared" si="11"/>
        <v>101715488.00000001</v>
      </c>
      <c r="AI54" s="158"/>
      <c r="AJ54" s="159"/>
      <c r="AK54" s="164">
        <v>90817400</v>
      </c>
      <c r="AL54" s="155">
        <f t="shared" si="12"/>
        <v>101715488.00000001</v>
      </c>
      <c r="AM54" s="158"/>
      <c r="AN54" s="159"/>
      <c r="AO54" s="159">
        <f t="shared" si="13"/>
        <v>0</v>
      </c>
      <c r="AP54" s="159">
        <f t="shared" si="14"/>
        <v>0</v>
      </c>
      <c r="AQ54" s="158"/>
      <c r="AR54" s="159"/>
      <c r="AS54" s="159">
        <f t="shared" si="15"/>
        <v>0</v>
      </c>
      <c r="AT54" s="159">
        <f t="shared" si="16"/>
        <v>0</v>
      </c>
      <c r="AU54" s="158"/>
      <c r="AV54" s="159"/>
      <c r="AW54" s="159">
        <f t="shared" si="17"/>
        <v>0</v>
      </c>
      <c r="AX54" s="159">
        <f t="shared" si="18"/>
        <v>0</v>
      </c>
      <c r="AY54" s="159"/>
      <c r="AZ54" s="85">
        <v>0</v>
      </c>
      <c r="BA54" s="85">
        <v>0</v>
      </c>
      <c r="BB54" s="160" t="s">
        <v>139</v>
      </c>
      <c r="BC54" s="17" t="s">
        <v>199</v>
      </c>
      <c r="BD54" s="17" t="s">
        <v>199</v>
      </c>
      <c r="BE54" s="161"/>
      <c r="BF54" s="149"/>
      <c r="BG54" s="69"/>
      <c r="BH54" s="69"/>
      <c r="BI54" s="69"/>
      <c r="BJ54" s="69"/>
      <c r="BK54" s="69"/>
      <c r="BL54" s="69"/>
      <c r="BM54" s="69"/>
      <c r="BN54" s="69" t="s">
        <v>255</v>
      </c>
      <c r="BO54" s="15"/>
    </row>
    <row r="55" spans="1:68" x14ac:dyDescent="0.25">
      <c r="A55" s="68"/>
      <c r="B55" s="68"/>
      <c r="C55" s="68"/>
      <c r="D55" s="144" t="s">
        <v>200</v>
      </c>
      <c r="E55" s="17" t="s">
        <v>161</v>
      </c>
      <c r="F55" s="145" t="s">
        <v>162</v>
      </c>
      <c r="G55" s="145" t="s">
        <v>162</v>
      </c>
      <c r="H55" s="146" t="s">
        <v>352</v>
      </c>
      <c r="I55" s="147"/>
      <c r="J55" s="149"/>
      <c r="K55" s="18">
        <v>100</v>
      </c>
      <c r="L55" s="148" t="s">
        <v>101</v>
      </c>
      <c r="M55" s="17" t="s">
        <v>102</v>
      </c>
      <c r="N55" s="147" t="s">
        <v>253</v>
      </c>
      <c r="O55" s="143" t="s">
        <v>103</v>
      </c>
      <c r="P55" s="148" t="s">
        <v>101</v>
      </c>
      <c r="Q55" s="17" t="s">
        <v>190</v>
      </c>
      <c r="R55" s="149"/>
      <c r="S55" s="149"/>
      <c r="T55" s="147" t="s">
        <v>104</v>
      </c>
      <c r="U55" s="147" t="s">
        <v>146</v>
      </c>
      <c r="V55" s="150">
        <v>0</v>
      </c>
      <c r="W55" s="151">
        <v>100</v>
      </c>
      <c r="X55" s="152">
        <v>0</v>
      </c>
      <c r="Y55" s="149"/>
      <c r="Z55" s="149" t="s">
        <v>105</v>
      </c>
      <c r="AA55" s="164"/>
      <c r="AB55" s="159"/>
      <c r="AC55" s="164">
        <v>42117680</v>
      </c>
      <c r="AD55" s="155">
        <f t="shared" si="10"/>
        <v>47171801.600000001</v>
      </c>
      <c r="AE55" s="156"/>
      <c r="AF55" s="159"/>
      <c r="AG55" s="164">
        <v>42117680</v>
      </c>
      <c r="AH55" s="155">
        <f t="shared" si="11"/>
        <v>47171801.600000001</v>
      </c>
      <c r="AI55" s="158"/>
      <c r="AJ55" s="159"/>
      <c r="AK55" s="164">
        <v>42117680</v>
      </c>
      <c r="AL55" s="155">
        <f t="shared" si="12"/>
        <v>47171801.600000001</v>
      </c>
      <c r="AM55" s="158"/>
      <c r="AN55" s="159"/>
      <c r="AO55" s="159">
        <f t="shared" si="13"/>
        <v>0</v>
      </c>
      <c r="AP55" s="159">
        <f t="shared" si="14"/>
        <v>0</v>
      </c>
      <c r="AQ55" s="158"/>
      <c r="AR55" s="159"/>
      <c r="AS55" s="159">
        <f t="shared" si="15"/>
        <v>0</v>
      </c>
      <c r="AT55" s="159">
        <f t="shared" si="16"/>
        <v>0</v>
      </c>
      <c r="AU55" s="158"/>
      <c r="AV55" s="159"/>
      <c r="AW55" s="159">
        <f t="shared" si="17"/>
        <v>0</v>
      </c>
      <c r="AX55" s="159">
        <f t="shared" si="18"/>
        <v>0</v>
      </c>
      <c r="AY55" s="159"/>
      <c r="AZ55" s="85">
        <v>0</v>
      </c>
      <c r="BA55" s="85">
        <v>0</v>
      </c>
      <c r="BB55" s="160" t="s">
        <v>139</v>
      </c>
      <c r="BC55" s="17" t="s">
        <v>243</v>
      </c>
      <c r="BD55" s="17" t="s">
        <v>243</v>
      </c>
      <c r="BE55" s="161"/>
      <c r="BF55" s="149"/>
      <c r="BG55" s="69"/>
      <c r="BH55" s="69"/>
      <c r="BI55" s="69"/>
      <c r="BJ55" s="69"/>
      <c r="BK55" s="69"/>
      <c r="BL55" s="69"/>
      <c r="BM55" s="69"/>
      <c r="BN55" s="69" t="s">
        <v>255</v>
      </c>
      <c r="BO55" s="15"/>
    </row>
    <row r="56" spans="1:68" x14ac:dyDescent="0.25">
      <c r="A56" s="68"/>
      <c r="B56" s="68"/>
      <c r="C56" s="68"/>
      <c r="D56" s="144" t="s">
        <v>201</v>
      </c>
      <c r="E56" s="17" t="s">
        <v>165</v>
      </c>
      <c r="F56" s="145" t="s">
        <v>166</v>
      </c>
      <c r="G56" s="145" t="s">
        <v>166</v>
      </c>
      <c r="H56" s="146" t="s">
        <v>352</v>
      </c>
      <c r="I56" s="147"/>
      <c r="J56" s="172"/>
      <c r="K56" s="18">
        <v>100</v>
      </c>
      <c r="L56" s="148" t="s">
        <v>101</v>
      </c>
      <c r="M56" s="17" t="s">
        <v>102</v>
      </c>
      <c r="N56" s="147" t="s">
        <v>253</v>
      </c>
      <c r="O56" s="143" t="s">
        <v>103</v>
      </c>
      <c r="P56" s="148" t="s">
        <v>101</v>
      </c>
      <c r="Q56" s="17" t="s">
        <v>190</v>
      </c>
      <c r="R56" s="147"/>
      <c r="S56" s="149"/>
      <c r="T56" s="147" t="s">
        <v>104</v>
      </c>
      <c r="U56" s="147" t="s">
        <v>146</v>
      </c>
      <c r="V56" s="150">
        <v>0</v>
      </c>
      <c r="W56" s="151">
        <v>100</v>
      </c>
      <c r="X56" s="152">
        <v>0</v>
      </c>
      <c r="Y56" s="149"/>
      <c r="Z56" s="149" t="s">
        <v>105</v>
      </c>
      <c r="AA56" s="164"/>
      <c r="AB56" s="159"/>
      <c r="AC56" s="164">
        <v>101942200</v>
      </c>
      <c r="AD56" s="155">
        <f>IF(Z56="С НДС",AC56*1.12,AC56)</f>
        <v>114175264.00000001</v>
      </c>
      <c r="AE56" s="156"/>
      <c r="AF56" s="159"/>
      <c r="AG56" s="164">
        <v>101942200</v>
      </c>
      <c r="AH56" s="155">
        <f>IF(Z56="С НДС",AG56*1.12,AG56)</f>
        <v>114175264.00000001</v>
      </c>
      <c r="AI56" s="158"/>
      <c r="AJ56" s="159"/>
      <c r="AK56" s="164">
        <v>101942200</v>
      </c>
      <c r="AL56" s="155">
        <f>IF(Z56="С НДС",AK56*1.12,AK56)</f>
        <v>114175264.00000001</v>
      </c>
      <c r="AM56" s="158"/>
      <c r="AN56" s="159"/>
      <c r="AO56" s="159">
        <f>AM56*AN56</f>
        <v>0</v>
      </c>
      <c r="AP56" s="159">
        <f>IF(Z56="С НДС",AO56*1.12,AO56)</f>
        <v>0</v>
      </c>
      <c r="AQ56" s="158"/>
      <c r="AR56" s="159"/>
      <c r="AS56" s="159">
        <f>AQ56*AR56</f>
        <v>0</v>
      </c>
      <c r="AT56" s="159">
        <f>IF(Z56="С НДС",AS56*1.12,AS56)</f>
        <v>0</v>
      </c>
      <c r="AU56" s="158"/>
      <c r="AV56" s="159"/>
      <c r="AW56" s="159">
        <f>AU56*AV56</f>
        <v>0</v>
      </c>
      <c r="AX56" s="159">
        <f>IF(Z56="С НДС",AW56*1.12,AW56)</f>
        <v>0</v>
      </c>
      <c r="AY56" s="159"/>
      <c r="AZ56" s="85">
        <v>0</v>
      </c>
      <c r="BA56" s="85">
        <v>0</v>
      </c>
      <c r="BB56" s="160" t="s">
        <v>139</v>
      </c>
      <c r="BC56" s="17" t="s">
        <v>202</v>
      </c>
      <c r="BD56" s="17" t="s">
        <v>202</v>
      </c>
      <c r="BE56" s="161"/>
      <c r="BF56" s="161"/>
      <c r="BG56" s="69"/>
      <c r="BH56" s="69"/>
      <c r="BI56" s="69"/>
      <c r="BJ56" s="69"/>
      <c r="BK56" s="69"/>
      <c r="BL56" s="69"/>
      <c r="BM56" s="69"/>
      <c r="BN56" s="69" t="s">
        <v>255</v>
      </c>
      <c r="BO56" s="15"/>
    </row>
    <row r="57" spans="1:68" x14ac:dyDescent="0.25">
      <c r="A57" s="68"/>
      <c r="B57" s="68"/>
      <c r="C57" s="68"/>
      <c r="D57" s="144" t="s">
        <v>203</v>
      </c>
      <c r="E57" s="17" t="s">
        <v>143</v>
      </c>
      <c r="F57" s="145" t="s">
        <v>144</v>
      </c>
      <c r="G57" s="145" t="s">
        <v>145</v>
      </c>
      <c r="H57" s="146" t="s">
        <v>352</v>
      </c>
      <c r="I57" s="147"/>
      <c r="J57" s="149"/>
      <c r="K57" s="18">
        <v>100</v>
      </c>
      <c r="L57" s="148" t="s">
        <v>101</v>
      </c>
      <c r="M57" s="17" t="s">
        <v>102</v>
      </c>
      <c r="N57" s="147" t="s">
        <v>253</v>
      </c>
      <c r="O57" s="143" t="s">
        <v>103</v>
      </c>
      <c r="P57" s="148" t="s">
        <v>101</v>
      </c>
      <c r="Q57" s="17" t="s">
        <v>204</v>
      </c>
      <c r="R57" s="149"/>
      <c r="S57" s="149"/>
      <c r="T57" s="147" t="s">
        <v>104</v>
      </c>
      <c r="U57" s="147" t="s">
        <v>146</v>
      </c>
      <c r="V57" s="150">
        <v>0</v>
      </c>
      <c r="W57" s="151">
        <v>100</v>
      </c>
      <c r="X57" s="152">
        <v>0</v>
      </c>
      <c r="Y57" s="149"/>
      <c r="Z57" s="149" t="s">
        <v>105</v>
      </c>
      <c r="AA57" s="164"/>
      <c r="AB57" s="159"/>
      <c r="AC57" s="164">
        <v>184216300</v>
      </c>
      <c r="AD57" s="155">
        <f t="shared" si="10"/>
        <v>206322256.00000003</v>
      </c>
      <c r="AE57" s="156"/>
      <c r="AF57" s="159"/>
      <c r="AG57" s="170">
        <v>199499300</v>
      </c>
      <c r="AH57" s="171">
        <f>IF(Z57="С НДС",AG57*1.12,AG57)</f>
        <v>223439216.00000003</v>
      </c>
      <c r="AI57" s="168"/>
      <c r="AJ57" s="169"/>
      <c r="AK57" s="170">
        <v>199499300</v>
      </c>
      <c r="AL57" s="171">
        <f t="shared" si="12"/>
        <v>223439216.00000003</v>
      </c>
      <c r="AM57" s="158"/>
      <c r="AN57" s="159"/>
      <c r="AO57" s="159">
        <f t="shared" si="13"/>
        <v>0</v>
      </c>
      <c r="AP57" s="159">
        <f t="shared" si="14"/>
        <v>0</v>
      </c>
      <c r="AQ57" s="158"/>
      <c r="AR57" s="159"/>
      <c r="AS57" s="159">
        <f t="shared" si="15"/>
        <v>0</v>
      </c>
      <c r="AT57" s="159">
        <f t="shared" si="16"/>
        <v>0</v>
      </c>
      <c r="AU57" s="158"/>
      <c r="AV57" s="159"/>
      <c r="AW57" s="159">
        <f t="shared" si="17"/>
        <v>0</v>
      </c>
      <c r="AX57" s="159">
        <f t="shared" si="18"/>
        <v>0</v>
      </c>
      <c r="AY57" s="159"/>
      <c r="AZ57" s="85">
        <v>0</v>
      </c>
      <c r="BA57" s="85">
        <v>0</v>
      </c>
      <c r="BB57" s="160" t="s">
        <v>139</v>
      </c>
      <c r="BC57" s="17" t="s">
        <v>205</v>
      </c>
      <c r="BD57" s="17" t="s">
        <v>205</v>
      </c>
      <c r="BE57" s="161"/>
      <c r="BF57" s="149"/>
      <c r="BG57" s="69"/>
      <c r="BH57" s="69"/>
      <c r="BI57" s="69"/>
      <c r="BJ57" s="69"/>
      <c r="BK57" s="69"/>
      <c r="BL57" s="69"/>
      <c r="BM57" s="69"/>
      <c r="BN57" s="69" t="s">
        <v>254</v>
      </c>
      <c r="BO57" s="15"/>
    </row>
    <row r="58" spans="1:68" x14ac:dyDescent="0.25">
      <c r="A58" s="68"/>
      <c r="B58" s="68"/>
      <c r="C58" s="68"/>
      <c r="D58" s="144" t="s">
        <v>206</v>
      </c>
      <c r="E58" s="17" t="s">
        <v>149</v>
      </c>
      <c r="F58" s="145" t="s">
        <v>150</v>
      </c>
      <c r="G58" s="145" t="s">
        <v>150</v>
      </c>
      <c r="H58" s="146" t="s">
        <v>352</v>
      </c>
      <c r="I58" s="147"/>
      <c r="J58" s="149"/>
      <c r="K58" s="18">
        <v>100</v>
      </c>
      <c r="L58" s="148" t="s">
        <v>101</v>
      </c>
      <c r="M58" s="17" t="s">
        <v>102</v>
      </c>
      <c r="N58" s="147" t="s">
        <v>253</v>
      </c>
      <c r="O58" s="143" t="s">
        <v>103</v>
      </c>
      <c r="P58" s="148" t="s">
        <v>101</v>
      </c>
      <c r="Q58" s="17" t="s">
        <v>204</v>
      </c>
      <c r="R58" s="149"/>
      <c r="S58" s="149"/>
      <c r="T58" s="147" t="s">
        <v>104</v>
      </c>
      <c r="U58" s="147" t="s">
        <v>146</v>
      </c>
      <c r="V58" s="150">
        <v>0</v>
      </c>
      <c r="W58" s="151">
        <v>100</v>
      </c>
      <c r="X58" s="152">
        <v>0</v>
      </c>
      <c r="Y58" s="149"/>
      <c r="Z58" s="149" t="s">
        <v>105</v>
      </c>
      <c r="AA58" s="164"/>
      <c r="AB58" s="159"/>
      <c r="AC58" s="164">
        <v>72005200</v>
      </c>
      <c r="AD58" s="155">
        <f t="shared" si="10"/>
        <v>80645824.000000015</v>
      </c>
      <c r="AE58" s="156"/>
      <c r="AF58" s="159"/>
      <c r="AG58" s="164">
        <v>72005200</v>
      </c>
      <c r="AH58" s="155">
        <f t="shared" si="11"/>
        <v>80645824.000000015</v>
      </c>
      <c r="AI58" s="158"/>
      <c r="AJ58" s="159"/>
      <c r="AK58" s="164">
        <v>72005200</v>
      </c>
      <c r="AL58" s="155">
        <f t="shared" si="12"/>
        <v>80645824.000000015</v>
      </c>
      <c r="AM58" s="158"/>
      <c r="AN58" s="159"/>
      <c r="AO58" s="159">
        <f t="shared" si="13"/>
        <v>0</v>
      </c>
      <c r="AP58" s="159">
        <f t="shared" si="14"/>
        <v>0</v>
      </c>
      <c r="AQ58" s="158"/>
      <c r="AR58" s="159"/>
      <c r="AS58" s="159">
        <f t="shared" si="15"/>
        <v>0</v>
      </c>
      <c r="AT58" s="159">
        <f t="shared" si="16"/>
        <v>0</v>
      </c>
      <c r="AU58" s="158"/>
      <c r="AV58" s="159"/>
      <c r="AW58" s="159">
        <f t="shared" si="17"/>
        <v>0</v>
      </c>
      <c r="AX58" s="159">
        <f t="shared" si="18"/>
        <v>0</v>
      </c>
      <c r="AY58" s="159"/>
      <c r="AZ58" s="85">
        <v>0</v>
      </c>
      <c r="BA58" s="85">
        <v>0</v>
      </c>
      <c r="BB58" s="160" t="s">
        <v>139</v>
      </c>
      <c r="BC58" s="145" t="s">
        <v>207</v>
      </c>
      <c r="BD58" s="145" t="s">
        <v>207</v>
      </c>
      <c r="BE58" s="161"/>
      <c r="BF58" s="149"/>
      <c r="BG58" s="69"/>
      <c r="BH58" s="69"/>
      <c r="BI58" s="69"/>
      <c r="BJ58" s="69"/>
      <c r="BK58" s="69"/>
      <c r="BL58" s="69"/>
      <c r="BM58" s="69"/>
      <c r="BN58" s="69" t="s">
        <v>255</v>
      </c>
      <c r="BO58" s="15"/>
    </row>
    <row r="59" spans="1:68" x14ac:dyDescent="0.25">
      <c r="A59" s="68"/>
      <c r="B59" s="68"/>
      <c r="C59" s="68"/>
      <c r="D59" s="144" t="s">
        <v>208</v>
      </c>
      <c r="E59" s="17" t="s">
        <v>153</v>
      </c>
      <c r="F59" s="145" t="s">
        <v>154</v>
      </c>
      <c r="G59" s="145" t="s">
        <v>154</v>
      </c>
      <c r="H59" s="146" t="s">
        <v>352</v>
      </c>
      <c r="I59" s="147"/>
      <c r="J59" s="149"/>
      <c r="K59" s="18">
        <v>100</v>
      </c>
      <c r="L59" s="148" t="s">
        <v>101</v>
      </c>
      <c r="M59" s="17" t="s">
        <v>102</v>
      </c>
      <c r="N59" s="147" t="s">
        <v>253</v>
      </c>
      <c r="O59" s="143" t="s">
        <v>103</v>
      </c>
      <c r="P59" s="148" t="s">
        <v>101</v>
      </c>
      <c r="Q59" s="17" t="s">
        <v>204</v>
      </c>
      <c r="R59" s="149"/>
      <c r="S59" s="149"/>
      <c r="T59" s="147" t="s">
        <v>104</v>
      </c>
      <c r="U59" s="147" t="s">
        <v>146</v>
      </c>
      <c r="V59" s="150">
        <v>0</v>
      </c>
      <c r="W59" s="151">
        <v>100</v>
      </c>
      <c r="X59" s="152">
        <v>0</v>
      </c>
      <c r="Y59" s="149"/>
      <c r="Z59" s="149" t="s">
        <v>105</v>
      </c>
      <c r="AA59" s="164"/>
      <c r="AB59" s="159"/>
      <c r="AC59" s="164">
        <v>110503400</v>
      </c>
      <c r="AD59" s="155">
        <f t="shared" si="10"/>
        <v>123763808.00000001</v>
      </c>
      <c r="AE59" s="156"/>
      <c r="AF59" s="159"/>
      <c r="AG59" s="164">
        <v>110503400</v>
      </c>
      <c r="AH59" s="155">
        <f t="shared" si="11"/>
        <v>123763808.00000001</v>
      </c>
      <c r="AI59" s="158"/>
      <c r="AJ59" s="159"/>
      <c r="AK59" s="164">
        <v>110503400</v>
      </c>
      <c r="AL59" s="155">
        <f t="shared" si="12"/>
        <v>123763808.00000001</v>
      </c>
      <c r="AM59" s="158"/>
      <c r="AN59" s="159"/>
      <c r="AO59" s="159">
        <f t="shared" si="13"/>
        <v>0</v>
      </c>
      <c r="AP59" s="159">
        <f t="shared" si="14"/>
        <v>0</v>
      </c>
      <c r="AQ59" s="158"/>
      <c r="AR59" s="159"/>
      <c r="AS59" s="159">
        <f t="shared" si="15"/>
        <v>0</v>
      </c>
      <c r="AT59" s="159">
        <f t="shared" si="16"/>
        <v>0</v>
      </c>
      <c r="AU59" s="158"/>
      <c r="AV59" s="159"/>
      <c r="AW59" s="159">
        <f t="shared" si="17"/>
        <v>0</v>
      </c>
      <c r="AX59" s="159">
        <f t="shared" si="18"/>
        <v>0</v>
      </c>
      <c r="AY59" s="159"/>
      <c r="AZ59" s="85">
        <v>0</v>
      </c>
      <c r="BA59" s="85">
        <v>0</v>
      </c>
      <c r="BB59" s="160" t="s">
        <v>139</v>
      </c>
      <c r="BC59" s="17" t="s">
        <v>209</v>
      </c>
      <c r="BD59" s="17" t="s">
        <v>209</v>
      </c>
      <c r="BE59" s="161"/>
      <c r="BF59" s="149"/>
      <c r="BG59" s="69"/>
      <c r="BH59" s="69"/>
      <c r="BI59" s="69"/>
      <c r="BJ59" s="69"/>
      <c r="BK59" s="69"/>
      <c r="BL59" s="69"/>
      <c r="BM59" s="69"/>
      <c r="BN59" s="69" t="s">
        <v>255</v>
      </c>
      <c r="BO59" s="15"/>
    </row>
    <row r="60" spans="1:68" x14ac:dyDescent="0.25">
      <c r="A60" s="68"/>
      <c r="B60" s="68"/>
      <c r="C60" s="68"/>
      <c r="D60" s="144" t="s">
        <v>210</v>
      </c>
      <c r="E60" s="17" t="s">
        <v>157</v>
      </c>
      <c r="F60" s="145" t="s">
        <v>158</v>
      </c>
      <c r="G60" s="145" t="s">
        <v>158</v>
      </c>
      <c r="H60" s="146" t="s">
        <v>352</v>
      </c>
      <c r="I60" s="147"/>
      <c r="J60" s="149"/>
      <c r="K60" s="18">
        <v>100</v>
      </c>
      <c r="L60" s="148" t="s">
        <v>101</v>
      </c>
      <c r="M60" s="17" t="s">
        <v>102</v>
      </c>
      <c r="N60" s="147" t="s">
        <v>253</v>
      </c>
      <c r="O60" s="143" t="s">
        <v>103</v>
      </c>
      <c r="P60" s="148" t="s">
        <v>101</v>
      </c>
      <c r="Q60" s="17" t="s">
        <v>204</v>
      </c>
      <c r="R60" s="149"/>
      <c r="S60" s="149"/>
      <c r="T60" s="147" t="s">
        <v>104</v>
      </c>
      <c r="U60" s="147" t="s">
        <v>146</v>
      </c>
      <c r="V60" s="150">
        <v>0</v>
      </c>
      <c r="W60" s="151">
        <v>100</v>
      </c>
      <c r="X60" s="152">
        <v>0</v>
      </c>
      <c r="Y60" s="149"/>
      <c r="Z60" s="149" t="s">
        <v>105</v>
      </c>
      <c r="AA60" s="164"/>
      <c r="AB60" s="159"/>
      <c r="AC60" s="164">
        <v>53512600</v>
      </c>
      <c r="AD60" s="155">
        <f t="shared" si="10"/>
        <v>59934112.000000007</v>
      </c>
      <c r="AE60" s="156"/>
      <c r="AF60" s="159"/>
      <c r="AG60" s="164">
        <v>53512600</v>
      </c>
      <c r="AH60" s="155">
        <f t="shared" si="11"/>
        <v>59934112.000000007</v>
      </c>
      <c r="AI60" s="158"/>
      <c r="AJ60" s="159"/>
      <c r="AK60" s="164">
        <v>53512600</v>
      </c>
      <c r="AL60" s="155">
        <f t="shared" si="12"/>
        <v>59934112.000000007</v>
      </c>
      <c r="AM60" s="158"/>
      <c r="AN60" s="159"/>
      <c r="AO60" s="159">
        <f t="shared" si="13"/>
        <v>0</v>
      </c>
      <c r="AP60" s="159">
        <f t="shared" si="14"/>
        <v>0</v>
      </c>
      <c r="AQ60" s="158"/>
      <c r="AR60" s="159"/>
      <c r="AS60" s="159">
        <f t="shared" si="15"/>
        <v>0</v>
      </c>
      <c r="AT60" s="159">
        <f t="shared" si="16"/>
        <v>0</v>
      </c>
      <c r="AU60" s="158"/>
      <c r="AV60" s="159"/>
      <c r="AW60" s="159">
        <f t="shared" si="17"/>
        <v>0</v>
      </c>
      <c r="AX60" s="159">
        <f t="shared" si="18"/>
        <v>0</v>
      </c>
      <c r="AY60" s="159"/>
      <c r="AZ60" s="85">
        <v>0</v>
      </c>
      <c r="BA60" s="85">
        <v>0</v>
      </c>
      <c r="BB60" s="160" t="s">
        <v>139</v>
      </c>
      <c r="BC60" s="17" t="s">
        <v>211</v>
      </c>
      <c r="BD60" s="17" t="s">
        <v>211</v>
      </c>
      <c r="BE60" s="161"/>
      <c r="BF60" s="149"/>
      <c r="BG60" s="69"/>
      <c r="BH60" s="69"/>
      <c r="BI60" s="69"/>
      <c r="BJ60" s="69"/>
      <c r="BK60" s="69"/>
      <c r="BL60" s="69"/>
      <c r="BM60" s="69"/>
      <c r="BN60" s="69" t="s">
        <v>255</v>
      </c>
      <c r="BO60" s="15"/>
    </row>
    <row r="61" spans="1:68" x14ac:dyDescent="0.25">
      <c r="A61" s="68"/>
      <c r="B61" s="68"/>
      <c r="C61" s="68"/>
      <c r="D61" s="144" t="s">
        <v>212</v>
      </c>
      <c r="E61" s="17" t="s">
        <v>161</v>
      </c>
      <c r="F61" s="145" t="s">
        <v>162</v>
      </c>
      <c r="G61" s="145" t="s">
        <v>162</v>
      </c>
      <c r="H61" s="146" t="s">
        <v>352</v>
      </c>
      <c r="I61" s="147"/>
      <c r="J61" s="149"/>
      <c r="K61" s="18">
        <v>100</v>
      </c>
      <c r="L61" s="148" t="s">
        <v>101</v>
      </c>
      <c r="M61" s="17" t="s">
        <v>102</v>
      </c>
      <c r="N61" s="147" t="s">
        <v>253</v>
      </c>
      <c r="O61" s="143" t="s">
        <v>103</v>
      </c>
      <c r="P61" s="148" t="s">
        <v>101</v>
      </c>
      <c r="Q61" s="17" t="s">
        <v>204</v>
      </c>
      <c r="R61" s="149"/>
      <c r="S61" s="149"/>
      <c r="T61" s="147" t="s">
        <v>104</v>
      </c>
      <c r="U61" s="147" t="s">
        <v>146</v>
      </c>
      <c r="V61" s="150">
        <v>0</v>
      </c>
      <c r="W61" s="151">
        <v>100</v>
      </c>
      <c r="X61" s="152">
        <v>0</v>
      </c>
      <c r="Y61" s="149"/>
      <c r="Z61" s="149" t="s">
        <v>105</v>
      </c>
      <c r="AA61" s="164"/>
      <c r="AB61" s="159"/>
      <c r="AC61" s="164">
        <v>54384760</v>
      </c>
      <c r="AD61" s="155">
        <f t="shared" si="10"/>
        <v>60910931.200000003</v>
      </c>
      <c r="AE61" s="156"/>
      <c r="AF61" s="159"/>
      <c r="AG61" s="164">
        <v>54384760</v>
      </c>
      <c r="AH61" s="155">
        <f t="shared" si="11"/>
        <v>60910931.200000003</v>
      </c>
      <c r="AI61" s="158"/>
      <c r="AJ61" s="159"/>
      <c r="AK61" s="164">
        <v>54384760</v>
      </c>
      <c r="AL61" s="155">
        <f t="shared" si="12"/>
        <v>60910931.200000003</v>
      </c>
      <c r="AM61" s="158"/>
      <c r="AN61" s="159"/>
      <c r="AO61" s="159">
        <f t="shared" si="13"/>
        <v>0</v>
      </c>
      <c r="AP61" s="159">
        <f t="shared" si="14"/>
        <v>0</v>
      </c>
      <c r="AQ61" s="158"/>
      <c r="AR61" s="159"/>
      <c r="AS61" s="159">
        <f t="shared" si="15"/>
        <v>0</v>
      </c>
      <c r="AT61" s="159">
        <f t="shared" si="16"/>
        <v>0</v>
      </c>
      <c r="AU61" s="158"/>
      <c r="AV61" s="159"/>
      <c r="AW61" s="159">
        <f t="shared" si="17"/>
        <v>0</v>
      </c>
      <c r="AX61" s="159">
        <f t="shared" si="18"/>
        <v>0</v>
      </c>
      <c r="AY61" s="159"/>
      <c r="AZ61" s="85">
        <v>0</v>
      </c>
      <c r="BA61" s="85">
        <v>0</v>
      </c>
      <c r="BB61" s="160" t="s">
        <v>139</v>
      </c>
      <c r="BC61" s="17" t="s">
        <v>213</v>
      </c>
      <c r="BD61" s="17" t="s">
        <v>213</v>
      </c>
      <c r="BE61" s="161"/>
      <c r="BF61" s="149"/>
      <c r="BG61" s="69"/>
      <c r="BH61" s="69"/>
      <c r="BI61" s="69"/>
      <c r="BJ61" s="69"/>
      <c r="BK61" s="69"/>
      <c r="BL61" s="69"/>
      <c r="BM61" s="69"/>
      <c r="BN61" s="69" t="s">
        <v>255</v>
      </c>
      <c r="BO61" s="15"/>
    </row>
    <row r="62" spans="1:68" x14ac:dyDescent="0.25">
      <c r="A62" s="68"/>
      <c r="B62" s="68"/>
      <c r="C62" s="68"/>
      <c r="D62" s="144" t="s">
        <v>214</v>
      </c>
      <c r="E62" s="17" t="s">
        <v>165</v>
      </c>
      <c r="F62" s="145" t="s">
        <v>166</v>
      </c>
      <c r="G62" s="145" t="s">
        <v>166</v>
      </c>
      <c r="H62" s="146" t="s">
        <v>352</v>
      </c>
      <c r="I62" s="147"/>
      <c r="J62" s="147"/>
      <c r="K62" s="18">
        <v>100</v>
      </c>
      <c r="L62" s="148" t="s">
        <v>101</v>
      </c>
      <c r="M62" s="17" t="s">
        <v>102</v>
      </c>
      <c r="N62" s="147" t="s">
        <v>253</v>
      </c>
      <c r="O62" s="143" t="s">
        <v>103</v>
      </c>
      <c r="P62" s="148" t="s">
        <v>101</v>
      </c>
      <c r="Q62" s="17" t="s">
        <v>204</v>
      </c>
      <c r="R62" s="147"/>
      <c r="S62" s="149"/>
      <c r="T62" s="147" t="s">
        <v>104</v>
      </c>
      <c r="U62" s="147" t="s">
        <v>146</v>
      </c>
      <c r="V62" s="150">
        <v>0</v>
      </c>
      <c r="W62" s="151">
        <v>100</v>
      </c>
      <c r="X62" s="152">
        <v>0</v>
      </c>
      <c r="Y62" s="149"/>
      <c r="Z62" s="149" t="s">
        <v>105</v>
      </c>
      <c r="AA62" s="153"/>
      <c r="AB62" s="154"/>
      <c r="AC62" s="153">
        <v>89617200</v>
      </c>
      <c r="AD62" s="155">
        <f>IF(Z62="С НДС",AC62*1.12,AC62)</f>
        <v>100371264.00000001</v>
      </c>
      <c r="AE62" s="156"/>
      <c r="AF62" s="157"/>
      <c r="AG62" s="153">
        <v>89617200</v>
      </c>
      <c r="AH62" s="155">
        <f>IF(Z62="С НДС",AG62*1.12,AG62)</f>
        <v>100371264.00000001</v>
      </c>
      <c r="AI62" s="157"/>
      <c r="AJ62" s="154"/>
      <c r="AK62" s="153">
        <v>89617200</v>
      </c>
      <c r="AL62" s="155">
        <f>IF(Z62="С НДС",AK62*1.12,AK62)</f>
        <v>100371264.00000001</v>
      </c>
      <c r="AM62" s="158"/>
      <c r="AN62" s="159"/>
      <c r="AO62" s="159">
        <f>AM62*AN62</f>
        <v>0</v>
      </c>
      <c r="AP62" s="159">
        <f>IF(Z62="С НДС",AO62*1.12,AO62)</f>
        <v>0</v>
      </c>
      <c r="AQ62" s="158"/>
      <c r="AR62" s="159"/>
      <c r="AS62" s="159">
        <f>AQ62*AR62</f>
        <v>0</v>
      </c>
      <c r="AT62" s="159">
        <f>IF(Z62="С НДС",AS62*1.12,AS62)</f>
        <v>0</v>
      </c>
      <c r="AU62" s="158"/>
      <c r="AV62" s="159"/>
      <c r="AW62" s="159">
        <f>AU62*AV62</f>
        <v>0</v>
      </c>
      <c r="AX62" s="159">
        <f>IF(Z62="С НДС",AW62*1.12,AW62)</f>
        <v>0</v>
      </c>
      <c r="AY62" s="159"/>
      <c r="AZ62" s="85">
        <v>0</v>
      </c>
      <c r="BA62" s="85">
        <v>0</v>
      </c>
      <c r="BB62" s="160" t="s">
        <v>139</v>
      </c>
      <c r="BC62" s="17" t="s">
        <v>215</v>
      </c>
      <c r="BD62" s="17" t="s">
        <v>215</v>
      </c>
      <c r="BE62" s="161"/>
      <c r="BF62" s="161"/>
      <c r="BG62" s="69"/>
      <c r="BH62" s="69"/>
      <c r="BI62" s="69"/>
      <c r="BJ62" s="69"/>
      <c r="BK62" s="69"/>
      <c r="BL62" s="69"/>
      <c r="BM62" s="69"/>
      <c r="BN62" s="69" t="s">
        <v>255</v>
      </c>
      <c r="BO62" s="15"/>
    </row>
    <row r="63" spans="1:68" x14ac:dyDescent="0.25">
      <c r="A63" s="128"/>
      <c r="B63" s="128"/>
      <c r="C63" s="128"/>
      <c r="D63" s="144" t="s">
        <v>216</v>
      </c>
      <c r="E63" s="17" t="s">
        <v>217</v>
      </c>
      <c r="F63" s="145" t="s">
        <v>218</v>
      </c>
      <c r="G63" s="145" t="s">
        <v>219</v>
      </c>
      <c r="H63" s="146" t="s">
        <v>352</v>
      </c>
      <c r="I63" s="147"/>
      <c r="J63" s="149"/>
      <c r="K63" s="18">
        <v>100</v>
      </c>
      <c r="L63" s="148" t="s">
        <v>101</v>
      </c>
      <c r="M63" s="17" t="s">
        <v>102</v>
      </c>
      <c r="N63" s="147" t="s">
        <v>253</v>
      </c>
      <c r="O63" s="143" t="s">
        <v>103</v>
      </c>
      <c r="P63" s="148" t="s">
        <v>101</v>
      </c>
      <c r="Q63" s="17" t="s">
        <v>220</v>
      </c>
      <c r="R63" s="149"/>
      <c r="S63" s="149"/>
      <c r="T63" s="147" t="s">
        <v>104</v>
      </c>
      <c r="U63" s="147" t="s">
        <v>146</v>
      </c>
      <c r="V63" s="150">
        <v>0</v>
      </c>
      <c r="W63" s="151">
        <v>100</v>
      </c>
      <c r="X63" s="152">
        <v>0</v>
      </c>
      <c r="Y63" s="149"/>
      <c r="Z63" s="149" t="s">
        <v>105</v>
      </c>
      <c r="AA63" s="164"/>
      <c r="AB63" s="159"/>
      <c r="AC63" s="164">
        <v>8866176</v>
      </c>
      <c r="AD63" s="155">
        <f t="shared" si="10"/>
        <v>9930117.120000001</v>
      </c>
      <c r="AE63" s="156"/>
      <c r="AF63" s="159"/>
      <c r="AG63" s="164">
        <v>8866176</v>
      </c>
      <c r="AH63" s="155">
        <f t="shared" si="11"/>
        <v>9930117.120000001</v>
      </c>
      <c r="AI63" s="158"/>
      <c r="AJ63" s="159"/>
      <c r="AK63" s="164">
        <v>8866176</v>
      </c>
      <c r="AL63" s="155">
        <f t="shared" si="12"/>
        <v>9930117.120000001</v>
      </c>
      <c r="AM63" s="158"/>
      <c r="AN63" s="159"/>
      <c r="AO63" s="159">
        <f t="shared" si="13"/>
        <v>0</v>
      </c>
      <c r="AP63" s="159">
        <f t="shared" si="14"/>
        <v>0</v>
      </c>
      <c r="AQ63" s="158"/>
      <c r="AR63" s="159"/>
      <c r="AS63" s="159">
        <f t="shared" si="15"/>
        <v>0</v>
      </c>
      <c r="AT63" s="159">
        <f t="shared" si="16"/>
        <v>0</v>
      </c>
      <c r="AU63" s="158"/>
      <c r="AV63" s="159"/>
      <c r="AW63" s="159">
        <f t="shared" si="17"/>
        <v>0</v>
      </c>
      <c r="AX63" s="159">
        <f t="shared" si="18"/>
        <v>0</v>
      </c>
      <c r="AY63" s="159"/>
      <c r="AZ63" s="85">
        <v>0</v>
      </c>
      <c r="BA63" s="85">
        <v>0</v>
      </c>
      <c r="BB63" s="160" t="s">
        <v>139</v>
      </c>
      <c r="BC63" s="17" t="s">
        <v>221</v>
      </c>
      <c r="BD63" s="17" t="s">
        <v>221</v>
      </c>
      <c r="BE63" s="161"/>
      <c r="BF63" s="149"/>
      <c r="BG63" s="129"/>
      <c r="BH63" s="128"/>
      <c r="BI63" s="128"/>
      <c r="BJ63" s="129"/>
      <c r="BK63" s="128"/>
      <c r="BL63" s="128"/>
      <c r="BM63" s="129"/>
      <c r="BN63" s="69" t="s">
        <v>255</v>
      </c>
    </row>
    <row r="64" spans="1:68" s="6" customFormat="1" ht="14.25" customHeight="1" x14ac:dyDescent="0.2">
      <c r="A64" s="68"/>
      <c r="B64" s="68"/>
      <c r="C64" s="68"/>
      <c r="D64" s="101" t="s">
        <v>137</v>
      </c>
      <c r="E64" s="68"/>
      <c r="F64" s="68"/>
      <c r="G64" s="68"/>
      <c r="H64" s="68"/>
      <c r="I64" s="68"/>
      <c r="J64" s="68"/>
      <c r="K64" s="68"/>
      <c r="L64" s="68"/>
      <c r="M64" s="68"/>
      <c r="N64" s="68"/>
      <c r="O64" s="68"/>
      <c r="P64" s="68"/>
      <c r="Q64" s="68"/>
      <c r="R64" s="68"/>
      <c r="S64" s="68"/>
      <c r="T64" s="68"/>
      <c r="U64" s="68"/>
      <c r="V64" s="143"/>
      <c r="W64" s="143"/>
      <c r="X64" s="143"/>
      <c r="Y64" s="68"/>
      <c r="Z64" s="68"/>
      <c r="AA64" s="68"/>
      <c r="AB64" s="68"/>
      <c r="AC64" s="74"/>
      <c r="AD64" s="75"/>
      <c r="AE64" s="68"/>
      <c r="AF64" s="68"/>
      <c r="AG64" s="74"/>
      <c r="AH64" s="74"/>
      <c r="AI64" s="68"/>
      <c r="AJ64" s="68"/>
      <c r="AK64" s="74"/>
      <c r="AL64" s="74"/>
      <c r="AM64" s="68"/>
      <c r="AN64" s="68"/>
      <c r="AO64" s="74"/>
      <c r="AP64" s="74"/>
      <c r="AQ64" s="68"/>
      <c r="AR64" s="68"/>
      <c r="AS64" s="139"/>
      <c r="AT64" s="140"/>
      <c r="AU64" s="68"/>
      <c r="AV64" s="68"/>
      <c r="AW64" s="68"/>
      <c r="AX64" s="68"/>
      <c r="AY64" s="68"/>
      <c r="AZ64" s="177">
        <v>0</v>
      </c>
      <c r="BA64" s="177">
        <v>0</v>
      </c>
      <c r="BB64" s="68"/>
      <c r="BC64" s="68"/>
      <c r="BD64" s="68"/>
      <c r="BE64" s="68"/>
      <c r="BF64" s="68"/>
      <c r="BG64" s="68"/>
      <c r="BH64" s="68"/>
      <c r="BI64" s="68"/>
      <c r="BJ64" s="68"/>
      <c r="BK64" s="68"/>
      <c r="BL64" s="68"/>
      <c r="BM64" s="68"/>
      <c r="BN64" s="68"/>
      <c r="BO64" s="14"/>
      <c r="BP64" s="14"/>
    </row>
    <row r="65" spans="1:78" s="6" customFormat="1" ht="14.25" customHeight="1" x14ac:dyDescent="0.2">
      <c r="A65" s="68"/>
      <c r="B65" s="68"/>
      <c r="C65" s="68"/>
      <c r="D65" s="101" t="s">
        <v>133</v>
      </c>
      <c r="E65" s="68"/>
      <c r="F65" s="68"/>
      <c r="G65" s="68"/>
      <c r="H65" s="68"/>
      <c r="I65" s="68"/>
      <c r="J65" s="68"/>
      <c r="K65" s="68"/>
      <c r="L65" s="68"/>
      <c r="M65" s="68"/>
      <c r="N65" s="68"/>
      <c r="O65" s="68"/>
      <c r="P65" s="68"/>
      <c r="Q65" s="68"/>
      <c r="R65" s="68"/>
      <c r="S65" s="68"/>
      <c r="T65" s="68"/>
      <c r="U65" s="68"/>
      <c r="V65" s="143"/>
      <c r="W65" s="143"/>
      <c r="X65" s="143"/>
      <c r="Y65" s="68"/>
      <c r="Z65" s="68"/>
      <c r="AA65" s="68"/>
      <c r="AB65" s="68"/>
      <c r="AC65" s="74"/>
      <c r="AD65" s="75"/>
      <c r="AE65" s="68"/>
      <c r="AF65" s="68"/>
      <c r="AG65" s="74"/>
      <c r="AH65" s="74"/>
      <c r="AI65" s="68"/>
      <c r="AJ65" s="68"/>
      <c r="AK65" s="74"/>
      <c r="AL65" s="74"/>
      <c r="AM65" s="68"/>
      <c r="AN65" s="68"/>
      <c r="AO65" s="74"/>
      <c r="AP65" s="74"/>
      <c r="AQ65" s="68"/>
      <c r="AR65" s="68"/>
      <c r="AS65" s="139"/>
      <c r="AT65" s="140"/>
      <c r="AU65" s="68"/>
      <c r="AV65" s="68"/>
      <c r="AW65" s="68"/>
      <c r="AX65" s="68"/>
      <c r="AY65" s="68"/>
      <c r="AZ65" s="74"/>
      <c r="BA65" s="75"/>
      <c r="BB65" s="68"/>
      <c r="BC65" s="68"/>
      <c r="BD65" s="68"/>
      <c r="BE65" s="68"/>
      <c r="BF65" s="68"/>
      <c r="BG65" s="68"/>
      <c r="BH65" s="68"/>
      <c r="BI65" s="68"/>
      <c r="BJ65" s="68"/>
      <c r="BK65" s="68"/>
      <c r="BL65" s="68"/>
      <c r="BM65" s="68"/>
      <c r="BN65" s="68"/>
      <c r="BO65" s="173" t="s">
        <v>25</v>
      </c>
      <c r="BP65" s="173" t="s">
        <v>26</v>
      </c>
      <c r="BQ65" s="174" t="s">
        <v>27</v>
      </c>
      <c r="BR65" s="174" t="s">
        <v>252</v>
      </c>
      <c r="BS65" s="174"/>
    </row>
    <row r="66" spans="1:78" s="6" customFormat="1" ht="14.25" customHeight="1" x14ac:dyDescent="0.2">
      <c r="A66" s="68"/>
      <c r="B66" s="68"/>
      <c r="C66" s="68"/>
      <c r="D66" s="175" t="s">
        <v>222</v>
      </c>
      <c r="E66" s="17" t="s">
        <v>143</v>
      </c>
      <c r="F66" s="145" t="s">
        <v>144</v>
      </c>
      <c r="G66" s="145" t="s">
        <v>145</v>
      </c>
      <c r="H66" s="146" t="s">
        <v>352</v>
      </c>
      <c r="I66" s="147"/>
      <c r="J66" s="149"/>
      <c r="K66" s="18">
        <v>100</v>
      </c>
      <c r="L66" s="148" t="s">
        <v>101</v>
      </c>
      <c r="M66" s="17" t="s">
        <v>102</v>
      </c>
      <c r="N66" s="147" t="s">
        <v>110</v>
      </c>
      <c r="O66" s="143" t="s">
        <v>103</v>
      </c>
      <c r="P66" s="148" t="s">
        <v>101</v>
      </c>
      <c r="Q66" s="17" t="s">
        <v>140</v>
      </c>
      <c r="R66" s="147"/>
      <c r="S66" s="149"/>
      <c r="T66" s="147" t="s">
        <v>106</v>
      </c>
      <c r="U66" s="147" t="s">
        <v>146</v>
      </c>
      <c r="V66" s="150">
        <v>0</v>
      </c>
      <c r="W66" s="151">
        <v>100</v>
      </c>
      <c r="X66" s="152">
        <v>0</v>
      </c>
      <c r="Y66" s="149"/>
      <c r="Z66" s="149" t="s">
        <v>105</v>
      </c>
      <c r="AA66" s="158"/>
      <c r="AB66" s="155"/>
      <c r="AC66" s="155">
        <v>103983600</v>
      </c>
      <c r="AD66" s="155">
        <f t="shared" ref="AD66:AD94" si="19">IF(Z66="С НДС",AC66*1.12,AC66)</f>
        <v>116461632.00000001</v>
      </c>
      <c r="AE66" s="158"/>
      <c r="AF66" s="159"/>
      <c r="AG66" s="153">
        <v>138644800</v>
      </c>
      <c r="AH66" s="155">
        <f t="shared" ref="AH66:AH94" si="20">IF(Z66="С НДС",AG66*1.12,AG66)</f>
        <v>155282176</v>
      </c>
      <c r="AI66" s="158"/>
      <c r="AJ66" s="159"/>
      <c r="AK66" s="155">
        <v>138644800</v>
      </c>
      <c r="AL66" s="155">
        <f t="shared" ref="AL66:AL94" si="21">IF(Z66="С НДС",AK66*1.12,AK66)</f>
        <v>155282176</v>
      </c>
      <c r="AM66" s="158"/>
      <c r="AN66" s="159"/>
      <c r="AO66" s="159">
        <f t="shared" ref="AO66:AO94" si="22">AM66*AN66</f>
        <v>0</v>
      </c>
      <c r="AP66" s="159">
        <f t="shared" ref="AP66:AP94" si="23">IF(Z66="С НДС",AO66*1.12,AO66)</f>
        <v>0</v>
      </c>
      <c r="AQ66" s="158"/>
      <c r="AR66" s="159"/>
      <c r="AS66" s="159">
        <f t="shared" ref="AS66:AS94" si="24">AQ66*AR66</f>
        <v>0</v>
      </c>
      <c r="AT66" s="159">
        <f t="shared" ref="AT66:AT94" si="25">IF(Z66="С НДС",AS66*1.12,AS66)</f>
        <v>0</v>
      </c>
      <c r="AU66" s="158"/>
      <c r="AV66" s="159"/>
      <c r="AW66" s="159">
        <f t="shared" ref="AW66:AW94" si="26">AU66*AV66</f>
        <v>0</v>
      </c>
      <c r="AX66" s="159">
        <f t="shared" ref="AX66:AX94" si="27">IF(Z66="С НДС",AW66*1.12,AW66)</f>
        <v>0</v>
      </c>
      <c r="AY66" s="159"/>
      <c r="AZ66" s="155">
        <f t="shared" ref="AZ66:AZ94" si="28">SUM(AW66,AS66,AO66,AG66,AC66,AK66)</f>
        <v>381273200</v>
      </c>
      <c r="BA66" s="155">
        <f t="shared" ref="BA66:BA94" si="29">IF(Z66="С НДС",AZ66*1.12,AZ66)</f>
        <v>427025984.00000006</v>
      </c>
      <c r="BB66" s="160" t="s">
        <v>139</v>
      </c>
      <c r="BC66" s="17" t="s">
        <v>147</v>
      </c>
      <c r="BD66" s="17" t="s">
        <v>147</v>
      </c>
      <c r="BE66" s="176"/>
      <c r="BF66" s="68"/>
      <c r="BG66" s="68"/>
      <c r="BH66" s="68"/>
      <c r="BI66" s="68"/>
      <c r="BJ66" s="68"/>
      <c r="BK66" s="68"/>
      <c r="BL66" s="68"/>
      <c r="BM66" s="68"/>
      <c r="BN66" s="68"/>
      <c r="BO66" s="19">
        <f t="shared" ref="BO66:BO94" si="30">AC35-AC66</f>
        <v>34661200</v>
      </c>
      <c r="BP66" s="19">
        <f t="shared" ref="BP66:BP94" si="31">AG35-AG66</f>
        <v>0</v>
      </c>
      <c r="BQ66" s="19">
        <f t="shared" ref="BQ66:BQ94" si="32">AK35-AK66</f>
        <v>0</v>
      </c>
      <c r="BR66" s="19">
        <f t="shared" ref="BR66:BR94" si="33">AZ35-AZ66</f>
        <v>-381273200</v>
      </c>
      <c r="BS66" s="19">
        <f>BO66-BR66</f>
        <v>415934400</v>
      </c>
      <c r="BV66" s="16"/>
      <c r="BW66" s="16"/>
      <c r="BX66" s="16"/>
      <c r="BZ66" s="16"/>
    </row>
    <row r="67" spans="1:78" s="6" customFormat="1" ht="14.25" customHeight="1" x14ac:dyDescent="0.2">
      <c r="A67" s="68"/>
      <c r="B67" s="68"/>
      <c r="C67" s="68"/>
      <c r="D67" s="175" t="s">
        <v>223</v>
      </c>
      <c r="E67" s="21" t="s">
        <v>149</v>
      </c>
      <c r="F67" s="145" t="s">
        <v>150</v>
      </c>
      <c r="G67" s="145" t="s">
        <v>150</v>
      </c>
      <c r="H67" s="146" t="s">
        <v>352</v>
      </c>
      <c r="I67" s="147"/>
      <c r="J67" s="149"/>
      <c r="K67" s="18">
        <v>100</v>
      </c>
      <c r="L67" s="148" t="s">
        <v>101</v>
      </c>
      <c r="M67" s="17" t="s">
        <v>102</v>
      </c>
      <c r="N67" s="147" t="s">
        <v>110</v>
      </c>
      <c r="O67" s="143" t="s">
        <v>103</v>
      </c>
      <c r="P67" s="148" t="s">
        <v>101</v>
      </c>
      <c r="Q67" s="17" t="s">
        <v>140</v>
      </c>
      <c r="R67" s="147"/>
      <c r="S67" s="149"/>
      <c r="T67" s="147" t="s">
        <v>106</v>
      </c>
      <c r="U67" s="147" t="s">
        <v>146</v>
      </c>
      <c r="V67" s="150">
        <v>0</v>
      </c>
      <c r="W67" s="151">
        <v>100</v>
      </c>
      <c r="X67" s="152">
        <v>0</v>
      </c>
      <c r="Y67" s="149"/>
      <c r="Z67" s="149" t="s">
        <v>105</v>
      </c>
      <c r="AA67" s="158"/>
      <c r="AB67" s="155"/>
      <c r="AC67" s="155">
        <v>26875800</v>
      </c>
      <c r="AD67" s="155">
        <f t="shared" si="19"/>
        <v>30100896.000000004</v>
      </c>
      <c r="AE67" s="158"/>
      <c r="AF67" s="159"/>
      <c r="AG67" s="153">
        <v>35834400</v>
      </c>
      <c r="AH67" s="155">
        <f t="shared" si="20"/>
        <v>40134528.000000007</v>
      </c>
      <c r="AI67" s="158"/>
      <c r="AJ67" s="159"/>
      <c r="AK67" s="155">
        <v>35834400</v>
      </c>
      <c r="AL67" s="155">
        <f t="shared" si="21"/>
        <v>40134528.000000007</v>
      </c>
      <c r="AM67" s="158"/>
      <c r="AN67" s="159"/>
      <c r="AO67" s="159">
        <f t="shared" si="22"/>
        <v>0</v>
      </c>
      <c r="AP67" s="159">
        <f t="shared" si="23"/>
        <v>0</v>
      </c>
      <c r="AQ67" s="158"/>
      <c r="AR67" s="159"/>
      <c r="AS67" s="159">
        <f t="shared" si="24"/>
        <v>0</v>
      </c>
      <c r="AT67" s="159">
        <f t="shared" si="25"/>
        <v>0</v>
      </c>
      <c r="AU67" s="158"/>
      <c r="AV67" s="159"/>
      <c r="AW67" s="159">
        <f t="shared" si="26"/>
        <v>0</v>
      </c>
      <c r="AX67" s="159">
        <f t="shared" si="27"/>
        <v>0</v>
      </c>
      <c r="AY67" s="159"/>
      <c r="AZ67" s="155">
        <f t="shared" si="28"/>
        <v>98544600</v>
      </c>
      <c r="BA67" s="155">
        <f t="shared" si="29"/>
        <v>110369952.00000001</v>
      </c>
      <c r="BB67" s="160" t="s">
        <v>139</v>
      </c>
      <c r="BC67" s="17" t="s">
        <v>151</v>
      </c>
      <c r="BD67" s="17" t="s">
        <v>151</v>
      </c>
      <c r="BE67" s="176"/>
      <c r="BF67" s="68"/>
      <c r="BG67" s="68"/>
      <c r="BH67" s="68"/>
      <c r="BI67" s="68"/>
      <c r="BJ67" s="68"/>
      <c r="BK67" s="68"/>
      <c r="BL67" s="68"/>
      <c r="BM67" s="68"/>
      <c r="BN67" s="68"/>
      <c r="BO67" s="19">
        <f t="shared" si="30"/>
        <v>8958600</v>
      </c>
      <c r="BP67" s="19">
        <f t="shared" si="31"/>
        <v>0</v>
      </c>
      <c r="BQ67" s="19">
        <f t="shared" si="32"/>
        <v>0</v>
      </c>
      <c r="BR67" s="19">
        <f t="shared" si="33"/>
        <v>-98544600</v>
      </c>
      <c r="BS67" s="19">
        <f t="shared" ref="BS67:BS94" si="34">BO67-BR67</f>
        <v>107503200</v>
      </c>
      <c r="BV67" s="16"/>
      <c r="BW67" s="16"/>
      <c r="BX67" s="16"/>
      <c r="BZ67" s="16"/>
    </row>
    <row r="68" spans="1:78" s="6" customFormat="1" ht="14.25" customHeight="1" x14ac:dyDescent="0.2">
      <c r="A68" s="68"/>
      <c r="B68" s="68"/>
      <c r="C68" s="68"/>
      <c r="D68" s="175" t="s">
        <v>224</v>
      </c>
      <c r="E68" s="17" t="s">
        <v>153</v>
      </c>
      <c r="F68" s="145" t="s">
        <v>154</v>
      </c>
      <c r="G68" s="145" t="s">
        <v>154</v>
      </c>
      <c r="H68" s="146" t="s">
        <v>352</v>
      </c>
      <c r="I68" s="147"/>
      <c r="J68" s="149"/>
      <c r="K68" s="18">
        <v>100</v>
      </c>
      <c r="L68" s="148" t="s">
        <v>101</v>
      </c>
      <c r="M68" s="17" t="s">
        <v>102</v>
      </c>
      <c r="N68" s="147" t="s">
        <v>110</v>
      </c>
      <c r="O68" s="143" t="s">
        <v>103</v>
      </c>
      <c r="P68" s="148" t="s">
        <v>101</v>
      </c>
      <c r="Q68" s="17" t="s">
        <v>140</v>
      </c>
      <c r="R68" s="147"/>
      <c r="S68" s="149"/>
      <c r="T68" s="147" t="s">
        <v>106</v>
      </c>
      <c r="U68" s="147" t="s">
        <v>146</v>
      </c>
      <c r="V68" s="150">
        <v>0</v>
      </c>
      <c r="W68" s="151">
        <v>100</v>
      </c>
      <c r="X68" s="152">
        <v>0</v>
      </c>
      <c r="Y68" s="149"/>
      <c r="Z68" s="149" t="s">
        <v>105</v>
      </c>
      <c r="AA68" s="158"/>
      <c r="AB68" s="155"/>
      <c r="AC68" s="155">
        <v>26958750</v>
      </c>
      <c r="AD68" s="155">
        <f t="shared" si="19"/>
        <v>30193800.000000004</v>
      </c>
      <c r="AE68" s="158"/>
      <c r="AF68" s="159"/>
      <c r="AG68" s="153">
        <v>35945000</v>
      </c>
      <c r="AH68" s="155">
        <f t="shared" si="20"/>
        <v>40258400.000000007</v>
      </c>
      <c r="AI68" s="158"/>
      <c r="AJ68" s="159"/>
      <c r="AK68" s="155">
        <v>35945000</v>
      </c>
      <c r="AL68" s="155">
        <f t="shared" si="21"/>
        <v>40258400.000000007</v>
      </c>
      <c r="AM68" s="158"/>
      <c r="AN68" s="159"/>
      <c r="AO68" s="159">
        <f t="shared" si="22"/>
        <v>0</v>
      </c>
      <c r="AP68" s="159">
        <f t="shared" si="23"/>
        <v>0</v>
      </c>
      <c r="AQ68" s="158"/>
      <c r="AR68" s="159"/>
      <c r="AS68" s="159">
        <f t="shared" si="24"/>
        <v>0</v>
      </c>
      <c r="AT68" s="159">
        <f t="shared" si="25"/>
        <v>0</v>
      </c>
      <c r="AU68" s="158"/>
      <c r="AV68" s="159"/>
      <c r="AW68" s="159">
        <f t="shared" si="26"/>
        <v>0</v>
      </c>
      <c r="AX68" s="159">
        <f t="shared" si="27"/>
        <v>0</v>
      </c>
      <c r="AY68" s="159"/>
      <c r="AZ68" s="155">
        <f t="shared" si="28"/>
        <v>98848750</v>
      </c>
      <c r="BA68" s="155">
        <f t="shared" si="29"/>
        <v>110710600.00000001</v>
      </c>
      <c r="BB68" s="160" t="s">
        <v>139</v>
      </c>
      <c r="BC68" s="17" t="s">
        <v>155</v>
      </c>
      <c r="BD68" s="17" t="s">
        <v>155</v>
      </c>
      <c r="BE68" s="176"/>
      <c r="BF68" s="68"/>
      <c r="BG68" s="68"/>
      <c r="BH68" s="68"/>
      <c r="BI68" s="68"/>
      <c r="BJ68" s="68"/>
      <c r="BK68" s="68"/>
      <c r="BL68" s="68"/>
      <c r="BM68" s="68"/>
      <c r="BN68" s="68"/>
      <c r="BO68" s="19">
        <f t="shared" si="30"/>
        <v>8986250</v>
      </c>
      <c r="BP68" s="19">
        <f t="shared" si="31"/>
        <v>0</v>
      </c>
      <c r="BQ68" s="19">
        <f t="shared" si="32"/>
        <v>0</v>
      </c>
      <c r="BR68" s="19">
        <f t="shared" si="33"/>
        <v>-98848750</v>
      </c>
      <c r="BS68" s="19">
        <f t="shared" si="34"/>
        <v>107835000</v>
      </c>
      <c r="BV68" s="16"/>
      <c r="BW68" s="16"/>
      <c r="BX68" s="16"/>
      <c r="BZ68" s="16"/>
    </row>
    <row r="69" spans="1:78" s="6" customFormat="1" ht="14.25" customHeight="1" x14ac:dyDescent="0.2">
      <c r="A69" s="68"/>
      <c r="B69" s="68"/>
      <c r="C69" s="68"/>
      <c r="D69" s="175" t="s">
        <v>225</v>
      </c>
      <c r="E69" s="17" t="s">
        <v>157</v>
      </c>
      <c r="F69" s="145" t="s">
        <v>158</v>
      </c>
      <c r="G69" s="145" t="s">
        <v>158</v>
      </c>
      <c r="H69" s="146" t="s">
        <v>352</v>
      </c>
      <c r="I69" s="147"/>
      <c r="J69" s="149"/>
      <c r="K69" s="18">
        <v>100</v>
      </c>
      <c r="L69" s="148" t="s">
        <v>101</v>
      </c>
      <c r="M69" s="17" t="s">
        <v>102</v>
      </c>
      <c r="N69" s="147" t="s">
        <v>110</v>
      </c>
      <c r="O69" s="143" t="s">
        <v>103</v>
      </c>
      <c r="P69" s="148" t="s">
        <v>101</v>
      </c>
      <c r="Q69" s="17" t="s">
        <v>140</v>
      </c>
      <c r="R69" s="147"/>
      <c r="S69" s="149"/>
      <c r="T69" s="147" t="s">
        <v>106</v>
      </c>
      <c r="U69" s="147" t="s">
        <v>146</v>
      </c>
      <c r="V69" s="150">
        <v>0</v>
      </c>
      <c r="W69" s="151">
        <v>100</v>
      </c>
      <c r="X69" s="152">
        <v>0</v>
      </c>
      <c r="Y69" s="149"/>
      <c r="Z69" s="149" t="s">
        <v>105</v>
      </c>
      <c r="AA69" s="158"/>
      <c r="AB69" s="155"/>
      <c r="AC69" s="155">
        <v>66429750</v>
      </c>
      <c r="AD69" s="155">
        <f t="shared" si="19"/>
        <v>74401320</v>
      </c>
      <c r="AE69" s="158"/>
      <c r="AF69" s="159"/>
      <c r="AG69" s="153">
        <v>88573000</v>
      </c>
      <c r="AH69" s="155">
        <f t="shared" si="20"/>
        <v>99201760.000000015</v>
      </c>
      <c r="AI69" s="158"/>
      <c r="AJ69" s="159"/>
      <c r="AK69" s="155">
        <v>88573000</v>
      </c>
      <c r="AL69" s="155">
        <f t="shared" si="21"/>
        <v>99201760.000000015</v>
      </c>
      <c r="AM69" s="158"/>
      <c r="AN69" s="159"/>
      <c r="AO69" s="159">
        <f t="shared" si="22"/>
        <v>0</v>
      </c>
      <c r="AP69" s="159">
        <f t="shared" si="23"/>
        <v>0</v>
      </c>
      <c r="AQ69" s="158"/>
      <c r="AR69" s="159"/>
      <c r="AS69" s="159">
        <f t="shared" si="24"/>
        <v>0</v>
      </c>
      <c r="AT69" s="159">
        <f t="shared" si="25"/>
        <v>0</v>
      </c>
      <c r="AU69" s="158"/>
      <c r="AV69" s="159"/>
      <c r="AW69" s="159">
        <f t="shared" si="26"/>
        <v>0</v>
      </c>
      <c r="AX69" s="159">
        <f t="shared" si="27"/>
        <v>0</v>
      </c>
      <c r="AY69" s="159"/>
      <c r="AZ69" s="155">
        <f t="shared" si="28"/>
        <v>243575750</v>
      </c>
      <c r="BA69" s="155">
        <f t="shared" si="29"/>
        <v>272804840</v>
      </c>
      <c r="BB69" s="160" t="s">
        <v>139</v>
      </c>
      <c r="BC69" s="17" t="s">
        <v>159</v>
      </c>
      <c r="BD69" s="17" t="s">
        <v>159</v>
      </c>
      <c r="BE69" s="176"/>
      <c r="BF69" s="68"/>
      <c r="BG69" s="68"/>
      <c r="BH69" s="68"/>
      <c r="BI69" s="68"/>
      <c r="BJ69" s="68"/>
      <c r="BK69" s="68"/>
      <c r="BL69" s="68"/>
      <c r="BM69" s="68"/>
      <c r="BN69" s="68"/>
      <c r="BO69" s="19">
        <f t="shared" si="30"/>
        <v>22143250</v>
      </c>
      <c r="BP69" s="19">
        <f t="shared" si="31"/>
        <v>0</v>
      </c>
      <c r="BQ69" s="19">
        <f t="shared" si="32"/>
        <v>0</v>
      </c>
      <c r="BR69" s="19">
        <f t="shared" si="33"/>
        <v>-243575750</v>
      </c>
      <c r="BS69" s="19">
        <f t="shared" si="34"/>
        <v>265719000</v>
      </c>
      <c r="BV69" s="16"/>
      <c r="BW69" s="16"/>
      <c r="BX69" s="16"/>
      <c r="BZ69" s="16"/>
    </row>
    <row r="70" spans="1:78" s="6" customFormat="1" ht="14.25" customHeight="1" x14ac:dyDescent="0.2">
      <c r="A70" s="68"/>
      <c r="B70" s="68"/>
      <c r="C70" s="68"/>
      <c r="D70" s="175" t="s">
        <v>226</v>
      </c>
      <c r="E70" s="17" t="s">
        <v>161</v>
      </c>
      <c r="F70" s="145" t="s">
        <v>162</v>
      </c>
      <c r="G70" s="145" t="s">
        <v>162</v>
      </c>
      <c r="H70" s="146" t="s">
        <v>352</v>
      </c>
      <c r="I70" s="147"/>
      <c r="J70" s="149"/>
      <c r="K70" s="18">
        <v>100</v>
      </c>
      <c r="L70" s="148" t="s">
        <v>101</v>
      </c>
      <c r="M70" s="17" t="s">
        <v>102</v>
      </c>
      <c r="N70" s="147" t="s">
        <v>110</v>
      </c>
      <c r="O70" s="143" t="s">
        <v>103</v>
      </c>
      <c r="P70" s="148" t="s">
        <v>101</v>
      </c>
      <c r="Q70" s="17" t="s">
        <v>140</v>
      </c>
      <c r="R70" s="147"/>
      <c r="S70" s="149"/>
      <c r="T70" s="147" t="s">
        <v>106</v>
      </c>
      <c r="U70" s="147" t="s">
        <v>146</v>
      </c>
      <c r="V70" s="150">
        <v>0</v>
      </c>
      <c r="W70" s="151">
        <v>100</v>
      </c>
      <c r="X70" s="152">
        <v>0</v>
      </c>
      <c r="Y70" s="149"/>
      <c r="Z70" s="149" t="s">
        <v>105</v>
      </c>
      <c r="AA70" s="158"/>
      <c r="AB70" s="155"/>
      <c r="AC70" s="155">
        <v>66274470</v>
      </c>
      <c r="AD70" s="155">
        <f t="shared" si="19"/>
        <v>74227406.400000006</v>
      </c>
      <c r="AE70" s="158"/>
      <c r="AF70" s="159"/>
      <c r="AG70" s="153">
        <v>88365960</v>
      </c>
      <c r="AH70" s="155">
        <f t="shared" si="20"/>
        <v>98969875.200000003</v>
      </c>
      <c r="AI70" s="158"/>
      <c r="AJ70" s="159"/>
      <c r="AK70" s="155">
        <v>88365960</v>
      </c>
      <c r="AL70" s="155">
        <f t="shared" si="21"/>
        <v>98969875.200000003</v>
      </c>
      <c r="AM70" s="158"/>
      <c r="AN70" s="159"/>
      <c r="AO70" s="159">
        <f t="shared" si="22"/>
        <v>0</v>
      </c>
      <c r="AP70" s="159">
        <f t="shared" si="23"/>
        <v>0</v>
      </c>
      <c r="AQ70" s="158"/>
      <c r="AR70" s="159"/>
      <c r="AS70" s="159">
        <f t="shared" si="24"/>
        <v>0</v>
      </c>
      <c r="AT70" s="159">
        <f t="shared" si="25"/>
        <v>0</v>
      </c>
      <c r="AU70" s="158"/>
      <c r="AV70" s="159"/>
      <c r="AW70" s="159">
        <f t="shared" si="26"/>
        <v>0</v>
      </c>
      <c r="AX70" s="159">
        <f t="shared" si="27"/>
        <v>0</v>
      </c>
      <c r="AY70" s="159"/>
      <c r="AZ70" s="155">
        <f t="shared" si="28"/>
        <v>243006390</v>
      </c>
      <c r="BA70" s="155">
        <f t="shared" si="29"/>
        <v>272167156.80000001</v>
      </c>
      <c r="BB70" s="160" t="s">
        <v>139</v>
      </c>
      <c r="BC70" s="17" t="s">
        <v>163</v>
      </c>
      <c r="BD70" s="17" t="s">
        <v>163</v>
      </c>
      <c r="BE70" s="176"/>
      <c r="BF70" s="68"/>
      <c r="BG70" s="68"/>
      <c r="BH70" s="68"/>
      <c r="BI70" s="68"/>
      <c r="BJ70" s="68"/>
      <c r="BK70" s="68"/>
      <c r="BL70" s="68"/>
      <c r="BM70" s="68"/>
      <c r="BN70" s="68"/>
      <c r="BO70" s="19">
        <f t="shared" si="30"/>
        <v>22091490</v>
      </c>
      <c r="BP70" s="19">
        <f t="shared" si="31"/>
        <v>0</v>
      </c>
      <c r="BQ70" s="19">
        <f t="shared" si="32"/>
        <v>0</v>
      </c>
      <c r="BR70" s="19">
        <f t="shared" si="33"/>
        <v>-243006390</v>
      </c>
      <c r="BS70" s="19">
        <f t="shared" si="34"/>
        <v>265097880</v>
      </c>
      <c r="BV70" s="16"/>
      <c r="BW70" s="16"/>
      <c r="BX70" s="16"/>
      <c r="BZ70" s="16"/>
    </row>
    <row r="71" spans="1:78" s="6" customFormat="1" ht="14.25" customHeight="1" x14ac:dyDescent="0.2">
      <c r="A71" s="68"/>
      <c r="B71" s="68"/>
      <c r="C71" s="68"/>
      <c r="D71" s="147" t="s">
        <v>227</v>
      </c>
      <c r="E71" s="17" t="s">
        <v>165</v>
      </c>
      <c r="F71" s="145" t="s">
        <v>166</v>
      </c>
      <c r="G71" s="145" t="s">
        <v>166</v>
      </c>
      <c r="H71" s="146" t="s">
        <v>352</v>
      </c>
      <c r="I71" s="147"/>
      <c r="J71" s="149"/>
      <c r="K71" s="18">
        <v>100</v>
      </c>
      <c r="L71" s="148" t="s">
        <v>101</v>
      </c>
      <c r="M71" s="17" t="s">
        <v>102</v>
      </c>
      <c r="N71" s="147" t="s">
        <v>110</v>
      </c>
      <c r="O71" s="143" t="s">
        <v>103</v>
      </c>
      <c r="P71" s="148" t="s">
        <v>101</v>
      </c>
      <c r="Q71" s="17" t="s">
        <v>140</v>
      </c>
      <c r="R71" s="147"/>
      <c r="S71" s="163"/>
      <c r="T71" s="147" t="s">
        <v>106</v>
      </c>
      <c r="U71" s="147" t="s">
        <v>146</v>
      </c>
      <c r="V71" s="150">
        <v>0</v>
      </c>
      <c r="W71" s="151">
        <v>100</v>
      </c>
      <c r="X71" s="152">
        <v>0</v>
      </c>
      <c r="Y71" s="149"/>
      <c r="Z71" s="149" t="s">
        <v>105</v>
      </c>
      <c r="AA71" s="158"/>
      <c r="AB71" s="155"/>
      <c r="AC71" s="155">
        <v>75488970</v>
      </c>
      <c r="AD71" s="155">
        <f>IF(Z71="С НДС",AC71*1.12,AC71)</f>
        <v>84547646.400000006</v>
      </c>
      <c r="AE71" s="158"/>
      <c r="AF71" s="159"/>
      <c r="AG71" s="164">
        <v>100651960</v>
      </c>
      <c r="AH71" s="155">
        <f>IF(Z71="С НДС",AG71*1.12,AG71)</f>
        <v>112730195.20000002</v>
      </c>
      <c r="AI71" s="158"/>
      <c r="AJ71" s="159"/>
      <c r="AK71" s="155">
        <v>100651960</v>
      </c>
      <c r="AL71" s="155">
        <f>IF(Z71="С НДС",AK71*1.12,AK71)</f>
        <v>112730195.20000002</v>
      </c>
      <c r="AM71" s="158"/>
      <c r="AN71" s="159"/>
      <c r="AO71" s="159">
        <f>AM71*AN71</f>
        <v>0</v>
      </c>
      <c r="AP71" s="159">
        <f>IF(Z71="С НДС",AO71*1.12,AO71)</f>
        <v>0</v>
      </c>
      <c r="AQ71" s="158"/>
      <c r="AR71" s="159"/>
      <c r="AS71" s="159">
        <f>AQ71*AR71</f>
        <v>0</v>
      </c>
      <c r="AT71" s="159">
        <f>IF(Z71="С НДС",AS71*1.12,AS71)</f>
        <v>0</v>
      </c>
      <c r="AU71" s="158"/>
      <c r="AV71" s="159"/>
      <c r="AW71" s="159">
        <f>AU71*AV71</f>
        <v>0</v>
      </c>
      <c r="AX71" s="159">
        <f>IF(Z71="С НДС",AW71*1.12,AW71)</f>
        <v>0</v>
      </c>
      <c r="AY71" s="159"/>
      <c r="AZ71" s="155">
        <f>SUM(AW71,AS71,AO71,AG71,AC71,AK71)</f>
        <v>276792890</v>
      </c>
      <c r="BA71" s="155">
        <f>IF(Z71="С НДС",AZ71*1.12,AZ71)</f>
        <v>310008036.80000001</v>
      </c>
      <c r="BB71" s="160" t="s">
        <v>139</v>
      </c>
      <c r="BC71" s="17" t="s">
        <v>167</v>
      </c>
      <c r="BD71" s="17" t="s">
        <v>167</v>
      </c>
      <c r="BE71" s="176"/>
      <c r="BF71" s="68"/>
      <c r="BG71" s="68"/>
      <c r="BH71" s="68"/>
      <c r="BI71" s="68"/>
      <c r="BJ71" s="68"/>
      <c r="BK71" s="68"/>
      <c r="BL71" s="68"/>
      <c r="BM71" s="68"/>
      <c r="BN71" s="68"/>
      <c r="BO71" s="19">
        <f t="shared" si="30"/>
        <v>25162990</v>
      </c>
      <c r="BP71" s="19">
        <f t="shared" si="31"/>
        <v>0</v>
      </c>
      <c r="BQ71" s="19">
        <f t="shared" si="32"/>
        <v>0</v>
      </c>
      <c r="BR71" s="19">
        <f t="shared" si="33"/>
        <v>-276792890</v>
      </c>
      <c r="BS71" s="19">
        <f t="shared" si="34"/>
        <v>301955880</v>
      </c>
      <c r="BV71" s="16"/>
      <c r="BW71" s="16"/>
      <c r="BX71" s="16"/>
      <c r="BZ71" s="16"/>
    </row>
    <row r="72" spans="1:78" s="6" customFormat="1" ht="14.25" customHeight="1" x14ac:dyDescent="0.2">
      <c r="A72" s="68"/>
      <c r="B72" s="68"/>
      <c r="C72" s="68"/>
      <c r="D72" s="175" t="s">
        <v>228</v>
      </c>
      <c r="E72" s="17" t="s">
        <v>143</v>
      </c>
      <c r="F72" s="145" t="s">
        <v>144</v>
      </c>
      <c r="G72" s="145" t="s">
        <v>145</v>
      </c>
      <c r="H72" s="146" t="s">
        <v>352</v>
      </c>
      <c r="I72" s="147"/>
      <c r="J72" s="149"/>
      <c r="K72" s="18">
        <v>100</v>
      </c>
      <c r="L72" s="148" t="s">
        <v>101</v>
      </c>
      <c r="M72" s="17" t="s">
        <v>102</v>
      </c>
      <c r="N72" s="147" t="s">
        <v>110</v>
      </c>
      <c r="O72" s="143" t="s">
        <v>103</v>
      </c>
      <c r="P72" s="148" t="s">
        <v>101</v>
      </c>
      <c r="Q72" s="17" t="s">
        <v>169</v>
      </c>
      <c r="R72" s="149"/>
      <c r="S72" s="149"/>
      <c r="T72" s="147" t="s">
        <v>106</v>
      </c>
      <c r="U72" s="147" t="s">
        <v>146</v>
      </c>
      <c r="V72" s="150">
        <v>0</v>
      </c>
      <c r="W72" s="151">
        <v>100</v>
      </c>
      <c r="X72" s="152">
        <v>0</v>
      </c>
      <c r="Y72" s="149"/>
      <c r="Z72" s="149" t="s">
        <v>105</v>
      </c>
      <c r="AA72" s="158"/>
      <c r="AB72" s="155"/>
      <c r="AC72" s="155">
        <v>155907750</v>
      </c>
      <c r="AD72" s="155">
        <f t="shared" si="19"/>
        <v>174616680.00000003</v>
      </c>
      <c r="AE72" s="158"/>
      <c r="AF72" s="159"/>
      <c r="AG72" s="164">
        <v>207877000</v>
      </c>
      <c r="AH72" s="155">
        <f t="shared" si="20"/>
        <v>232822240.00000003</v>
      </c>
      <c r="AI72" s="158"/>
      <c r="AJ72" s="159"/>
      <c r="AK72" s="155">
        <v>207877000</v>
      </c>
      <c r="AL72" s="155">
        <f t="shared" si="21"/>
        <v>232822240.00000003</v>
      </c>
      <c r="AM72" s="158"/>
      <c r="AN72" s="159"/>
      <c r="AO72" s="159">
        <f t="shared" si="22"/>
        <v>0</v>
      </c>
      <c r="AP72" s="159">
        <f t="shared" si="23"/>
        <v>0</v>
      </c>
      <c r="AQ72" s="158"/>
      <c r="AR72" s="159"/>
      <c r="AS72" s="159">
        <f t="shared" si="24"/>
        <v>0</v>
      </c>
      <c r="AT72" s="159">
        <f t="shared" si="25"/>
        <v>0</v>
      </c>
      <c r="AU72" s="158"/>
      <c r="AV72" s="159"/>
      <c r="AW72" s="159">
        <f t="shared" si="26"/>
        <v>0</v>
      </c>
      <c r="AX72" s="159">
        <f t="shared" si="27"/>
        <v>0</v>
      </c>
      <c r="AY72" s="159"/>
      <c r="AZ72" s="155">
        <f t="shared" si="28"/>
        <v>571661750</v>
      </c>
      <c r="BA72" s="155">
        <f t="shared" si="29"/>
        <v>640261160.00000012</v>
      </c>
      <c r="BB72" s="160" t="s">
        <v>139</v>
      </c>
      <c r="BC72" s="17" t="s">
        <v>170</v>
      </c>
      <c r="BD72" s="17" t="s">
        <v>170</v>
      </c>
      <c r="BE72" s="176"/>
      <c r="BF72" s="68"/>
      <c r="BG72" s="68"/>
      <c r="BH72" s="68"/>
      <c r="BI72" s="68"/>
      <c r="BJ72" s="68"/>
      <c r="BK72" s="68"/>
      <c r="BL72" s="68"/>
      <c r="BM72" s="68"/>
      <c r="BN72" s="68"/>
      <c r="BO72" s="19">
        <f t="shared" si="30"/>
        <v>51969250</v>
      </c>
      <c r="BP72" s="19">
        <f t="shared" si="31"/>
        <v>0</v>
      </c>
      <c r="BQ72" s="19">
        <f t="shared" si="32"/>
        <v>0</v>
      </c>
      <c r="BR72" s="19">
        <f t="shared" si="33"/>
        <v>-571661750</v>
      </c>
      <c r="BS72" s="19">
        <f t="shared" si="34"/>
        <v>623631000</v>
      </c>
      <c r="BV72" s="16"/>
      <c r="BW72" s="16"/>
      <c r="BX72" s="16"/>
      <c r="BZ72" s="16"/>
    </row>
    <row r="73" spans="1:78" s="6" customFormat="1" ht="14.25" customHeight="1" x14ac:dyDescent="0.2">
      <c r="A73" s="68"/>
      <c r="B73" s="68"/>
      <c r="C73" s="68"/>
      <c r="D73" s="175" t="s">
        <v>229</v>
      </c>
      <c r="E73" s="17" t="s">
        <v>149</v>
      </c>
      <c r="F73" s="145" t="s">
        <v>150</v>
      </c>
      <c r="G73" s="145" t="s">
        <v>150</v>
      </c>
      <c r="H73" s="146" t="s">
        <v>352</v>
      </c>
      <c r="I73" s="147"/>
      <c r="J73" s="149"/>
      <c r="K73" s="18">
        <v>100</v>
      </c>
      <c r="L73" s="148" t="s">
        <v>101</v>
      </c>
      <c r="M73" s="17" t="s">
        <v>102</v>
      </c>
      <c r="N73" s="147" t="s">
        <v>110</v>
      </c>
      <c r="O73" s="143" t="s">
        <v>103</v>
      </c>
      <c r="P73" s="148" t="s">
        <v>101</v>
      </c>
      <c r="Q73" s="17" t="s">
        <v>169</v>
      </c>
      <c r="R73" s="149"/>
      <c r="S73" s="149"/>
      <c r="T73" s="147" t="s">
        <v>106</v>
      </c>
      <c r="U73" s="147" t="s">
        <v>146</v>
      </c>
      <c r="V73" s="150">
        <v>0</v>
      </c>
      <c r="W73" s="151">
        <v>100</v>
      </c>
      <c r="X73" s="152">
        <v>0</v>
      </c>
      <c r="Y73" s="149"/>
      <c r="Z73" s="149" t="s">
        <v>105</v>
      </c>
      <c r="AA73" s="158"/>
      <c r="AB73" s="155"/>
      <c r="AC73" s="155">
        <v>47650500</v>
      </c>
      <c r="AD73" s="155">
        <f t="shared" si="19"/>
        <v>53368560.000000007</v>
      </c>
      <c r="AE73" s="158"/>
      <c r="AF73" s="159"/>
      <c r="AG73" s="164">
        <v>63534000</v>
      </c>
      <c r="AH73" s="155">
        <f t="shared" si="20"/>
        <v>71158080</v>
      </c>
      <c r="AI73" s="158"/>
      <c r="AJ73" s="159"/>
      <c r="AK73" s="155">
        <v>63534000</v>
      </c>
      <c r="AL73" s="155">
        <f t="shared" si="21"/>
        <v>71158080</v>
      </c>
      <c r="AM73" s="158"/>
      <c r="AN73" s="159"/>
      <c r="AO73" s="159">
        <f t="shared" si="22"/>
        <v>0</v>
      </c>
      <c r="AP73" s="159">
        <f t="shared" si="23"/>
        <v>0</v>
      </c>
      <c r="AQ73" s="158"/>
      <c r="AR73" s="159"/>
      <c r="AS73" s="159">
        <f t="shared" si="24"/>
        <v>0</v>
      </c>
      <c r="AT73" s="159">
        <f t="shared" si="25"/>
        <v>0</v>
      </c>
      <c r="AU73" s="158"/>
      <c r="AV73" s="159"/>
      <c r="AW73" s="159">
        <f t="shared" si="26"/>
        <v>0</v>
      </c>
      <c r="AX73" s="159">
        <f t="shared" si="27"/>
        <v>0</v>
      </c>
      <c r="AY73" s="159"/>
      <c r="AZ73" s="155">
        <f t="shared" si="28"/>
        <v>174718500</v>
      </c>
      <c r="BA73" s="155">
        <f t="shared" si="29"/>
        <v>195684720.00000003</v>
      </c>
      <c r="BB73" s="160" t="s">
        <v>139</v>
      </c>
      <c r="BC73" s="17" t="s">
        <v>172</v>
      </c>
      <c r="BD73" s="17" t="s">
        <v>172</v>
      </c>
      <c r="BE73" s="176"/>
      <c r="BF73" s="68"/>
      <c r="BG73" s="68"/>
      <c r="BH73" s="68"/>
      <c r="BI73" s="68"/>
      <c r="BJ73" s="68"/>
      <c r="BK73" s="68"/>
      <c r="BL73" s="68"/>
      <c r="BM73" s="68"/>
      <c r="BN73" s="68"/>
      <c r="BO73" s="19">
        <f t="shared" si="30"/>
        <v>15883500</v>
      </c>
      <c r="BP73" s="19">
        <f t="shared" si="31"/>
        <v>0</v>
      </c>
      <c r="BQ73" s="19">
        <f t="shared" si="32"/>
        <v>0</v>
      </c>
      <c r="BR73" s="19">
        <f t="shared" si="33"/>
        <v>-174718500</v>
      </c>
      <c r="BS73" s="19">
        <f t="shared" si="34"/>
        <v>190602000</v>
      </c>
      <c r="BV73" s="16"/>
      <c r="BW73" s="16"/>
      <c r="BX73" s="16"/>
      <c r="BZ73" s="16"/>
    </row>
    <row r="74" spans="1:78" s="6" customFormat="1" ht="14.25" customHeight="1" x14ac:dyDescent="0.2">
      <c r="A74" s="68"/>
      <c r="B74" s="68"/>
      <c r="C74" s="68"/>
      <c r="D74" s="175" t="s">
        <v>230</v>
      </c>
      <c r="E74" s="17" t="s">
        <v>174</v>
      </c>
      <c r="F74" s="145" t="s">
        <v>175</v>
      </c>
      <c r="G74" s="145" t="s">
        <v>175</v>
      </c>
      <c r="H74" s="146" t="s">
        <v>352</v>
      </c>
      <c r="I74" s="147"/>
      <c r="J74" s="149"/>
      <c r="K74" s="18">
        <v>100</v>
      </c>
      <c r="L74" s="148" t="s">
        <v>101</v>
      </c>
      <c r="M74" s="17" t="s">
        <v>102</v>
      </c>
      <c r="N74" s="147" t="s">
        <v>110</v>
      </c>
      <c r="O74" s="143" t="s">
        <v>103</v>
      </c>
      <c r="P74" s="148" t="s">
        <v>101</v>
      </c>
      <c r="Q74" s="17" t="s">
        <v>169</v>
      </c>
      <c r="R74" s="149"/>
      <c r="S74" s="149"/>
      <c r="T74" s="147" t="s">
        <v>106</v>
      </c>
      <c r="U74" s="147" t="s">
        <v>146</v>
      </c>
      <c r="V74" s="150">
        <v>0</v>
      </c>
      <c r="W74" s="151">
        <v>100</v>
      </c>
      <c r="X74" s="152">
        <v>0</v>
      </c>
      <c r="Y74" s="149"/>
      <c r="Z74" s="149" t="s">
        <v>105</v>
      </c>
      <c r="AA74" s="158"/>
      <c r="AB74" s="155"/>
      <c r="AC74" s="155">
        <v>11223000</v>
      </c>
      <c r="AD74" s="155">
        <f t="shared" si="19"/>
        <v>12569760.000000002</v>
      </c>
      <c r="AE74" s="158"/>
      <c r="AF74" s="159"/>
      <c r="AG74" s="164">
        <v>14964000</v>
      </c>
      <c r="AH74" s="155">
        <f t="shared" si="20"/>
        <v>16759680.000000002</v>
      </c>
      <c r="AI74" s="158"/>
      <c r="AJ74" s="159"/>
      <c r="AK74" s="155">
        <v>14964000</v>
      </c>
      <c r="AL74" s="155">
        <f t="shared" si="21"/>
        <v>16759680.000000002</v>
      </c>
      <c r="AM74" s="158"/>
      <c r="AN74" s="159"/>
      <c r="AO74" s="159">
        <f t="shared" si="22"/>
        <v>0</v>
      </c>
      <c r="AP74" s="159">
        <f t="shared" si="23"/>
        <v>0</v>
      </c>
      <c r="AQ74" s="158"/>
      <c r="AR74" s="159"/>
      <c r="AS74" s="159">
        <f t="shared" si="24"/>
        <v>0</v>
      </c>
      <c r="AT74" s="159">
        <f t="shared" si="25"/>
        <v>0</v>
      </c>
      <c r="AU74" s="158"/>
      <c r="AV74" s="159"/>
      <c r="AW74" s="159">
        <f t="shared" si="26"/>
        <v>0</v>
      </c>
      <c r="AX74" s="159">
        <f t="shared" si="27"/>
        <v>0</v>
      </c>
      <c r="AY74" s="159"/>
      <c r="AZ74" s="155">
        <f t="shared" si="28"/>
        <v>41151000</v>
      </c>
      <c r="BA74" s="155">
        <f t="shared" si="29"/>
        <v>46089120.000000007</v>
      </c>
      <c r="BB74" s="160" t="s">
        <v>139</v>
      </c>
      <c r="BC74" s="17" t="s">
        <v>176</v>
      </c>
      <c r="BD74" s="17" t="s">
        <v>176</v>
      </c>
      <c r="BE74" s="176"/>
      <c r="BF74" s="68"/>
      <c r="BG74" s="68"/>
      <c r="BH74" s="68"/>
      <c r="BI74" s="68"/>
      <c r="BJ74" s="68"/>
      <c r="BK74" s="68"/>
      <c r="BL74" s="68"/>
      <c r="BM74" s="68"/>
      <c r="BN74" s="68"/>
      <c r="BO74" s="19">
        <f t="shared" si="30"/>
        <v>3741000</v>
      </c>
      <c r="BP74" s="19">
        <f t="shared" si="31"/>
        <v>0</v>
      </c>
      <c r="BQ74" s="19">
        <f t="shared" si="32"/>
        <v>0</v>
      </c>
      <c r="BR74" s="19">
        <f t="shared" si="33"/>
        <v>-41151000</v>
      </c>
      <c r="BS74" s="19">
        <f t="shared" si="34"/>
        <v>44892000</v>
      </c>
      <c r="BV74" s="16"/>
      <c r="BW74" s="16"/>
      <c r="BX74" s="16"/>
      <c r="BZ74" s="16"/>
    </row>
    <row r="75" spans="1:78" s="6" customFormat="1" ht="14.25" customHeight="1" x14ac:dyDescent="0.2">
      <c r="A75" s="68"/>
      <c r="B75" s="68"/>
      <c r="C75" s="68"/>
      <c r="D75" s="175" t="s">
        <v>231</v>
      </c>
      <c r="E75" s="17" t="s">
        <v>153</v>
      </c>
      <c r="F75" s="145" t="s">
        <v>154</v>
      </c>
      <c r="G75" s="145" t="s">
        <v>154</v>
      </c>
      <c r="H75" s="146" t="s">
        <v>352</v>
      </c>
      <c r="I75" s="147"/>
      <c r="J75" s="149"/>
      <c r="K75" s="18">
        <v>100</v>
      </c>
      <c r="L75" s="148" t="s">
        <v>101</v>
      </c>
      <c r="M75" s="17" t="s">
        <v>102</v>
      </c>
      <c r="N75" s="147" t="s">
        <v>110</v>
      </c>
      <c r="O75" s="143" t="s">
        <v>103</v>
      </c>
      <c r="P75" s="148" t="s">
        <v>101</v>
      </c>
      <c r="Q75" s="17" t="s">
        <v>169</v>
      </c>
      <c r="R75" s="149"/>
      <c r="S75" s="149"/>
      <c r="T75" s="147" t="s">
        <v>106</v>
      </c>
      <c r="U75" s="147" t="s">
        <v>146</v>
      </c>
      <c r="V75" s="150">
        <v>0</v>
      </c>
      <c r="W75" s="151">
        <v>100</v>
      </c>
      <c r="X75" s="152">
        <v>0</v>
      </c>
      <c r="Y75" s="149"/>
      <c r="Z75" s="149" t="s">
        <v>105</v>
      </c>
      <c r="AA75" s="158"/>
      <c r="AB75" s="155"/>
      <c r="AC75" s="155">
        <v>108773550</v>
      </c>
      <c r="AD75" s="155">
        <f t="shared" si="19"/>
        <v>121826376.00000001</v>
      </c>
      <c r="AE75" s="158"/>
      <c r="AF75" s="159"/>
      <c r="AG75" s="164">
        <v>145031400</v>
      </c>
      <c r="AH75" s="155">
        <f t="shared" si="20"/>
        <v>162435168.00000003</v>
      </c>
      <c r="AI75" s="158"/>
      <c r="AJ75" s="159"/>
      <c r="AK75" s="155">
        <v>145031400</v>
      </c>
      <c r="AL75" s="155">
        <f t="shared" si="21"/>
        <v>162435168.00000003</v>
      </c>
      <c r="AM75" s="158"/>
      <c r="AN75" s="159"/>
      <c r="AO75" s="159">
        <f t="shared" si="22"/>
        <v>0</v>
      </c>
      <c r="AP75" s="159">
        <f t="shared" si="23"/>
        <v>0</v>
      </c>
      <c r="AQ75" s="158"/>
      <c r="AR75" s="159"/>
      <c r="AS75" s="159">
        <f t="shared" si="24"/>
        <v>0</v>
      </c>
      <c r="AT75" s="159">
        <f t="shared" si="25"/>
        <v>0</v>
      </c>
      <c r="AU75" s="158"/>
      <c r="AV75" s="159"/>
      <c r="AW75" s="159">
        <f t="shared" si="26"/>
        <v>0</v>
      </c>
      <c r="AX75" s="159">
        <f t="shared" si="27"/>
        <v>0</v>
      </c>
      <c r="AY75" s="159"/>
      <c r="AZ75" s="155">
        <f t="shared" si="28"/>
        <v>398836350</v>
      </c>
      <c r="BA75" s="155">
        <f t="shared" si="29"/>
        <v>446696712.00000006</v>
      </c>
      <c r="BB75" s="160" t="s">
        <v>139</v>
      </c>
      <c r="BC75" s="17" t="s">
        <v>178</v>
      </c>
      <c r="BD75" s="17" t="s">
        <v>178</v>
      </c>
      <c r="BE75" s="176"/>
      <c r="BF75" s="68"/>
      <c r="BG75" s="68"/>
      <c r="BH75" s="68"/>
      <c r="BI75" s="68"/>
      <c r="BJ75" s="68"/>
      <c r="BK75" s="68"/>
      <c r="BL75" s="68"/>
      <c r="BM75" s="68"/>
      <c r="BN75" s="68"/>
      <c r="BO75" s="19">
        <f t="shared" si="30"/>
        <v>36257850</v>
      </c>
      <c r="BP75" s="19">
        <f t="shared" si="31"/>
        <v>0</v>
      </c>
      <c r="BQ75" s="19">
        <f t="shared" si="32"/>
        <v>0</v>
      </c>
      <c r="BR75" s="19">
        <f t="shared" si="33"/>
        <v>-398836350</v>
      </c>
      <c r="BS75" s="19">
        <f t="shared" si="34"/>
        <v>435094200</v>
      </c>
      <c r="BV75" s="16"/>
      <c r="BW75" s="16"/>
      <c r="BX75" s="16"/>
      <c r="BZ75" s="16"/>
    </row>
    <row r="76" spans="1:78" s="6" customFormat="1" ht="14.25" customHeight="1" x14ac:dyDescent="0.2">
      <c r="A76" s="68"/>
      <c r="B76" s="68"/>
      <c r="C76" s="68"/>
      <c r="D76" s="175" t="s">
        <v>232</v>
      </c>
      <c r="E76" s="17" t="s">
        <v>157</v>
      </c>
      <c r="F76" s="145" t="s">
        <v>158</v>
      </c>
      <c r="G76" s="145" t="s">
        <v>158</v>
      </c>
      <c r="H76" s="146" t="s">
        <v>352</v>
      </c>
      <c r="I76" s="147"/>
      <c r="J76" s="149"/>
      <c r="K76" s="18">
        <v>100</v>
      </c>
      <c r="L76" s="148" t="s">
        <v>101</v>
      </c>
      <c r="M76" s="17" t="s">
        <v>102</v>
      </c>
      <c r="N76" s="147" t="s">
        <v>110</v>
      </c>
      <c r="O76" s="143" t="s">
        <v>103</v>
      </c>
      <c r="P76" s="148" t="s">
        <v>101</v>
      </c>
      <c r="Q76" s="17" t="s">
        <v>169</v>
      </c>
      <c r="R76" s="149"/>
      <c r="S76" s="149"/>
      <c r="T76" s="147" t="s">
        <v>106</v>
      </c>
      <c r="U76" s="147" t="s">
        <v>146</v>
      </c>
      <c r="V76" s="150">
        <v>0</v>
      </c>
      <c r="W76" s="151">
        <v>100</v>
      </c>
      <c r="X76" s="152">
        <v>0</v>
      </c>
      <c r="Y76" s="149"/>
      <c r="Z76" s="149" t="s">
        <v>105</v>
      </c>
      <c r="AA76" s="158"/>
      <c r="AB76" s="155"/>
      <c r="AC76" s="155">
        <v>37586100</v>
      </c>
      <c r="AD76" s="155">
        <f t="shared" si="19"/>
        <v>42096432.000000007</v>
      </c>
      <c r="AE76" s="158"/>
      <c r="AF76" s="159"/>
      <c r="AG76" s="164">
        <v>50114800</v>
      </c>
      <c r="AH76" s="155">
        <f t="shared" si="20"/>
        <v>56128576.000000007</v>
      </c>
      <c r="AI76" s="158"/>
      <c r="AJ76" s="159"/>
      <c r="AK76" s="155">
        <v>50114800</v>
      </c>
      <c r="AL76" s="155">
        <f t="shared" si="21"/>
        <v>56128576.000000007</v>
      </c>
      <c r="AM76" s="158"/>
      <c r="AN76" s="159"/>
      <c r="AO76" s="159">
        <f t="shared" si="22"/>
        <v>0</v>
      </c>
      <c r="AP76" s="159">
        <f t="shared" si="23"/>
        <v>0</v>
      </c>
      <c r="AQ76" s="158"/>
      <c r="AR76" s="159"/>
      <c r="AS76" s="159">
        <f t="shared" si="24"/>
        <v>0</v>
      </c>
      <c r="AT76" s="159">
        <f t="shared" si="25"/>
        <v>0</v>
      </c>
      <c r="AU76" s="158"/>
      <c r="AV76" s="159"/>
      <c r="AW76" s="159">
        <f t="shared" si="26"/>
        <v>0</v>
      </c>
      <c r="AX76" s="159">
        <f t="shared" si="27"/>
        <v>0</v>
      </c>
      <c r="AY76" s="159"/>
      <c r="AZ76" s="155">
        <f t="shared" si="28"/>
        <v>137815700</v>
      </c>
      <c r="BA76" s="155">
        <f t="shared" si="29"/>
        <v>154353584</v>
      </c>
      <c r="BB76" s="160" t="s">
        <v>139</v>
      </c>
      <c r="BC76" s="17" t="s">
        <v>180</v>
      </c>
      <c r="BD76" s="17" t="s">
        <v>180</v>
      </c>
      <c r="BE76" s="176"/>
      <c r="BF76" s="68"/>
      <c r="BG76" s="68"/>
      <c r="BH76" s="68"/>
      <c r="BI76" s="68"/>
      <c r="BJ76" s="68"/>
      <c r="BK76" s="68"/>
      <c r="BL76" s="68"/>
      <c r="BM76" s="68"/>
      <c r="BN76" s="68"/>
      <c r="BO76" s="19">
        <f t="shared" si="30"/>
        <v>12528700</v>
      </c>
      <c r="BP76" s="19">
        <f t="shared" si="31"/>
        <v>0</v>
      </c>
      <c r="BQ76" s="19">
        <f t="shared" si="32"/>
        <v>0</v>
      </c>
      <c r="BR76" s="19">
        <f t="shared" si="33"/>
        <v>-137815700</v>
      </c>
      <c r="BS76" s="19">
        <f t="shared" si="34"/>
        <v>150344400</v>
      </c>
      <c r="BV76" s="16"/>
      <c r="BW76" s="16"/>
      <c r="BX76" s="16"/>
      <c r="BZ76" s="16"/>
    </row>
    <row r="77" spans="1:78" s="6" customFormat="1" ht="14.25" customHeight="1" x14ac:dyDescent="0.2">
      <c r="A77" s="68"/>
      <c r="B77" s="68"/>
      <c r="C77" s="68"/>
      <c r="D77" s="175" t="s">
        <v>233</v>
      </c>
      <c r="E77" s="17" t="s">
        <v>161</v>
      </c>
      <c r="F77" s="145" t="s">
        <v>162</v>
      </c>
      <c r="G77" s="145" t="s">
        <v>162</v>
      </c>
      <c r="H77" s="146" t="s">
        <v>352</v>
      </c>
      <c r="I77" s="147"/>
      <c r="J77" s="149"/>
      <c r="K77" s="18">
        <v>100</v>
      </c>
      <c r="L77" s="148" t="s">
        <v>101</v>
      </c>
      <c r="M77" s="17" t="s">
        <v>102</v>
      </c>
      <c r="N77" s="147" t="s">
        <v>110</v>
      </c>
      <c r="O77" s="143" t="s">
        <v>103</v>
      </c>
      <c r="P77" s="148" t="s">
        <v>101</v>
      </c>
      <c r="Q77" s="17" t="s">
        <v>169</v>
      </c>
      <c r="R77" s="149"/>
      <c r="S77" s="149"/>
      <c r="T77" s="147" t="s">
        <v>106</v>
      </c>
      <c r="U77" s="147" t="s">
        <v>146</v>
      </c>
      <c r="V77" s="150">
        <v>0</v>
      </c>
      <c r="W77" s="151">
        <v>100</v>
      </c>
      <c r="X77" s="152">
        <v>0</v>
      </c>
      <c r="Y77" s="149"/>
      <c r="Z77" s="149" t="s">
        <v>105</v>
      </c>
      <c r="AA77" s="158"/>
      <c r="AB77" s="155"/>
      <c r="AC77" s="155">
        <v>77910300</v>
      </c>
      <c r="AD77" s="155">
        <f t="shared" si="19"/>
        <v>87259536.000000015</v>
      </c>
      <c r="AE77" s="158"/>
      <c r="AF77" s="159"/>
      <c r="AG77" s="164">
        <v>103880400</v>
      </c>
      <c r="AH77" s="155">
        <f t="shared" si="20"/>
        <v>116346048.00000001</v>
      </c>
      <c r="AI77" s="158"/>
      <c r="AJ77" s="159"/>
      <c r="AK77" s="155">
        <v>103880400</v>
      </c>
      <c r="AL77" s="155">
        <f t="shared" si="21"/>
        <v>116346048.00000001</v>
      </c>
      <c r="AM77" s="158"/>
      <c r="AN77" s="159"/>
      <c r="AO77" s="159">
        <f t="shared" si="22"/>
        <v>0</v>
      </c>
      <c r="AP77" s="159">
        <f t="shared" si="23"/>
        <v>0</v>
      </c>
      <c r="AQ77" s="158"/>
      <c r="AR77" s="159"/>
      <c r="AS77" s="159">
        <f t="shared" si="24"/>
        <v>0</v>
      </c>
      <c r="AT77" s="159">
        <f t="shared" si="25"/>
        <v>0</v>
      </c>
      <c r="AU77" s="158"/>
      <c r="AV77" s="159"/>
      <c r="AW77" s="159">
        <f t="shared" si="26"/>
        <v>0</v>
      </c>
      <c r="AX77" s="159">
        <f t="shared" si="27"/>
        <v>0</v>
      </c>
      <c r="AY77" s="159"/>
      <c r="AZ77" s="155">
        <f t="shared" si="28"/>
        <v>285671100</v>
      </c>
      <c r="BA77" s="155">
        <f t="shared" si="29"/>
        <v>319951632.00000006</v>
      </c>
      <c r="BB77" s="160" t="s">
        <v>139</v>
      </c>
      <c r="BC77" s="17" t="s">
        <v>182</v>
      </c>
      <c r="BD77" s="17" t="s">
        <v>182</v>
      </c>
      <c r="BE77" s="176"/>
      <c r="BF77" s="68"/>
      <c r="BG77" s="68"/>
      <c r="BH77" s="68"/>
      <c r="BI77" s="68"/>
      <c r="BJ77" s="68"/>
      <c r="BK77" s="68"/>
      <c r="BL77" s="68"/>
      <c r="BM77" s="68"/>
      <c r="BN77" s="68"/>
      <c r="BO77" s="19">
        <f t="shared" si="30"/>
        <v>25970100</v>
      </c>
      <c r="BP77" s="19">
        <f t="shared" si="31"/>
        <v>0</v>
      </c>
      <c r="BQ77" s="19">
        <f t="shared" si="32"/>
        <v>0</v>
      </c>
      <c r="BR77" s="19">
        <f t="shared" si="33"/>
        <v>-285671100</v>
      </c>
      <c r="BS77" s="19">
        <f t="shared" si="34"/>
        <v>311641200</v>
      </c>
      <c r="BV77" s="16"/>
      <c r="BW77" s="16"/>
      <c r="BX77" s="16"/>
      <c r="BZ77" s="16"/>
    </row>
    <row r="78" spans="1:78" s="6" customFormat="1" ht="14.25" customHeight="1" x14ac:dyDescent="0.2">
      <c r="A78" s="68"/>
      <c r="B78" s="68"/>
      <c r="C78" s="68"/>
      <c r="D78" s="175" t="s">
        <v>234</v>
      </c>
      <c r="E78" s="17" t="s">
        <v>161</v>
      </c>
      <c r="F78" s="145" t="s">
        <v>162</v>
      </c>
      <c r="G78" s="145" t="s">
        <v>162</v>
      </c>
      <c r="H78" s="146" t="s">
        <v>352</v>
      </c>
      <c r="I78" s="147"/>
      <c r="J78" s="149"/>
      <c r="K78" s="18">
        <v>100</v>
      </c>
      <c r="L78" s="148" t="s">
        <v>101</v>
      </c>
      <c r="M78" s="17" t="s">
        <v>102</v>
      </c>
      <c r="N78" s="147" t="s">
        <v>110</v>
      </c>
      <c r="O78" s="143" t="s">
        <v>103</v>
      </c>
      <c r="P78" s="148" t="s">
        <v>101</v>
      </c>
      <c r="Q78" s="17" t="s">
        <v>169</v>
      </c>
      <c r="R78" s="149"/>
      <c r="S78" s="149"/>
      <c r="T78" s="147" t="s">
        <v>106</v>
      </c>
      <c r="U78" s="147" t="s">
        <v>146</v>
      </c>
      <c r="V78" s="150">
        <v>0</v>
      </c>
      <c r="W78" s="151">
        <v>100</v>
      </c>
      <c r="X78" s="152">
        <v>0</v>
      </c>
      <c r="Y78" s="149"/>
      <c r="Z78" s="149" t="s">
        <v>105</v>
      </c>
      <c r="AA78" s="158"/>
      <c r="AB78" s="155"/>
      <c r="AC78" s="155">
        <v>46341000</v>
      </c>
      <c r="AD78" s="155">
        <f t="shared" si="19"/>
        <v>51901920.000000007</v>
      </c>
      <c r="AE78" s="158"/>
      <c r="AF78" s="159"/>
      <c r="AG78" s="164">
        <v>61788000</v>
      </c>
      <c r="AH78" s="155">
        <f t="shared" si="20"/>
        <v>69202560</v>
      </c>
      <c r="AI78" s="158"/>
      <c r="AJ78" s="159"/>
      <c r="AK78" s="155">
        <v>61788000</v>
      </c>
      <c r="AL78" s="155">
        <f t="shared" si="21"/>
        <v>69202560</v>
      </c>
      <c r="AM78" s="158"/>
      <c r="AN78" s="159"/>
      <c r="AO78" s="159">
        <f t="shared" si="22"/>
        <v>0</v>
      </c>
      <c r="AP78" s="159">
        <f t="shared" si="23"/>
        <v>0</v>
      </c>
      <c r="AQ78" s="158"/>
      <c r="AR78" s="159"/>
      <c r="AS78" s="159">
        <f t="shared" si="24"/>
        <v>0</v>
      </c>
      <c r="AT78" s="159">
        <f t="shared" si="25"/>
        <v>0</v>
      </c>
      <c r="AU78" s="158"/>
      <c r="AV78" s="159"/>
      <c r="AW78" s="159">
        <f t="shared" si="26"/>
        <v>0</v>
      </c>
      <c r="AX78" s="159">
        <f t="shared" si="27"/>
        <v>0</v>
      </c>
      <c r="AY78" s="159"/>
      <c r="AZ78" s="155">
        <f t="shared" si="28"/>
        <v>169917000</v>
      </c>
      <c r="BA78" s="155">
        <f t="shared" si="29"/>
        <v>190307040.00000003</v>
      </c>
      <c r="BB78" s="160" t="s">
        <v>139</v>
      </c>
      <c r="BC78" s="17" t="s">
        <v>184</v>
      </c>
      <c r="BD78" s="17" t="s">
        <v>184</v>
      </c>
      <c r="BE78" s="176"/>
      <c r="BF78" s="68"/>
      <c r="BG78" s="68"/>
      <c r="BH78" s="68"/>
      <c r="BI78" s="68"/>
      <c r="BJ78" s="68"/>
      <c r="BK78" s="68"/>
      <c r="BL78" s="68"/>
      <c r="BM78" s="68"/>
      <c r="BN78" s="68"/>
      <c r="BO78" s="19">
        <f t="shared" si="30"/>
        <v>15447000</v>
      </c>
      <c r="BP78" s="19">
        <f t="shared" si="31"/>
        <v>0</v>
      </c>
      <c r="BQ78" s="19">
        <f t="shared" si="32"/>
        <v>0</v>
      </c>
      <c r="BR78" s="19">
        <f t="shared" si="33"/>
        <v>-169917000</v>
      </c>
      <c r="BS78" s="19">
        <f t="shared" si="34"/>
        <v>185364000</v>
      </c>
      <c r="BV78" s="16"/>
      <c r="BW78" s="16"/>
      <c r="BX78" s="16"/>
      <c r="BZ78" s="16"/>
    </row>
    <row r="79" spans="1:78" s="6" customFormat="1" ht="14.25" customHeight="1" x14ac:dyDescent="0.2">
      <c r="A79" s="68"/>
      <c r="B79" s="68"/>
      <c r="C79" s="68"/>
      <c r="D79" s="175" t="s">
        <v>235</v>
      </c>
      <c r="E79" s="17" t="s">
        <v>161</v>
      </c>
      <c r="F79" s="145" t="s">
        <v>162</v>
      </c>
      <c r="G79" s="145" t="s">
        <v>162</v>
      </c>
      <c r="H79" s="146" t="s">
        <v>352</v>
      </c>
      <c r="I79" s="147"/>
      <c r="J79" s="149"/>
      <c r="K79" s="18">
        <v>100</v>
      </c>
      <c r="L79" s="148" t="s">
        <v>101</v>
      </c>
      <c r="M79" s="17" t="s">
        <v>102</v>
      </c>
      <c r="N79" s="147" t="s">
        <v>110</v>
      </c>
      <c r="O79" s="143" t="s">
        <v>103</v>
      </c>
      <c r="P79" s="148" t="s">
        <v>101</v>
      </c>
      <c r="Q79" s="17" t="s">
        <v>169</v>
      </c>
      <c r="R79" s="149"/>
      <c r="S79" s="149"/>
      <c r="T79" s="147" t="s">
        <v>106</v>
      </c>
      <c r="U79" s="147" t="s">
        <v>146</v>
      </c>
      <c r="V79" s="150">
        <v>0</v>
      </c>
      <c r="W79" s="151">
        <v>100</v>
      </c>
      <c r="X79" s="152">
        <v>0</v>
      </c>
      <c r="Y79" s="149"/>
      <c r="Z79" s="149" t="s">
        <v>105</v>
      </c>
      <c r="AA79" s="158"/>
      <c r="AB79" s="155"/>
      <c r="AC79" s="155">
        <v>144990450</v>
      </c>
      <c r="AD79" s="155">
        <f t="shared" si="19"/>
        <v>162389304.00000003</v>
      </c>
      <c r="AE79" s="158"/>
      <c r="AF79" s="159"/>
      <c r="AG79" s="164">
        <v>193320600</v>
      </c>
      <c r="AH79" s="155">
        <f t="shared" si="20"/>
        <v>216519072.00000003</v>
      </c>
      <c r="AI79" s="158"/>
      <c r="AJ79" s="159"/>
      <c r="AK79" s="155">
        <v>193320600</v>
      </c>
      <c r="AL79" s="155">
        <f t="shared" si="21"/>
        <v>216519072.00000003</v>
      </c>
      <c r="AM79" s="158"/>
      <c r="AN79" s="159"/>
      <c r="AO79" s="159">
        <f t="shared" si="22"/>
        <v>0</v>
      </c>
      <c r="AP79" s="159">
        <f t="shared" si="23"/>
        <v>0</v>
      </c>
      <c r="AQ79" s="158"/>
      <c r="AR79" s="159"/>
      <c r="AS79" s="159">
        <f t="shared" si="24"/>
        <v>0</v>
      </c>
      <c r="AT79" s="159">
        <f t="shared" si="25"/>
        <v>0</v>
      </c>
      <c r="AU79" s="158"/>
      <c r="AV79" s="159"/>
      <c r="AW79" s="159">
        <f t="shared" si="26"/>
        <v>0</v>
      </c>
      <c r="AX79" s="159">
        <f t="shared" si="27"/>
        <v>0</v>
      </c>
      <c r="AY79" s="159"/>
      <c r="AZ79" s="155">
        <f t="shared" si="28"/>
        <v>531631650</v>
      </c>
      <c r="BA79" s="155">
        <f t="shared" si="29"/>
        <v>595427448</v>
      </c>
      <c r="BB79" s="160" t="s">
        <v>139</v>
      </c>
      <c r="BC79" s="17" t="s">
        <v>186</v>
      </c>
      <c r="BD79" s="17" t="s">
        <v>186</v>
      </c>
      <c r="BE79" s="176"/>
      <c r="BF79" s="68"/>
      <c r="BG79" s="68"/>
      <c r="BH79" s="68"/>
      <c r="BI79" s="68"/>
      <c r="BJ79" s="68"/>
      <c r="BK79" s="68"/>
      <c r="BL79" s="68"/>
      <c r="BM79" s="68"/>
      <c r="BN79" s="68"/>
      <c r="BO79" s="19">
        <f t="shared" si="30"/>
        <v>48330150</v>
      </c>
      <c r="BP79" s="19">
        <f t="shared" si="31"/>
        <v>0</v>
      </c>
      <c r="BQ79" s="19">
        <f t="shared" si="32"/>
        <v>0</v>
      </c>
      <c r="BR79" s="19">
        <f t="shared" si="33"/>
        <v>-531631650</v>
      </c>
      <c r="BS79" s="19">
        <f t="shared" si="34"/>
        <v>579961800</v>
      </c>
      <c r="BV79" s="16"/>
      <c r="BW79" s="16"/>
      <c r="BX79" s="16"/>
      <c r="BZ79" s="16"/>
    </row>
    <row r="80" spans="1:78" s="6" customFormat="1" ht="14.25" customHeight="1" x14ac:dyDescent="0.2">
      <c r="A80" s="68"/>
      <c r="B80" s="68"/>
      <c r="C80" s="68"/>
      <c r="D80" s="175" t="s">
        <v>236</v>
      </c>
      <c r="E80" s="17" t="s">
        <v>165</v>
      </c>
      <c r="F80" s="145" t="s">
        <v>166</v>
      </c>
      <c r="G80" s="145" t="s">
        <v>166</v>
      </c>
      <c r="H80" s="146" t="s">
        <v>352</v>
      </c>
      <c r="I80" s="147"/>
      <c r="J80" s="149"/>
      <c r="K80" s="18">
        <v>100</v>
      </c>
      <c r="L80" s="148" t="s">
        <v>101</v>
      </c>
      <c r="M80" s="17" t="s">
        <v>102</v>
      </c>
      <c r="N80" s="147" t="s">
        <v>110</v>
      </c>
      <c r="O80" s="143" t="s">
        <v>103</v>
      </c>
      <c r="P80" s="148" t="s">
        <v>101</v>
      </c>
      <c r="Q80" s="17" t="s">
        <v>169</v>
      </c>
      <c r="R80" s="147"/>
      <c r="S80" s="149"/>
      <c r="T80" s="147" t="s">
        <v>106</v>
      </c>
      <c r="U80" s="147" t="s">
        <v>146</v>
      </c>
      <c r="V80" s="150">
        <v>0</v>
      </c>
      <c r="W80" s="151">
        <v>100</v>
      </c>
      <c r="X80" s="152">
        <v>0</v>
      </c>
      <c r="Y80" s="149"/>
      <c r="Z80" s="149" t="s">
        <v>105</v>
      </c>
      <c r="AA80" s="158"/>
      <c r="AB80" s="155"/>
      <c r="AC80" s="155">
        <v>94944150</v>
      </c>
      <c r="AD80" s="155">
        <f>IF(Z80="С НДС",AC80*1.12,AC80)</f>
        <v>106337448.00000001</v>
      </c>
      <c r="AE80" s="158"/>
      <c r="AF80" s="159"/>
      <c r="AG80" s="164">
        <v>126592200</v>
      </c>
      <c r="AH80" s="155">
        <f>IF(Z80="С НДС",AG80*1.12,AG80)</f>
        <v>141783264</v>
      </c>
      <c r="AI80" s="158"/>
      <c r="AJ80" s="159"/>
      <c r="AK80" s="155">
        <v>126592200</v>
      </c>
      <c r="AL80" s="155">
        <f>IF(Z80="С НДС",AK80*1.12,AK80)</f>
        <v>141783264</v>
      </c>
      <c r="AM80" s="158"/>
      <c r="AN80" s="159"/>
      <c r="AO80" s="159">
        <f>AM80*AN80</f>
        <v>0</v>
      </c>
      <c r="AP80" s="159">
        <f>IF(Z80="С НДС",AO80*1.12,AO80)</f>
        <v>0</v>
      </c>
      <c r="AQ80" s="158"/>
      <c r="AR80" s="159"/>
      <c r="AS80" s="159">
        <f>AQ80*AR80</f>
        <v>0</v>
      </c>
      <c r="AT80" s="159">
        <f>IF(Z80="С НДС",AS80*1.12,AS80)</f>
        <v>0</v>
      </c>
      <c r="AU80" s="158"/>
      <c r="AV80" s="159"/>
      <c r="AW80" s="159">
        <f>AU80*AV80</f>
        <v>0</v>
      </c>
      <c r="AX80" s="159">
        <f>IF(Z80="С НДС",AW80*1.12,AW80)</f>
        <v>0</v>
      </c>
      <c r="AY80" s="159"/>
      <c r="AZ80" s="155">
        <f>SUM(AW80,AS80,AO80,AG80,AC80,AK80)</f>
        <v>348128550</v>
      </c>
      <c r="BA80" s="155">
        <f>IF(Z80="С НДС",AZ80*1.12,AZ80)</f>
        <v>389903976.00000006</v>
      </c>
      <c r="BB80" s="160" t="s">
        <v>139</v>
      </c>
      <c r="BC80" s="17" t="s">
        <v>188</v>
      </c>
      <c r="BD80" s="17" t="s">
        <v>188</v>
      </c>
      <c r="BE80" s="176"/>
      <c r="BF80" s="68"/>
      <c r="BG80" s="68"/>
      <c r="BH80" s="68"/>
      <c r="BI80" s="68"/>
      <c r="BJ80" s="68"/>
      <c r="BK80" s="68"/>
      <c r="BL80" s="68"/>
      <c r="BM80" s="68"/>
      <c r="BN80" s="68"/>
      <c r="BO80" s="19">
        <f t="shared" si="30"/>
        <v>31648050</v>
      </c>
      <c r="BP80" s="19">
        <f t="shared" si="31"/>
        <v>0</v>
      </c>
      <c r="BQ80" s="19">
        <f t="shared" si="32"/>
        <v>0</v>
      </c>
      <c r="BR80" s="19">
        <f t="shared" si="33"/>
        <v>-348128550</v>
      </c>
      <c r="BS80" s="19">
        <f t="shared" si="34"/>
        <v>379776600</v>
      </c>
      <c r="BV80" s="16"/>
      <c r="BW80" s="16"/>
      <c r="BX80" s="16"/>
      <c r="BZ80" s="16"/>
    </row>
    <row r="81" spans="1:78" s="6" customFormat="1" ht="14.25" customHeight="1" x14ac:dyDescent="0.2">
      <c r="A81" s="68"/>
      <c r="B81" s="68"/>
      <c r="C81" s="68"/>
      <c r="D81" s="175" t="s">
        <v>237</v>
      </c>
      <c r="E81" s="17" t="s">
        <v>143</v>
      </c>
      <c r="F81" s="145" t="s">
        <v>144</v>
      </c>
      <c r="G81" s="145" t="s">
        <v>145</v>
      </c>
      <c r="H81" s="146" t="s">
        <v>352</v>
      </c>
      <c r="I81" s="147"/>
      <c r="J81" s="149"/>
      <c r="K81" s="18">
        <v>100</v>
      </c>
      <c r="L81" s="148" t="s">
        <v>101</v>
      </c>
      <c r="M81" s="17" t="s">
        <v>102</v>
      </c>
      <c r="N81" s="147" t="s">
        <v>110</v>
      </c>
      <c r="O81" s="143" t="s">
        <v>103</v>
      </c>
      <c r="P81" s="148" t="s">
        <v>101</v>
      </c>
      <c r="Q81" s="17" t="s">
        <v>190</v>
      </c>
      <c r="R81" s="149"/>
      <c r="S81" s="149"/>
      <c r="T81" s="147" t="s">
        <v>106</v>
      </c>
      <c r="U81" s="147" t="s">
        <v>146</v>
      </c>
      <c r="V81" s="150">
        <v>0</v>
      </c>
      <c r="W81" s="151">
        <v>100</v>
      </c>
      <c r="X81" s="152">
        <v>0</v>
      </c>
      <c r="Y81" s="149"/>
      <c r="Z81" s="149" t="s">
        <v>105</v>
      </c>
      <c r="AA81" s="158"/>
      <c r="AB81" s="155"/>
      <c r="AC81" s="155">
        <v>93469005</v>
      </c>
      <c r="AD81" s="155">
        <f t="shared" si="19"/>
        <v>104685285.60000001</v>
      </c>
      <c r="AE81" s="158"/>
      <c r="AF81" s="159"/>
      <c r="AG81" s="166">
        <v>164825900</v>
      </c>
      <c r="AH81" s="167">
        <f t="shared" si="20"/>
        <v>184605008.00000003</v>
      </c>
      <c r="AI81" s="168"/>
      <c r="AJ81" s="159"/>
      <c r="AK81" s="167">
        <v>155191340</v>
      </c>
      <c r="AL81" s="155">
        <f t="shared" si="21"/>
        <v>173814300.80000001</v>
      </c>
      <c r="AM81" s="158"/>
      <c r="AN81" s="159"/>
      <c r="AO81" s="159">
        <f t="shared" si="22"/>
        <v>0</v>
      </c>
      <c r="AP81" s="159">
        <f t="shared" si="23"/>
        <v>0</v>
      </c>
      <c r="AQ81" s="158"/>
      <c r="AR81" s="159"/>
      <c r="AS81" s="159">
        <f t="shared" si="24"/>
        <v>0</v>
      </c>
      <c r="AT81" s="159">
        <f t="shared" si="25"/>
        <v>0</v>
      </c>
      <c r="AU81" s="158"/>
      <c r="AV81" s="159"/>
      <c r="AW81" s="159">
        <f t="shared" si="26"/>
        <v>0</v>
      </c>
      <c r="AX81" s="159">
        <f t="shared" si="27"/>
        <v>0</v>
      </c>
      <c r="AY81" s="159"/>
      <c r="AZ81" s="155">
        <f t="shared" si="28"/>
        <v>413486245</v>
      </c>
      <c r="BA81" s="155">
        <f t="shared" si="29"/>
        <v>463104594.40000004</v>
      </c>
      <c r="BB81" s="160" t="s">
        <v>139</v>
      </c>
      <c r="BC81" s="145" t="s">
        <v>191</v>
      </c>
      <c r="BD81" s="145" t="s">
        <v>191</v>
      </c>
      <c r="BE81" s="176"/>
      <c r="BF81" s="68"/>
      <c r="BG81" s="68"/>
      <c r="BH81" s="68"/>
      <c r="BI81" s="68"/>
      <c r="BJ81" s="68"/>
      <c r="BK81" s="68"/>
      <c r="BL81" s="68"/>
      <c r="BM81" s="68"/>
      <c r="BN81" s="68"/>
      <c r="BO81" s="19">
        <f t="shared" si="30"/>
        <v>31156335</v>
      </c>
      <c r="BP81" s="19">
        <f t="shared" si="31"/>
        <v>0</v>
      </c>
      <c r="BQ81" s="19">
        <f t="shared" si="32"/>
        <v>0</v>
      </c>
      <c r="BR81" s="19">
        <f t="shared" si="33"/>
        <v>-413486245</v>
      </c>
      <c r="BS81" s="19">
        <f t="shared" si="34"/>
        <v>444642580</v>
      </c>
      <c r="BV81" s="16"/>
      <c r="BW81" s="16"/>
      <c r="BX81" s="16"/>
      <c r="BZ81" s="16"/>
    </row>
    <row r="82" spans="1:78" s="6" customFormat="1" ht="14.25" customHeight="1" x14ac:dyDescent="0.2">
      <c r="A82" s="68"/>
      <c r="B82" s="68"/>
      <c r="C82" s="68"/>
      <c r="D82" s="175" t="s">
        <v>238</v>
      </c>
      <c r="E82" s="17" t="s">
        <v>149</v>
      </c>
      <c r="F82" s="145" t="s">
        <v>150</v>
      </c>
      <c r="G82" s="145" t="s">
        <v>150</v>
      </c>
      <c r="H82" s="146" t="s">
        <v>352</v>
      </c>
      <c r="I82" s="147"/>
      <c r="J82" s="149"/>
      <c r="K82" s="18">
        <v>100</v>
      </c>
      <c r="L82" s="148" t="s">
        <v>101</v>
      </c>
      <c r="M82" s="17" t="s">
        <v>102</v>
      </c>
      <c r="N82" s="147" t="s">
        <v>110</v>
      </c>
      <c r="O82" s="143" t="s">
        <v>103</v>
      </c>
      <c r="P82" s="148" t="s">
        <v>101</v>
      </c>
      <c r="Q82" s="17" t="s">
        <v>190</v>
      </c>
      <c r="R82" s="149"/>
      <c r="S82" s="149"/>
      <c r="T82" s="147" t="s">
        <v>106</v>
      </c>
      <c r="U82" s="147" t="s">
        <v>146</v>
      </c>
      <c r="V82" s="150">
        <v>0</v>
      </c>
      <c r="W82" s="151">
        <v>100</v>
      </c>
      <c r="X82" s="152">
        <v>0</v>
      </c>
      <c r="Y82" s="149"/>
      <c r="Z82" s="149" t="s">
        <v>105</v>
      </c>
      <c r="AA82" s="158"/>
      <c r="AB82" s="155"/>
      <c r="AC82" s="155">
        <v>178169400</v>
      </c>
      <c r="AD82" s="155">
        <f t="shared" si="19"/>
        <v>199549728.00000003</v>
      </c>
      <c r="AE82" s="158"/>
      <c r="AF82" s="159"/>
      <c r="AG82" s="166">
        <v>240028480</v>
      </c>
      <c r="AH82" s="167">
        <f>IF(Z82="С НДС",AG82*1.12,AG82)</f>
        <v>268831897.60000002</v>
      </c>
      <c r="AI82" s="168"/>
      <c r="AJ82" s="159"/>
      <c r="AK82" s="166">
        <v>236324560</v>
      </c>
      <c r="AL82" s="155">
        <f t="shared" si="21"/>
        <v>264683507.20000002</v>
      </c>
      <c r="AM82" s="158"/>
      <c r="AN82" s="159"/>
      <c r="AO82" s="159">
        <f t="shared" si="22"/>
        <v>0</v>
      </c>
      <c r="AP82" s="159">
        <f t="shared" si="23"/>
        <v>0</v>
      </c>
      <c r="AQ82" s="158"/>
      <c r="AR82" s="159"/>
      <c r="AS82" s="159">
        <f t="shared" si="24"/>
        <v>0</v>
      </c>
      <c r="AT82" s="159">
        <f t="shared" si="25"/>
        <v>0</v>
      </c>
      <c r="AU82" s="158"/>
      <c r="AV82" s="159"/>
      <c r="AW82" s="159">
        <f t="shared" si="26"/>
        <v>0</v>
      </c>
      <c r="AX82" s="159">
        <f t="shared" si="27"/>
        <v>0</v>
      </c>
      <c r="AY82" s="159"/>
      <c r="AZ82" s="155">
        <f t="shared" si="28"/>
        <v>654522440</v>
      </c>
      <c r="BA82" s="155">
        <f t="shared" si="29"/>
        <v>733065132.80000007</v>
      </c>
      <c r="BB82" s="160" t="s">
        <v>139</v>
      </c>
      <c r="BC82" s="17" t="s">
        <v>193</v>
      </c>
      <c r="BD82" s="17" t="s">
        <v>193</v>
      </c>
      <c r="BE82" s="176"/>
      <c r="BF82" s="68"/>
      <c r="BG82" s="68"/>
      <c r="BH82" s="68"/>
      <c r="BI82" s="68"/>
      <c r="BJ82" s="68"/>
      <c r="BK82" s="68"/>
      <c r="BL82" s="68"/>
      <c r="BM82" s="68"/>
      <c r="BN82" s="68"/>
      <c r="BO82" s="19">
        <f t="shared" si="30"/>
        <v>59389800</v>
      </c>
      <c r="BP82" s="19">
        <f t="shared" si="31"/>
        <v>0</v>
      </c>
      <c r="BQ82" s="19">
        <f t="shared" si="32"/>
        <v>0</v>
      </c>
      <c r="BR82" s="19">
        <f t="shared" si="33"/>
        <v>-654522440</v>
      </c>
      <c r="BS82" s="19">
        <f t="shared" si="34"/>
        <v>713912240</v>
      </c>
      <c r="BV82" s="16"/>
      <c r="BW82" s="16"/>
      <c r="BX82" s="16"/>
      <c r="BZ82" s="16"/>
    </row>
    <row r="83" spans="1:78" s="6" customFormat="1" ht="14.25" customHeight="1" x14ac:dyDescent="0.2">
      <c r="A83" s="68"/>
      <c r="B83" s="68"/>
      <c r="C83" s="68"/>
      <c r="D83" s="175" t="s">
        <v>239</v>
      </c>
      <c r="E83" s="17" t="s">
        <v>174</v>
      </c>
      <c r="F83" s="145" t="s">
        <v>175</v>
      </c>
      <c r="G83" s="145" t="s">
        <v>175</v>
      </c>
      <c r="H83" s="146" t="s">
        <v>352</v>
      </c>
      <c r="I83" s="147"/>
      <c r="J83" s="149"/>
      <c r="K83" s="18">
        <v>100</v>
      </c>
      <c r="L83" s="148" t="s">
        <v>101</v>
      </c>
      <c r="M83" s="17" t="s">
        <v>102</v>
      </c>
      <c r="N83" s="147" t="s">
        <v>110</v>
      </c>
      <c r="O83" s="143" t="s">
        <v>103</v>
      </c>
      <c r="P83" s="148" t="s">
        <v>101</v>
      </c>
      <c r="Q83" s="17" t="s">
        <v>190</v>
      </c>
      <c r="R83" s="149"/>
      <c r="S83" s="149"/>
      <c r="T83" s="147" t="s">
        <v>106</v>
      </c>
      <c r="U83" s="147" t="s">
        <v>146</v>
      </c>
      <c r="V83" s="150">
        <v>0</v>
      </c>
      <c r="W83" s="151">
        <v>100</v>
      </c>
      <c r="X83" s="152">
        <v>0</v>
      </c>
      <c r="Y83" s="149"/>
      <c r="Z83" s="149" t="s">
        <v>105</v>
      </c>
      <c r="AA83" s="158"/>
      <c r="AB83" s="155"/>
      <c r="AC83" s="155">
        <v>7781280</v>
      </c>
      <c r="AD83" s="155">
        <f t="shared" si="19"/>
        <v>8715033.6000000015</v>
      </c>
      <c r="AE83" s="158"/>
      <c r="AF83" s="159"/>
      <c r="AG83" s="164">
        <v>10375040</v>
      </c>
      <c r="AH83" s="155">
        <f t="shared" si="20"/>
        <v>11620044.800000001</v>
      </c>
      <c r="AI83" s="158"/>
      <c r="AJ83" s="159"/>
      <c r="AK83" s="171">
        <v>10375040</v>
      </c>
      <c r="AL83" s="171">
        <f t="shared" si="21"/>
        <v>11620044.800000001</v>
      </c>
      <c r="AM83" s="158"/>
      <c r="AN83" s="159"/>
      <c r="AO83" s="159">
        <f t="shared" si="22"/>
        <v>0</v>
      </c>
      <c r="AP83" s="159">
        <f t="shared" si="23"/>
        <v>0</v>
      </c>
      <c r="AQ83" s="158"/>
      <c r="AR83" s="159"/>
      <c r="AS83" s="159">
        <f t="shared" si="24"/>
        <v>0</v>
      </c>
      <c r="AT83" s="159">
        <f t="shared" si="25"/>
        <v>0</v>
      </c>
      <c r="AU83" s="158"/>
      <c r="AV83" s="159"/>
      <c r="AW83" s="159">
        <f t="shared" si="26"/>
        <v>0</v>
      </c>
      <c r="AX83" s="159">
        <f t="shared" si="27"/>
        <v>0</v>
      </c>
      <c r="AY83" s="159"/>
      <c r="AZ83" s="155">
        <f t="shared" si="28"/>
        <v>28531360</v>
      </c>
      <c r="BA83" s="155">
        <f t="shared" si="29"/>
        <v>31955123.200000003</v>
      </c>
      <c r="BB83" s="160" t="s">
        <v>139</v>
      </c>
      <c r="BC83" s="145" t="s">
        <v>195</v>
      </c>
      <c r="BD83" s="145" t="s">
        <v>195</v>
      </c>
      <c r="BE83" s="176"/>
      <c r="BF83" s="68"/>
      <c r="BG83" s="68"/>
      <c r="BH83" s="68"/>
      <c r="BI83" s="68"/>
      <c r="BJ83" s="68"/>
      <c r="BK83" s="68"/>
      <c r="BL83" s="68"/>
      <c r="BM83" s="68"/>
      <c r="BN83" s="68"/>
      <c r="BO83" s="19">
        <f t="shared" si="30"/>
        <v>2593760</v>
      </c>
      <c r="BP83" s="19">
        <f t="shared" si="31"/>
        <v>0</v>
      </c>
      <c r="BQ83" s="19">
        <f t="shared" si="32"/>
        <v>6584160</v>
      </c>
      <c r="BR83" s="19">
        <f t="shared" si="33"/>
        <v>-28531360</v>
      </c>
      <c r="BS83" s="19">
        <f t="shared" si="34"/>
        <v>31125120</v>
      </c>
      <c r="BV83" s="16"/>
      <c r="BW83" s="16"/>
      <c r="BX83" s="16"/>
      <c r="BZ83" s="16"/>
    </row>
    <row r="84" spans="1:78" s="6" customFormat="1" ht="14.25" customHeight="1" x14ac:dyDescent="0.2">
      <c r="A84" s="68"/>
      <c r="B84" s="68"/>
      <c r="C84" s="68"/>
      <c r="D84" s="175" t="s">
        <v>240</v>
      </c>
      <c r="E84" s="17" t="s">
        <v>153</v>
      </c>
      <c r="F84" s="145" t="s">
        <v>154</v>
      </c>
      <c r="G84" s="145" t="s">
        <v>154</v>
      </c>
      <c r="H84" s="146" t="s">
        <v>352</v>
      </c>
      <c r="I84" s="147"/>
      <c r="J84" s="149"/>
      <c r="K84" s="18">
        <v>100</v>
      </c>
      <c r="L84" s="148" t="s">
        <v>101</v>
      </c>
      <c r="M84" s="17" t="s">
        <v>102</v>
      </c>
      <c r="N84" s="147" t="s">
        <v>110</v>
      </c>
      <c r="O84" s="143" t="s">
        <v>103</v>
      </c>
      <c r="P84" s="148" t="s">
        <v>101</v>
      </c>
      <c r="Q84" s="17" t="s">
        <v>190</v>
      </c>
      <c r="R84" s="149"/>
      <c r="S84" s="149"/>
      <c r="T84" s="147" t="s">
        <v>106</v>
      </c>
      <c r="U84" s="147" t="s">
        <v>146</v>
      </c>
      <c r="V84" s="150">
        <v>0</v>
      </c>
      <c r="W84" s="151">
        <v>100</v>
      </c>
      <c r="X84" s="152">
        <v>0</v>
      </c>
      <c r="Y84" s="149"/>
      <c r="Z84" s="149" t="s">
        <v>105</v>
      </c>
      <c r="AA84" s="158"/>
      <c r="AB84" s="155"/>
      <c r="AC84" s="155">
        <v>6006000</v>
      </c>
      <c r="AD84" s="155">
        <f t="shared" si="19"/>
        <v>6726720.0000000009</v>
      </c>
      <c r="AE84" s="158"/>
      <c r="AF84" s="159"/>
      <c r="AG84" s="164">
        <v>8008000</v>
      </c>
      <c r="AH84" s="155">
        <f t="shared" si="20"/>
        <v>8968960</v>
      </c>
      <c r="AI84" s="158"/>
      <c r="AJ84" s="159"/>
      <c r="AK84" s="155">
        <v>8008000</v>
      </c>
      <c r="AL84" s="155">
        <f t="shared" si="21"/>
        <v>8968960</v>
      </c>
      <c r="AM84" s="158"/>
      <c r="AN84" s="159"/>
      <c r="AO84" s="159">
        <f t="shared" si="22"/>
        <v>0</v>
      </c>
      <c r="AP84" s="159">
        <f t="shared" si="23"/>
        <v>0</v>
      </c>
      <c r="AQ84" s="158"/>
      <c r="AR84" s="159"/>
      <c r="AS84" s="159">
        <f t="shared" si="24"/>
        <v>0</v>
      </c>
      <c r="AT84" s="159">
        <f t="shared" si="25"/>
        <v>0</v>
      </c>
      <c r="AU84" s="158"/>
      <c r="AV84" s="159"/>
      <c r="AW84" s="159">
        <f t="shared" si="26"/>
        <v>0</v>
      </c>
      <c r="AX84" s="159">
        <f t="shared" si="27"/>
        <v>0</v>
      </c>
      <c r="AY84" s="159"/>
      <c r="AZ84" s="155">
        <f t="shared" si="28"/>
        <v>22022000</v>
      </c>
      <c r="BA84" s="155">
        <f t="shared" si="29"/>
        <v>24664640.000000004</v>
      </c>
      <c r="BB84" s="160" t="s">
        <v>139</v>
      </c>
      <c r="BC84" s="145" t="s">
        <v>197</v>
      </c>
      <c r="BD84" s="145" t="s">
        <v>197</v>
      </c>
      <c r="BE84" s="176"/>
      <c r="BF84" s="68"/>
      <c r="BG84" s="68"/>
      <c r="BH84" s="68"/>
      <c r="BI84" s="68"/>
      <c r="BJ84" s="68"/>
      <c r="BK84" s="68"/>
      <c r="BL84" s="68"/>
      <c r="BM84" s="68"/>
      <c r="BN84" s="68"/>
      <c r="BO84" s="19">
        <f t="shared" si="30"/>
        <v>2002000</v>
      </c>
      <c r="BP84" s="19">
        <f t="shared" si="31"/>
        <v>0</v>
      </c>
      <c r="BQ84" s="19">
        <f t="shared" si="32"/>
        <v>0</v>
      </c>
      <c r="BR84" s="19">
        <f t="shared" si="33"/>
        <v>-22022000</v>
      </c>
      <c r="BS84" s="19">
        <f t="shared" si="34"/>
        <v>24024000</v>
      </c>
      <c r="BV84" s="16"/>
      <c r="BW84" s="16"/>
      <c r="BX84" s="16"/>
      <c r="BZ84" s="16"/>
    </row>
    <row r="85" spans="1:78" s="6" customFormat="1" ht="14.25" customHeight="1" x14ac:dyDescent="0.2">
      <c r="A85" s="68"/>
      <c r="B85" s="68"/>
      <c r="C85" s="68"/>
      <c r="D85" s="175" t="s">
        <v>241</v>
      </c>
      <c r="E85" s="17" t="s">
        <v>157</v>
      </c>
      <c r="F85" s="145" t="s">
        <v>158</v>
      </c>
      <c r="G85" s="145" t="s">
        <v>158</v>
      </c>
      <c r="H85" s="146" t="s">
        <v>352</v>
      </c>
      <c r="I85" s="147"/>
      <c r="J85" s="149"/>
      <c r="K85" s="18">
        <v>100</v>
      </c>
      <c r="L85" s="148" t="s">
        <v>101</v>
      </c>
      <c r="M85" s="17" t="s">
        <v>102</v>
      </c>
      <c r="N85" s="147" t="s">
        <v>110</v>
      </c>
      <c r="O85" s="143" t="s">
        <v>103</v>
      </c>
      <c r="P85" s="148" t="s">
        <v>101</v>
      </c>
      <c r="Q85" s="17" t="s">
        <v>190</v>
      </c>
      <c r="R85" s="149"/>
      <c r="S85" s="149"/>
      <c r="T85" s="147" t="s">
        <v>106</v>
      </c>
      <c r="U85" s="147" t="s">
        <v>146</v>
      </c>
      <c r="V85" s="150">
        <v>0</v>
      </c>
      <c r="W85" s="151">
        <v>100</v>
      </c>
      <c r="X85" s="152">
        <v>0</v>
      </c>
      <c r="Y85" s="149"/>
      <c r="Z85" s="149" t="s">
        <v>105</v>
      </c>
      <c r="AA85" s="158"/>
      <c r="AB85" s="155"/>
      <c r="AC85" s="155">
        <v>68113050</v>
      </c>
      <c r="AD85" s="155">
        <f t="shared" si="19"/>
        <v>76286616</v>
      </c>
      <c r="AE85" s="158"/>
      <c r="AF85" s="159"/>
      <c r="AG85" s="166">
        <v>90817400</v>
      </c>
      <c r="AH85" s="155">
        <f t="shared" si="20"/>
        <v>101715488.00000001</v>
      </c>
      <c r="AI85" s="158"/>
      <c r="AJ85" s="159"/>
      <c r="AK85" s="155">
        <v>90817400</v>
      </c>
      <c r="AL85" s="155">
        <f t="shared" si="21"/>
        <v>101715488.00000001</v>
      </c>
      <c r="AM85" s="158"/>
      <c r="AN85" s="159"/>
      <c r="AO85" s="159">
        <f t="shared" si="22"/>
        <v>0</v>
      </c>
      <c r="AP85" s="159">
        <f t="shared" si="23"/>
        <v>0</v>
      </c>
      <c r="AQ85" s="158"/>
      <c r="AR85" s="159"/>
      <c r="AS85" s="159">
        <f t="shared" si="24"/>
        <v>0</v>
      </c>
      <c r="AT85" s="159">
        <f t="shared" si="25"/>
        <v>0</v>
      </c>
      <c r="AU85" s="158"/>
      <c r="AV85" s="159"/>
      <c r="AW85" s="159">
        <f t="shared" si="26"/>
        <v>0</v>
      </c>
      <c r="AX85" s="159">
        <f t="shared" si="27"/>
        <v>0</v>
      </c>
      <c r="AY85" s="159"/>
      <c r="AZ85" s="155">
        <f t="shared" si="28"/>
        <v>249747850</v>
      </c>
      <c r="BA85" s="155">
        <f t="shared" si="29"/>
        <v>279717592</v>
      </c>
      <c r="BB85" s="160" t="s">
        <v>139</v>
      </c>
      <c r="BC85" s="145" t="s">
        <v>199</v>
      </c>
      <c r="BD85" s="145" t="s">
        <v>199</v>
      </c>
      <c r="BE85" s="176"/>
      <c r="BF85" s="68"/>
      <c r="BG85" s="68"/>
      <c r="BH85" s="68"/>
      <c r="BI85" s="68"/>
      <c r="BJ85" s="68"/>
      <c r="BK85" s="68"/>
      <c r="BL85" s="68"/>
      <c r="BM85" s="68"/>
      <c r="BN85" s="68"/>
      <c r="BO85" s="19">
        <f t="shared" si="30"/>
        <v>22704350</v>
      </c>
      <c r="BP85" s="19">
        <f t="shared" si="31"/>
        <v>0</v>
      </c>
      <c r="BQ85" s="19">
        <f t="shared" si="32"/>
        <v>0</v>
      </c>
      <c r="BR85" s="19">
        <f t="shared" si="33"/>
        <v>-249747850</v>
      </c>
      <c r="BS85" s="19">
        <f t="shared" si="34"/>
        <v>272452200</v>
      </c>
      <c r="BV85" s="16"/>
      <c r="BW85" s="16"/>
      <c r="BX85" s="16"/>
      <c r="BZ85" s="16"/>
    </row>
    <row r="86" spans="1:78" s="6" customFormat="1" ht="14.25" customHeight="1" x14ac:dyDescent="0.2">
      <c r="A86" s="68"/>
      <c r="B86" s="68"/>
      <c r="C86" s="68"/>
      <c r="D86" s="175" t="s">
        <v>242</v>
      </c>
      <c r="E86" s="17" t="s">
        <v>161</v>
      </c>
      <c r="F86" s="145" t="s">
        <v>162</v>
      </c>
      <c r="G86" s="145" t="s">
        <v>162</v>
      </c>
      <c r="H86" s="146" t="s">
        <v>352</v>
      </c>
      <c r="I86" s="147"/>
      <c r="J86" s="149"/>
      <c r="K86" s="18">
        <v>100</v>
      </c>
      <c r="L86" s="148" t="s">
        <v>101</v>
      </c>
      <c r="M86" s="17" t="s">
        <v>102</v>
      </c>
      <c r="N86" s="147" t="s">
        <v>110</v>
      </c>
      <c r="O86" s="143" t="s">
        <v>103</v>
      </c>
      <c r="P86" s="148" t="s">
        <v>101</v>
      </c>
      <c r="Q86" s="17" t="s">
        <v>190</v>
      </c>
      <c r="R86" s="149"/>
      <c r="S86" s="149"/>
      <c r="T86" s="147" t="s">
        <v>106</v>
      </c>
      <c r="U86" s="147" t="s">
        <v>146</v>
      </c>
      <c r="V86" s="150">
        <v>0</v>
      </c>
      <c r="W86" s="151">
        <v>100</v>
      </c>
      <c r="X86" s="152">
        <v>0</v>
      </c>
      <c r="Y86" s="149"/>
      <c r="Z86" s="149" t="s">
        <v>105</v>
      </c>
      <c r="AA86" s="158"/>
      <c r="AB86" s="155"/>
      <c r="AC86" s="155">
        <v>31588260</v>
      </c>
      <c r="AD86" s="155">
        <f t="shared" si="19"/>
        <v>35378851.200000003</v>
      </c>
      <c r="AE86" s="158"/>
      <c r="AF86" s="159"/>
      <c r="AG86" s="166">
        <v>42117680</v>
      </c>
      <c r="AH86" s="155">
        <f t="shared" si="20"/>
        <v>47171801.600000001</v>
      </c>
      <c r="AI86" s="158"/>
      <c r="AJ86" s="159"/>
      <c r="AK86" s="155">
        <v>42117680</v>
      </c>
      <c r="AL86" s="155">
        <f t="shared" si="21"/>
        <v>47171801.600000001</v>
      </c>
      <c r="AM86" s="158"/>
      <c r="AN86" s="159"/>
      <c r="AO86" s="159">
        <f t="shared" si="22"/>
        <v>0</v>
      </c>
      <c r="AP86" s="159">
        <f t="shared" si="23"/>
        <v>0</v>
      </c>
      <c r="AQ86" s="158"/>
      <c r="AR86" s="159"/>
      <c r="AS86" s="159">
        <f t="shared" si="24"/>
        <v>0</v>
      </c>
      <c r="AT86" s="159">
        <f t="shared" si="25"/>
        <v>0</v>
      </c>
      <c r="AU86" s="158"/>
      <c r="AV86" s="159"/>
      <c r="AW86" s="159">
        <f t="shared" si="26"/>
        <v>0</v>
      </c>
      <c r="AX86" s="159">
        <f t="shared" si="27"/>
        <v>0</v>
      </c>
      <c r="AY86" s="159"/>
      <c r="AZ86" s="155">
        <f t="shared" si="28"/>
        <v>115823620</v>
      </c>
      <c r="BA86" s="155">
        <f t="shared" si="29"/>
        <v>129722454.40000001</v>
      </c>
      <c r="BB86" s="160" t="s">
        <v>139</v>
      </c>
      <c r="BC86" s="145" t="s">
        <v>243</v>
      </c>
      <c r="BD86" s="145" t="s">
        <v>243</v>
      </c>
      <c r="BE86" s="176"/>
      <c r="BF86" s="68"/>
      <c r="BG86" s="68"/>
      <c r="BH86" s="68"/>
      <c r="BI86" s="68"/>
      <c r="BJ86" s="68"/>
      <c r="BK86" s="68"/>
      <c r="BL86" s="68"/>
      <c r="BM86" s="68"/>
      <c r="BN86" s="68"/>
      <c r="BO86" s="19">
        <f t="shared" si="30"/>
        <v>10529420</v>
      </c>
      <c r="BP86" s="19">
        <f t="shared" si="31"/>
        <v>0</v>
      </c>
      <c r="BQ86" s="19">
        <f t="shared" si="32"/>
        <v>0</v>
      </c>
      <c r="BR86" s="19">
        <f t="shared" si="33"/>
        <v>-115823620</v>
      </c>
      <c r="BS86" s="19">
        <f t="shared" si="34"/>
        <v>126353040</v>
      </c>
      <c r="BV86" s="16"/>
      <c r="BW86" s="16"/>
      <c r="BX86" s="16"/>
      <c r="BZ86" s="16"/>
    </row>
    <row r="87" spans="1:78" s="6" customFormat="1" ht="14.25" customHeight="1" x14ac:dyDescent="0.2">
      <c r="A87" s="68"/>
      <c r="B87" s="68"/>
      <c r="C87" s="68"/>
      <c r="D87" s="175" t="s">
        <v>244</v>
      </c>
      <c r="E87" s="17" t="s">
        <v>165</v>
      </c>
      <c r="F87" s="145" t="s">
        <v>166</v>
      </c>
      <c r="G87" s="145" t="s">
        <v>166</v>
      </c>
      <c r="H87" s="146" t="s">
        <v>352</v>
      </c>
      <c r="I87" s="147"/>
      <c r="J87" s="149"/>
      <c r="K87" s="18">
        <v>100</v>
      </c>
      <c r="L87" s="148" t="s">
        <v>101</v>
      </c>
      <c r="M87" s="17" t="s">
        <v>102</v>
      </c>
      <c r="N87" s="147" t="s">
        <v>110</v>
      </c>
      <c r="O87" s="143" t="s">
        <v>103</v>
      </c>
      <c r="P87" s="148" t="s">
        <v>101</v>
      </c>
      <c r="Q87" s="17" t="s">
        <v>190</v>
      </c>
      <c r="R87" s="147"/>
      <c r="S87" s="149"/>
      <c r="T87" s="147" t="s">
        <v>106</v>
      </c>
      <c r="U87" s="147" t="s">
        <v>146</v>
      </c>
      <c r="V87" s="150">
        <v>0</v>
      </c>
      <c r="W87" s="151">
        <v>100</v>
      </c>
      <c r="X87" s="152">
        <v>0</v>
      </c>
      <c r="Y87" s="149"/>
      <c r="Z87" s="149" t="s">
        <v>105</v>
      </c>
      <c r="AA87" s="158"/>
      <c r="AB87" s="155"/>
      <c r="AC87" s="155">
        <v>76456650</v>
      </c>
      <c r="AD87" s="155">
        <f>IF(Z87="С НДС",AC87*1.12,AC87)</f>
        <v>85631448.000000015</v>
      </c>
      <c r="AE87" s="158"/>
      <c r="AF87" s="159"/>
      <c r="AG87" s="166">
        <v>101942200</v>
      </c>
      <c r="AH87" s="155">
        <f>IF(Z87="С НДС",AG87*1.12,AG87)</f>
        <v>114175264.00000001</v>
      </c>
      <c r="AI87" s="158"/>
      <c r="AJ87" s="159"/>
      <c r="AK87" s="155">
        <v>101942200</v>
      </c>
      <c r="AL87" s="155">
        <f>IF(Z87="С НДС",AK87*1.12,AK87)</f>
        <v>114175264.00000001</v>
      </c>
      <c r="AM87" s="158"/>
      <c r="AN87" s="159"/>
      <c r="AO87" s="159">
        <f>AM87*AN87</f>
        <v>0</v>
      </c>
      <c r="AP87" s="159">
        <f>IF(Z87="С НДС",AO87*1.12,AO87)</f>
        <v>0</v>
      </c>
      <c r="AQ87" s="158"/>
      <c r="AR87" s="159"/>
      <c r="AS87" s="159">
        <f>AQ87*AR87</f>
        <v>0</v>
      </c>
      <c r="AT87" s="159">
        <f>IF(Z87="С НДС",AS87*1.12,AS87)</f>
        <v>0</v>
      </c>
      <c r="AU87" s="158"/>
      <c r="AV87" s="159"/>
      <c r="AW87" s="159">
        <f>AU87*AV87</f>
        <v>0</v>
      </c>
      <c r="AX87" s="159">
        <f>IF(Z87="С НДС",AW87*1.12,AW87)</f>
        <v>0</v>
      </c>
      <c r="AY87" s="159"/>
      <c r="AZ87" s="155">
        <f>SUM(AW87,AS87,AO87,AG87,AC87,AK87)</f>
        <v>280341050</v>
      </c>
      <c r="BA87" s="155">
        <f>IF(Z87="С НДС",AZ87*1.12,AZ87)</f>
        <v>313981976.00000006</v>
      </c>
      <c r="BB87" s="160" t="s">
        <v>139</v>
      </c>
      <c r="BC87" s="17" t="s">
        <v>202</v>
      </c>
      <c r="BD87" s="17" t="s">
        <v>202</v>
      </c>
      <c r="BE87" s="176"/>
      <c r="BF87" s="68"/>
      <c r="BG87" s="68"/>
      <c r="BH87" s="68"/>
      <c r="BI87" s="68"/>
      <c r="BJ87" s="68"/>
      <c r="BK87" s="68"/>
      <c r="BL87" s="68"/>
      <c r="BM87" s="68"/>
      <c r="BN87" s="68"/>
      <c r="BO87" s="19">
        <f t="shared" si="30"/>
        <v>25485550</v>
      </c>
      <c r="BP87" s="19">
        <f t="shared" si="31"/>
        <v>0</v>
      </c>
      <c r="BQ87" s="19">
        <f t="shared" si="32"/>
        <v>0</v>
      </c>
      <c r="BR87" s="19">
        <f t="shared" si="33"/>
        <v>-280341050</v>
      </c>
      <c r="BS87" s="19">
        <f t="shared" si="34"/>
        <v>305826600</v>
      </c>
      <c r="BV87" s="16"/>
      <c r="BW87" s="16"/>
      <c r="BX87" s="16"/>
      <c r="BZ87" s="16"/>
    </row>
    <row r="88" spans="1:78" s="6" customFormat="1" ht="14.25" customHeight="1" x14ac:dyDescent="0.2">
      <c r="A88" s="68"/>
      <c r="B88" s="68"/>
      <c r="C88" s="68"/>
      <c r="D88" s="175" t="s">
        <v>245</v>
      </c>
      <c r="E88" s="17" t="s">
        <v>143</v>
      </c>
      <c r="F88" s="145" t="s">
        <v>144</v>
      </c>
      <c r="G88" s="145" t="s">
        <v>145</v>
      </c>
      <c r="H88" s="146" t="s">
        <v>352</v>
      </c>
      <c r="I88" s="147"/>
      <c r="J88" s="149"/>
      <c r="K88" s="18">
        <v>100</v>
      </c>
      <c r="L88" s="148" t="s">
        <v>101</v>
      </c>
      <c r="M88" s="17" t="s">
        <v>102</v>
      </c>
      <c r="N88" s="147" t="s">
        <v>110</v>
      </c>
      <c r="O88" s="143" t="s">
        <v>103</v>
      </c>
      <c r="P88" s="148" t="s">
        <v>101</v>
      </c>
      <c r="Q88" s="17" t="s">
        <v>204</v>
      </c>
      <c r="R88" s="149"/>
      <c r="S88" s="149"/>
      <c r="T88" s="147" t="s">
        <v>106</v>
      </c>
      <c r="U88" s="147" t="s">
        <v>146</v>
      </c>
      <c r="V88" s="150">
        <v>0</v>
      </c>
      <c r="W88" s="151">
        <v>100</v>
      </c>
      <c r="X88" s="152">
        <v>0</v>
      </c>
      <c r="Y88" s="149"/>
      <c r="Z88" s="149" t="s">
        <v>105</v>
      </c>
      <c r="AA88" s="158"/>
      <c r="AB88" s="155"/>
      <c r="AC88" s="155">
        <v>138162225</v>
      </c>
      <c r="AD88" s="155">
        <f t="shared" si="19"/>
        <v>154741692</v>
      </c>
      <c r="AE88" s="158"/>
      <c r="AF88" s="159"/>
      <c r="AG88" s="170">
        <v>184216300</v>
      </c>
      <c r="AH88" s="171">
        <f t="shared" si="20"/>
        <v>206322256.00000003</v>
      </c>
      <c r="AI88" s="158"/>
      <c r="AJ88" s="159"/>
      <c r="AK88" s="170">
        <v>184216300</v>
      </c>
      <c r="AL88" s="171">
        <f t="shared" si="21"/>
        <v>206322256.00000003</v>
      </c>
      <c r="AM88" s="158"/>
      <c r="AN88" s="159"/>
      <c r="AO88" s="159">
        <f t="shared" si="22"/>
        <v>0</v>
      </c>
      <c r="AP88" s="159">
        <f t="shared" si="23"/>
        <v>0</v>
      </c>
      <c r="AQ88" s="158"/>
      <c r="AR88" s="159"/>
      <c r="AS88" s="159">
        <f t="shared" si="24"/>
        <v>0</v>
      </c>
      <c r="AT88" s="159">
        <f t="shared" si="25"/>
        <v>0</v>
      </c>
      <c r="AU88" s="158"/>
      <c r="AV88" s="159"/>
      <c r="AW88" s="159">
        <f t="shared" si="26"/>
        <v>0</v>
      </c>
      <c r="AX88" s="159">
        <f t="shared" si="27"/>
        <v>0</v>
      </c>
      <c r="AY88" s="159"/>
      <c r="AZ88" s="155">
        <f t="shared" si="28"/>
        <v>506594825</v>
      </c>
      <c r="BA88" s="155">
        <f t="shared" si="29"/>
        <v>567386204</v>
      </c>
      <c r="BB88" s="160" t="s">
        <v>139</v>
      </c>
      <c r="BC88" s="17" t="s">
        <v>205</v>
      </c>
      <c r="BD88" s="17" t="s">
        <v>205</v>
      </c>
      <c r="BE88" s="176"/>
      <c r="BF88" s="68"/>
      <c r="BG88" s="68"/>
      <c r="BH88" s="68"/>
      <c r="BI88" s="68"/>
      <c r="BJ88" s="68"/>
      <c r="BK88" s="68"/>
      <c r="BL88" s="68"/>
      <c r="BM88" s="68"/>
      <c r="BN88" s="68"/>
      <c r="BO88" s="19">
        <f t="shared" si="30"/>
        <v>46054075</v>
      </c>
      <c r="BP88" s="19">
        <f t="shared" si="31"/>
        <v>15283000</v>
      </c>
      <c r="BQ88" s="19">
        <f t="shared" si="32"/>
        <v>15283000</v>
      </c>
      <c r="BR88" s="19">
        <f t="shared" si="33"/>
        <v>-506594825</v>
      </c>
      <c r="BS88" s="19">
        <f t="shared" si="34"/>
        <v>552648900</v>
      </c>
      <c r="BV88" s="16"/>
      <c r="BW88" s="16"/>
      <c r="BX88" s="16"/>
      <c r="BZ88" s="16"/>
    </row>
    <row r="89" spans="1:78" s="6" customFormat="1" ht="14.25" customHeight="1" x14ac:dyDescent="0.2">
      <c r="A89" s="68"/>
      <c r="B89" s="68"/>
      <c r="C89" s="68"/>
      <c r="D89" s="175" t="s">
        <v>246</v>
      </c>
      <c r="E89" s="17" t="s">
        <v>149</v>
      </c>
      <c r="F89" s="145" t="s">
        <v>150</v>
      </c>
      <c r="G89" s="145" t="s">
        <v>150</v>
      </c>
      <c r="H89" s="146" t="s">
        <v>352</v>
      </c>
      <c r="I89" s="147"/>
      <c r="J89" s="149"/>
      <c r="K89" s="18">
        <v>100</v>
      </c>
      <c r="L89" s="148" t="s">
        <v>101</v>
      </c>
      <c r="M89" s="17" t="s">
        <v>102</v>
      </c>
      <c r="N89" s="147" t="s">
        <v>110</v>
      </c>
      <c r="O89" s="143" t="s">
        <v>103</v>
      </c>
      <c r="P89" s="148" t="s">
        <v>101</v>
      </c>
      <c r="Q89" s="17" t="s">
        <v>204</v>
      </c>
      <c r="R89" s="149"/>
      <c r="S89" s="149"/>
      <c r="T89" s="147" t="s">
        <v>106</v>
      </c>
      <c r="U89" s="147" t="s">
        <v>146</v>
      </c>
      <c r="V89" s="150">
        <v>0</v>
      </c>
      <c r="W89" s="151">
        <v>100</v>
      </c>
      <c r="X89" s="152">
        <v>0</v>
      </c>
      <c r="Y89" s="149"/>
      <c r="Z89" s="149" t="s">
        <v>105</v>
      </c>
      <c r="AA89" s="158"/>
      <c r="AB89" s="155"/>
      <c r="AC89" s="155">
        <v>54003900</v>
      </c>
      <c r="AD89" s="155">
        <f t="shared" si="19"/>
        <v>60484368.000000007</v>
      </c>
      <c r="AE89" s="158"/>
      <c r="AF89" s="159"/>
      <c r="AG89" s="166">
        <v>72005200</v>
      </c>
      <c r="AH89" s="155">
        <f t="shared" si="20"/>
        <v>80645824.000000015</v>
      </c>
      <c r="AI89" s="158"/>
      <c r="AJ89" s="159"/>
      <c r="AK89" s="155">
        <v>72005200</v>
      </c>
      <c r="AL89" s="155">
        <f t="shared" si="21"/>
        <v>80645824.000000015</v>
      </c>
      <c r="AM89" s="158"/>
      <c r="AN89" s="159"/>
      <c r="AO89" s="159">
        <f t="shared" si="22"/>
        <v>0</v>
      </c>
      <c r="AP89" s="159">
        <f t="shared" si="23"/>
        <v>0</v>
      </c>
      <c r="AQ89" s="158"/>
      <c r="AR89" s="159"/>
      <c r="AS89" s="159">
        <f t="shared" si="24"/>
        <v>0</v>
      </c>
      <c r="AT89" s="159">
        <f t="shared" si="25"/>
        <v>0</v>
      </c>
      <c r="AU89" s="158"/>
      <c r="AV89" s="159"/>
      <c r="AW89" s="159">
        <f t="shared" si="26"/>
        <v>0</v>
      </c>
      <c r="AX89" s="159">
        <f t="shared" si="27"/>
        <v>0</v>
      </c>
      <c r="AY89" s="159"/>
      <c r="AZ89" s="155">
        <f t="shared" si="28"/>
        <v>198014300</v>
      </c>
      <c r="BA89" s="155">
        <f t="shared" si="29"/>
        <v>221776016.00000003</v>
      </c>
      <c r="BB89" s="160" t="s">
        <v>139</v>
      </c>
      <c r="BC89" s="145" t="s">
        <v>207</v>
      </c>
      <c r="BD89" s="145" t="s">
        <v>207</v>
      </c>
      <c r="BE89" s="176"/>
      <c r="BF89" s="68"/>
      <c r="BG89" s="68"/>
      <c r="BH89" s="68"/>
      <c r="BI89" s="68"/>
      <c r="BJ89" s="68"/>
      <c r="BK89" s="68"/>
      <c r="BL89" s="68"/>
      <c r="BM89" s="68"/>
      <c r="BN89" s="68"/>
      <c r="BO89" s="19">
        <f t="shared" si="30"/>
        <v>18001300</v>
      </c>
      <c r="BP89" s="19">
        <f t="shared" si="31"/>
        <v>0</v>
      </c>
      <c r="BQ89" s="19">
        <f t="shared" si="32"/>
        <v>0</v>
      </c>
      <c r="BR89" s="19">
        <f t="shared" si="33"/>
        <v>-198014300</v>
      </c>
      <c r="BS89" s="19">
        <f t="shared" si="34"/>
        <v>216015600</v>
      </c>
      <c r="BV89" s="16"/>
      <c r="BW89" s="16"/>
      <c r="BX89" s="16"/>
      <c r="BZ89" s="16"/>
    </row>
    <row r="90" spans="1:78" s="6" customFormat="1" ht="14.25" customHeight="1" x14ac:dyDescent="0.2">
      <c r="A90" s="68"/>
      <c r="B90" s="68"/>
      <c r="C90" s="68"/>
      <c r="D90" s="175" t="s">
        <v>247</v>
      </c>
      <c r="E90" s="17" t="s">
        <v>153</v>
      </c>
      <c r="F90" s="145" t="s">
        <v>154</v>
      </c>
      <c r="G90" s="145" t="s">
        <v>154</v>
      </c>
      <c r="H90" s="146" t="s">
        <v>352</v>
      </c>
      <c r="I90" s="147"/>
      <c r="J90" s="149"/>
      <c r="K90" s="18">
        <v>100</v>
      </c>
      <c r="L90" s="148" t="s">
        <v>101</v>
      </c>
      <c r="M90" s="17" t="s">
        <v>102</v>
      </c>
      <c r="N90" s="147" t="s">
        <v>110</v>
      </c>
      <c r="O90" s="143" t="s">
        <v>103</v>
      </c>
      <c r="P90" s="148" t="s">
        <v>101</v>
      </c>
      <c r="Q90" s="17" t="s">
        <v>204</v>
      </c>
      <c r="R90" s="149"/>
      <c r="S90" s="149"/>
      <c r="T90" s="147" t="s">
        <v>106</v>
      </c>
      <c r="U90" s="147" t="s">
        <v>146</v>
      </c>
      <c r="V90" s="150">
        <v>0</v>
      </c>
      <c r="W90" s="151">
        <v>100</v>
      </c>
      <c r="X90" s="152">
        <v>0</v>
      </c>
      <c r="Y90" s="149"/>
      <c r="Z90" s="149" t="s">
        <v>105</v>
      </c>
      <c r="AA90" s="158"/>
      <c r="AB90" s="155"/>
      <c r="AC90" s="155">
        <v>82877550</v>
      </c>
      <c r="AD90" s="155">
        <f t="shared" si="19"/>
        <v>92822856.000000015</v>
      </c>
      <c r="AE90" s="158"/>
      <c r="AF90" s="159"/>
      <c r="AG90" s="166">
        <v>110503400</v>
      </c>
      <c r="AH90" s="155">
        <f t="shared" si="20"/>
        <v>123763808.00000001</v>
      </c>
      <c r="AI90" s="158"/>
      <c r="AJ90" s="159"/>
      <c r="AK90" s="155">
        <v>110503400</v>
      </c>
      <c r="AL90" s="155">
        <f t="shared" si="21"/>
        <v>123763808.00000001</v>
      </c>
      <c r="AM90" s="158"/>
      <c r="AN90" s="159"/>
      <c r="AO90" s="159">
        <f t="shared" si="22"/>
        <v>0</v>
      </c>
      <c r="AP90" s="159">
        <f t="shared" si="23"/>
        <v>0</v>
      </c>
      <c r="AQ90" s="158"/>
      <c r="AR90" s="159"/>
      <c r="AS90" s="159">
        <f t="shared" si="24"/>
        <v>0</v>
      </c>
      <c r="AT90" s="159">
        <f t="shared" si="25"/>
        <v>0</v>
      </c>
      <c r="AU90" s="158"/>
      <c r="AV90" s="159"/>
      <c r="AW90" s="159">
        <f t="shared" si="26"/>
        <v>0</v>
      </c>
      <c r="AX90" s="159">
        <f t="shared" si="27"/>
        <v>0</v>
      </c>
      <c r="AY90" s="159"/>
      <c r="AZ90" s="155">
        <f t="shared" si="28"/>
        <v>303884350</v>
      </c>
      <c r="BA90" s="155">
        <f t="shared" si="29"/>
        <v>340350472.00000006</v>
      </c>
      <c r="BB90" s="160" t="s">
        <v>139</v>
      </c>
      <c r="BC90" s="17" t="s">
        <v>209</v>
      </c>
      <c r="BD90" s="17" t="s">
        <v>209</v>
      </c>
      <c r="BE90" s="176"/>
      <c r="BF90" s="68"/>
      <c r="BG90" s="68"/>
      <c r="BH90" s="68"/>
      <c r="BI90" s="68"/>
      <c r="BJ90" s="68"/>
      <c r="BK90" s="68"/>
      <c r="BL90" s="68"/>
      <c r="BM90" s="68"/>
      <c r="BN90" s="68"/>
      <c r="BO90" s="19">
        <f t="shared" si="30"/>
        <v>27625850</v>
      </c>
      <c r="BP90" s="19">
        <f t="shared" si="31"/>
        <v>0</v>
      </c>
      <c r="BQ90" s="19">
        <f t="shared" si="32"/>
        <v>0</v>
      </c>
      <c r="BR90" s="19">
        <f t="shared" si="33"/>
        <v>-303884350</v>
      </c>
      <c r="BS90" s="19">
        <f t="shared" si="34"/>
        <v>331510200</v>
      </c>
      <c r="BV90" s="16"/>
      <c r="BW90" s="16"/>
      <c r="BX90" s="16"/>
      <c r="BZ90" s="16"/>
    </row>
    <row r="91" spans="1:78" s="6" customFormat="1" ht="14.25" customHeight="1" x14ac:dyDescent="0.2">
      <c r="A91" s="68"/>
      <c r="B91" s="68"/>
      <c r="C91" s="68"/>
      <c r="D91" s="175" t="s">
        <v>248</v>
      </c>
      <c r="E91" s="17" t="s">
        <v>157</v>
      </c>
      <c r="F91" s="145" t="s">
        <v>158</v>
      </c>
      <c r="G91" s="145" t="s">
        <v>158</v>
      </c>
      <c r="H91" s="146" t="s">
        <v>352</v>
      </c>
      <c r="I91" s="147"/>
      <c r="J91" s="149"/>
      <c r="K91" s="18">
        <v>100</v>
      </c>
      <c r="L91" s="148" t="s">
        <v>101</v>
      </c>
      <c r="M91" s="17" t="s">
        <v>102</v>
      </c>
      <c r="N91" s="147" t="s">
        <v>110</v>
      </c>
      <c r="O91" s="143" t="s">
        <v>103</v>
      </c>
      <c r="P91" s="148" t="s">
        <v>101</v>
      </c>
      <c r="Q91" s="17" t="s">
        <v>204</v>
      </c>
      <c r="R91" s="149"/>
      <c r="S91" s="149"/>
      <c r="T91" s="147" t="s">
        <v>106</v>
      </c>
      <c r="U91" s="147" t="s">
        <v>146</v>
      </c>
      <c r="V91" s="150">
        <v>0</v>
      </c>
      <c r="W91" s="151">
        <v>100</v>
      </c>
      <c r="X91" s="152">
        <v>0</v>
      </c>
      <c r="Y91" s="149"/>
      <c r="Z91" s="149" t="s">
        <v>105</v>
      </c>
      <c r="AA91" s="158"/>
      <c r="AB91" s="155"/>
      <c r="AC91" s="155">
        <v>40134450</v>
      </c>
      <c r="AD91" s="155">
        <f t="shared" si="19"/>
        <v>44950584.000000007</v>
      </c>
      <c r="AE91" s="158"/>
      <c r="AF91" s="159"/>
      <c r="AG91" s="166">
        <v>53512600</v>
      </c>
      <c r="AH91" s="155">
        <f t="shared" si="20"/>
        <v>59934112.000000007</v>
      </c>
      <c r="AI91" s="158"/>
      <c r="AJ91" s="159"/>
      <c r="AK91" s="155">
        <v>53512600</v>
      </c>
      <c r="AL91" s="155">
        <f t="shared" si="21"/>
        <v>59934112.000000007</v>
      </c>
      <c r="AM91" s="158"/>
      <c r="AN91" s="159"/>
      <c r="AO91" s="159">
        <f t="shared" si="22"/>
        <v>0</v>
      </c>
      <c r="AP91" s="159">
        <f t="shared" si="23"/>
        <v>0</v>
      </c>
      <c r="AQ91" s="158"/>
      <c r="AR91" s="159"/>
      <c r="AS91" s="159">
        <f t="shared" si="24"/>
        <v>0</v>
      </c>
      <c r="AT91" s="159">
        <f t="shared" si="25"/>
        <v>0</v>
      </c>
      <c r="AU91" s="158"/>
      <c r="AV91" s="159"/>
      <c r="AW91" s="159">
        <f t="shared" si="26"/>
        <v>0</v>
      </c>
      <c r="AX91" s="159">
        <f t="shared" si="27"/>
        <v>0</v>
      </c>
      <c r="AY91" s="159"/>
      <c r="AZ91" s="155">
        <f t="shared" si="28"/>
        <v>147159650</v>
      </c>
      <c r="BA91" s="155">
        <f t="shared" si="29"/>
        <v>164818808.00000003</v>
      </c>
      <c r="BB91" s="160" t="s">
        <v>139</v>
      </c>
      <c r="BC91" s="17" t="s">
        <v>211</v>
      </c>
      <c r="BD91" s="17" t="s">
        <v>211</v>
      </c>
      <c r="BE91" s="176"/>
      <c r="BF91" s="68"/>
      <c r="BG91" s="68"/>
      <c r="BH91" s="68"/>
      <c r="BI91" s="68"/>
      <c r="BJ91" s="68"/>
      <c r="BK91" s="68"/>
      <c r="BL91" s="68"/>
      <c r="BM91" s="68"/>
      <c r="BN91" s="68"/>
      <c r="BO91" s="19">
        <f t="shared" si="30"/>
        <v>13378150</v>
      </c>
      <c r="BP91" s="19">
        <f t="shared" si="31"/>
        <v>0</v>
      </c>
      <c r="BQ91" s="19">
        <f t="shared" si="32"/>
        <v>0</v>
      </c>
      <c r="BR91" s="19">
        <f t="shared" si="33"/>
        <v>-147159650</v>
      </c>
      <c r="BS91" s="19">
        <f t="shared" si="34"/>
        <v>160537800</v>
      </c>
      <c r="BV91" s="16"/>
      <c r="BW91" s="16"/>
      <c r="BX91" s="16"/>
      <c r="BZ91" s="16"/>
    </row>
    <row r="92" spans="1:78" s="6" customFormat="1" ht="14.25" customHeight="1" x14ac:dyDescent="0.2">
      <c r="A92" s="68"/>
      <c r="B92" s="68"/>
      <c r="C92" s="68"/>
      <c r="D92" s="175" t="s">
        <v>249</v>
      </c>
      <c r="E92" s="17" t="s">
        <v>161</v>
      </c>
      <c r="F92" s="145" t="s">
        <v>162</v>
      </c>
      <c r="G92" s="145" t="s">
        <v>162</v>
      </c>
      <c r="H92" s="146" t="s">
        <v>352</v>
      </c>
      <c r="I92" s="147"/>
      <c r="J92" s="149"/>
      <c r="K92" s="18">
        <v>100</v>
      </c>
      <c r="L92" s="148" t="s">
        <v>101</v>
      </c>
      <c r="M92" s="17" t="s">
        <v>102</v>
      </c>
      <c r="N92" s="147" t="s">
        <v>110</v>
      </c>
      <c r="O92" s="143" t="s">
        <v>103</v>
      </c>
      <c r="P92" s="148" t="s">
        <v>101</v>
      </c>
      <c r="Q92" s="17" t="s">
        <v>204</v>
      </c>
      <c r="R92" s="149"/>
      <c r="S92" s="149"/>
      <c r="T92" s="147" t="s">
        <v>106</v>
      </c>
      <c r="U92" s="147" t="s">
        <v>146</v>
      </c>
      <c r="V92" s="150">
        <v>0</v>
      </c>
      <c r="W92" s="151">
        <v>100</v>
      </c>
      <c r="X92" s="152">
        <v>0</v>
      </c>
      <c r="Y92" s="149"/>
      <c r="Z92" s="149" t="s">
        <v>105</v>
      </c>
      <c r="AA92" s="158"/>
      <c r="AB92" s="155"/>
      <c r="AC92" s="155">
        <v>40788570</v>
      </c>
      <c r="AD92" s="155">
        <f t="shared" si="19"/>
        <v>45683198.400000006</v>
      </c>
      <c r="AE92" s="158"/>
      <c r="AF92" s="159"/>
      <c r="AG92" s="166">
        <v>54384760</v>
      </c>
      <c r="AH92" s="155">
        <f t="shared" si="20"/>
        <v>60910931.200000003</v>
      </c>
      <c r="AI92" s="158"/>
      <c r="AJ92" s="159"/>
      <c r="AK92" s="155">
        <v>54384760</v>
      </c>
      <c r="AL92" s="155">
        <f t="shared" si="21"/>
        <v>60910931.200000003</v>
      </c>
      <c r="AM92" s="158"/>
      <c r="AN92" s="159"/>
      <c r="AO92" s="159">
        <f t="shared" si="22"/>
        <v>0</v>
      </c>
      <c r="AP92" s="159">
        <f t="shared" si="23"/>
        <v>0</v>
      </c>
      <c r="AQ92" s="158"/>
      <c r="AR92" s="159"/>
      <c r="AS92" s="159">
        <f t="shared" si="24"/>
        <v>0</v>
      </c>
      <c r="AT92" s="159">
        <f t="shared" si="25"/>
        <v>0</v>
      </c>
      <c r="AU92" s="158"/>
      <c r="AV92" s="159"/>
      <c r="AW92" s="159">
        <f t="shared" si="26"/>
        <v>0</v>
      </c>
      <c r="AX92" s="159">
        <f t="shared" si="27"/>
        <v>0</v>
      </c>
      <c r="AY92" s="159"/>
      <c r="AZ92" s="155">
        <f t="shared" si="28"/>
        <v>149558090</v>
      </c>
      <c r="BA92" s="155">
        <f t="shared" si="29"/>
        <v>167505060.80000001</v>
      </c>
      <c r="BB92" s="160" t="s">
        <v>139</v>
      </c>
      <c r="BC92" s="17" t="s">
        <v>213</v>
      </c>
      <c r="BD92" s="17" t="s">
        <v>213</v>
      </c>
      <c r="BE92" s="176"/>
      <c r="BF92" s="68"/>
      <c r="BG92" s="68"/>
      <c r="BH92" s="68"/>
      <c r="BI92" s="68"/>
      <c r="BJ92" s="68"/>
      <c r="BK92" s="68"/>
      <c r="BL92" s="68"/>
      <c r="BM92" s="68"/>
      <c r="BN92" s="68"/>
      <c r="BO92" s="19">
        <f t="shared" si="30"/>
        <v>13596190</v>
      </c>
      <c r="BP92" s="19">
        <f t="shared" si="31"/>
        <v>0</v>
      </c>
      <c r="BQ92" s="19">
        <f t="shared" si="32"/>
        <v>0</v>
      </c>
      <c r="BR92" s="19">
        <f t="shared" si="33"/>
        <v>-149558090</v>
      </c>
      <c r="BS92" s="19">
        <f t="shared" si="34"/>
        <v>163154280</v>
      </c>
      <c r="BV92" s="16"/>
      <c r="BW92" s="16"/>
      <c r="BX92" s="16"/>
      <c r="BZ92" s="16"/>
    </row>
    <row r="93" spans="1:78" s="6" customFormat="1" ht="14.25" customHeight="1" x14ac:dyDescent="0.2">
      <c r="A93" s="68"/>
      <c r="B93" s="68"/>
      <c r="C93" s="68"/>
      <c r="D93" s="175" t="s">
        <v>250</v>
      </c>
      <c r="E93" s="17" t="s">
        <v>165</v>
      </c>
      <c r="F93" s="145" t="s">
        <v>166</v>
      </c>
      <c r="G93" s="145" t="s">
        <v>166</v>
      </c>
      <c r="H93" s="146" t="s">
        <v>352</v>
      </c>
      <c r="I93" s="147"/>
      <c r="J93" s="149"/>
      <c r="K93" s="18">
        <v>100</v>
      </c>
      <c r="L93" s="148" t="s">
        <v>101</v>
      </c>
      <c r="M93" s="17" t="s">
        <v>102</v>
      </c>
      <c r="N93" s="147" t="s">
        <v>110</v>
      </c>
      <c r="O93" s="143" t="s">
        <v>103</v>
      </c>
      <c r="P93" s="148" t="s">
        <v>101</v>
      </c>
      <c r="Q93" s="17" t="s">
        <v>204</v>
      </c>
      <c r="R93" s="147"/>
      <c r="S93" s="149"/>
      <c r="T93" s="147" t="s">
        <v>106</v>
      </c>
      <c r="U93" s="147" t="s">
        <v>146</v>
      </c>
      <c r="V93" s="150">
        <v>0</v>
      </c>
      <c r="W93" s="151">
        <v>100</v>
      </c>
      <c r="X93" s="152">
        <v>0</v>
      </c>
      <c r="Y93" s="149"/>
      <c r="Z93" s="149" t="s">
        <v>105</v>
      </c>
      <c r="AA93" s="158"/>
      <c r="AB93" s="155"/>
      <c r="AC93" s="155">
        <v>67212900</v>
      </c>
      <c r="AD93" s="155">
        <f>IF(Z93="С НДС",AC93*1.12,AC93)</f>
        <v>75278448</v>
      </c>
      <c r="AE93" s="158"/>
      <c r="AF93" s="159"/>
      <c r="AG93" s="153">
        <v>89617200</v>
      </c>
      <c r="AH93" s="155">
        <f>IF(Z93="С НДС",AG93*1.12,AG93)</f>
        <v>100371264.00000001</v>
      </c>
      <c r="AI93" s="158"/>
      <c r="AJ93" s="159"/>
      <c r="AK93" s="155">
        <v>89617200</v>
      </c>
      <c r="AL93" s="155">
        <f>IF(Z93="С НДС",AK93*1.12,AK93)</f>
        <v>100371264.00000001</v>
      </c>
      <c r="AM93" s="158"/>
      <c r="AN93" s="159"/>
      <c r="AO93" s="159">
        <f>AM93*AN93</f>
        <v>0</v>
      </c>
      <c r="AP93" s="159">
        <f>IF(Z93="С НДС",AO93*1.12,AO93)</f>
        <v>0</v>
      </c>
      <c r="AQ93" s="158"/>
      <c r="AR93" s="159"/>
      <c r="AS93" s="159">
        <f>AQ93*AR93</f>
        <v>0</v>
      </c>
      <c r="AT93" s="159">
        <f>IF(Z93="С НДС",AS93*1.12,AS93)</f>
        <v>0</v>
      </c>
      <c r="AU93" s="158"/>
      <c r="AV93" s="159"/>
      <c r="AW93" s="159">
        <f>AU93*AV93</f>
        <v>0</v>
      </c>
      <c r="AX93" s="159">
        <f>IF(Z93="С НДС",AW93*1.12,AW93)</f>
        <v>0</v>
      </c>
      <c r="AY93" s="159"/>
      <c r="AZ93" s="155">
        <f>SUM(AW93,AS93,AO93,AG93,AC93,AK93)</f>
        <v>246447300</v>
      </c>
      <c r="BA93" s="155">
        <f>IF(Z93="С НДС",AZ93*1.12,AZ93)</f>
        <v>276020976</v>
      </c>
      <c r="BB93" s="160" t="s">
        <v>139</v>
      </c>
      <c r="BC93" s="17" t="s">
        <v>215</v>
      </c>
      <c r="BD93" s="17" t="s">
        <v>215</v>
      </c>
      <c r="BE93" s="176"/>
      <c r="BF93" s="68"/>
      <c r="BG93" s="68"/>
      <c r="BH93" s="68"/>
      <c r="BI93" s="68"/>
      <c r="BJ93" s="68"/>
      <c r="BK93" s="68"/>
      <c r="BL93" s="68"/>
      <c r="BM93" s="68"/>
      <c r="BN93" s="68"/>
      <c r="BO93" s="19">
        <f t="shared" si="30"/>
        <v>22404300</v>
      </c>
      <c r="BP93" s="19">
        <f t="shared" si="31"/>
        <v>0</v>
      </c>
      <c r="BQ93" s="19">
        <f t="shared" si="32"/>
        <v>0</v>
      </c>
      <c r="BR93" s="19">
        <f t="shared" si="33"/>
        <v>-246447300</v>
      </c>
      <c r="BS93" s="19">
        <f t="shared" si="34"/>
        <v>268851600</v>
      </c>
      <c r="BV93" s="16"/>
      <c r="BW93" s="16"/>
      <c r="BX93" s="16"/>
      <c r="BZ93" s="16"/>
    </row>
    <row r="94" spans="1:78" s="6" customFormat="1" ht="14.25" customHeight="1" x14ac:dyDescent="0.2">
      <c r="A94" s="68"/>
      <c r="B94" s="68"/>
      <c r="C94" s="68"/>
      <c r="D94" s="175" t="s">
        <v>251</v>
      </c>
      <c r="E94" s="17" t="s">
        <v>217</v>
      </c>
      <c r="F94" s="145" t="s">
        <v>218</v>
      </c>
      <c r="G94" s="145" t="s">
        <v>219</v>
      </c>
      <c r="H94" s="146" t="s">
        <v>352</v>
      </c>
      <c r="I94" s="147"/>
      <c r="J94" s="149"/>
      <c r="K94" s="18">
        <v>100</v>
      </c>
      <c r="L94" s="148" t="s">
        <v>101</v>
      </c>
      <c r="M94" s="17" t="s">
        <v>102</v>
      </c>
      <c r="N94" s="147" t="s">
        <v>110</v>
      </c>
      <c r="O94" s="143" t="s">
        <v>103</v>
      </c>
      <c r="P94" s="148" t="s">
        <v>101</v>
      </c>
      <c r="Q94" s="17" t="s">
        <v>220</v>
      </c>
      <c r="R94" s="149"/>
      <c r="S94" s="149"/>
      <c r="T94" s="147" t="s">
        <v>106</v>
      </c>
      <c r="U94" s="147" t="s">
        <v>146</v>
      </c>
      <c r="V94" s="150">
        <v>0</v>
      </c>
      <c r="W94" s="151">
        <v>100</v>
      </c>
      <c r="X94" s="152">
        <v>0</v>
      </c>
      <c r="Y94" s="149"/>
      <c r="Z94" s="149" t="s">
        <v>105</v>
      </c>
      <c r="AA94" s="158"/>
      <c r="AB94" s="155"/>
      <c r="AC94" s="155">
        <v>6649632</v>
      </c>
      <c r="AD94" s="155">
        <f t="shared" si="19"/>
        <v>7447587.8400000008</v>
      </c>
      <c r="AE94" s="158"/>
      <c r="AF94" s="159"/>
      <c r="AG94" s="164">
        <v>8866176</v>
      </c>
      <c r="AH94" s="155">
        <f t="shared" si="20"/>
        <v>9930117.120000001</v>
      </c>
      <c r="AI94" s="158"/>
      <c r="AJ94" s="159"/>
      <c r="AK94" s="155">
        <v>8866176</v>
      </c>
      <c r="AL94" s="155">
        <f t="shared" si="21"/>
        <v>9930117.120000001</v>
      </c>
      <c r="AM94" s="158"/>
      <c r="AN94" s="159"/>
      <c r="AO94" s="159">
        <f t="shared" si="22"/>
        <v>0</v>
      </c>
      <c r="AP94" s="159">
        <f t="shared" si="23"/>
        <v>0</v>
      </c>
      <c r="AQ94" s="158"/>
      <c r="AR94" s="159"/>
      <c r="AS94" s="159">
        <f t="shared" si="24"/>
        <v>0</v>
      </c>
      <c r="AT94" s="159">
        <f t="shared" si="25"/>
        <v>0</v>
      </c>
      <c r="AU94" s="158"/>
      <c r="AV94" s="159"/>
      <c r="AW94" s="159">
        <f t="shared" si="26"/>
        <v>0</v>
      </c>
      <c r="AX94" s="159">
        <f t="shared" si="27"/>
        <v>0</v>
      </c>
      <c r="AY94" s="159"/>
      <c r="AZ94" s="155">
        <f t="shared" si="28"/>
        <v>24381984</v>
      </c>
      <c r="BA94" s="155">
        <f t="shared" si="29"/>
        <v>27307822.080000002</v>
      </c>
      <c r="BB94" s="160" t="s">
        <v>139</v>
      </c>
      <c r="BC94" s="17" t="s">
        <v>221</v>
      </c>
      <c r="BD94" s="17" t="s">
        <v>221</v>
      </c>
      <c r="BE94" s="176"/>
      <c r="BF94" s="68"/>
      <c r="BG94" s="68"/>
      <c r="BH94" s="68"/>
      <c r="BI94" s="68"/>
      <c r="BJ94" s="68"/>
      <c r="BK94" s="68"/>
      <c r="BL94" s="68"/>
      <c r="BM94" s="68"/>
      <c r="BN94" s="68"/>
      <c r="BO94" s="19">
        <f t="shared" si="30"/>
        <v>2216544</v>
      </c>
      <c r="BP94" s="19">
        <f t="shared" si="31"/>
        <v>0</v>
      </c>
      <c r="BQ94" s="19">
        <f t="shared" si="32"/>
        <v>0</v>
      </c>
      <c r="BR94" s="19">
        <f t="shared" si="33"/>
        <v>-24381984</v>
      </c>
      <c r="BS94" s="19">
        <f t="shared" si="34"/>
        <v>26598528</v>
      </c>
      <c r="BV94" s="16"/>
      <c r="BW94" s="16"/>
      <c r="BX94" s="16"/>
    </row>
    <row r="95" spans="1:78" x14ac:dyDescent="0.25">
      <c r="A95" s="128"/>
      <c r="B95" s="128"/>
      <c r="C95" s="128"/>
      <c r="D95" s="101" t="s">
        <v>138</v>
      </c>
      <c r="E95" s="128"/>
      <c r="F95" s="129"/>
      <c r="G95" s="129"/>
      <c r="H95" s="128"/>
      <c r="I95" s="128"/>
      <c r="J95" s="128"/>
      <c r="K95" s="128"/>
      <c r="L95" s="128"/>
      <c r="M95" s="128"/>
      <c r="N95" s="128"/>
      <c r="O95" s="128"/>
      <c r="P95" s="128"/>
      <c r="Q95" s="129"/>
      <c r="R95" s="128"/>
      <c r="S95" s="128"/>
      <c r="T95" s="128"/>
      <c r="U95" s="128"/>
      <c r="V95" s="130"/>
      <c r="W95" s="130"/>
      <c r="X95" s="130"/>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32">
        <f>SUM(AZ66:AZ94)</f>
        <v>7342088244</v>
      </c>
      <c r="BA95" s="132">
        <f>SUM(BA66:BA94)</f>
        <v>8223138833.2799997</v>
      </c>
      <c r="BB95" s="128"/>
      <c r="BC95" s="128"/>
      <c r="BD95" s="128"/>
      <c r="BE95" s="129"/>
      <c r="BF95" s="128"/>
      <c r="BG95" s="128"/>
      <c r="BH95" s="129"/>
      <c r="BI95" s="128"/>
      <c r="BJ95" s="128"/>
      <c r="BK95" s="129"/>
      <c r="BL95" s="128"/>
      <c r="BM95" s="128"/>
      <c r="BN95" s="128"/>
    </row>
    <row r="117" spans="57:63" x14ac:dyDescent="0.25">
      <c r="BE117" s="11"/>
      <c r="BH117" s="11"/>
      <c r="BK117" s="11"/>
    </row>
    <row r="118" spans="57:63" x14ac:dyDescent="0.25">
      <c r="BE118" s="11"/>
      <c r="BH118" s="11"/>
      <c r="BK118" s="11"/>
    </row>
    <row r="119" spans="57:63" x14ac:dyDescent="0.25">
      <c r="BE119" s="11"/>
      <c r="BH119" s="11"/>
      <c r="BK119" s="11"/>
    </row>
    <row r="120" spans="57:63" x14ac:dyDescent="0.25">
      <c r="BE120" s="11"/>
      <c r="BH120" s="11"/>
      <c r="BK120" s="11"/>
    </row>
    <row r="121" spans="57:63" x14ac:dyDescent="0.25">
      <c r="BE121" s="11"/>
      <c r="BH121" s="11"/>
      <c r="BK121" s="11"/>
    </row>
    <row r="122" spans="57:63" x14ac:dyDescent="0.25">
      <c r="BE122" s="11"/>
      <c r="BH122" s="11"/>
      <c r="BK122" s="11"/>
    </row>
    <row r="123" spans="57:63" x14ac:dyDescent="0.25">
      <c r="BE123" s="11"/>
      <c r="BH123" s="11"/>
      <c r="BK123" s="11"/>
    </row>
    <row r="124" spans="57:63" x14ac:dyDescent="0.25">
      <c r="BE124" s="11"/>
      <c r="BH124" s="11"/>
      <c r="BK124" s="11"/>
    </row>
    <row r="125" spans="57:63" x14ac:dyDescent="0.25">
      <c r="BE125" s="11"/>
      <c r="BH125" s="11"/>
      <c r="BK125" s="11"/>
    </row>
    <row r="126" spans="57:63" x14ac:dyDescent="0.25">
      <c r="BE126" s="11"/>
      <c r="BH126" s="11"/>
      <c r="BK126" s="11"/>
    </row>
    <row r="127" spans="57:63" x14ac:dyDescent="0.25">
      <c r="BE127" s="11"/>
      <c r="BH127" s="11"/>
      <c r="BK127" s="11"/>
    </row>
    <row r="128" spans="57:63" x14ac:dyDescent="0.25">
      <c r="BE128" s="11"/>
      <c r="BH128" s="11"/>
      <c r="BK128" s="11"/>
    </row>
    <row r="129" spans="57:63" x14ac:dyDescent="0.25">
      <c r="BE129" s="11"/>
      <c r="BH129" s="11"/>
      <c r="BK129" s="11"/>
    </row>
    <row r="130" spans="57:63" x14ac:dyDescent="0.25">
      <c r="BE130" s="11"/>
      <c r="BH130" s="11"/>
      <c r="BK130" s="11"/>
    </row>
    <row r="131" spans="57:63" x14ac:dyDescent="0.25">
      <c r="BE131" s="11"/>
      <c r="BH131" s="11"/>
      <c r="BK131" s="11"/>
    </row>
    <row r="132" spans="57:63" x14ac:dyDescent="0.25">
      <c r="BE132" s="11"/>
      <c r="BH132" s="11"/>
      <c r="BK132" s="11"/>
    </row>
    <row r="133" spans="57:63" x14ac:dyDescent="0.25">
      <c r="BE133" s="11"/>
      <c r="BH133" s="11"/>
      <c r="BK133" s="11"/>
    </row>
    <row r="134" spans="57:63" x14ac:dyDescent="0.25">
      <c r="BE134" s="11"/>
      <c r="BH134" s="11"/>
      <c r="BK134" s="11"/>
    </row>
    <row r="135" spans="57:63" x14ac:dyDescent="0.25">
      <c r="BE135" s="11"/>
      <c r="BH135" s="11"/>
      <c r="BK135" s="11"/>
    </row>
    <row r="136" spans="57:63" x14ac:dyDescent="0.25">
      <c r="BE136" s="11"/>
      <c r="BH136" s="11"/>
      <c r="BK136" s="11"/>
    </row>
    <row r="137" spans="57:63" x14ac:dyDescent="0.25">
      <c r="BE137" s="11"/>
      <c r="BH137" s="11"/>
      <c r="BK137" s="11"/>
    </row>
    <row r="138" spans="57:63" x14ac:dyDescent="0.25">
      <c r="BE138" s="11"/>
      <c r="BH138" s="11"/>
      <c r="BK138" s="11"/>
    </row>
    <row r="139" spans="57:63" x14ac:dyDescent="0.25">
      <c r="BE139" s="11"/>
      <c r="BH139" s="11"/>
      <c r="BK139" s="11"/>
    </row>
    <row r="140" spans="57:63" x14ac:dyDescent="0.25">
      <c r="BE140" s="11"/>
      <c r="BH140" s="11"/>
      <c r="BK140" s="11"/>
    </row>
    <row r="141" spans="57:63" x14ac:dyDescent="0.25">
      <c r="BE141" s="11"/>
      <c r="BH141" s="11"/>
      <c r="BK141" s="11"/>
    </row>
    <row r="142" spans="57:63" x14ac:dyDescent="0.25">
      <c r="BE142" s="11"/>
      <c r="BH142" s="11"/>
      <c r="BK142" s="11"/>
    </row>
    <row r="143" spans="57:63" x14ac:dyDescent="0.25">
      <c r="BE143" s="11"/>
      <c r="BH143" s="11"/>
      <c r="BK143" s="11"/>
    </row>
    <row r="144" spans="57:63" x14ac:dyDescent="0.25">
      <c r="BE144" s="11"/>
      <c r="BH144" s="11"/>
      <c r="BK144" s="11"/>
    </row>
    <row r="145" spans="57:63" x14ac:dyDescent="0.25">
      <c r="BE145" s="11"/>
      <c r="BH145" s="11"/>
      <c r="BK145" s="11"/>
    </row>
    <row r="146" spans="57:63" x14ac:dyDescent="0.25">
      <c r="BE146" s="11"/>
      <c r="BH146" s="11"/>
      <c r="BK146" s="11"/>
    </row>
    <row r="147" spans="57:63" x14ac:dyDescent="0.25">
      <c r="BE147" s="11"/>
      <c r="BH147" s="11"/>
      <c r="BK147" s="11"/>
    </row>
    <row r="148" spans="57:63" x14ac:dyDescent="0.25">
      <c r="BE148" s="11"/>
      <c r="BH148" s="11"/>
      <c r="BK148" s="11"/>
    </row>
    <row r="149" spans="57:63" x14ac:dyDescent="0.25">
      <c r="BE149" s="11"/>
      <c r="BH149" s="11"/>
      <c r="BK149" s="11"/>
    </row>
    <row r="150" spans="57:63" x14ac:dyDescent="0.25">
      <c r="BE150" s="11"/>
      <c r="BH150" s="11"/>
      <c r="BK150" s="11"/>
    </row>
    <row r="151" spans="57:63" x14ac:dyDescent="0.25">
      <c r="BE151" s="11"/>
      <c r="BH151" s="11"/>
      <c r="BK151" s="11"/>
    </row>
    <row r="152" spans="57:63" x14ac:dyDescent="0.25">
      <c r="BE152" s="11"/>
      <c r="BH152" s="11"/>
      <c r="BK152" s="11"/>
    </row>
    <row r="153" spans="57:63" x14ac:dyDescent="0.25">
      <c r="BE153" s="11"/>
      <c r="BH153" s="11"/>
      <c r="BK153" s="11"/>
    </row>
    <row r="154" spans="57:63" x14ac:dyDescent="0.25">
      <c r="BE154" s="11"/>
      <c r="BH154" s="11"/>
      <c r="BK154" s="11"/>
    </row>
    <row r="155" spans="57:63" x14ac:dyDescent="0.25">
      <c r="BE155" s="11"/>
      <c r="BH155" s="11"/>
      <c r="BK155" s="11"/>
    </row>
    <row r="156" spans="57:63" x14ac:dyDescent="0.25">
      <c r="BE156" s="11"/>
      <c r="BH156" s="11"/>
      <c r="BK156" s="11"/>
    </row>
    <row r="157" spans="57:63" x14ac:dyDescent="0.25">
      <c r="BE157" s="11"/>
      <c r="BH157" s="11"/>
      <c r="BK157" s="11"/>
    </row>
    <row r="158" spans="57:63" x14ac:dyDescent="0.25">
      <c r="BE158" s="11"/>
      <c r="BH158" s="11"/>
      <c r="BK158" s="11"/>
    </row>
    <row r="159" spans="57:63" x14ac:dyDescent="0.25">
      <c r="BE159" s="11"/>
      <c r="BH159" s="11"/>
      <c r="BK159" s="11"/>
    </row>
    <row r="160" spans="57:63" x14ac:dyDescent="0.25">
      <c r="BE160" s="11"/>
      <c r="BH160" s="11"/>
      <c r="BK160" s="11"/>
    </row>
    <row r="161" spans="57:63" x14ac:dyDescent="0.25">
      <c r="BE161" s="11"/>
      <c r="BH161" s="11"/>
      <c r="BK161" s="11"/>
    </row>
    <row r="162" spans="57:63" x14ac:dyDescent="0.25">
      <c r="BE162" s="11"/>
      <c r="BH162" s="11"/>
      <c r="BK162" s="11"/>
    </row>
    <row r="163" spans="57:63" x14ac:dyDescent="0.25">
      <c r="BE163" s="11"/>
      <c r="BH163" s="11"/>
      <c r="BK163" s="11"/>
    </row>
    <row r="164" spans="57:63" x14ac:dyDescent="0.25">
      <c r="BE164" s="11"/>
      <c r="BH164" s="11"/>
      <c r="BK164" s="11"/>
    </row>
    <row r="165" spans="57:63" x14ac:dyDescent="0.25">
      <c r="BE165" s="11"/>
      <c r="BH165" s="11"/>
      <c r="BK165" s="11"/>
    </row>
    <row r="166" spans="57:63" x14ac:dyDescent="0.25">
      <c r="BE166" s="11"/>
      <c r="BH166" s="11"/>
      <c r="BK166" s="11"/>
    </row>
    <row r="167" spans="57:63" x14ac:dyDescent="0.25">
      <c r="BE167" s="11"/>
      <c r="BH167" s="11"/>
      <c r="BK167" s="11"/>
    </row>
    <row r="168" spans="57:63" x14ac:dyDescent="0.25">
      <c r="BE168" s="11"/>
      <c r="BH168" s="11"/>
      <c r="BK168" s="11"/>
    </row>
    <row r="169" spans="57:63" x14ac:dyDescent="0.25">
      <c r="BE169" s="11"/>
      <c r="BH169" s="11"/>
      <c r="BK169" s="11"/>
    </row>
    <row r="170" spans="57:63" x14ac:dyDescent="0.25">
      <c r="BE170" s="11"/>
      <c r="BH170" s="11"/>
      <c r="BK170" s="11"/>
    </row>
    <row r="171" spans="57:63" x14ac:dyDescent="0.25">
      <c r="BE171" s="11"/>
      <c r="BH171" s="11"/>
      <c r="BK171" s="11"/>
    </row>
    <row r="172" spans="57:63" x14ac:dyDescent="0.25">
      <c r="BE172" s="11"/>
      <c r="BH172" s="11"/>
      <c r="BK172" s="11"/>
    </row>
    <row r="173" spans="57:63" x14ac:dyDescent="0.25">
      <c r="BE173" s="11"/>
      <c r="BH173" s="11"/>
      <c r="BK173" s="11"/>
    </row>
    <row r="174" spans="57:63" x14ac:dyDescent="0.25">
      <c r="BE174" s="11"/>
      <c r="BH174" s="11"/>
      <c r="BK174" s="11"/>
    </row>
    <row r="175" spans="57:63" x14ac:dyDescent="0.25">
      <c r="BE175" s="11"/>
      <c r="BH175" s="11"/>
      <c r="BK175" s="11"/>
    </row>
    <row r="176" spans="57:63" x14ac:dyDescent="0.25">
      <c r="BE176" s="11"/>
      <c r="BH176" s="11"/>
      <c r="BK176" s="11"/>
    </row>
    <row r="177" spans="57:63" x14ac:dyDescent="0.25">
      <c r="BE177" s="11"/>
      <c r="BH177" s="11"/>
      <c r="BK177" s="11"/>
    </row>
    <row r="178" spans="57:63" x14ac:dyDescent="0.25">
      <c r="BE178" s="11"/>
      <c r="BH178" s="11"/>
      <c r="BK178" s="11"/>
    </row>
    <row r="179" spans="57:63" x14ac:dyDescent="0.25">
      <c r="BE179" s="11"/>
      <c r="BH179" s="11"/>
      <c r="BK179" s="11"/>
    </row>
    <row r="180" spans="57:63" x14ac:dyDescent="0.25">
      <c r="BE180" s="11"/>
      <c r="BH180" s="11"/>
      <c r="BK180" s="11"/>
    </row>
    <row r="181" spans="57:63" x14ac:dyDescent="0.25">
      <c r="BE181" s="11"/>
      <c r="BH181" s="11"/>
      <c r="BK181" s="11"/>
    </row>
    <row r="182" spans="57:63" x14ac:dyDescent="0.25">
      <c r="BE182" s="11"/>
      <c r="BH182" s="11"/>
      <c r="BK182" s="11"/>
    </row>
    <row r="183" spans="57:63" x14ac:dyDescent="0.25">
      <c r="BE183" s="11"/>
      <c r="BH183" s="11"/>
      <c r="BK183" s="11"/>
    </row>
    <row r="184" spans="57:63" x14ac:dyDescent="0.25">
      <c r="BE184" s="11"/>
      <c r="BH184" s="11"/>
      <c r="BK184" s="11"/>
    </row>
    <row r="185" spans="57:63" x14ac:dyDescent="0.25">
      <c r="BE185" s="11"/>
      <c r="BH185" s="11"/>
      <c r="BK185" s="11"/>
    </row>
    <row r="186" spans="57:63" x14ac:dyDescent="0.25">
      <c r="BE186" s="11"/>
      <c r="BH186" s="11"/>
      <c r="BK186" s="11"/>
    </row>
    <row r="187" spans="57:63" x14ac:dyDescent="0.25">
      <c r="BE187" s="11"/>
      <c r="BH187" s="11"/>
      <c r="BK187" s="11"/>
    </row>
    <row r="188" spans="57:63" x14ac:dyDescent="0.25">
      <c r="BE188" s="11"/>
      <c r="BH188" s="11"/>
      <c r="BK188" s="11"/>
    </row>
    <row r="189" spans="57:63" x14ac:dyDescent="0.25">
      <c r="BE189" s="11"/>
      <c r="BH189" s="11"/>
      <c r="BK189" s="11"/>
    </row>
    <row r="190" spans="57:63" x14ac:dyDescent="0.25">
      <c r="BE190" s="11"/>
      <c r="BH190" s="11"/>
      <c r="BK190" s="11"/>
    </row>
    <row r="191" spans="57:63" x14ac:dyDescent="0.25">
      <c r="BE191" s="11"/>
      <c r="BH191" s="11"/>
      <c r="BK191" s="11"/>
    </row>
    <row r="192" spans="57:63" x14ac:dyDescent="0.25">
      <c r="BE192" s="11"/>
      <c r="BH192" s="11"/>
      <c r="BK192" s="11"/>
    </row>
    <row r="193" spans="57:63" x14ac:dyDescent="0.25">
      <c r="BE193" s="11"/>
      <c r="BH193" s="11"/>
      <c r="BK193" s="11"/>
    </row>
    <row r="194" spans="57:63" x14ac:dyDescent="0.25">
      <c r="BE194" s="11"/>
      <c r="BH194" s="11"/>
      <c r="BK194" s="11"/>
    </row>
    <row r="195" spans="57:63" x14ac:dyDescent="0.25">
      <c r="BE195" s="11"/>
      <c r="BH195" s="11"/>
      <c r="BK195" s="11"/>
    </row>
    <row r="196" spans="57:63" x14ac:dyDescent="0.25">
      <c r="BE196" s="11"/>
      <c r="BH196" s="11"/>
      <c r="BK196" s="11"/>
    </row>
    <row r="197" spans="57:63" x14ac:dyDescent="0.25">
      <c r="BE197" s="11"/>
      <c r="BH197" s="11"/>
      <c r="BK197" s="11"/>
    </row>
    <row r="198" spans="57:63" x14ac:dyDescent="0.25">
      <c r="BE198" s="11"/>
      <c r="BH198" s="11"/>
      <c r="BK198" s="11"/>
    </row>
    <row r="199" spans="57:63" x14ac:dyDescent="0.25">
      <c r="BE199" s="11"/>
      <c r="BH199" s="11"/>
      <c r="BK199" s="11"/>
    </row>
    <row r="200" spans="57:63" x14ac:dyDescent="0.25">
      <c r="BE200" s="11"/>
      <c r="BH200" s="11"/>
      <c r="BK200" s="11"/>
    </row>
    <row r="201" spans="57:63" x14ac:dyDescent="0.25">
      <c r="BE201" s="11"/>
      <c r="BH201" s="11"/>
      <c r="BK201" s="11"/>
    </row>
    <row r="202" spans="57:63" x14ac:dyDescent="0.25">
      <c r="BE202" s="11"/>
      <c r="BH202" s="11"/>
      <c r="BK202" s="11"/>
    </row>
    <row r="203" spans="57:63" x14ac:dyDescent="0.25">
      <c r="BE203" s="11"/>
      <c r="BH203" s="11"/>
      <c r="BK203" s="11"/>
    </row>
    <row r="204" spans="57:63" x14ac:dyDescent="0.25">
      <c r="BE204" s="11"/>
      <c r="BH204" s="11"/>
      <c r="BK204" s="11"/>
    </row>
    <row r="205" spans="57:63" x14ac:dyDescent="0.25">
      <c r="BE205" s="11"/>
      <c r="BH205" s="11"/>
      <c r="BK205" s="11"/>
    </row>
    <row r="206" spans="57:63" x14ac:dyDescent="0.25">
      <c r="BE206" s="11"/>
      <c r="BH206" s="11"/>
      <c r="BK206" s="11"/>
    </row>
    <row r="207" spans="57:63" x14ac:dyDescent="0.25">
      <c r="BE207" s="11"/>
      <c r="BH207" s="11"/>
      <c r="BK207" s="11"/>
    </row>
    <row r="208" spans="57:63" x14ac:dyDescent="0.25">
      <c r="BE208" s="11"/>
      <c r="BH208" s="11"/>
      <c r="BK208" s="11"/>
    </row>
    <row r="209" spans="57:63" x14ac:dyDescent="0.25">
      <c r="BE209" s="11"/>
      <c r="BH209" s="11"/>
      <c r="BK209" s="11"/>
    </row>
    <row r="210" spans="57:63" x14ac:dyDescent="0.25">
      <c r="BE210" s="11"/>
      <c r="BH210" s="11"/>
      <c r="BK210" s="11"/>
    </row>
    <row r="211" spans="57:63" x14ac:dyDescent="0.25">
      <c r="BE211" s="11"/>
      <c r="BH211" s="11"/>
      <c r="BK211" s="11"/>
    </row>
    <row r="212" spans="57:63" x14ac:dyDescent="0.25">
      <c r="BE212" s="11"/>
      <c r="BH212" s="11"/>
      <c r="BK212" s="11"/>
    </row>
    <row r="213" spans="57:63" x14ac:dyDescent="0.25">
      <c r="BE213" s="11"/>
      <c r="BH213" s="11"/>
      <c r="BK213" s="11"/>
    </row>
    <row r="214" spans="57:63" x14ac:dyDescent="0.25">
      <c r="BE214" s="11"/>
      <c r="BH214" s="11"/>
      <c r="BK214" s="11"/>
    </row>
    <row r="215" spans="57:63" x14ac:dyDescent="0.25">
      <c r="BE215" s="11"/>
      <c r="BH215" s="11"/>
      <c r="BK215" s="11"/>
    </row>
    <row r="216" spans="57:63" x14ac:dyDescent="0.25">
      <c r="BE216" s="11"/>
      <c r="BH216" s="11"/>
      <c r="BK216" s="11"/>
    </row>
    <row r="217" spans="57:63" x14ac:dyDescent="0.25">
      <c r="BE217" s="11"/>
      <c r="BH217" s="11"/>
      <c r="BK217" s="11"/>
    </row>
    <row r="218" spans="57:63" x14ac:dyDescent="0.25">
      <c r="BE218" s="11"/>
      <c r="BH218" s="11"/>
      <c r="BK218" s="11"/>
    </row>
    <row r="219" spans="57:63" x14ac:dyDescent="0.25">
      <c r="BE219" s="11"/>
      <c r="BH219" s="11"/>
      <c r="BK219" s="11"/>
    </row>
    <row r="220" spans="57:63" x14ac:dyDescent="0.25">
      <c r="BE220" s="11"/>
      <c r="BH220" s="11"/>
      <c r="BK220" s="11"/>
    </row>
    <row r="221" spans="57:63" x14ac:dyDescent="0.25">
      <c r="BE221" s="11"/>
      <c r="BH221" s="11"/>
      <c r="BK221" s="11"/>
    </row>
    <row r="222" spans="57:63" x14ac:dyDescent="0.25">
      <c r="BE222" s="11"/>
      <c r="BH222" s="11"/>
      <c r="BK222" s="11"/>
    </row>
    <row r="223" spans="57:63" x14ac:dyDescent="0.25">
      <c r="BE223" s="11"/>
      <c r="BH223" s="11"/>
      <c r="BK223" s="11"/>
    </row>
    <row r="224" spans="57:63" x14ac:dyDescent="0.25">
      <c r="BE224" s="11"/>
      <c r="BH224" s="11"/>
      <c r="BK224" s="11"/>
    </row>
    <row r="225" spans="57:63" x14ac:dyDescent="0.25">
      <c r="BE225" s="11"/>
      <c r="BH225" s="11"/>
      <c r="BK225" s="11"/>
    </row>
    <row r="226" spans="57:63" x14ac:dyDescent="0.25">
      <c r="BE226" s="11"/>
      <c r="BH226" s="11"/>
      <c r="BK226" s="11"/>
    </row>
    <row r="227" spans="57:63" x14ac:dyDescent="0.25">
      <c r="BE227" s="11"/>
      <c r="BH227" s="11"/>
      <c r="BK227" s="11"/>
    </row>
    <row r="228" spans="57:63" x14ac:dyDescent="0.25">
      <c r="BE228" s="11"/>
      <c r="BH228" s="11"/>
      <c r="BK228" s="11"/>
    </row>
    <row r="229" spans="57:63" x14ac:dyDescent="0.25">
      <c r="BE229" s="11"/>
      <c r="BH229" s="11"/>
      <c r="BK229" s="11"/>
    </row>
    <row r="230" spans="57:63" x14ac:dyDescent="0.25">
      <c r="BE230" s="11"/>
      <c r="BH230" s="11"/>
      <c r="BK230" s="11"/>
    </row>
    <row r="231" spans="57:63" x14ac:dyDescent="0.25">
      <c r="BE231" s="11"/>
      <c r="BH231" s="11"/>
      <c r="BK231" s="11"/>
    </row>
    <row r="232" spans="57:63" x14ac:dyDescent="0.25">
      <c r="BE232" s="11"/>
      <c r="BH232" s="11"/>
      <c r="BK232" s="11"/>
    </row>
    <row r="233" spans="57:63" x14ac:dyDescent="0.25">
      <c r="BE233" s="11"/>
      <c r="BH233" s="11"/>
      <c r="BK233" s="11"/>
    </row>
    <row r="234" spans="57:63" x14ac:dyDescent="0.25">
      <c r="BE234" s="11"/>
      <c r="BH234" s="11"/>
      <c r="BK234" s="11"/>
    </row>
    <row r="235" spans="57:63" x14ac:dyDescent="0.25">
      <c r="BE235" s="11"/>
      <c r="BH235" s="11"/>
      <c r="BK235" s="11"/>
    </row>
    <row r="236" spans="57:63" x14ac:dyDescent="0.25">
      <c r="BE236" s="11"/>
      <c r="BH236" s="11"/>
      <c r="BK236" s="11"/>
    </row>
    <row r="237" spans="57:63" x14ac:dyDescent="0.25">
      <c r="BE237" s="11"/>
      <c r="BH237" s="11"/>
      <c r="BK237" s="11"/>
    </row>
    <row r="238" spans="57:63" x14ac:dyDescent="0.25">
      <c r="BE238" s="11"/>
      <c r="BH238" s="11"/>
      <c r="BK238" s="11"/>
    </row>
    <row r="239" spans="57:63" x14ac:dyDescent="0.25">
      <c r="BE239" s="11"/>
      <c r="BH239" s="11"/>
      <c r="BK239" s="11"/>
    </row>
    <row r="240" spans="57:63" x14ac:dyDescent="0.25">
      <c r="BE240" s="11"/>
      <c r="BH240" s="11"/>
      <c r="BK240" s="11"/>
    </row>
    <row r="241" spans="57:63" x14ac:dyDescent="0.25">
      <c r="BE241" s="11"/>
      <c r="BH241" s="11"/>
      <c r="BK241" s="11"/>
    </row>
    <row r="242" spans="57:63" x14ac:dyDescent="0.25">
      <c r="BE242" s="11"/>
      <c r="BH242" s="11"/>
      <c r="BK242" s="11"/>
    </row>
    <row r="243" spans="57:63" x14ac:dyDescent="0.25">
      <c r="BE243" s="11"/>
      <c r="BH243" s="11"/>
      <c r="BK243" s="11"/>
    </row>
    <row r="244" spans="57:63" x14ac:dyDescent="0.25">
      <c r="BE244" s="11"/>
      <c r="BH244" s="11"/>
      <c r="BK244" s="11"/>
    </row>
    <row r="245" spans="57:63" x14ac:dyDescent="0.25">
      <c r="BE245" s="11"/>
      <c r="BH245" s="11"/>
      <c r="BK245" s="11"/>
    </row>
    <row r="246" spans="57:63" x14ac:dyDescent="0.25">
      <c r="BE246" s="11"/>
      <c r="BH246" s="11"/>
      <c r="BK246" s="11"/>
    </row>
    <row r="247" spans="57:63" x14ac:dyDescent="0.25">
      <c r="BE247" s="11"/>
      <c r="BH247" s="11"/>
      <c r="BK247" s="11"/>
    </row>
    <row r="248" spans="57:63" x14ac:dyDescent="0.25">
      <c r="BE248" s="11"/>
      <c r="BH248" s="11"/>
      <c r="BK248" s="11"/>
    </row>
    <row r="249" spans="57:63" x14ac:dyDescent="0.25">
      <c r="BE249" s="11"/>
      <c r="BH249" s="11"/>
      <c r="BK249" s="11"/>
    </row>
    <row r="250" spans="57:63" x14ac:dyDescent="0.25">
      <c r="BE250" s="11"/>
      <c r="BH250" s="11"/>
      <c r="BK250" s="11"/>
    </row>
    <row r="251" spans="57:63" x14ac:dyDescent="0.25">
      <c r="BE251" s="11"/>
      <c r="BH251" s="11"/>
      <c r="BK251" s="11"/>
    </row>
    <row r="252" spans="57:63" x14ac:dyDescent="0.25">
      <c r="BE252" s="11"/>
      <c r="BH252" s="11"/>
      <c r="BK252" s="11"/>
    </row>
    <row r="253" spans="57:63" x14ac:dyDescent="0.25">
      <c r="BE253" s="11"/>
      <c r="BH253" s="11"/>
      <c r="BK253" s="11"/>
    </row>
    <row r="254" spans="57:63" x14ac:dyDescent="0.25">
      <c r="BE254" s="11"/>
      <c r="BH254" s="11"/>
      <c r="BK254" s="11"/>
    </row>
    <row r="255" spans="57:63" x14ac:dyDescent="0.25">
      <c r="BE255" s="11"/>
      <c r="BH255" s="11"/>
      <c r="BK255" s="11"/>
    </row>
    <row r="256" spans="57:63" x14ac:dyDescent="0.25">
      <c r="BE256" s="11"/>
      <c r="BH256" s="11"/>
      <c r="BK256" s="11"/>
    </row>
    <row r="257" spans="57:63" x14ac:dyDescent="0.25">
      <c r="BE257" s="11"/>
      <c r="BH257" s="11"/>
      <c r="BK257" s="11"/>
    </row>
    <row r="258" spans="57:63" x14ac:dyDescent="0.25">
      <c r="BE258" s="11"/>
      <c r="BH258" s="11"/>
      <c r="BK258" s="11"/>
    </row>
    <row r="259" spans="57:63" x14ac:dyDescent="0.25">
      <c r="BE259" s="11"/>
      <c r="BH259" s="11"/>
      <c r="BK259" s="11"/>
    </row>
    <row r="260" spans="57:63" x14ac:dyDescent="0.25">
      <c r="BE260" s="11"/>
      <c r="BH260" s="11"/>
      <c r="BK260" s="11"/>
    </row>
    <row r="261" spans="57:63" x14ac:dyDescent="0.25">
      <c r="BE261" s="11"/>
      <c r="BH261" s="11"/>
      <c r="BK261" s="11"/>
    </row>
    <row r="262" spans="57:63" x14ac:dyDescent="0.25">
      <c r="BE262" s="11"/>
      <c r="BH262" s="11"/>
      <c r="BK262" s="11"/>
    </row>
    <row r="263" spans="57:63" x14ac:dyDescent="0.25">
      <c r="BE263" s="11"/>
      <c r="BH263" s="11"/>
      <c r="BK263" s="11"/>
    </row>
    <row r="264" spans="57:63" x14ac:dyDescent="0.25">
      <c r="BE264" s="11"/>
      <c r="BH264" s="11"/>
      <c r="BK264" s="11"/>
    </row>
    <row r="265" spans="57:63" x14ac:dyDescent="0.25">
      <c r="BE265" s="11"/>
      <c r="BH265" s="11"/>
      <c r="BK265" s="11"/>
    </row>
    <row r="266" spans="57:63" x14ac:dyDescent="0.25">
      <c r="BE266" s="11"/>
      <c r="BH266" s="11"/>
      <c r="BK266" s="11"/>
    </row>
    <row r="267" spans="57:63" x14ac:dyDescent="0.25">
      <c r="BE267" s="11"/>
      <c r="BH267" s="11"/>
      <c r="BK267" s="11"/>
    </row>
    <row r="268" spans="57:63" x14ac:dyDescent="0.25">
      <c r="BE268" s="11"/>
      <c r="BH268" s="11"/>
      <c r="BK268" s="11"/>
    </row>
    <row r="269" spans="57:63" x14ac:dyDescent="0.25">
      <c r="BE269" s="11"/>
      <c r="BH269" s="11"/>
      <c r="BK269" s="11"/>
    </row>
    <row r="270" spans="57:63" x14ac:dyDescent="0.25">
      <c r="BE270" s="11"/>
      <c r="BH270" s="11"/>
      <c r="BK270" s="11"/>
    </row>
    <row r="271" spans="57:63" x14ac:dyDescent="0.25">
      <c r="BE271" s="11"/>
      <c r="BH271" s="11"/>
      <c r="BK271" s="11"/>
    </row>
    <row r="272" spans="57:63" x14ac:dyDescent="0.25">
      <c r="BE272" s="11"/>
      <c r="BH272" s="11"/>
      <c r="BK272" s="11"/>
    </row>
    <row r="273" spans="57:63" x14ac:dyDescent="0.25">
      <c r="BE273" s="11"/>
      <c r="BH273" s="11"/>
      <c r="BK273" s="11"/>
    </row>
    <row r="274" spans="57:63" x14ac:dyDescent="0.25">
      <c r="BE274" s="11"/>
      <c r="BH274" s="11"/>
      <c r="BK274" s="11"/>
    </row>
    <row r="275" spans="57:63" x14ac:dyDescent="0.25">
      <c r="BE275" s="11"/>
      <c r="BH275" s="11"/>
      <c r="BK275" s="11"/>
    </row>
    <row r="276" spans="57:63" x14ac:dyDescent="0.25">
      <c r="BE276" s="11"/>
      <c r="BH276" s="11"/>
      <c r="BK276" s="11"/>
    </row>
    <row r="277" spans="57:63" x14ac:dyDescent="0.25">
      <c r="BE277" s="11"/>
      <c r="BH277" s="11"/>
      <c r="BK277" s="11"/>
    </row>
    <row r="278" spans="57:63" x14ac:dyDescent="0.25">
      <c r="BE278" s="11"/>
      <c r="BH278" s="11"/>
      <c r="BK278" s="11"/>
    </row>
    <row r="279" spans="57:63" x14ac:dyDescent="0.25">
      <c r="BE279" s="11"/>
      <c r="BH279" s="11"/>
      <c r="BK279" s="11"/>
    </row>
    <row r="280" spans="57:63" x14ac:dyDescent="0.25">
      <c r="BE280" s="11"/>
      <c r="BH280" s="11"/>
      <c r="BK280" s="11"/>
    </row>
    <row r="281" spans="57:63" x14ac:dyDescent="0.25">
      <c r="BE281" s="11"/>
      <c r="BH281" s="11"/>
      <c r="BK281" s="11"/>
    </row>
    <row r="282" spans="57:63" x14ac:dyDescent="0.25">
      <c r="BE282" s="11"/>
      <c r="BH282" s="11"/>
      <c r="BK282" s="11"/>
    </row>
    <row r="283" spans="57:63" x14ac:dyDescent="0.25">
      <c r="BE283" s="11"/>
      <c r="BH283" s="11"/>
      <c r="BK283" s="11"/>
    </row>
    <row r="284" spans="57:63" x14ac:dyDescent="0.25">
      <c r="BE284" s="11"/>
      <c r="BH284" s="11"/>
      <c r="BK284" s="11"/>
    </row>
    <row r="285" spans="57:63" x14ac:dyDescent="0.25">
      <c r="BE285" s="11"/>
      <c r="BH285" s="11"/>
      <c r="BK285" s="11"/>
    </row>
    <row r="286" spans="57:63" x14ac:dyDescent="0.25">
      <c r="BE286" s="11"/>
      <c r="BH286" s="11"/>
      <c r="BK286" s="11"/>
    </row>
    <row r="287" spans="57:63" x14ac:dyDescent="0.25">
      <c r="BE287" s="11"/>
      <c r="BH287" s="11"/>
      <c r="BK287" s="11"/>
    </row>
    <row r="288" spans="57:63" x14ac:dyDescent="0.25">
      <c r="BE288" s="11"/>
      <c r="BH288" s="11"/>
      <c r="BK288" s="11"/>
    </row>
    <row r="289" spans="57:63" x14ac:dyDescent="0.25">
      <c r="BE289" s="11"/>
      <c r="BH289" s="11"/>
      <c r="BK289" s="11"/>
    </row>
    <row r="290" spans="57:63" x14ac:dyDescent="0.25">
      <c r="BE290" s="11"/>
      <c r="BH290" s="11"/>
      <c r="BK290" s="11"/>
    </row>
    <row r="291" spans="57:63" x14ac:dyDescent="0.25">
      <c r="BE291" s="11"/>
      <c r="BH291" s="11"/>
      <c r="BK291" s="11"/>
    </row>
    <row r="292" spans="57:63" x14ac:dyDescent="0.25">
      <c r="BE292" s="11"/>
      <c r="BH292" s="11"/>
      <c r="BK292" s="11"/>
    </row>
    <row r="293" spans="57:63" x14ac:dyDescent="0.25">
      <c r="BE293" s="11"/>
      <c r="BH293" s="11"/>
      <c r="BK293" s="11"/>
    </row>
    <row r="294" spans="57:63" x14ac:dyDescent="0.25">
      <c r="BE294" s="11"/>
      <c r="BH294" s="11"/>
      <c r="BK294" s="11"/>
    </row>
    <row r="295" spans="57:63" x14ac:dyDescent="0.25">
      <c r="BE295" s="11"/>
      <c r="BH295" s="11"/>
      <c r="BK295" s="11"/>
    </row>
    <row r="296" spans="57:63" x14ac:dyDescent="0.25">
      <c r="BE296" s="11"/>
      <c r="BH296" s="11"/>
      <c r="BK296" s="11"/>
    </row>
    <row r="297" spans="57:63" x14ac:dyDescent="0.25">
      <c r="BE297" s="11"/>
      <c r="BH297" s="11"/>
      <c r="BK297" s="11"/>
    </row>
    <row r="298" spans="57:63" x14ac:dyDescent="0.25">
      <c r="BE298" s="11"/>
      <c r="BH298" s="11"/>
      <c r="BK298" s="11"/>
    </row>
    <row r="299" spans="57:63" x14ac:dyDescent="0.25">
      <c r="BE299" s="11"/>
      <c r="BH299" s="11"/>
      <c r="BK299" s="11"/>
    </row>
    <row r="300" spans="57:63" x14ac:dyDescent="0.25">
      <c r="BE300" s="11"/>
      <c r="BH300" s="11"/>
      <c r="BK300" s="11"/>
    </row>
    <row r="301" spans="57:63" x14ac:dyDescent="0.25">
      <c r="BE301" s="11"/>
      <c r="BH301" s="11"/>
      <c r="BK301" s="11"/>
    </row>
    <row r="302" spans="57:63" x14ac:dyDescent="0.25">
      <c r="BE302" s="11"/>
      <c r="BH302" s="11"/>
      <c r="BK302" s="11"/>
    </row>
    <row r="303" spans="57:63" x14ac:dyDescent="0.25">
      <c r="BE303" s="11"/>
      <c r="BH303" s="11"/>
      <c r="BK303" s="11"/>
    </row>
    <row r="304" spans="57:63" x14ac:dyDescent="0.25">
      <c r="BE304" s="11"/>
      <c r="BH304" s="11"/>
      <c r="BK304" s="11"/>
    </row>
    <row r="305" spans="57:63" x14ac:dyDescent="0.25">
      <c r="BE305" s="11"/>
      <c r="BH305" s="11"/>
      <c r="BK305" s="11"/>
    </row>
    <row r="306" spans="57:63" x14ac:dyDescent="0.25">
      <c r="BE306" s="11"/>
      <c r="BH306" s="11"/>
      <c r="BK306" s="11"/>
    </row>
    <row r="307" spans="57:63" x14ac:dyDescent="0.25">
      <c r="BE307" s="11"/>
      <c r="BH307" s="11"/>
      <c r="BK307" s="11"/>
    </row>
    <row r="308" spans="57:63" x14ac:dyDescent="0.25">
      <c r="BE308" s="11"/>
      <c r="BH308" s="11"/>
      <c r="BK308" s="11"/>
    </row>
    <row r="309" spans="57:63" x14ac:dyDescent="0.25">
      <c r="BE309" s="11"/>
      <c r="BH309" s="11"/>
      <c r="BK309" s="11"/>
    </row>
    <row r="310" spans="57:63" x14ac:dyDescent="0.25">
      <c r="BE310" s="11"/>
      <c r="BH310" s="11"/>
      <c r="BK310" s="11"/>
    </row>
    <row r="311" spans="57:63" x14ac:dyDescent="0.25">
      <c r="BE311" s="11"/>
      <c r="BH311" s="11"/>
      <c r="BK311" s="11"/>
    </row>
    <row r="312" spans="57:63" x14ac:dyDescent="0.25">
      <c r="BE312" s="11"/>
      <c r="BH312" s="11"/>
      <c r="BK312" s="11"/>
    </row>
    <row r="313" spans="57:63" x14ac:dyDescent="0.25">
      <c r="BE313" s="11"/>
      <c r="BH313" s="11"/>
      <c r="BK313" s="11"/>
    </row>
    <row r="314" spans="57:63" x14ac:dyDescent="0.25">
      <c r="BE314" s="11"/>
      <c r="BH314" s="11"/>
      <c r="BK314" s="11"/>
    </row>
    <row r="315" spans="57:63" x14ac:dyDescent="0.25">
      <c r="BE315" s="11"/>
      <c r="BH315" s="11"/>
      <c r="BK315" s="11"/>
    </row>
    <row r="316" spans="57:63" x14ac:dyDescent="0.25">
      <c r="BE316" s="11"/>
      <c r="BH316" s="11"/>
      <c r="BK316" s="11"/>
    </row>
    <row r="317" spans="57:63" x14ac:dyDescent="0.25">
      <c r="BE317" s="11"/>
      <c r="BH317" s="11"/>
      <c r="BK317" s="11"/>
    </row>
    <row r="318" spans="57:63" x14ac:dyDescent="0.25">
      <c r="BE318" s="11"/>
      <c r="BH318" s="11"/>
      <c r="BK318" s="11"/>
    </row>
    <row r="319" spans="57:63" x14ac:dyDescent="0.25">
      <c r="BE319" s="11"/>
      <c r="BH319" s="11"/>
      <c r="BK319" s="11"/>
    </row>
    <row r="320" spans="57:63" x14ac:dyDescent="0.25">
      <c r="BE320" s="11"/>
      <c r="BH320" s="11"/>
      <c r="BK320" s="11"/>
    </row>
    <row r="321" spans="57:63" x14ac:dyDescent="0.25">
      <c r="BE321" s="11"/>
      <c r="BH321" s="11"/>
      <c r="BK321" s="11"/>
    </row>
    <row r="322" spans="57:63" x14ac:dyDescent="0.25">
      <c r="BE322" s="11"/>
      <c r="BH322" s="11"/>
      <c r="BK322" s="11"/>
    </row>
    <row r="323" spans="57:63" x14ac:dyDescent="0.25">
      <c r="BE323" s="11"/>
      <c r="BH323" s="11"/>
      <c r="BK323" s="11"/>
    </row>
    <row r="324" spans="57:63" x14ac:dyDescent="0.25">
      <c r="BE324" s="11"/>
      <c r="BH324" s="11"/>
      <c r="BK324" s="11"/>
    </row>
    <row r="325" spans="57:63" x14ac:dyDescent="0.25">
      <c r="BE325" s="11"/>
      <c r="BH325" s="11"/>
      <c r="BK325" s="11"/>
    </row>
    <row r="326" spans="57:63" x14ac:dyDescent="0.25">
      <c r="BE326" s="11"/>
      <c r="BH326" s="11"/>
      <c r="BK326" s="11"/>
    </row>
    <row r="327" spans="57:63" x14ac:dyDescent="0.25">
      <c r="BE327" s="11"/>
      <c r="BH327" s="11"/>
      <c r="BK327" s="11"/>
    </row>
    <row r="328" spans="57:63" x14ac:dyDescent="0.25">
      <c r="BE328" s="11"/>
      <c r="BH328" s="11"/>
      <c r="BK328" s="11"/>
    </row>
    <row r="329" spans="57:63" x14ac:dyDescent="0.25">
      <c r="BE329" s="11"/>
      <c r="BH329" s="11"/>
      <c r="BK329" s="11"/>
    </row>
    <row r="330" spans="57:63" x14ac:dyDescent="0.25">
      <c r="BE330" s="11"/>
      <c r="BH330" s="11"/>
      <c r="BK330" s="11"/>
    </row>
    <row r="331" spans="57:63" x14ac:dyDescent="0.25">
      <c r="BE331" s="11"/>
      <c r="BH331" s="11"/>
      <c r="BK331" s="11"/>
    </row>
    <row r="332" spans="57:63" x14ac:dyDescent="0.25">
      <c r="BE332" s="11"/>
      <c r="BH332" s="11"/>
      <c r="BK332" s="11"/>
    </row>
    <row r="333" spans="57:63" x14ac:dyDescent="0.25">
      <c r="BE333" s="11"/>
      <c r="BH333" s="11"/>
      <c r="BK333" s="11"/>
    </row>
    <row r="334" spans="57:63" x14ac:dyDescent="0.25">
      <c r="BE334" s="11"/>
      <c r="BH334" s="11"/>
      <c r="BK334" s="11"/>
    </row>
    <row r="335" spans="57:63" x14ac:dyDescent="0.25">
      <c r="BE335" s="11"/>
      <c r="BH335" s="11"/>
      <c r="BK335" s="11"/>
    </row>
    <row r="336" spans="57:63" x14ac:dyDescent="0.25">
      <c r="BE336" s="11"/>
      <c r="BH336" s="11"/>
      <c r="BK336" s="11"/>
    </row>
    <row r="337" spans="57:63" x14ac:dyDescent="0.25">
      <c r="BE337" s="11"/>
      <c r="BH337" s="11"/>
      <c r="BK337" s="11"/>
    </row>
    <row r="338" spans="57:63" x14ac:dyDescent="0.25">
      <c r="BE338" s="11"/>
      <c r="BH338" s="11"/>
      <c r="BK338" s="11"/>
    </row>
    <row r="339" spans="57:63" x14ac:dyDescent="0.25">
      <c r="BE339" s="11"/>
      <c r="BH339" s="11"/>
      <c r="BK339" s="11"/>
    </row>
    <row r="340" spans="57:63" x14ac:dyDescent="0.25">
      <c r="BE340" s="11"/>
      <c r="BH340" s="11"/>
      <c r="BK340" s="11"/>
    </row>
    <row r="341" spans="57:63" x14ac:dyDescent="0.25">
      <c r="BE341" s="11"/>
      <c r="BH341" s="11"/>
      <c r="BK341" s="11"/>
    </row>
    <row r="342" spans="57:63" x14ac:dyDescent="0.25">
      <c r="BE342" s="11"/>
      <c r="BH342" s="11"/>
      <c r="BK342" s="11"/>
    </row>
    <row r="343" spans="57:63" x14ac:dyDescent="0.25">
      <c r="BE343" s="11"/>
      <c r="BH343" s="11"/>
      <c r="BK343" s="11"/>
    </row>
    <row r="344" spans="57:63" x14ac:dyDescent="0.25">
      <c r="BE344" s="11"/>
      <c r="BH344" s="11"/>
      <c r="BK344" s="11"/>
    </row>
    <row r="345" spans="57:63" x14ac:dyDescent="0.25">
      <c r="BE345" s="11"/>
      <c r="BH345" s="11"/>
      <c r="BK345" s="11"/>
    </row>
    <row r="346" spans="57:63" x14ac:dyDescent="0.25">
      <c r="BE346" s="11"/>
      <c r="BH346" s="11"/>
      <c r="BK346" s="11"/>
    </row>
    <row r="347" spans="57:63" x14ac:dyDescent="0.25">
      <c r="BE347" s="11"/>
      <c r="BH347" s="11"/>
      <c r="BK347" s="11"/>
    </row>
    <row r="348" spans="57:63" x14ac:dyDescent="0.25">
      <c r="BE348" s="11"/>
      <c r="BH348" s="11"/>
      <c r="BK348" s="11"/>
    </row>
    <row r="349" spans="57:63" x14ac:dyDescent="0.25">
      <c r="BE349" s="11"/>
      <c r="BH349" s="11"/>
      <c r="BK349" s="11"/>
    </row>
    <row r="350" spans="57:63" x14ac:dyDescent="0.25">
      <c r="BE350" s="11"/>
      <c r="BH350" s="11"/>
      <c r="BK350" s="11"/>
    </row>
    <row r="351" spans="57:63" x14ac:dyDescent="0.25">
      <c r="BE351" s="11"/>
      <c r="BH351" s="11"/>
      <c r="BK351" s="11"/>
    </row>
    <row r="352" spans="57:63" x14ac:dyDescent="0.25">
      <c r="BE352" s="11"/>
      <c r="BH352" s="11"/>
      <c r="BK352" s="11"/>
    </row>
    <row r="353" spans="57:63" x14ac:dyDescent="0.25">
      <c r="BE353" s="11"/>
      <c r="BH353" s="11"/>
      <c r="BK353" s="11"/>
    </row>
    <row r="354" spans="57:63" x14ac:dyDescent="0.25">
      <c r="BE354" s="11"/>
      <c r="BH354" s="11"/>
      <c r="BK354" s="11"/>
    </row>
    <row r="355" spans="57:63" x14ac:dyDescent="0.25">
      <c r="BE355" s="11"/>
      <c r="BH355" s="11"/>
      <c r="BK355" s="11"/>
    </row>
    <row r="356" spans="57:63" x14ac:dyDescent="0.25">
      <c r="BE356" s="11"/>
      <c r="BH356" s="11"/>
      <c r="BK356" s="11"/>
    </row>
    <row r="357" spans="57:63" x14ac:dyDescent="0.25">
      <c r="BE357" s="11"/>
      <c r="BH357" s="11"/>
      <c r="BK357" s="11"/>
    </row>
    <row r="358" spans="57:63" x14ac:dyDescent="0.25">
      <c r="BE358" s="11"/>
      <c r="BH358" s="11"/>
      <c r="BK358" s="11"/>
    </row>
    <row r="359" spans="57:63" x14ac:dyDescent="0.25">
      <c r="BE359" s="11"/>
      <c r="BH359" s="11"/>
      <c r="BK359" s="11"/>
    </row>
    <row r="360" spans="57:63" x14ac:dyDescent="0.25">
      <c r="BE360" s="11"/>
      <c r="BH360" s="11"/>
      <c r="BK360" s="11"/>
    </row>
    <row r="361" spans="57:63" x14ac:dyDescent="0.25">
      <c r="BE361" s="11"/>
      <c r="BH361" s="11"/>
      <c r="BK361" s="11"/>
    </row>
    <row r="362" spans="57:63" x14ac:dyDescent="0.25">
      <c r="BE362" s="11"/>
      <c r="BH362" s="11"/>
      <c r="BK362" s="11"/>
    </row>
    <row r="363" spans="57:63" x14ac:dyDescent="0.25">
      <c r="BE363" s="11"/>
      <c r="BH363" s="11"/>
      <c r="BK363" s="11"/>
    </row>
    <row r="364" spans="57:63" x14ac:dyDescent="0.25">
      <c r="BE364" s="11"/>
      <c r="BH364" s="11"/>
      <c r="BK364" s="11"/>
    </row>
    <row r="365" spans="57:63" x14ac:dyDescent="0.25">
      <c r="BE365" s="11"/>
      <c r="BH365" s="11"/>
      <c r="BK365" s="11"/>
    </row>
    <row r="366" spans="57:63" x14ac:dyDescent="0.25">
      <c r="BE366" s="11"/>
      <c r="BH366" s="11"/>
      <c r="BK366" s="11"/>
    </row>
    <row r="367" spans="57:63" x14ac:dyDescent="0.25">
      <c r="BE367" s="11"/>
      <c r="BH367" s="11"/>
      <c r="BK367" s="11"/>
    </row>
    <row r="368" spans="57:63" x14ac:dyDescent="0.25">
      <c r="BE368" s="11"/>
      <c r="BH368" s="11"/>
      <c r="BK368" s="11"/>
    </row>
    <row r="369" spans="57:63" x14ac:dyDescent="0.25">
      <c r="BE369" s="11"/>
      <c r="BH369" s="11"/>
      <c r="BK369" s="11"/>
    </row>
    <row r="370" spans="57:63" x14ac:dyDescent="0.25">
      <c r="BE370" s="11"/>
      <c r="BH370" s="11"/>
      <c r="BK370" s="11"/>
    </row>
    <row r="371" spans="57:63" x14ac:dyDescent="0.25">
      <c r="BE371" s="11"/>
      <c r="BH371" s="11"/>
      <c r="BK371" s="11"/>
    </row>
    <row r="372" spans="57:63" x14ac:dyDescent="0.25">
      <c r="BE372" s="11"/>
      <c r="BH372" s="11"/>
      <c r="BK372" s="11"/>
    </row>
    <row r="373" spans="57:63" x14ac:dyDescent="0.25">
      <c r="BE373" s="11"/>
      <c r="BH373" s="11"/>
      <c r="BK373" s="11"/>
    </row>
    <row r="374" spans="57:63" x14ac:dyDescent="0.25">
      <c r="BE374" s="11"/>
      <c r="BH374" s="11"/>
      <c r="BK374" s="11"/>
    </row>
    <row r="375" spans="57:63" x14ac:dyDescent="0.25">
      <c r="BE375" s="11"/>
      <c r="BH375" s="11"/>
      <c r="BK375" s="11"/>
    </row>
    <row r="376" spans="57:63" x14ac:dyDescent="0.25">
      <c r="BE376" s="11"/>
      <c r="BH376" s="11"/>
      <c r="BK376" s="11"/>
    </row>
    <row r="377" spans="57:63" x14ac:dyDescent="0.25">
      <c r="BE377" s="11"/>
      <c r="BH377" s="11"/>
      <c r="BK377" s="11"/>
    </row>
    <row r="378" spans="57:63" x14ac:dyDescent="0.25">
      <c r="BE378" s="11"/>
      <c r="BH378" s="11"/>
      <c r="BK378" s="11"/>
    </row>
    <row r="379" spans="57:63" x14ac:dyDescent="0.25">
      <c r="BE379" s="11"/>
      <c r="BH379" s="11"/>
      <c r="BK379" s="11"/>
    </row>
    <row r="380" spans="57:63" x14ac:dyDescent="0.25">
      <c r="BE380" s="11"/>
      <c r="BH380" s="11"/>
      <c r="BK380" s="11"/>
    </row>
    <row r="381" spans="57:63" x14ac:dyDescent="0.25">
      <c r="BE381" s="11"/>
      <c r="BH381" s="11"/>
      <c r="BK381" s="11"/>
    </row>
    <row r="382" spans="57:63" x14ac:dyDescent="0.25">
      <c r="BE382" s="11"/>
      <c r="BH382" s="11"/>
      <c r="BK382" s="11"/>
    </row>
    <row r="383" spans="57:63" x14ac:dyDescent="0.25">
      <c r="BE383" s="11"/>
      <c r="BH383" s="11"/>
      <c r="BK383" s="11"/>
    </row>
    <row r="384" spans="57:63" x14ac:dyDescent="0.25">
      <c r="BE384" s="11"/>
      <c r="BH384" s="11"/>
      <c r="BK384" s="11"/>
    </row>
    <row r="385" spans="57:63" x14ac:dyDescent="0.25">
      <c r="BE385" s="11"/>
      <c r="BH385" s="11"/>
      <c r="BK385" s="11"/>
    </row>
    <row r="386" spans="57:63" x14ac:dyDescent="0.25">
      <c r="BE386" s="11"/>
      <c r="BH386" s="11"/>
      <c r="BK386" s="11"/>
    </row>
    <row r="387" spans="57:63" x14ac:dyDescent="0.25">
      <c r="BE387" s="11"/>
      <c r="BH387" s="11"/>
      <c r="BK387" s="11"/>
    </row>
    <row r="388" spans="57:63" x14ac:dyDescent="0.25">
      <c r="BE388" s="11"/>
      <c r="BH388" s="11"/>
      <c r="BK388" s="11"/>
    </row>
    <row r="389" spans="57:63" x14ac:dyDescent="0.25">
      <c r="BE389" s="11"/>
      <c r="BH389" s="11"/>
      <c r="BK389" s="11"/>
    </row>
    <row r="390" spans="57:63" x14ac:dyDescent="0.25">
      <c r="BE390" s="11"/>
      <c r="BH390" s="11"/>
      <c r="BK390" s="11"/>
    </row>
    <row r="391" spans="57:63" x14ac:dyDescent="0.25">
      <c r="BE391" s="11"/>
      <c r="BH391" s="11"/>
      <c r="BK391" s="11"/>
    </row>
    <row r="392" spans="57:63" x14ac:dyDescent="0.25">
      <c r="BE392" s="11"/>
      <c r="BH392" s="11"/>
      <c r="BK392" s="11"/>
    </row>
    <row r="393" spans="57:63" x14ac:dyDescent="0.25">
      <c r="BE393" s="11"/>
      <c r="BH393" s="11"/>
      <c r="BK393" s="11"/>
    </row>
    <row r="394" spans="57:63" x14ac:dyDescent="0.25">
      <c r="BE394" s="11"/>
      <c r="BH394" s="11"/>
      <c r="BK394" s="11"/>
    </row>
    <row r="395" spans="57:63" x14ac:dyDescent="0.25">
      <c r="BE395" s="11"/>
      <c r="BH395" s="11"/>
      <c r="BK395" s="11"/>
    </row>
    <row r="396" spans="57:63" x14ac:dyDescent="0.25">
      <c r="BE396" s="11"/>
      <c r="BH396" s="11"/>
      <c r="BK396" s="11"/>
    </row>
    <row r="397" spans="57:63" x14ac:dyDescent="0.25">
      <c r="BE397" s="11"/>
      <c r="BH397" s="11"/>
      <c r="BK397" s="11"/>
    </row>
    <row r="398" spans="57:63" x14ac:dyDescent="0.25">
      <c r="BE398" s="11"/>
      <c r="BH398" s="11"/>
      <c r="BK398" s="11"/>
    </row>
    <row r="399" spans="57:63" x14ac:dyDescent="0.25">
      <c r="BE399" s="11"/>
      <c r="BH399" s="11"/>
      <c r="BK399" s="11"/>
    </row>
    <row r="400" spans="57:63" x14ac:dyDescent="0.25">
      <c r="BE400" s="11"/>
      <c r="BH400" s="11"/>
      <c r="BK400" s="11"/>
    </row>
    <row r="401" spans="57:63" x14ac:dyDescent="0.25">
      <c r="BE401" s="11"/>
      <c r="BH401" s="11"/>
      <c r="BK401" s="11"/>
    </row>
    <row r="402" spans="57:63" x14ac:dyDescent="0.25">
      <c r="BE402" s="11"/>
      <c r="BH402" s="11"/>
      <c r="BK402" s="11"/>
    </row>
    <row r="403" spans="57:63" x14ac:dyDescent="0.25">
      <c r="BE403" s="11"/>
      <c r="BH403" s="11"/>
      <c r="BK403" s="11"/>
    </row>
    <row r="404" spans="57:63" x14ac:dyDescent="0.25">
      <c r="BE404" s="11"/>
      <c r="BH404" s="11"/>
      <c r="BK404" s="11"/>
    </row>
    <row r="405" spans="57:63" x14ac:dyDescent="0.25">
      <c r="BE405" s="11"/>
      <c r="BH405" s="11"/>
      <c r="BK405" s="11"/>
    </row>
    <row r="406" spans="57:63" x14ac:dyDescent="0.25">
      <c r="BE406" s="11"/>
      <c r="BH406" s="11"/>
      <c r="BK406" s="11"/>
    </row>
    <row r="407" spans="57:63" x14ac:dyDescent="0.25">
      <c r="BE407" s="11"/>
      <c r="BH407" s="11"/>
      <c r="BK407" s="11"/>
    </row>
    <row r="408" spans="57:63" x14ac:dyDescent="0.25">
      <c r="BE408" s="11"/>
      <c r="BH408" s="11"/>
      <c r="BK408" s="11"/>
    </row>
    <row r="409" spans="57:63" x14ac:dyDescent="0.25">
      <c r="BE409" s="11"/>
      <c r="BH409" s="11"/>
      <c r="BK409" s="11"/>
    </row>
    <row r="410" spans="57:63" x14ac:dyDescent="0.25">
      <c r="BE410" s="11"/>
      <c r="BH410" s="11"/>
      <c r="BK410" s="11"/>
    </row>
    <row r="411" spans="57:63" x14ac:dyDescent="0.25">
      <c r="BE411" s="11"/>
      <c r="BH411" s="11"/>
      <c r="BK411" s="11"/>
    </row>
    <row r="412" spans="57:63" x14ac:dyDescent="0.25">
      <c r="BE412" s="11"/>
      <c r="BH412" s="11"/>
      <c r="BK412" s="11"/>
    </row>
    <row r="413" spans="57:63" x14ac:dyDescent="0.25">
      <c r="BE413" s="11"/>
      <c r="BH413" s="11"/>
      <c r="BK413" s="11"/>
    </row>
    <row r="414" spans="57:63" x14ac:dyDescent="0.25">
      <c r="BE414" s="11"/>
      <c r="BH414" s="11"/>
      <c r="BK414" s="11"/>
    </row>
    <row r="415" spans="57:63" x14ac:dyDescent="0.25">
      <c r="BE415" s="11"/>
      <c r="BH415" s="11"/>
      <c r="BK415" s="11"/>
    </row>
    <row r="416" spans="57:63" x14ac:dyDescent="0.25">
      <c r="BE416" s="11"/>
      <c r="BH416" s="11"/>
      <c r="BK416" s="11"/>
    </row>
    <row r="417" spans="57:63" x14ac:dyDescent="0.25">
      <c r="BE417" s="11"/>
      <c r="BH417" s="11"/>
      <c r="BK417" s="11"/>
    </row>
    <row r="418" spans="57:63" x14ac:dyDescent="0.25">
      <c r="BE418" s="11"/>
      <c r="BH418" s="11"/>
      <c r="BK418" s="11"/>
    </row>
    <row r="419" spans="57:63" x14ac:dyDescent="0.25">
      <c r="BE419" s="11"/>
      <c r="BH419" s="11"/>
      <c r="BK419" s="11"/>
    </row>
    <row r="420" spans="57:63" x14ac:dyDescent="0.25">
      <c r="BE420" s="11"/>
      <c r="BH420" s="11"/>
      <c r="BK420" s="11"/>
    </row>
    <row r="421" spans="57:63" x14ac:dyDescent="0.25">
      <c r="BE421" s="11"/>
      <c r="BH421" s="11"/>
      <c r="BK421" s="11"/>
    </row>
    <row r="422" spans="57:63" x14ac:dyDescent="0.25">
      <c r="BE422" s="11"/>
      <c r="BH422" s="11"/>
      <c r="BK422" s="11"/>
    </row>
    <row r="423" spans="57:63" x14ac:dyDescent="0.25">
      <c r="BE423" s="11"/>
      <c r="BH423" s="11"/>
      <c r="BK423" s="11"/>
    </row>
    <row r="424" spans="57:63" x14ac:dyDescent="0.25">
      <c r="BE424" s="11"/>
      <c r="BH424" s="11"/>
      <c r="BK424" s="11"/>
    </row>
    <row r="425" spans="57:63" x14ac:dyDescent="0.25">
      <c r="BE425" s="11"/>
      <c r="BH425" s="11"/>
      <c r="BK425" s="11"/>
    </row>
    <row r="426" spans="57:63" x14ac:dyDescent="0.25">
      <c r="BE426" s="11"/>
      <c r="BH426" s="11"/>
      <c r="BK426" s="11"/>
    </row>
    <row r="427" spans="57:63" x14ac:dyDescent="0.25">
      <c r="BE427" s="11"/>
      <c r="BH427" s="11"/>
      <c r="BK427" s="11"/>
    </row>
    <row r="428" spans="57:63" x14ac:dyDescent="0.25">
      <c r="BE428" s="11"/>
      <c r="BH428" s="11"/>
      <c r="BK428" s="11"/>
    </row>
    <row r="429" spans="57:63" x14ac:dyDescent="0.25">
      <c r="BE429" s="11"/>
      <c r="BH429" s="11"/>
      <c r="BK429" s="11"/>
    </row>
    <row r="430" spans="57:63" x14ac:dyDescent="0.25">
      <c r="BE430" s="11"/>
      <c r="BH430" s="11"/>
      <c r="BK430" s="11"/>
    </row>
    <row r="431" spans="57:63" x14ac:dyDescent="0.25">
      <c r="BE431" s="11"/>
      <c r="BH431" s="11"/>
      <c r="BK431" s="11"/>
    </row>
    <row r="432" spans="57:63" x14ac:dyDescent="0.25">
      <c r="BE432" s="11"/>
      <c r="BH432" s="11"/>
      <c r="BK432" s="11"/>
    </row>
    <row r="433" spans="57:63" x14ac:dyDescent="0.25">
      <c r="BE433" s="11"/>
      <c r="BH433" s="11"/>
      <c r="BK433" s="11"/>
    </row>
    <row r="434" spans="57:63" x14ac:dyDescent="0.25">
      <c r="BE434" s="11"/>
      <c r="BH434" s="11"/>
      <c r="BK434" s="11"/>
    </row>
    <row r="435" spans="57:63" x14ac:dyDescent="0.25">
      <c r="BE435" s="11"/>
      <c r="BH435" s="11"/>
      <c r="BK435" s="11"/>
    </row>
    <row r="436" spans="57:63" x14ac:dyDescent="0.25">
      <c r="BE436" s="11"/>
      <c r="BH436" s="11"/>
      <c r="BK436" s="11"/>
    </row>
    <row r="437" spans="57:63" x14ac:dyDescent="0.25">
      <c r="BE437" s="11"/>
      <c r="BH437" s="11"/>
      <c r="BK437" s="11"/>
    </row>
    <row r="438" spans="57:63" x14ac:dyDescent="0.25">
      <c r="BE438" s="11"/>
      <c r="BH438" s="11"/>
      <c r="BK438" s="11"/>
    </row>
    <row r="439" spans="57:63" x14ac:dyDescent="0.25">
      <c r="BE439" s="11"/>
      <c r="BH439" s="11"/>
      <c r="BK439" s="11"/>
    </row>
    <row r="440" spans="57:63" x14ac:dyDescent="0.25">
      <c r="BE440" s="11"/>
      <c r="BH440" s="11"/>
      <c r="BK440" s="11"/>
    </row>
    <row r="441" spans="57:63" x14ac:dyDescent="0.25">
      <c r="BE441" s="11"/>
      <c r="BH441" s="11"/>
      <c r="BK441" s="11"/>
    </row>
    <row r="442" spans="57:63" x14ac:dyDescent="0.25">
      <c r="BE442" s="11"/>
      <c r="BH442" s="11"/>
      <c r="BK442" s="11"/>
    </row>
    <row r="443" spans="57:63" x14ac:dyDescent="0.25">
      <c r="BE443" s="11"/>
      <c r="BH443" s="11"/>
      <c r="BK443" s="11"/>
    </row>
    <row r="444" spans="57:63" x14ac:dyDescent="0.25">
      <c r="BE444" s="11"/>
      <c r="BH444" s="11"/>
      <c r="BK444" s="11"/>
    </row>
    <row r="445" spans="57:63" x14ac:dyDescent="0.25">
      <c r="BE445" s="11"/>
      <c r="BH445" s="11"/>
      <c r="BK445" s="11"/>
    </row>
    <row r="446" spans="57:63" x14ac:dyDescent="0.25">
      <c r="BE446" s="11"/>
      <c r="BH446" s="11"/>
      <c r="BK446" s="11"/>
    </row>
    <row r="447" spans="57:63" x14ac:dyDescent="0.25">
      <c r="BE447" s="11"/>
      <c r="BH447" s="11"/>
      <c r="BK447" s="11"/>
    </row>
    <row r="448" spans="57:63" x14ac:dyDescent="0.25">
      <c r="BE448" s="11"/>
      <c r="BH448" s="11"/>
      <c r="BK448" s="11"/>
    </row>
    <row r="449" spans="57:63" x14ac:dyDescent="0.25">
      <c r="BE449" s="11"/>
      <c r="BH449" s="11"/>
      <c r="BK449" s="11"/>
    </row>
    <row r="450" spans="57:63" x14ac:dyDescent="0.25">
      <c r="BE450" s="11"/>
      <c r="BH450" s="11"/>
      <c r="BK450" s="11"/>
    </row>
    <row r="451" spans="57:63" x14ac:dyDescent="0.25">
      <c r="BE451" s="11"/>
      <c r="BH451" s="11"/>
      <c r="BK451" s="11"/>
    </row>
    <row r="452" spans="57:63" x14ac:dyDescent="0.25">
      <c r="BE452" s="11"/>
      <c r="BH452" s="11"/>
      <c r="BK452" s="11"/>
    </row>
    <row r="453" spans="57:63" x14ac:dyDescent="0.25">
      <c r="BE453" s="11"/>
      <c r="BH453" s="11"/>
      <c r="BK453" s="11"/>
    </row>
    <row r="454" spans="57:63" x14ac:dyDescent="0.25">
      <c r="BE454" s="11"/>
      <c r="BH454" s="11"/>
      <c r="BK454" s="11"/>
    </row>
    <row r="455" spans="57:63" x14ac:dyDescent="0.25">
      <c r="BE455" s="11"/>
      <c r="BH455" s="11"/>
      <c r="BK455" s="11"/>
    </row>
    <row r="456" spans="57:63" x14ac:dyDescent="0.25">
      <c r="BE456" s="11"/>
      <c r="BH456" s="11"/>
      <c r="BK456" s="11"/>
    </row>
    <row r="457" spans="57:63" x14ac:dyDescent="0.25">
      <c r="BE457" s="11"/>
      <c r="BH457" s="11"/>
      <c r="BK457" s="11"/>
    </row>
    <row r="458" spans="57:63" x14ac:dyDescent="0.25">
      <c r="BE458" s="11"/>
      <c r="BH458" s="11"/>
      <c r="BK458" s="11"/>
    </row>
    <row r="459" spans="57:63" x14ac:dyDescent="0.25">
      <c r="BE459" s="11"/>
      <c r="BH459" s="11"/>
      <c r="BK459" s="11"/>
    </row>
    <row r="460" spans="57:63" x14ac:dyDescent="0.25">
      <c r="BE460" s="11"/>
      <c r="BH460" s="11"/>
      <c r="BK460" s="11"/>
    </row>
    <row r="461" spans="57:63" x14ac:dyDescent="0.25">
      <c r="BE461" s="11"/>
      <c r="BH461" s="11"/>
      <c r="BK461" s="11"/>
    </row>
    <row r="462" spans="57:63" x14ac:dyDescent="0.25">
      <c r="BE462" s="11"/>
      <c r="BH462" s="11"/>
      <c r="BK462" s="11"/>
    </row>
    <row r="463" spans="57:63" x14ac:dyDescent="0.25">
      <c r="BE463" s="11"/>
      <c r="BH463" s="11"/>
      <c r="BK463" s="11"/>
    </row>
    <row r="464" spans="57:63" x14ac:dyDescent="0.25">
      <c r="BE464" s="11"/>
      <c r="BH464" s="11"/>
      <c r="BK464" s="11"/>
    </row>
    <row r="465" spans="57:63" x14ac:dyDescent="0.25">
      <c r="BE465" s="11"/>
      <c r="BH465" s="11"/>
      <c r="BK465" s="11"/>
    </row>
    <row r="466" spans="57:63" x14ac:dyDescent="0.25">
      <c r="BE466" s="11"/>
      <c r="BH466" s="11"/>
      <c r="BK466" s="11"/>
    </row>
    <row r="467" spans="57:63" x14ac:dyDescent="0.25">
      <c r="BE467" s="11"/>
      <c r="BH467" s="11"/>
      <c r="BK467" s="11"/>
    </row>
    <row r="468" spans="57:63" x14ac:dyDescent="0.25">
      <c r="BE468" s="11"/>
      <c r="BH468" s="11"/>
      <c r="BK468" s="11"/>
    </row>
    <row r="469" spans="57:63" x14ac:dyDescent="0.25">
      <c r="BE469" s="11"/>
      <c r="BH469" s="11"/>
      <c r="BK469" s="11"/>
    </row>
    <row r="470" spans="57:63" x14ac:dyDescent="0.25">
      <c r="BE470" s="11"/>
      <c r="BH470" s="11"/>
      <c r="BK470" s="11"/>
    </row>
    <row r="471" spans="57:63" x14ac:dyDescent="0.25">
      <c r="BE471" s="11"/>
      <c r="BH471" s="11"/>
      <c r="BK471" s="11"/>
    </row>
    <row r="472" spans="57:63" x14ac:dyDescent="0.25">
      <c r="BE472" s="11"/>
      <c r="BH472" s="11"/>
      <c r="BK472" s="11"/>
    </row>
    <row r="473" spans="57:63" x14ac:dyDescent="0.25">
      <c r="BE473" s="11"/>
      <c r="BH473" s="11"/>
      <c r="BK473" s="11"/>
    </row>
    <row r="474" spans="57:63" x14ac:dyDescent="0.25">
      <c r="BE474" s="11"/>
      <c r="BH474" s="11"/>
      <c r="BK474" s="11"/>
    </row>
    <row r="475" spans="57:63" x14ac:dyDescent="0.25">
      <c r="BE475" s="11"/>
      <c r="BH475" s="11"/>
      <c r="BK475" s="11"/>
    </row>
    <row r="476" spans="57:63" x14ac:dyDescent="0.25">
      <c r="BE476" s="11"/>
      <c r="BH476" s="11"/>
      <c r="BK476" s="11"/>
    </row>
    <row r="477" spans="57:63" x14ac:dyDescent="0.25">
      <c r="BE477" s="11"/>
      <c r="BH477" s="11"/>
      <c r="BK477" s="11"/>
    </row>
    <row r="478" spans="57:63" x14ac:dyDescent="0.25">
      <c r="BE478" s="11"/>
      <c r="BH478" s="11"/>
      <c r="BK478" s="11"/>
    </row>
    <row r="479" spans="57:63" x14ac:dyDescent="0.25">
      <c r="BE479" s="11"/>
      <c r="BH479" s="11"/>
      <c r="BK479" s="11"/>
    </row>
    <row r="480" spans="57:63" x14ac:dyDescent="0.25">
      <c r="BE480" s="11"/>
      <c r="BH480" s="11"/>
      <c r="BK480" s="11"/>
    </row>
    <row r="481" spans="57:63" x14ac:dyDescent="0.25">
      <c r="BE481" s="11"/>
      <c r="BH481" s="11"/>
      <c r="BK481" s="11"/>
    </row>
    <row r="482" spans="57:63" x14ac:dyDescent="0.25">
      <c r="BE482" s="11"/>
      <c r="BH482" s="11"/>
      <c r="BK482" s="11"/>
    </row>
    <row r="483" spans="57:63" x14ac:dyDescent="0.25">
      <c r="BE483" s="11"/>
      <c r="BH483" s="11"/>
      <c r="BK483" s="11"/>
    </row>
    <row r="484" spans="57:63" x14ac:dyDescent="0.25">
      <c r="BE484" s="11"/>
      <c r="BH484" s="11"/>
      <c r="BK484" s="11"/>
    </row>
    <row r="485" spans="57:63" x14ac:dyDescent="0.25">
      <c r="BE485" s="11"/>
      <c r="BH485" s="11"/>
      <c r="BK485" s="11"/>
    </row>
    <row r="486" spans="57:63" x14ac:dyDescent="0.25">
      <c r="BE486" s="11"/>
      <c r="BH486" s="11"/>
      <c r="BK486" s="11"/>
    </row>
    <row r="487" spans="57:63" x14ac:dyDescent="0.25">
      <c r="BE487" s="11"/>
      <c r="BH487" s="11"/>
      <c r="BK487" s="11"/>
    </row>
    <row r="488" spans="57:63" x14ac:dyDescent="0.25">
      <c r="BE488" s="11"/>
      <c r="BH488" s="11"/>
      <c r="BK488" s="11"/>
    </row>
    <row r="489" spans="57:63" x14ac:dyDescent="0.25">
      <c r="BE489" s="11"/>
      <c r="BH489" s="11"/>
      <c r="BK489" s="11"/>
    </row>
    <row r="490" spans="57:63" x14ac:dyDescent="0.25">
      <c r="BE490" s="11"/>
      <c r="BH490" s="11"/>
      <c r="BK490" s="11"/>
    </row>
    <row r="491" spans="57:63" x14ac:dyDescent="0.25">
      <c r="BE491" s="11"/>
      <c r="BH491" s="11"/>
      <c r="BK491" s="11"/>
    </row>
    <row r="492" spans="57:63" x14ac:dyDescent="0.25">
      <c r="BE492" s="11"/>
      <c r="BH492" s="11"/>
      <c r="BK492" s="11"/>
    </row>
    <row r="493" spans="57:63" x14ac:dyDescent="0.25">
      <c r="BE493" s="11"/>
      <c r="BH493" s="11"/>
      <c r="BK493" s="11"/>
    </row>
    <row r="494" spans="57:63" x14ac:dyDescent="0.25">
      <c r="BE494" s="11"/>
      <c r="BH494" s="11"/>
      <c r="BK494" s="11"/>
    </row>
    <row r="495" spans="57:63" x14ac:dyDescent="0.25">
      <c r="BE495" s="11"/>
      <c r="BH495" s="11"/>
      <c r="BK495" s="11"/>
    </row>
    <row r="496" spans="57:63" x14ac:dyDescent="0.25">
      <c r="BE496" s="11"/>
      <c r="BH496" s="11"/>
      <c r="BK496" s="11"/>
    </row>
    <row r="497" spans="57:63" x14ac:dyDescent="0.25">
      <c r="BE497" s="11"/>
      <c r="BH497" s="11"/>
      <c r="BK497" s="11"/>
    </row>
    <row r="498" spans="57:63" x14ac:dyDescent="0.25">
      <c r="BE498" s="11"/>
      <c r="BH498" s="11"/>
      <c r="BK498" s="11"/>
    </row>
    <row r="499" spans="57:63" x14ac:dyDescent="0.25">
      <c r="BE499" s="11"/>
      <c r="BH499" s="11"/>
      <c r="BK499" s="11"/>
    </row>
    <row r="500" spans="57:63" x14ac:dyDescent="0.25">
      <c r="BE500" s="11"/>
      <c r="BH500" s="11"/>
      <c r="BK500" s="11"/>
    </row>
    <row r="501" spans="57:63" x14ac:dyDescent="0.25">
      <c r="BE501" s="11"/>
      <c r="BH501" s="11"/>
      <c r="BK501" s="11"/>
    </row>
    <row r="502" spans="57:63" x14ac:dyDescent="0.25">
      <c r="BE502" s="11"/>
      <c r="BH502" s="11"/>
      <c r="BK502" s="11"/>
    </row>
    <row r="503" spans="57:63" x14ac:dyDescent="0.25">
      <c r="BE503" s="11"/>
      <c r="BH503" s="11"/>
      <c r="BK503" s="11"/>
    </row>
    <row r="504" spans="57:63" x14ac:dyDescent="0.25">
      <c r="BE504" s="11"/>
      <c r="BH504" s="11"/>
      <c r="BK504" s="11"/>
    </row>
    <row r="505" spans="57:63" x14ac:dyDescent="0.25">
      <c r="BE505" s="11"/>
      <c r="BH505" s="11"/>
      <c r="BK505" s="11"/>
    </row>
    <row r="506" spans="57:63" x14ac:dyDescent="0.25">
      <c r="BE506" s="11"/>
      <c r="BH506" s="11"/>
      <c r="BK506" s="11"/>
    </row>
    <row r="507" spans="57:63" x14ac:dyDescent="0.25">
      <c r="BE507" s="11"/>
      <c r="BH507" s="11"/>
      <c r="BK507" s="11"/>
    </row>
    <row r="508" spans="57:63" x14ac:dyDescent="0.25">
      <c r="BE508" s="11"/>
      <c r="BH508" s="11"/>
      <c r="BK508" s="11"/>
    </row>
    <row r="509" spans="57:63" x14ac:dyDescent="0.25">
      <c r="BE509" s="11"/>
      <c r="BH509" s="11"/>
      <c r="BK509" s="11"/>
    </row>
    <row r="510" spans="57:63" x14ac:dyDescent="0.25">
      <c r="BE510" s="11"/>
      <c r="BH510" s="11"/>
      <c r="BK510" s="11"/>
    </row>
    <row r="511" spans="57:63" x14ac:dyDescent="0.25">
      <c r="BE511" s="11"/>
      <c r="BH511" s="11"/>
      <c r="BK511" s="11"/>
    </row>
    <row r="512" spans="57:63" x14ac:dyDescent="0.25">
      <c r="BE512" s="11"/>
      <c r="BH512" s="11"/>
      <c r="BK512" s="11"/>
    </row>
    <row r="513" spans="57:63" x14ac:dyDescent="0.25">
      <c r="BE513" s="11"/>
      <c r="BH513" s="11"/>
      <c r="BK513" s="11"/>
    </row>
    <row r="514" spans="57:63" x14ac:dyDescent="0.25">
      <c r="BE514" s="11"/>
      <c r="BH514" s="11"/>
      <c r="BK514" s="11"/>
    </row>
    <row r="515" spans="57:63" x14ac:dyDescent="0.25">
      <c r="BE515" s="11"/>
      <c r="BH515" s="11"/>
      <c r="BK515" s="11"/>
    </row>
    <row r="516" spans="57:63" x14ac:dyDescent="0.25">
      <c r="BE516" s="11"/>
      <c r="BH516" s="11"/>
      <c r="BK516" s="11"/>
    </row>
    <row r="517" spans="57:63" x14ac:dyDescent="0.25">
      <c r="BE517" s="11"/>
      <c r="BH517" s="11"/>
      <c r="BK517" s="11"/>
    </row>
    <row r="518" spans="57:63" x14ac:dyDescent="0.25">
      <c r="BE518" s="11"/>
      <c r="BH518" s="11"/>
      <c r="BK518" s="11"/>
    </row>
    <row r="519" spans="57:63" x14ac:dyDescent="0.25">
      <c r="BE519" s="11"/>
      <c r="BH519" s="11"/>
      <c r="BK519" s="11"/>
    </row>
    <row r="520" spans="57:63" x14ac:dyDescent="0.25">
      <c r="BE520" s="11"/>
      <c r="BH520" s="11"/>
      <c r="BK520" s="11"/>
    </row>
    <row r="521" spans="57:63" x14ac:dyDescent="0.25">
      <c r="BE521" s="11"/>
      <c r="BH521" s="11"/>
      <c r="BK521" s="11"/>
    </row>
    <row r="522" spans="57:63" x14ac:dyDescent="0.25">
      <c r="BE522" s="11"/>
      <c r="BH522" s="11"/>
      <c r="BK522" s="11"/>
    </row>
    <row r="523" spans="57:63" x14ac:dyDescent="0.25">
      <c r="BE523" s="11"/>
      <c r="BH523" s="11"/>
      <c r="BK523" s="11"/>
    </row>
    <row r="524" spans="57:63" x14ac:dyDescent="0.25">
      <c r="BE524" s="11"/>
      <c r="BH524" s="11"/>
      <c r="BK524" s="11"/>
    </row>
    <row r="525" spans="57:63" x14ac:dyDescent="0.25">
      <c r="BE525" s="11"/>
      <c r="BH525" s="11"/>
      <c r="BK525" s="11"/>
    </row>
    <row r="526" spans="57:63" x14ac:dyDescent="0.25">
      <c r="BE526" s="11"/>
      <c r="BH526" s="11"/>
      <c r="BK526" s="11"/>
    </row>
    <row r="527" spans="57:63" x14ac:dyDescent="0.25">
      <c r="BE527" s="11"/>
      <c r="BH527" s="11"/>
      <c r="BK527" s="11"/>
    </row>
    <row r="528" spans="57:63" x14ac:dyDescent="0.25">
      <c r="BE528" s="11"/>
      <c r="BH528" s="11"/>
      <c r="BK528" s="11"/>
    </row>
    <row r="529" spans="57:63" x14ac:dyDescent="0.25">
      <c r="BE529" s="11"/>
      <c r="BH529" s="11"/>
      <c r="BK529" s="11"/>
    </row>
    <row r="530" spans="57:63" x14ac:dyDescent="0.25">
      <c r="BE530" s="11"/>
      <c r="BH530" s="11"/>
      <c r="BK530" s="11"/>
    </row>
    <row r="531" spans="57:63" x14ac:dyDescent="0.25">
      <c r="BE531" s="11"/>
      <c r="BH531" s="11"/>
      <c r="BK531" s="11"/>
    </row>
    <row r="532" spans="57:63" x14ac:dyDescent="0.25">
      <c r="BE532" s="11"/>
      <c r="BH532" s="11"/>
      <c r="BK532" s="11"/>
    </row>
    <row r="533" spans="57:63" x14ac:dyDescent="0.25">
      <c r="BE533" s="11"/>
      <c r="BH533" s="11"/>
      <c r="BK533" s="11"/>
    </row>
    <row r="534" spans="57:63" x14ac:dyDescent="0.25">
      <c r="BE534" s="11"/>
      <c r="BH534" s="11"/>
      <c r="BK534" s="11"/>
    </row>
    <row r="535" spans="57:63" x14ac:dyDescent="0.25">
      <c r="BE535" s="11"/>
      <c r="BH535" s="11"/>
      <c r="BK535" s="11"/>
    </row>
    <row r="536" spans="57:63" x14ac:dyDescent="0.25">
      <c r="BE536" s="11"/>
      <c r="BH536" s="11"/>
      <c r="BK536" s="11"/>
    </row>
    <row r="537" spans="57:63" x14ac:dyDescent="0.25">
      <c r="BE537" s="11"/>
      <c r="BH537" s="11"/>
      <c r="BK537" s="11"/>
    </row>
    <row r="538" spans="57:63" x14ac:dyDescent="0.25">
      <c r="BE538" s="11"/>
      <c r="BH538" s="11"/>
      <c r="BK538" s="11"/>
    </row>
    <row r="539" spans="57:63" x14ac:dyDescent="0.25">
      <c r="BE539" s="11"/>
      <c r="BH539" s="11"/>
      <c r="BK539" s="11"/>
    </row>
    <row r="540" spans="57:63" x14ac:dyDescent="0.25">
      <c r="BE540" s="11"/>
      <c r="BH540" s="11"/>
      <c r="BK540" s="11"/>
    </row>
    <row r="541" spans="57:63" x14ac:dyDescent="0.25">
      <c r="BE541" s="11"/>
      <c r="BH541" s="11"/>
      <c r="BK541" s="11"/>
    </row>
    <row r="542" spans="57:63" x14ac:dyDescent="0.25">
      <c r="BE542" s="11"/>
      <c r="BH542" s="11"/>
      <c r="BK542" s="11"/>
    </row>
    <row r="543" spans="57:63" x14ac:dyDescent="0.25">
      <c r="BE543" s="11"/>
      <c r="BH543" s="11"/>
      <c r="BK543" s="11"/>
    </row>
    <row r="544" spans="57:63" x14ac:dyDescent="0.25">
      <c r="BE544" s="11"/>
      <c r="BH544" s="11"/>
      <c r="BK544" s="11"/>
    </row>
    <row r="545" spans="57:63" x14ac:dyDescent="0.25">
      <c r="BE545" s="11"/>
      <c r="BH545" s="11"/>
      <c r="BK545" s="11"/>
    </row>
    <row r="546" spans="57:63" x14ac:dyDescent="0.25">
      <c r="BE546" s="11"/>
      <c r="BH546" s="11"/>
      <c r="BK546" s="11"/>
    </row>
    <row r="547" spans="57:63" x14ac:dyDescent="0.25">
      <c r="BE547" s="11"/>
      <c r="BH547" s="11"/>
      <c r="BK547" s="11"/>
    </row>
    <row r="548" spans="57:63" x14ac:dyDescent="0.25">
      <c r="BE548" s="11"/>
      <c r="BH548" s="11"/>
      <c r="BK548" s="11"/>
    </row>
    <row r="549" spans="57:63" x14ac:dyDescent="0.25">
      <c r="BE549" s="11"/>
      <c r="BH549" s="11"/>
      <c r="BK549" s="11"/>
    </row>
    <row r="550" spans="57:63" x14ac:dyDescent="0.25">
      <c r="BE550" s="11"/>
      <c r="BH550" s="11"/>
      <c r="BK550" s="11"/>
    </row>
    <row r="551" spans="57:63" x14ac:dyDescent="0.25">
      <c r="BE551" s="11"/>
      <c r="BH551" s="11"/>
      <c r="BK551" s="11"/>
    </row>
    <row r="552" spans="57:63" x14ac:dyDescent="0.25">
      <c r="BE552" s="11"/>
      <c r="BH552" s="11"/>
      <c r="BK552" s="11"/>
    </row>
    <row r="553" spans="57:63" x14ac:dyDescent="0.25">
      <c r="BE553" s="11"/>
      <c r="BH553" s="11"/>
      <c r="BK553" s="11"/>
    </row>
    <row r="554" spans="57:63" x14ac:dyDescent="0.25">
      <c r="BE554" s="11"/>
      <c r="BH554" s="11"/>
      <c r="BK554" s="11"/>
    </row>
    <row r="555" spans="57:63" x14ac:dyDescent="0.25">
      <c r="BE555" s="11"/>
      <c r="BH555" s="11"/>
      <c r="BK555" s="11"/>
    </row>
    <row r="556" spans="57:63" x14ac:dyDescent="0.25">
      <c r="BE556" s="11"/>
      <c r="BH556" s="11"/>
      <c r="BK556" s="11"/>
    </row>
    <row r="557" spans="57:63" x14ac:dyDescent="0.25">
      <c r="BE557" s="11"/>
      <c r="BH557" s="11"/>
      <c r="BK557" s="11"/>
    </row>
    <row r="558" spans="57:63" x14ac:dyDescent="0.25">
      <c r="BE558" s="11"/>
      <c r="BH558" s="11"/>
      <c r="BK558" s="11"/>
    </row>
    <row r="559" spans="57:63" x14ac:dyDescent="0.25">
      <c r="BE559" s="11"/>
      <c r="BH559" s="11"/>
      <c r="BK559" s="11"/>
    </row>
    <row r="560" spans="57:63" x14ac:dyDescent="0.25">
      <c r="BE560" s="11"/>
      <c r="BH560" s="11"/>
      <c r="BK560" s="11"/>
    </row>
    <row r="561" spans="57:63" x14ac:dyDescent="0.25">
      <c r="BE561" s="11"/>
      <c r="BH561" s="11"/>
      <c r="BK561" s="11"/>
    </row>
    <row r="562" spans="57:63" x14ac:dyDescent="0.25">
      <c r="BE562" s="11"/>
      <c r="BH562" s="11"/>
      <c r="BK562" s="11"/>
    </row>
    <row r="563" spans="57:63" x14ac:dyDescent="0.25">
      <c r="BE563" s="11"/>
      <c r="BH563" s="11"/>
      <c r="BK563" s="11"/>
    </row>
    <row r="564" spans="57:63" x14ac:dyDescent="0.25">
      <c r="BE564" s="11"/>
      <c r="BH564" s="11"/>
      <c r="BK564" s="11"/>
    </row>
    <row r="565" spans="57:63" x14ac:dyDescent="0.25">
      <c r="BE565" s="11"/>
      <c r="BH565" s="11"/>
      <c r="BK565" s="11"/>
    </row>
    <row r="566" spans="57:63" x14ac:dyDescent="0.25">
      <c r="BE566" s="11"/>
      <c r="BH566" s="11"/>
      <c r="BK566" s="11"/>
    </row>
    <row r="567" spans="57:63" x14ac:dyDescent="0.25">
      <c r="BE567" s="11"/>
      <c r="BH567" s="11"/>
      <c r="BK567" s="11"/>
    </row>
    <row r="568" spans="57:63" x14ac:dyDescent="0.25">
      <c r="BE568" s="11"/>
      <c r="BH568" s="11"/>
      <c r="BK568" s="11"/>
    </row>
    <row r="569" spans="57:63" x14ac:dyDescent="0.25">
      <c r="BE569" s="11"/>
      <c r="BH569" s="11"/>
      <c r="BK569" s="11"/>
    </row>
    <row r="570" spans="57:63" x14ac:dyDescent="0.25">
      <c r="BE570" s="11"/>
      <c r="BH570" s="11"/>
      <c r="BK570" s="11"/>
    </row>
    <row r="571" spans="57:63" x14ac:dyDescent="0.25">
      <c r="BE571" s="11"/>
      <c r="BH571" s="11"/>
      <c r="BK571" s="11"/>
    </row>
    <row r="572" spans="57:63" x14ac:dyDescent="0.25">
      <c r="BE572" s="11"/>
      <c r="BH572" s="11"/>
      <c r="BK572" s="11"/>
    </row>
    <row r="573" spans="57:63" x14ac:dyDescent="0.25">
      <c r="BE573" s="11"/>
      <c r="BH573" s="11"/>
      <c r="BK573" s="11"/>
    </row>
    <row r="574" spans="57:63" x14ac:dyDescent="0.25">
      <c r="BE574" s="11"/>
      <c r="BH574" s="11"/>
      <c r="BK574" s="11"/>
    </row>
    <row r="575" spans="57:63" x14ac:dyDescent="0.25">
      <c r="BE575" s="11"/>
      <c r="BH575" s="11"/>
      <c r="BK575" s="11"/>
    </row>
    <row r="576" spans="57:63" x14ac:dyDescent="0.25">
      <c r="BE576" s="11"/>
      <c r="BH576" s="11"/>
      <c r="BK576" s="11"/>
    </row>
    <row r="577" spans="57:63" x14ac:dyDescent="0.25">
      <c r="BE577" s="11"/>
      <c r="BH577" s="11"/>
      <c r="BK577" s="11"/>
    </row>
    <row r="578" spans="57:63" x14ac:dyDescent="0.25">
      <c r="BE578" s="11"/>
      <c r="BH578" s="11"/>
      <c r="BK578" s="11"/>
    </row>
    <row r="579" spans="57:63" x14ac:dyDescent="0.25">
      <c r="BE579" s="11"/>
      <c r="BH579" s="11"/>
      <c r="BK579" s="11"/>
    </row>
    <row r="580" spans="57:63" x14ac:dyDescent="0.25">
      <c r="BE580" s="11"/>
      <c r="BH580" s="11"/>
      <c r="BK580" s="11"/>
    </row>
    <row r="581" spans="57:63" x14ac:dyDescent="0.25">
      <c r="BE581" s="11"/>
      <c r="BH581" s="11"/>
      <c r="BK581" s="11"/>
    </row>
    <row r="582" spans="57:63" x14ac:dyDescent="0.25">
      <c r="BE582" s="11"/>
      <c r="BH582" s="11"/>
      <c r="BK582" s="11"/>
    </row>
    <row r="583" spans="57:63" x14ac:dyDescent="0.25">
      <c r="BE583" s="11"/>
      <c r="BH583" s="11"/>
      <c r="BK583" s="11"/>
    </row>
    <row r="584" spans="57:63" x14ac:dyDescent="0.25">
      <c r="BE584" s="11"/>
      <c r="BH584" s="11"/>
      <c r="BK584" s="11"/>
    </row>
    <row r="585" spans="57:63" x14ac:dyDescent="0.25">
      <c r="BE585" s="11"/>
      <c r="BH585" s="11"/>
      <c r="BK585" s="11"/>
    </row>
    <row r="586" spans="57:63" x14ac:dyDescent="0.25">
      <c r="BE586" s="11"/>
      <c r="BH586" s="11"/>
      <c r="BK586" s="11"/>
    </row>
    <row r="587" spans="57:63" x14ac:dyDescent="0.25">
      <c r="BE587" s="11"/>
      <c r="BH587" s="11"/>
      <c r="BK587" s="11"/>
    </row>
    <row r="588" spans="57:63" x14ac:dyDescent="0.25">
      <c r="BE588" s="11"/>
      <c r="BH588" s="11"/>
      <c r="BK588" s="11"/>
    </row>
    <row r="589" spans="57:63" x14ac:dyDescent="0.25">
      <c r="BE589" s="11"/>
      <c r="BH589" s="11"/>
      <c r="BK589" s="11"/>
    </row>
    <row r="590" spans="57:63" x14ac:dyDescent="0.25">
      <c r="BE590" s="11"/>
      <c r="BH590" s="11"/>
      <c r="BK590" s="11"/>
    </row>
    <row r="591" spans="57:63" x14ac:dyDescent="0.25">
      <c r="BE591" s="11"/>
      <c r="BH591" s="11"/>
      <c r="BK591" s="11"/>
    </row>
    <row r="592" spans="57:63" x14ac:dyDescent="0.25">
      <c r="BE592" s="11"/>
      <c r="BH592" s="11"/>
      <c r="BK592" s="11"/>
    </row>
    <row r="593" spans="57:63" x14ac:dyDescent="0.25">
      <c r="BE593" s="11"/>
      <c r="BH593" s="11"/>
      <c r="BK593" s="11"/>
    </row>
    <row r="594" spans="57:63" x14ac:dyDescent="0.25">
      <c r="BE594" s="11"/>
      <c r="BH594" s="11"/>
      <c r="BK594" s="11"/>
    </row>
    <row r="595" spans="57:63" x14ac:dyDescent="0.25">
      <c r="BE595" s="11"/>
      <c r="BH595" s="11"/>
      <c r="BK595" s="11"/>
    </row>
    <row r="596" spans="57:63" x14ac:dyDescent="0.25">
      <c r="BE596" s="11"/>
      <c r="BH596" s="11"/>
      <c r="BK596" s="11"/>
    </row>
    <row r="597" spans="57:63" x14ac:dyDescent="0.25">
      <c r="BE597" s="11"/>
      <c r="BH597" s="11"/>
      <c r="BK597" s="11"/>
    </row>
    <row r="598" spans="57:63" x14ac:dyDescent="0.25">
      <c r="BE598" s="11"/>
      <c r="BH598" s="11"/>
      <c r="BK598" s="11"/>
    </row>
    <row r="599" spans="57:63" x14ac:dyDescent="0.25">
      <c r="BE599" s="11"/>
      <c r="BH599" s="11"/>
      <c r="BK599" s="11"/>
    </row>
    <row r="600" spans="57:63" x14ac:dyDescent="0.25">
      <c r="BE600" s="11"/>
      <c r="BH600" s="11"/>
      <c r="BK600" s="11"/>
    </row>
    <row r="601" spans="57:63" x14ac:dyDescent="0.25">
      <c r="BE601" s="11"/>
      <c r="BH601" s="11"/>
      <c r="BK601" s="11"/>
    </row>
    <row r="602" spans="57:63" x14ac:dyDescent="0.25">
      <c r="BE602" s="11"/>
      <c r="BH602" s="11"/>
      <c r="BK602" s="11"/>
    </row>
    <row r="603" spans="57:63" x14ac:dyDescent="0.25">
      <c r="BE603" s="11"/>
      <c r="BH603" s="11"/>
      <c r="BK603" s="11"/>
    </row>
    <row r="604" spans="57:63" x14ac:dyDescent="0.25">
      <c r="BE604" s="11"/>
      <c r="BH604" s="11"/>
      <c r="BK604" s="11"/>
    </row>
    <row r="605" spans="57:63" x14ac:dyDescent="0.25">
      <c r="BE605" s="11"/>
      <c r="BH605" s="11"/>
      <c r="BK605" s="11"/>
    </row>
    <row r="606" spans="57:63" x14ac:dyDescent="0.25">
      <c r="BE606" s="11"/>
      <c r="BH606" s="11"/>
      <c r="BK606" s="11"/>
    </row>
    <row r="607" spans="57:63" x14ac:dyDescent="0.25">
      <c r="BE607" s="11"/>
      <c r="BH607" s="11"/>
      <c r="BK607" s="11"/>
    </row>
    <row r="608" spans="57:63" x14ac:dyDescent="0.25">
      <c r="BE608" s="11"/>
      <c r="BH608" s="11"/>
      <c r="BK608" s="11"/>
    </row>
    <row r="609" spans="57:63" x14ac:dyDescent="0.25">
      <c r="BE609" s="11"/>
      <c r="BH609" s="11"/>
      <c r="BK609" s="11"/>
    </row>
    <row r="610" spans="57:63" x14ac:dyDescent="0.25">
      <c r="BE610" s="11"/>
      <c r="BH610" s="11"/>
      <c r="BK610" s="11"/>
    </row>
    <row r="611" spans="57:63" x14ac:dyDescent="0.25">
      <c r="BE611" s="11"/>
      <c r="BH611" s="11"/>
      <c r="BK611" s="11"/>
    </row>
    <row r="612" spans="57:63" x14ac:dyDescent="0.25">
      <c r="BE612" s="11"/>
      <c r="BH612" s="11"/>
      <c r="BK612" s="11"/>
    </row>
    <row r="613" spans="57:63" x14ac:dyDescent="0.25">
      <c r="BE613" s="11"/>
      <c r="BH613" s="11"/>
      <c r="BK613" s="11"/>
    </row>
    <row r="614" spans="57:63" x14ac:dyDescent="0.25">
      <c r="BE614" s="11"/>
      <c r="BH614" s="11"/>
      <c r="BK614" s="11"/>
    </row>
    <row r="615" spans="57:63" x14ac:dyDescent="0.25">
      <c r="BE615" s="11"/>
      <c r="BH615" s="11"/>
      <c r="BK615" s="11"/>
    </row>
    <row r="616" spans="57:63" x14ac:dyDescent="0.25">
      <c r="BE616" s="11"/>
      <c r="BH616" s="11"/>
      <c r="BK616" s="11"/>
    </row>
    <row r="617" spans="57:63" x14ac:dyDescent="0.25">
      <c r="BE617" s="11"/>
      <c r="BH617" s="11"/>
      <c r="BK617" s="11"/>
    </row>
    <row r="618" spans="57:63" x14ac:dyDescent="0.25">
      <c r="BE618" s="11"/>
      <c r="BH618" s="11"/>
      <c r="BK618" s="11"/>
    </row>
    <row r="619" spans="57:63" x14ac:dyDescent="0.25">
      <c r="BE619" s="11"/>
      <c r="BH619" s="11"/>
      <c r="BK619" s="11"/>
    </row>
    <row r="620" spans="57:63" x14ac:dyDescent="0.25">
      <c r="BE620" s="11"/>
      <c r="BH620" s="11"/>
      <c r="BK620" s="11"/>
    </row>
    <row r="621" spans="57:63" x14ac:dyDescent="0.25">
      <c r="BE621" s="11"/>
      <c r="BH621" s="11"/>
      <c r="BK621" s="11"/>
    </row>
    <row r="622" spans="57:63" x14ac:dyDescent="0.25">
      <c r="BE622" s="11"/>
      <c r="BH622" s="11"/>
      <c r="BK622" s="11"/>
    </row>
    <row r="623" spans="57:63" x14ac:dyDescent="0.25">
      <c r="BE623" s="11"/>
      <c r="BH623" s="11"/>
      <c r="BK623" s="11"/>
    </row>
    <row r="624" spans="57:63" x14ac:dyDescent="0.25">
      <c r="BE624" s="11"/>
      <c r="BH624" s="11"/>
      <c r="BK624" s="11"/>
    </row>
    <row r="625" spans="57:63" x14ac:dyDescent="0.25">
      <c r="BE625" s="11"/>
      <c r="BH625" s="11"/>
      <c r="BK625" s="11"/>
    </row>
    <row r="626" spans="57:63" x14ac:dyDescent="0.25">
      <c r="BE626" s="11"/>
      <c r="BH626" s="11"/>
      <c r="BK626" s="11"/>
    </row>
    <row r="627" spans="57:63" x14ac:dyDescent="0.25">
      <c r="BE627" s="11"/>
      <c r="BH627" s="11"/>
      <c r="BK627" s="11"/>
    </row>
    <row r="628" spans="57:63" x14ac:dyDescent="0.25">
      <c r="BE628" s="11"/>
      <c r="BH628" s="11"/>
      <c r="BK628" s="11"/>
    </row>
    <row r="629" spans="57:63" x14ac:dyDescent="0.25">
      <c r="BE629" s="11"/>
      <c r="BH629" s="11"/>
      <c r="BK629" s="11"/>
    </row>
    <row r="630" spans="57:63" x14ac:dyDescent="0.25">
      <c r="BE630" s="11"/>
      <c r="BH630" s="11"/>
      <c r="BK630" s="11"/>
    </row>
    <row r="631" spans="57:63" x14ac:dyDescent="0.25">
      <c r="BE631" s="11"/>
      <c r="BH631" s="11"/>
      <c r="BK631" s="11"/>
    </row>
    <row r="632" spans="57:63" x14ac:dyDescent="0.25">
      <c r="BE632" s="11"/>
      <c r="BH632" s="11"/>
      <c r="BK632" s="11"/>
    </row>
    <row r="633" spans="57:63" x14ac:dyDescent="0.25">
      <c r="BE633" s="11"/>
      <c r="BH633" s="11"/>
      <c r="BK633" s="11"/>
    </row>
    <row r="634" spans="57:63" x14ac:dyDescent="0.25">
      <c r="BE634" s="11"/>
      <c r="BH634" s="11"/>
      <c r="BK634" s="11"/>
    </row>
    <row r="635" spans="57:63" x14ac:dyDescent="0.25">
      <c r="BE635" s="11"/>
      <c r="BH635" s="11"/>
      <c r="BK635" s="11"/>
    </row>
    <row r="636" spans="57:63" x14ac:dyDescent="0.25">
      <c r="BE636" s="11"/>
      <c r="BH636" s="11"/>
      <c r="BK636" s="11"/>
    </row>
    <row r="637" spans="57:63" x14ac:dyDescent="0.25">
      <c r="BE637" s="11"/>
      <c r="BH637" s="11"/>
      <c r="BK637" s="11"/>
    </row>
    <row r="638" spans="57:63" x14ac:dyDescent="0.25">
      <c r="BE638" s="11"/>
      <c r="BH638" s="11"/>
      <c r="BK638" s="11"/>
    </row>
    <row r="639" spans="57:63" x14ac:dyDescent="0.25">
      <c r="BE639" s="11"/>
      <c r="BH639" s="11"/>
      <c r="BK639" s="11"/>
    </row>
    <row r="640" spans="57:63" x14ac:dyDescent="0.25">
      <c r="BE640" s="11"/>
      <c r="BH640" s="11"/>
      <c r="BK640" s="11"/>
    </row>
    <row r="641" spans="57:63" x14ac:dyDescent="0.25">
      <c r="BE641" s="11"/>
      <c r="BH641" s="11"/>
      <c r="BK641" s="11"/>
    </row>
    <row r="642" spans="57:63" x14ac:dyDescent="0.25">
      <c r="BE642" s="11"/>
      <c r="BH642" s="11"/>
      <c r="BK642" s="11"/>
    </row>
    <row r="643" spans="57:63" x14ac:dyDescent="0.25">
      <c r="BE643" s="11"/>
      <c r="BH643" s="11"/>
      <c r="BK643" s="11"/>
    </row>
    <row r="644" spans="57:63" x14ac:dyDescent="0.25">
      <c r="BE644" s="11"/>
      <c r="BH644" s="11"/>
      <c r="BK644" s="11"/>
    </row>
    <row r="645" spans="57:63" x14ac:dyDescent="0.25">
      <c r="BE645" s="11"/>
      <c r="BH645" s="11"/>
      <c r="BK645" s="11"/>
    </row>
    <row r="646" spans="57:63" x14ac:dyDescent="0.25">
      <c r="BE646" s="11"/>
      <c r="BH646" s="11"/>
      <c r="BK646" s="11"/>
    </row>
    <row r="647" spans="57:63" x14ac:dyDescent="0.25">
      <c r="BE647" s="11"/>
      <c r="BH647" s="11"/>
      <c r="BK647" s="11"/>
    </row>
    <row r="648" spans="57:63" x14ac:dyDescent="0.25">
      <c r="BE648" s="11"/>
      <c r="BH648" s="11"/>
      <c r="BK648" s="11"/>
    </row>
    <row r="649" spans="57:63" x14ac:dyDescent="0.25">
      <c r="BE649" s="11"/>
      <c r="BH649" s="11"/>
      <c r="BK649" s="11"/>
    </row>
    <row r="650" spans="57:63" x14ac:dyDescent="0.25">
      <c r="BE650" s="11"/>
      <c r="BH650" s="11"/>
      <c r="BK650" s="11"/>
    </row>
    <row r="651" spans="57:63" x14ac:dyDescent="0.25">
      <c r="BE651" s="11"/>
      <c r="BH651" s="11"/>
      <c r="BK651" s="11"/>
    </row>
    <row r="652" spans="57:63" x14ac:dyDescent="0.25">
      <c r="BE652" s="11"/>
      <c r="BH652" s="11"/>
      <c r="BK652" s="11"/>
    </row>
    <row r="653" spans="57:63" x14ac:dyDescent="0.25">
      <c r="BE653" s="11"/>
      <c r="BH653" s="11"/>
      <c r="BK653" s="11"/>
    </row>
    <row r="654" spans="57:63" x14ac:dyDescent="0.25">
      <c r="BE654" s="11"/>
      <c r="BH654" s="11"/>
      <c r="BK654" s="11"/>
    </row>
    <row r="655" spans="57:63" x14ac:dyDescent="0.25">
      <c r="BE655" s="11"/>
      <c r="BH655" s="11"/>
      <c r="BK655" s="11"/>
    </row>
    <row r="656" spans="57:63" x14ac:dyDescent="0.25">
      <c r="BE656" s="11"/>
      <c r="BH656" s="11"/>
      <c r="BK656" s="11"/>
    </row>
    <row r="657" spans="57:63" x14ac:dyDescent="0.25">
      <c r="BE657" s="11"/>
      <c r="BH657" s="11"/>
      <c r="BK657" s="11"/>
    </row>
    <row r="658" spans="57:63" x14ac:dyDescent="0.25">
      <c r="BE658" s="11"/>
      <c r="BH658" s="11"/>
      <c r="BK658" s="11"/>
    </row>
    <row r="659" spans="57:63" x14ac:dyDescent="0.25">
      <c r="BE659" s="11"/>
      <c r="BH659" s="11"/>
      <c r="BK659" s="11"/>
    </row>
    <row r="660" spans="57:63" x14ac:dyDescent="0.25">
      <c r="BE660" s="11"/>
      <c r="BH660" s="11"/>
      <c r="BK660" s="11"/>
    </row>
    <row r="661" spans="57:63" x14ac:dyDescent="0.25">
      <c r="BE661" s="11"/>
      <c r="BH661" s="11"/>
      <c r="BK661" s="11"/>
    </row>
    <row r="662" spans="57:63" x14ac:dyDescent="0.25">
      <c r="BE662" s="11"/>
      <c r="BH662" s="11"/>
      <c r="BK662" s="11"/>
    </row>
    <row r="663" spans="57:63" x14ac:dyDescent="0.25">
      <c r="BE663" s="11"/>
      <c r="BH663" s="11"/>
      <c r="BK663" s="11"/>
    </row>
    <row r="664" spans="57:63" x14ac:dyDescent="0.25">
      <c r="BE664" s="11"/>
      <c r="BH664" s="11"/>
      <c r="BK664" s="11"/>
    </row>
    <row r="665" spans="57:63" x14ac:dyDescent="0.25">
      <c r="BE665" s="11"/>
      <c r="BH665" s="11"/>
      <c r="BK665" s="11"/>
    </row>
    <row r="666" spans="57:63" x14ac:dyDescent="0.25">
      <c r="BE666" s="11"/>
      <c r="BH666" s="11"/>
      <c r="BK666" s="11"/>
    </row>
    <row r="667" spans="57:63" x14ac:dyDescent="0.25">
      <c r="BE667" s="11"/>
      <c r="BH667" s="11"/>
      <c r="BK667" s="11"/>
    </row>
    <row r="668" spans="57:63" x14ac:dyDescent="0.25">
      <c r="BE668" s="11"/>
      <c r="BH668" s="11"/>
      <c r="BK668" s="11"/>
    </row>
    <row r="669" spans="57:63" x14ac:dyDescent="0.25">
      <c r="BE669" s="11"/>
      <c r="BH669" s="11"/>
      <c r="BK669" s="11"/>
    </row>
    <row r="670" spans="57:63" x14ac:dyDescent="0.25">
      <c r="BE670" s="11"/>
      <c r="BH670" s="11"/>
      <c r="BK670" s="11"/>
    </row>
    <row r="671" spans="57:63" x14ac:dyDescent="0.25">
      <c r="BE671" s="11"/>
      <c r="BH671" s="11"/>
      <c r="BK671" s="11"/>
    </row>
    <row r="672" spans="57:63" x14ac:dyDescent="0.25">
      <c r="BE672" s="11"/>
      <c r="BH672" s="11"/>
      <c r="BK672" s="11"/>
    </row>
    <row r="673" spans="57:63" x14ac:dyDescent="0.25">
      <c r="BE673" s="11"/>
      <c r="BH673" s="11"/>
      <c r="BK673" s="11"/>
    </row>
    <row r="674" spans="57:63" x14ac:dyDescent="0.25">
      <c r="BE674" s="11"/>
      <c r="BH674" s="11"/>
      <c r="BK674" s="11"/>
    </row>
    <row r="675" spans="57:63" x14ac:dyDescent="0.25">
      <c r="BE675" s="11"/>
      <c r="BH675" s="11"/>
      <c r="BK675" s="11"/>
    </row>
    <row r="676" spans="57:63" x14ac:dyDescent="0.25">
      <c r="BE676" s="11"/>
      <c r="BH676" s="11"/>
      <c r="BK676" s="11"/>
    </row>
    <row r="677" spans="57:63" x14ac:dyDescent="0.25">
      <c r="BE677" s="11"/>
      <c r="BH677" s="11"/>
      <c r="BK677" s="11"/>
    </row>
    <row r="678" spans="57:63" x14ac:dyDescent="0.25">
      <c r="BE678" s="11"/>
      <c r="BH678" s="11"/>
      <c r="BK678" s="11"/>
    </row>
    <row r="679" spans="57:63" x14ac:dyDescent="0.25">
      <c r="BE679" s="11"/>
      <c r="BH679" s="11"/>
      <c r="BK679" s="11"/>
    </row>
    <row r="680" spans="57:63" x14ac:dyDescent="0.25">
      <c r="BE680" s="11"/>
      <c r="BH680" s="11"/>
      <c r="BK680" s="11"/>
    </row>
    <row r="681" spans="57:63" x14ac:dyDescent="0.25">
      <c r="BE681" s="11"/>
      <c r="BH681" s="11"/>
      <c r="BK681" s="11"/>
    </row>
    <row r="682" spans="57:63" x14ac:dyDescent="0.25">
      <c r="BE682" s="11"/>
      <c r="BH682" s="11"/>
      <c r="BK682" s="11"/>
    </row>
    <row r="683" spans="57:63" x14ac:dyDescent="0.25">
      <c r="BE683" s="11"/>
      <c r="BH683" s="11"/>
      <c r="BK683" s="11"/>
    </row>
    <row r="684" spans="57:63" x14ac:dyDescent="0.25">
      <c r="BE684" s="11"/>
      <c r="BH684" s="11"/>
      <c r="BK684" s="11"/>
    </row>
    <row r="685" spans="57:63" x14ac:dyDescent="0.25">
      <c r="BE685" s="11"/>
      <c r="BH685" s="11"/>
      <c r="BK685" s="11"/>
    </row>
    <row r="686" spans="57:63" x14ac:dyDescent="0.25">
      <c r="BE686" s="11"/>
      <c r="BH686" s="11"/>
      <c r="BK686" s="11"/>
    </row>
    <row r="687" spans="57:63" x14ac:dyDescent="0.25">
      <c r="BE687" s="11"/>
      <c r="BH687" s="11"/>
      <c r="BK687" s="11"/>
    </row>
    <row r="688" spans="57:63" x14ac:dyDescent="0.25">
      <c r="BE688" s="11"/>
      <c r="BH688" s="11"/>
      <c r="BK688" s="11"/>
    </row>
    <row r="689" spans="57:63" x14ac:dyDescent="0.25">
      <c r="BE689" s="11"/>
      <c r="BH689" s="11"/>
      <c r="BK689" s="11"/>
    </row>
    <row r="690" spans="57:63" x14ac:dyDescent="0.25">
      <c r="BE690" s="11"/>
      <c r="BH690" s="11"/>
      <c r="BK690" s="11"/>
    </row>
    <row r="691" spans="57:63" x14ac:dyDescent="0.25">
      <c r="BE691" s="11"/>
      <c r="BH691" s="11"/>
      <c r="BK691" s="11"/>
    </row>
    <row r="692" spans="57:63" x14ac:dyDescent="0.25">
      <c r="BE692" s="11"/>
      <c r="BH692" s="11"/>
      <c r="BK692" s="11"/>
    </row>
    <row r="693" spans="57:63" x14ac:dyDescent="0.25">
      <c r="BE693" s="11"/>
      <c r="BH693" s="11"/>
      <c r="BK693" s="11"/>
    </row>
    <row r="694" spans="57:63" x14ac:dyDescent="0.25">
      <c r="BE694" s="11"/>
      <c r="BH694" s="11"/>
      <c r="BK694" s="11"/>
    </row>
    <row r="695" spans="57:63" x14ac:dyDescent="0.25">
      <c r="BE695" s="11"/>
      <c r="BH695" s="11"/>
      <c r="BK695" s="11"/>
    </row>
    <row r="696" spans="57:63" x14ac:dyDescent="0.25">
      <c r="BE696" s="11"/>
      <c r="BH696" s="11"/>
      <c r="BK696" s="11"/>
    </row>
    <row r="697" spans="57:63" x14ac:dyDescent="0.25">
      <c r="BE697" s="11"/>
      <c r="BH697" s="11"/>
      <c r="BK697" s="11"/>
    </row>
    <row r="698" spans="57:63" x14ac:dyDescent="0.25">
      <c r="BE698" s="11"/>
      <c r="BH698" s="11"/>
      <c r="BK698" s="11"/>
    </row>
    <row r="699" spans="57:63" x14ac:dyDescent="0.25">
      <c r="BE699" s="11"/>
      <c r="BH699" s="11"/>
      <c r="BK699" s="11"/>
    </row>
    <row r="700" spans="57:63" x14ac:dyDescent="0.25">
      <c r="BE700" s="11"/>
      <c r="BH700" s="11"/>
      <c r="BK700" s="11"/>
    </row>
    <row r="701" spans="57:63" x14ac:dyDescent="0.25">
      <c r="BE701" s="11"/>
      <c r="BH701" s="11"/>
      <c r="BK701" s="11"/>
    </row>
    <row r="702" spans="57:63" x14ac:dyDescent="0.25">
      <c r="BE702" s="11"/>
      <c r="BH702" s="11"/>
      <c r="BK702" s="11"/>
    </row>
    <row r="703" spans="57:63" x14ac:dyDescent="0.25">
      <c r="BE703" s="11"/>
      <c r="BH703" s="11"/>
      <c r="BK703" s="11"/>
    </row>
    <row r="704" spans="57:63" x14ac:dyDescent="0.25">
      <c r="BE704" s="11"/>
      <c r="BH704" s="11"/>
      <c r="BK704" s="11"/>
    </row>
    <row r="705" spans="57:63" x14ac:dyDescent="0.25">
      <c r="BE705" s="11"/>
      <c r="BH705" s="11"/>
      <c r="BK705" s="11"/>
    </row>
    <row r="706" spans="57:63" x14ac:dyDescent="0.25">
      <c r="BE706" s="11"/>
      <c r="BH706" s="11"/>
      <c r="BK706" s="11"/>
    </row>
    <row r="707" spans="57:63" x14ac:dyDescent="0.25">
      <c r="BE707" s="11"/>
      <c r="BH707" s="11"/>
      <c r="BK707" s="11"/>
    </row>
    <row r="708" spans="57:63" x14ac:dyDescent="0.25">
      <c r="BE708" s="11"/>
      <c r="BH708" s="11"/>
      <c r="BK708" s="11"/>
    </row>
    <row r="709" spans="57:63" x14ac:dyDescent="0.25">
      <c r="BE709" s="11"/>
      <c r="BH709" s="11"/>
      <c r="BK709" s="11"/>
    </row>
    <row r="710" spans="57:63" x14ac:dyDescent="0.25">
      <c r="BE710" s="11"/>
      <c r="BH710" s="11"/>
      <c r="BK710" s="11"/>
    </row>
    <row r="711" spans="57:63" x14ac:dyDescent="0.25">
      <c r="BE711" s="11"/>
      <c r="BH711" s="11"/>
      <c r="BK711" s="11"/>
    </row>
    <row r="712" spans="57:63" x14ac:dyDescent="0.25">
      <c r="BE712" s="11"/>
      <c r="BH712" s="11"/>
      <c r="BK712" s="11"/>
    </row>
    <row r="713" spans="57:63" x14ac:dyDescent="0.25">
      <c r="BE713" s="11"/>
      <c r="BH713" s="11"/>
      <c r="BK713" s="11"/>
    </row>
    <row r="714" spans="57:63" x14ac:dyDescent="0.25">
      <c r="BE714" s="11"/>
      <c r="BH714" s="11"/>
      <c r="BK714" s="11"/>
    </row>
    <row r="715" spans="57:63" x14ac:dyDescent="0.25">
      <c r="BE715" s="11"/>
      <c r="BH715" s="11"/>
      <c r="BK715" s="11"/>
    </row>
    <row r="716" spans="57:63" x14ac:dyDescent="0.25">
      <c r="BE716" s="11"/>
      <c r="BH716" s="11"/>
      <c r="BK716" s="11"/>
    </row>
    <row r="717" spans="57:63" x14ac:dyDescent="0.25">
      <c r="BE717" s="11"/>
      <c r="BH717" s="11"/>
      <c r="BK717" s="11"/>
    </row>
    <row r="718" spans="57:63" x14ac:dyDescent="0.25">
      <c r="BE718" s="11"/>
      <c r="BH718" s="11"/>
      <c r="BK718" s="11"/>
    </row>
    <row r="719" spans="57:63" x14ac:dyDescent="0.25">
      <c r="BE719" s="11"/>
      <c r="BH719" s="11"/>
      <c r="BK719" s="11"/>
    </row>
    <row r="720" spans="57:63" x14ac:dyDescent="0.25">
      <c r="BE720" s="11"/>
      <c r="BH720" s="11"/>
      <c r="BK720" s="11"/>
    </row>
    <row r="721" spans="57:63" x14ac:dyDescent="0.25">
      <c r="BE721" s="11"/>
      <c r="BH721" s="11"/>
      <c r="BK721" s="11"/>
    </row>
    <row r="722" spans="57:63" x14ac:dyDescent="0.25">
      <c r="BE722" s="11"/>
      <c r="BH722" s="11"/>
      <c r="BK722" s="11"/>
    </row>
    <row r="723" spans="57:63" x14ac:dyDescent="0.25">
      <c r="BE723" s="11"/>
      <c r="BH723" s="11"/>
      <c r="BK723" s="11"/>
    </row>
    <row r="724" spans="57:63" x14ac:dyDescent="0.25">
      <c r="BE724" s="11"/>
      <c r="BH724" s="11"/>
      <c r="BK724" s="11"/>
    </row>
    <row r="725" spans="57:63" x14ac:dyDescent="0.25">
      <c r="BE725" s="11"/>
      <c r="BH725" s="11"/>
      <c r="BK725" s="11"/>
    </row>
    <row r="726" spans="57:63" x14ac:dyDescent="0.25">
      <c r="BE726" s="11"/>
      <c r="BH726" s="11"/>
      <c r="BK726" s="11"/>
    </row>
    <row r="727" spans="57:63" x14ac:dyDescent="0.25">
      <c r="BE727" s="11"/>
      <c r="BH727" s="11"/>
      <c r="BK727" s="11"/>
    </row>
    <row r="728" spans="57:63" x14ac:dyDescent="0.25">
      <c r="BE728" s="11"/>
      <c r="BH728" s="11"/>
      <c r="BK728" s="11"/>
    </row>
    <row r="729" spans="57:63" x14ac:dyDescent="0.25">
      <c r="BE729" s="11"/>
      <c r="BH729" s="11"/>
      <c r="BK729" s="11"/>
    </row>
    <row r="730" spans="57:63" x14ac:dyDescent="0.25">
      <c r="BE730" s="11"/>
      <c r="BH730" s="11"/>
      <c r="BK730" s="11"/>
    </row>
    <row r="731" spans="57:63" x14ac:dyDescent="0.25">
      <c r="BE731" s="11"/>
      <c r="BH731" s="11"/>
      <c r="BK731" s="11"/>
    </row>
    <row r="732" spans="57:63" x14ac:dyDescent="0.25">
      <c r="BE732" s="11"/>
      <c r="BH732" s="11"/>
      <c r="BK732" s="11"/>
    </row>
    <row r="733" spans="57:63" x14ac:dyDescent="0.25">
      <c r="BE733" s="11"/>
      <c r="BH733" s="11"/>
      <c r="BK733" s="11"/>
    </row>
    <row r="734" spans="57:63" x14ac:dyDescent="0.25">
      <c r="BE734" s="11"/>
      <c r="BH734" s="11"/>
      <c r="BK734" s="11"/>
    </row>
    <row r="735" spans="57:63" x14ac:dyDescent="0.25">
      <c r="BE735" s="11"/>
      <c r="BH735" s="11"/>
      <c r="BK735" s="11"/>
    </row>
    <row r="736" spans="57:63" x14ac:dyDescent="0.25">
      <c r="BE736" s="11"/>
      <c r="BH736" s="11"/>
      <c r="BK736" s="11"/>
    </row>
    <row r="737" spans="57:63" x14ac:dyDescent="0.25">
      <c r="BE737" s="11"/>
      <c r="BH737" s="11"/>
      <c r="BK737" s="11"/>
    </row>
    <row r="738" spans="57:63" x14ac:dyDescent="0.25">
      <c r="BE738" s="11"/>
      <c r="BH738" s="11"/>
      <c r="BK738" s="11"/>
    </row>
    <row r="739" spans="57:63" x14ac:dyDescent="0.25">
      <c r="BE739" s="11"/>
      <c r="BH739" s="11"/>
      <c r="BK739" s="11"/>
    </row>
    <row r="740" spans="57:63" x14ac:dyDescent="0.25">
      <c r="BE740" s="11"/>
      <c r="BH740" s="11"/>
      <c r="BK740" s="11"/>
    </row>
    <row r="741" spans="57:63" x14ac:dyDescent="0.25">
      <c r="BE741" s="11"/>
      <c r="BH741" s="11"/>
      <c r="BK741" s="11"/>
    </row>
    <row r="742" spans="57:63" x14ac:dyDescent="0.25">
      <c r="BE742" s="11"/>
      <c r="BH742" s="11"/>
      <c r="BK742" s="11"/>
    </row>
    <row r="743" spans="57:63" x14ac:dyDescent="0.25">
      <c r="BE743" s="11"/>
      <c r="BH743" s="11"/>
      <c r="BK743" s="11"/>
    </row>
    <row r="744" spans="57:63" x14ac:dyDescent="0.25">
      <c r="BE744" s="11"/>
      <c r="BH744" s="11"/>
      <c r="BK744" s="11"/>
    </row>
    <row r="745" spans="57:63" x14ac:dyDescent="0.25">
      <c r="BE745" s="11"/>
      <c r="BH745" s="11"/>
      <c r="BK745" s="11"/>
    </row>
    <row r="746" spans="57:63" x14ac:dyDescent="0.25">
      <c r="BE746" s="11"/>
      <c r="BH746" s="11"/>
      <c r="BK746" s="11"/>
    </row>
    <row r="747" spans="57:63" x14ac:dyDescent="0.25">
      <c r="BE747" s="11"/>
      <c r="BH747" s="11"/>
      <c r="BK747" s="11"/>
    </row>
    <row r="748" spans="57:63" x14ac:dyDescent="0.25">
      <c r="BE748" s="11"/>
      <c r="BH748" s="11"/>
      <c r="BK748" s="11"/>
    </row>
    <row r="749" spans="57:63" x14ac:dyDescent="0.25">
      <c r="BE749" s="11"/>
      <c r="BH749" s="11"/>
      <c r="BK749" s="11"/>
    </row>
    <row r="750" spans="57:63" x14ac:dyDescent="0.25">
      <c r="BE750" s="11"/>
      <c r="BH750" s="11"/>
      <c r="BK750" s="11"/>
    </row>
    <row r="751" spans="57:63" x14ac:dyDescent="0.25">
      <c r="BE751" s="11"/>
      <c r="BH751" s="11"/>
      <c r="BK751" s="11"/>
    </row>
    <row r="752" spans="57:63" x14ac:dyDescent="0.25">
      <c r="BE752" s="11"/>
      <c r="BH752" s="11"/>
      <c r="BK752" s="11"/>
    </row>
    <row r="753" spans="57:63" x14ac:dyDescent="0.25">
      <c r="BE753" s="11"/>
      <c r="BH753" s="11"/>
      <c r="BK753" s="11"/>
    </row>
    <row r="754" spans="57:63" x14ac:dyDescent="0.25">
      <c r="BE754" s="11"/>
      <c r="BH754" s="11"/>
      <c r="BK754" s="11"/>
    </row>
    <row r="755" spans="57:63" x14ac:dyDescent="0.25">
      <c r="BE755" s="11"/>
      <c r="BH755" s="11"/>
      <c r="BK755" s="11"/>
    </row>
    <row r="756" spans="57:63" x14ac:dyDescent="0.25">
      <c r="BE756" s="11"/>
      <c r="BH756" s="11"/>
      <c r="BK756" s="11"/>
    </row>
    <row r="757" spans="57:63" x14ac:dyDescent="0.25">
      <c r="BE757" s="11"/>
      <c r="BH757" s="11"/>
      <c r="BK757" s="11"/>
    </row>
    <row r="758" spans="57:63" x14ac:dyDescent="0.25">
      <c r="BE758" s="11"/>
      <c r="BH758" s="11"/>
      <c r="BK758" s="11"/>
    </row>
    <row r="759" spans="57:63" x14ac:dyDescent="0.25">
      <c r="BE759" s="11"/>
      <c r="BH759" s="11"/>
      <c r="BK759" s="11"/>
    </row>
    <row r="760" spans="57:63" x14ac:dyDescent="0.25">
      <c r="BE760" s="11"/>
      <c r="BH760" s="11"/>
      <c r="BK760" s="11"/>
    </row>
    <row r="761" spans="57:63" x14ac:dyDescent="0.25">
      <c r="BE761" s="11"/>
      <c r="BH761" s="11"/>
      <c r="BK761" s="11"/>
    </row>
    <row r="762" spans="57:63" x14ac:dyDescent="0.25">
      <c r="BE762" s="11"/>
      <c r="BH762" s="11"/>
      <c r="BK762" s="11"/>
    </row>
    <row r="763" spans="57:63" x14ac:dyDescent="0.25">
      <c r="BE763" s="11"/>
      <c r="BH763" s="11"/>
      <c r="BK763" s="11"/>
    </row>
    <row r="764" spans="57:63" x14ac:dyDescent="0.25">
      <c r="BE764" s="11"/>
      <c r="BH764" s="11"/>
      <c r="BK764" s="11"/>
    </row>
    <row r="765" spans="57:63" x14ac:dyDescent="0.25">
      <c r="BE765" s="11"/>
      <c r="BH765" s="11"/>
      <c r="BK765" s="11"/>
    </row>
    <row r="766" spans="57:63" x14ac:dyDescent="0.25">
      <c r="BE766" s="11"/>
      <c r="BH766" s="11"/>
      <c r="BK766" s="11"/>
    </row>
    <row r="767" spans="57:63" x14ac:dyDescent="0.25">
      <c r="BE767" s="11"/>
      <c r="BH767" s="11"/>
      <c r="BK767" s="11"/>
    </row>
    <row r="768" spans="57:63" x14ac:dyDescent="0.25">
      <c r="BE768" s="11"/>
      <c r="BH768" s="11"/>
      <c r="BK768" s="11"/>
    </row>
    <row r="769" spans="57:63" x14ac:dyDescent="0.25">
      <c r="BE769" s="11"/>
      <c r="BH769" s="11"/>
      <c r="BK769" s="11"/>
    </row>
    <row r="770" spans="57:63" x14ac:dyDescent="0.25">
      <c r="BE770" s="11"/>
      <c r="BH770" s="11"/>
      <c r="BK770" s="11"/>
    </row>
    <row r="771" spans="57:63" x14ac:dyDescent="0.25">
      <c r="BE771" s="11"/>
      <c r="BH771" s="11"/>
      <c r="BK771" s="11"/>
    </row>
    <row r="772" spans="57:63" x14ac:dyDescent="0.25">
      <c r="BE772" s="11"/>
      <c r="BH772" s="11"/>
      <c r="BK772" s="11"/>
    </row>
    <row r="773" spans="57:63" x14ac:dyDescent="0.25">
      <c r="BE773" s="11"/>
      <c r="BH773" s="11"/>
      <c r="BK773" s="11"/>
    </row>
    <row r="774" spans="57:63" x14ac:dyDescent="0.25">
      <c r="BE774" s="11"/>
      <c r="BH774" s="11"/>
      <c r="BK774" s="11"/>
    </row>
    <row r="775" spans="57:63" x14ac:dyDescent="0.25">
      <c r="BE775" s="11"/>
      <c r="BH775" s="11"/>
      <c r="BK775" s="11"/>
    </row>
    <row r="776" spans="57:63" x14ac:dyDescent="0.25">
      <c r="BE776" s="11"/>
      <c r="BH776" s="11"/>
      <c r="BK776" s="11"/>
    </row>
    <row r="777" spans="57:63" x14ac:dyDescent="0.25">
      <c r="BE777" s="11"/>
      <c r="BH777" s="11"/>
      <c r="BK777" s="11"/>
    </row>
    <row r="778" spans="57:63" x14ac:dyDescent="0.25">
      <c r="BE778" s="11"/>
      <c r="BH778" s="11"/>
      <c r="BK778" s="11"/>
    </row>
    <row r="779" spans="57:63" x14ac:dyDescent="0.25">
      <c r="BE779" s="11"/>
      <c r="BH779" s="11"/>
      <c r="BK779" s="11"/>
    </row>
    <row r="780" spans="57:63" x14ac:dyDescent="0.25">
      <c r="BE780" s="11"/>
      <c r="BH780" s="11"/>
      <c r="BK780" s="11"/>
    </row>
    <row r="781" spans="57:63" x14ac:dyDescent="0.25">
      <c r="BE781" s="11"/>
      <c r="BH781" s="11"/>
      <c r="BK781" s="11"/>
    </row>
    <row r="782" spans="57:63" x14ac:dyDescent="0.25">
      <c r="BE782" s="11"/>
      <c r="BH782" s="11"/>
      <c r="BK782" s="11"/>
    </row>
    <row r="783" spans="57:63" x14ac:dyDescent="0.25">
      <c r="BE783" s="11"/>
      <c r="BH783" s="11"/>
      <c r="BK783" s="11"/>
    </row>
    <row r="784" spans="57:63" x14ac:dyDescent="0.25">
      <c r="BE784" s="11"/>
      <c r="BH784" s="11"/>
      <c r="BK784" s="11"/>
    </row>
    <row r="785" spans="57:63" x14ac:dyDescent="0.25">
      <c r="BE785" s="11"/>
      <c r="BH785" s="11"/>
      <c r="BK785" s="11"/>
    </row>
    <row r="786" spans="57:63" x14ac:dyDescent="0.25">
      <c r="BE786" s="11"/>
      <c r="BH786" s="11"/>
      <c r="BK786" s="11"/>
    </row>
    <row r="787" spans="57:63" x14ac:dyDescent="0.25">
      <c r="BE787" s="11"/>
      <c r="BH787" s="11"/>
      <c r="BK787" s="11"/>
    </row>
    <row r="788" spans="57:63" x14ac:dyDescent="0.25">
      <c r="BE788" s="11"/>
      <c r="BH788" s="11"/>
      <c r="BK788" s="11"/>
    </row>
    <row r="789" spans="57:63" x14ac:dyDescent="0.25">
      <c r="BE789" s="11"/>
      <c r="BH789" s="11"/>
      <c r="BK789" s="11"/>
    </row>
    <row r="790" spans="57:63" x14ac:dyDescent="0.25">
      <c r="BE790" s="11"/>
      <c r="BH790" s="11"/>
      <c r="BK790" s="11"/>
    </row>
    <row r="791" spans="57:63" x14ac:dyDescent="0.25">
      <c r="BE791" s="11"/>
      <c r="BH791" s="11"/>
      <c r="BK791" s="11"/>
    </row>
    <row r="792" spans="57:63" x14ac:dyDescent="0.25">
      <c r="BE792" s="11"/>
      <c r="BH792" s="11"/>
      <c r="BK792" s="11"/>
    </row>
    <row r="793" spans="57:63" x14ac:dyDescent="0.25">
      <c r="BE793" s="11"/>
      <c r="BH793" s="11"/>
      <c r="BK793" s="11"/>
    </row>
    <row r="794" spans="57:63" x14ac:dyDescent="0.25">
      <c r="BE794" s="11"/>
      <c r="BH794" s="11"/>
      <c r="BK794" s="11"/>
    </row>
    <row r="795" spans="57:63" x14ac:dyDescent="0.25">
      <c r="BE795" s="11"/>
      <c r="BH795" s="11"/>
      <c r="BK795" s="11"/>
    </row>
    <row r="796" spans="57:63" x14ac:dyDescent="0.25">
      <c r="BE796" s="11"/>
      <c r="BH796" s="11"/>
      <c r="BK796" s="11"/>
    </row>
    <row r="797" spans="57:63" x14ac:dyDescent="0.25">
      <c r="BE797" s="11"/>
      <c r="BH797" s="11"/>
      <c r="BK797" s="11"/>
    </row>
    <row r="798" spans="57:63" x14ac:dyDescent="0.25">
      <c r="BE798" s="11"/>
      <c r="BH798" s="11"/>
      <c r="BK798" s="11"/>
    </row>
    <row r="799" spans="57:63" x14ac:dyDescent="0.25">
      <c r="BE799" s="11"/>
      <c r="BH799" s="11"/>
      <c r="BK799" s="11"/>
    </row>
    <row r="800" spans="57:63" x14ac:dyDescent="0.25">
      <c r="BE800" s="11"/>
      <c r="BH800" s="11"/>
      <c r="BK800" s="11"/>
    </row>
    <row r="801" spans="57:63" x14ac:dyDescent="0.25">
      <c r="BE801" s="11"/>
      <c r="BH801" s="11"/>
      <c r="BK801" s="11"/>
    </row>
    <row r="802" spans="57:63" x14ac:dyDescent="0.25">
      <c r="BE802" s="11"/>
      <c r="BH802" s="11"/>
      <c r="BK802" s="11"/>
    </row>
    <row r="803" spans="57:63" x14ac:dyDescent="0.25">
      <c r="BE803" s="11"/>
      <c r="BH803" s="11"/>
      <c r="BK803" s="11"/>
    </row>
    <row r="804" spans="57:63" x14ac:dyDescent="0.25">
      <c r="BE804" s="11"/>
      <c r="BH804" s="11"/>
      <c r="BK804" s="11"/>
    </row>
    <row r="805" spans="57:63" x14ac:dyDescent="0.25">
      <c r="BE805" s="11"/>
      <c r="BH805" s="11"/>
      <c r="BK805" s="11"/>
    </row>
    <row r="806" spans="57:63" x14ac:dyDescent="0.25">
      <c r="BE806" s="11"/>
      <c r="BH806" s="11"/>
      <c r="BK806" s="11"/>
    </row>
    <row r="807" spans="57:63" x14ac:dyDescent="0.25">
      <c r="BE807" s="11"/>
      <c r="BH807" s="11"/>
      <c r="BK807" s="11"/>
    </row>
    <row r="808" spans="57:63" x14ac:dyDescent="0.25">
      <c r="BE808" s="11"/>
      <c r="BH808" s="11"/>
      <c r="BK808" s="11"/>
    </row>
    <row r="809" spans="57:63" x14ac:dyDescent="0.25">
      <c r="BE809" s="11"/>
      <c r="BH809" s="11"/>
      <c r="BK809" s="11"/>
    </row>
    <row r="810" spans="57:63" x14ac:dyDescent="0.25">
      <c r="BE810" s="11"/>
      <c r="BH810" s="11"/>
      <c r="BK810" s="11"/>
    </row>
    <row r="811" spans="57:63" x14ac:dyDescent="0.25">
      <c r="BE811" s="11"/>
      <c r="BH811" s="11"/>
      <c r="BK811" s="11"/>
    </row>
    <row r="812" spans="57:63" x14ac:dyDescent="0.25">
      <c r="BE812" s="11"/>
      <c r="BH812" s="11"/>
      <c r="BK812" s="11"/>
    </row>
    <row r="813" spans="57:63" x14ac:dyDescent="0.25">
      <c r="BE813" s="11"/>
      <c r="BH813" s="11"/>
      <c r="BK813" s="11"/>
    </row>
    <row r="814" spans="57:63" x14ac:dyDescent="0.25">
      <c r="BE814" s="11"/>
      <c r="BH814" s="11"/>
      <c r="BK814" s="11"/>
    </row>
    <row r="815" spans="57:63" x14ac:dyDescent="0.25">
      <c r="BE815" s="11"/>
      <c r="BH815" s="11"/>
      <c r="BK815" s="11"/>
    </row>
    <row r="816" spans="57:63" x14ac:dyDescent="0.25">
      <c r="BE816" s="11"/>
      <c r="BH816" s="11"/>
      <c r="BK816" s="11"/>
    </row>
    <row r="817" spans="57:63" x14ac:dyDescent="0.25">
      <c r="BE817" s="11"/>
      <c r="BH817" s="11"/>
      <c r="BK817" s="11"/>
    </row>
    <row r="818" spans="57:63" x14ac:dyDescent="0.25">
      <c r="BE818" s="11"/>
      <c r="BH818" s="11"/>
      <c r="BK818" s="11"/>
    </row>
    <row r="819" spans="57:63" x14ac:dyDescent="0.25">
      <c r="BE819" s="11"/>
      <c r="BH819" s="11"/>
      <c r="BK819" s="11"/>
    </row>
    <row r="820" spans="57:63" x14ac:dyDescent="0.25">
      <c r="BE820" s="11"/>
      <c r="BH820" s="11"/>
      <c r="BK820" s="11"/>
    </row>
    <row r="821" spans="57:63" x14ac:dyDescent="0.25">
      <c r="BE821" s="11"/>
      <c r="BH821" s="11"/>
      <c r="BK821" s="11"/>
    </row>
    <row r="822" spans="57:63" x14ac:dyDescent="0.25">
      <c r="BE822" s="11"/>
      <c r="BH822" s="11"/>
      <c r="BK822" s="11"/>
    </row>
    <row r="823" spans="57:63" x14ac:dyDescent="0.25">
      <c r="BE823" s="11"/>
      <c r="BH823" s="11"/>
      <c r="BK823" s="11"/>
    </row>
    <row r="824" spans="57:63" x14ac:dyDescent="0.25">
      <c r="BE824" s="11"/>
      <c r="BH824" s="11"/>
      <c r="BK824" s="11"/>
    </row>
    <row r="825" spans="57:63" x14ac:dyDescent="0.25">
      <c r="BE825" s="11"/>
      <c r="BH825" s="11"/>
      <c r="BK825" s="11"/>
    </row>
    <row r="826" spans="57:63" x14ac:dyDescent="0.25">
      <c r="BE826" s="11"/>
      <c r="BH826" s="11"/>
      <c r="BK826" s="11"/>
    </row>
    <row r="827" spans="57:63" x14ac:dyDescent="0.25">
      <c r="BE827" s="11"/>
      <c r="BH827" s="11"/>
      <c r="BK827" s="11"/>
    </row>
    <row r="828" spans="57:63" x14ac:dyDescent="0.25">
      <c r="BE828" s="11"/>
      <c r="BH828" s="11"/>
      <c r="BK828" s="11"/>
    </row>
    <row r="829" spans="57:63" x14ac:dyDescent="0.25">
      <c r="BE829" s="11"/>
      <c r="BH829" s="11"/>
      <c r="BK829" s="11"/>
    </row>
    <row r="830" spans="57:63" x14ac:dyDescent="0.25">
      <c r="BE830" s="11"/>
      <c r="BH830" s="11"/>
      <c r="BK830" s="11"/>
    </row>
    <row r="831" spans="57:63" x14ac:dyDescent="0.25">
      <c r="BE831" s="11"/>
      <c r="BH831" s="11"/>
      <c r="BK831" s="11"/>
    </row>
    <row r="832" spans="57:63" x14ac:dyDescent="0.25">
      <c r="BE832" s="11"/>
      <c r="BH832" s="11"/>
      <c r="BK832" s="11"/>
    </row>
    <row r="833" spans="57:63" x14ac:dyDescent="0.25">
      <c r="BE833" s="11"/>
      <c r="BH833" s="11"/>
      <c r="BK833" s="11"/>
    </row>
    <row r="834" spans="57:63" x14ac:dyDescent="0.25">
      <c r="BE834" s="11"/>
      <c r="BH834" s="11"/>
      <c r="BK834" s="11"/>
    </row>
    <row r="835" spans="57:63" x14ac:dyDescent="0.25">
      <c r="BE835" s="11"/>
      <c r="BH835" s="11"/>
      <c r="BK835" s="11"/>
    </row>
    <row r="836" spans="57:63" x14ac:dyDescent="0.25">
      <c r="BE836" s="11"/>
      <c r="BH836" s="11"/>
      <c r="BK836" s="11"/>
    </row>
    <row r="837" spans="57:63" x14ac:dyDescent="0.25">
      <c r="BE837" s="11"/>
      <c r="BH837" s="11"/>
      <c r="BK837" s="11"/>
    </row>
    <row r="838" spans="57:63" x14ac:dyDescent="0.25">
      <c r="BE838" s="11"/>
      <c r="BH838" s="11"/>
      <c r="BK838" s="11"/>
    </row>
    <row r="839" spans="57:63" x14ac:dyDescent="0.25">
      <c r="BE839" s="11"/>
      <c r="BH839" s="11"/>
      <c r="BK839" s="11"/>
    </row>
    <row r="840" spans="57:63" x14ac:dyDescent="0.25">
      <c r="BE840" s="11"/>
      <c r="BH840" s="11"/>
      <c r="BK840" s="11"/>
    </row>
    <row r="841" spans="57:63" x14ac:dyDescent="0.25">
      <c r="BE841" s="11"/>
      <c r="BH841" s="11"/>
      <c r="BK841" s="11"/>
    </row>
    <row r="842" spans="57:63" x14ac:dyDescent="0.25">
      <c r="BE842" s="11"/>
      <c r="BH842" s="11"/>
      <c r="BK842" s="11"/>
    </row>
    <row r="843" spans="57:63" x14ac:dyDescent="0.25">
      <c r="BE843" s="11"/>
      <c r="BH843" s="11"/>
      <c r="BK843" s="11"/>
    </row>
    <row r="844" spans="57:63" x14ac:dyDescent="0.25">
      <c r="BE844" s="11"/>
      <c r="BH844" s="11"/>
      <c r="BK844" s="11"/>
    </row>
    <row r="845" spans="57:63" x14ac:dyDescent="0.25">
      <c r="BE845" s="11"/>
      <c r="BH845" s="11"/>
      <c r="BK845" s="11"/>
    </row>
    <row r="846" spans="57:63" x14ac:dyDescent="0.25">
      <c r="BE846" s="11"/>
      <c r="BH846" s="11"/>
      <c r="BK846" s="11"/>
    </row>
    <row r="847" spans="57:63" x14ac:dyDescent="0.25">
      <c r="BE847" s="11"/>
      <c r="BH847" s="11"/>
      <c r="BK847" s="11"/>
    </row>
    <row r="848" spans="57:63" x14ac:dyDescent="0.25">
      <c r="BE848" s="11"/>
      <c r="BH848" s="11"/>
      <c r="BK848" s="11"/>
    </row>
    <row r="849" spans="57:63" x14ac:dyDescent="0.25">
      <c r="BE849" s="11"/>
      <c r="BH849" s="11"/>
      <c r="BK849" s="11"/>
    </row>
    <row r="850" spans="57:63" x14ac:dyDescent="0.25">
      <c r="BE850" s="11"/>
      <c r="BH850" s="11"/>
      <c r="BK850" s="11"/>
    </row>
    <row r="851" spans="57:63" x14ac:dyDescent="0.25">
      <c r="BE851" s="11"/>
      <c r="BH851" s="11"/>
      <c r="BK851" s="11"/>
    </row>
    <row r="852" spans="57:63" x14ac:dyDescent="0.25">
      <c r="BE852" s="11"/>
      <c r="BH852" s="11"/>
      <c r="BK852" s="11"/>
    </row>
    <row r="853" spans="57:63" x14ac:dyDescent="0.25">
      <c r="BE853" s="11"/>
      <c r="BH853" s="11"/>
      <c r="BK853" s="11"/>
    </row>
    <row r="854" spans="57:63" x14ac:dyDescent="0.25">
      <c r="BE854" s="11"/>
      <c r="BH854" s="11"/>
      <c r="BK854" s="11"/>
    </row>
    <row r="855" spans="57:63" x14ac:dyDescent="0.25">
      <c r="BE855" s="11"/>
      <c r="BH855" s="11"/>
      <c r="BK855" s="11"/>
    </row>
    <row r="856" spans="57:63" x14ac:dyDescent="0.25">
      <c r="BE856" s="11"/>
      <c r="BH856" s="11"/>
      <c r="BK856" s="11"/>
    </row>
    <row r="857" spans="57:63" x14ac:dyDescent="0.25">
      <c r="BE857" s="11"/>
      <c r="BH857" s="11"/>
      <c r="BK857" s="11"/>
    </row>
    <row r="858" spans="57:63" x14ac:dyDescent="0.25">
      <c r="BE858" s="11"/>
      <c r="BH858" s="11"/>
      <c r="BK858" s="11"/>
    </row>
    <row r="859" spans="57:63" x14ac:dyDescent="0.25">
      <c r="BE859" s="11"/>
      <c r="BH859" s="11"/>
      <c r="BK859" s="11"/>
    </row>
    <row r="860" spans="57:63" x14ac:dyDescent="0.25">
      <c r="BE860" s="11"/>
      <c r="BH860" s="11"/>
      <c r="BK860" s="11"/>
    </row>
    <row r="861" spans="57:63" x14ac:dyDescent="0.25">
      <c r="BE861" s="11"/>
      <c r="BH861" s="11"/>
      <c r="BK861" s="11"/>
    </row>
    <row r="862" spans="57:63" x14ac:dyDescent="0.25">
      <c r="BE862" s="11"/>
      <c r="BH862" s="11"/>
      <c r="BK862" s="11"/>
    </row>
    <row r="863" spans="57:63" x14ac:dyDescent="0.25">
      <c r="BE863" s="11"/>
      <c r="BH863" s="11"/>
      <c r="BK863" s="11"/>
    </row>
    <row r="864" spans="57:63" x14ac:dyDescent="0.25">
      <c r="BE864" s="11"/>
      <c r="BH864" s="11"/>
      <c r="BK864" s="11"/>
    </row>
    <row r="865" spans="57:63" x14ac:dyDescent="0.25">
      <c r="BE865" s="11"/>
      <c r="BH865" s="11"/>
      <c r="BK865" s="11"/>
    </row>
    <row r="866" spans="57:63" x14ac:dyDescent="0.25">
      <c r="BE866" s="11"/>
      <c r="BH866" s="11"/>
      <c r="BK866" s="11"/>
    </row>
    <row r="867" spans="57:63" x14ac:dyDescent="0.25">
      <c r="BE867" s="11"/>
      <c r="BH867" s="11"/>
      <c r="BK867" s="11"/>
    </row>
    <row r="868" spans="57:63" x14ac:dyDescent="0.25">
      <c r="BE868" s="11"/>
      <c r="BH868" s="11"/>
      <c r="BK868" s="11"/>
    </row>
    <row r="869" spans="57:63" x14ac:dyDescent="0.25">
      <c r="BE869" s="11"/>
      <c r="BH869" s="11"/>
      <c r="BK869" s="11"/>
    </row>
    <row r="870" spans="57:63" x14ac:dyDescent="0.25">
      <c r="BE870" s="11"/>
      <c r="BH870" s="11"/>
      <c r="BK870" s="11"/>
    </row>
    <row r="871" spans="57:63" x14ac:dyDescent="0.25">
      <c r="BE871" s="11"/>
      <c r="BH871" s="11"/>
      <c r="BK871" s="11"/>
    </row>
    <row r="872" spans="57:63" x14ac:dyDescent="0.25">
      <c r="BE872" s="11"/>
      <c r="BH872" s="11"/>
      <c r="BK872" s="11"/>
    </row>
    <row r="873" spans="57:63" x14ac:dyDescent="0.25">
      <c r="BE873" s="11"/>
      <c r="BH873" s="11"/>
      <c r="BK873" s="11"/>
    </row>
    <row r="874" spans="57:63" x14ac:dyDescent="0.25">
      <c r="BE874" s="11"/>
      <c r="BH874" s="11"/>
      <c r="BK874" s="11"/>
    </row>
    <row r="875" spans="57:63" x14ac:dyDescent="0.25">
      <c r="BE875" s="11"/>
      <c r="BH875" s="11"/>
      <c r="BK875" s="11"/>
    </row>
    <row r="876" spans="57:63" x14ac:dyDescent="0.25">
      <c r="BE876" s="11"/>
      <c r="BH876" s="11"/>
      <c r="BK876" s="11"/>
    </row>
    <row r="877" spans="57:63" x14ac:dyDescent="0.25">
      <c r="BE877" s="11"/>
      <c r="BH877" s="11"/>
      <c r="BK877" s="11"/>
    </row>
    <row r="878" spans="57:63" x14ac:dyDescent="0.25">
      <c r="BE878" s="11"/>
      <c r="BH878" s="11"/>
      <c r="BK878" s="11"/>
    </row>
    <row r="879" spans="57:63" x14ac:dyDescent="0.25">
      <c r="BE879" s="11"/>
      <c r="BH879" s="11"/>
      <c r="BK879" s="11"/>
    </row>
    <row r="880" spans="57:63" x14ac:dyDescent="0.25">
      <c r="BE880" s="11"/>
      <c r="BH880" s="11"/>
      <c r="BK880" s="11"/>
    </row>
    <row r="881" spans="57:63" x14ac:dyDescent="0.25">
      <c r="BE881" s="11"/>
      <c r="BH881" s="11"/>
      <c r="BK881" s="11"/>
    </row>
    <row r="882" spans="57:63" x14ac:dyDescent="0.25">
      <c r="BE882" s="11"/>
      <c r="BH882" s="11"/>
      <c r="BK882" s="11"/>
    </row>
    <row r="883" spans="57:63" x14ac:dyDescent="0.25">
      <c r="BE883" s="11"/>
      <c r="BH883" s="11"/>
      <c r="BK883" s="11"/>
    </row>
    <row r="884" spans="57:63" x14ac:dyDescent="0.25">
      <c r="BE884" s="11"/>
      <c r="BH884" s="11"/>
      <c r="BK884" s="11"/>
    </row>
    <row r="885" spans="57:63" x14ac:dyDescent="0.25">
      <c r="BE885" s="11"/>
      <c r="BH885" s="11"/>
      <c r="BK885" s="11"/>
    </row>
    <row r="886" spans="57:63" x14ac:dyDescent="0.25">
      <c r="BE886" s="11"/>
      <c r="BH886" s="11"/>
      <c r="BK886" s="11"/>
    </row>
    <row r="887" spans="57:63" x14ac:dyDescent="0.25">
      <c r="BE887" s="11"/>
      <c r="BH887" s="11"/>
      <c r="BK887" s="11"/>
    </row>
    <row r="888" spans="57:63" x14ac:dyDescent="0.25">
      <c r="BE888" s="11"/>
      <c r="BH888" s="11"/>
      <c r="BK888" s="11"/>
    </row>
    <row r="889" spans="57:63" x14ac:dyDescent="0.25">
      <c r="BE889" s="11"/>
      <c r="BH889" s="11"/>
      <c r="BK889" s="11"/>
    </row>
    <row r="890" spans="57:63" x14ac:dyDescent="0.25">
      <c r="BE890" s="11"/>
      <c r="BH890" s="11"/>
      <c r="BK890" s="11"/>
    </row>
    <row r="891" spans="57:63" x14ac:dyDescent="0.25">
      <c r="BE891" s="11"/>
      <c r="BH891" s="11"/>
      <c r="BK891" s="11"/>
    </row>
    <row r="892" spans="57:63" x14ac:dyDescent="0.25">
      <c r="BE892" s="11"/>
      <c r="BH892" s="11"/>
      <c r="BK892" s="11"/>
    </row>
    <row r="893" spans="57:63" x14ac:dyDescent="0.25">
      <c r="BE893" s="11"/>
      <c r="BH893" s="11"/>
      <c r="BK893" s="11"/>
    </row>
    <row r="894" spans="57:63" x14ac:dyDescent="0.25">
      <c r="BE894" s="11"/>
      <c r="BH894" s="11"/>
      <c r="BK894" s="11"/>
    </row>
    <row r="895" spans="57:63" x14ac:dyDescent="0.25">
      <c r="BE895" s="11"/>
      <c r="BH895" s="11"/>
      <c r="BK895" s="11"/>
    </row>
    <row r="896" spans="57:63" x14ac:dyDescent="0.25">
      <c r="BE896" s="11"/>
      <c r="BH896" s="11"/>
      <c r="BK896" s="11"/>
    </row>
    <row r="897" spans="57:63" x14ac:dyDescent="0.25">
      <c r="BE897" s="11"/>
      <c r="BH897" s="11"/>
      <c r="BK897" s="11"/>
    </row>
    <row r="898" spans="57:63" x14ac:dyDescent="0.25">
      <c r="BE898" s="11"/>
      <c r="BH898" s="11"/>
      <c r="BK898" s="11"/>
    </row>
    <row r="899" spans="57:63" x14ac:dyDescent="0.25">
      <c r="BE899" s="11"/>
      <c r="BH899" s="11"/>
      <c r="BK899" s="11"/>
    </row>
    <row r="900" spans="57:63" x14ac:dyDescent="0.25">
      <c r="BE900" s="11"/>
      <c r="BH900" s="11"/>
      <c r="BK900" s="11"/>
    </row>
    <row r="901" spans="57:63" x14ac:dyDescent="0.25">
      <c r="BE901" s="11"/>
      <c r="BH901" s="11"/>
      <c r="BK901" s="11"/>
    </row>
    <row r="902" spans="57:63" x14ac:dyDescent="0.25">
      <c r="BE902" s="11"/>
      <c r="BH902" s="11"/>
      <c r="BK902" s="11"/>
    </row>
    <row r="903" spans="57:63" x14ac:dyDescent="0.25">
      <c r="BE903" s="11"/>
      <c r="BH903" s="11"/>
      <c r="BK903" s="11"/>
    </row>
    <row r="904" spans="57:63" x14ac:dyDescent="0.25">
      <c r="BE904" s="11"/>
      <c r="BH904" s="11"/>
      <c r="BK904" s="11"/>
    </row>
    <row r="905" spans="57:63" x14ac:dyDescent="0.25">
      <c r="BE905" s="11"/>
      <c r="BH905" s="11"/>
      <c r="BK905" s="11"/>
    </row>
    <row r="906" spans="57:63" x14ac:dyDescent="0.25">
      <c r="BE906" s="11"/>
      <c r="BH906" s="11"/>
      <c r="BK906" s="11"/>
    </row>
    <row r="907" spans="57:63" x14ac:dyDescent="0.25">
      <c r="BE907" s="11"/>
      <c r="BH907" s="11"/>
      <c r="BK907" s="11"/>
    </row>
    <row r="908" spans="57:63" x14ac:dyDescent="0.25">
      <c r="BE908" s="11"/>
      <c r="BH908" s="11"/>
      <c r="BK908" s="11"/>
    </row>
    <row r="909" spans="57:63" x14ac:dyDescent="0.25">
      <c r="BE909" s="11"/>
      <c r="BH909" s="11"/>
      <c r="BK909" s="11"/>
    </row>
    <row r="910" spans="57:63" x14ac:dyDescent="0.25">
      <c r="BE910" s="11"/>
      <c r="BH910" s="11"/>
      <c r="BK910" s="11"/>
    </row>
    <row r="911" spans="57:63" x14ac:dyDescent="0.25">
      <c r="BE911" s="11"/>
      <c r="BH911" s="11"/>
      <c r="BK911" s="11"/>
    </row>
    <row r="912" spans="57:63" x14ac:dyDescent="0.25">
      <c r="BK912" s="11"/>
    </row>
    <row r="913" spans="63:63" x14ac:dyDescent="0.25">
      <c r="BK913" s="11"/>
    </row>
  </sheetData>
  <protectedRanges>
    <protectedRange sqref="H10:H13" name="Диапазон3_74_5_1_5_2_1_1_1_1_1" securityDescriptor="O:WDG:WDD:(A;;CC;;;S-1-5-21-1281035640-548247933-376692995-11259)(A;;CC;;;S-1-5-21-1281035640-548247933-376692995-11258)(A;;CC;;;S-1-5-21-1281035640-548247933-376692995-5864)"/>
    <protectedRange sqref="Q10:Q12" name="Диапазон3_16_1_1_1_1_2" securityDescriptor="O:WDG:WDD:(A;;CC;;;S-1-5-21-1281035640-548247933-376692995-11259)(A;;CC;;;S-1-5-21-1281035640-548247933-376692995-11258)(A;;CC;;;S-1-5-21-1281035640-548247933-376692995-5864)"/>
    <protectedRange sqref="F13" name="Диапазон3_2_2_8_3_1_1_2" securityDescriptor="O:WDG:WDD:(A;;CC;;;S-1-5-21-1281035640-548247933-376692995-11259)(A;;CC;;;S-1-5-21-1281035640-548247933-376692995-11258)(A;;CC;;;S-1-5-21-1281035640-548247933-376692995-5864)"/>
    <protectedRange sqref="G13" name="Диапазон3_2_2_8_1_1_1_1_2" securityDescriptor="O:WDG:WDD:(A;;CC;;;S-1-5-21-1281035640-548247933-376692995-11259)(A;;CC;;;S-1-5-21-1281035640-548247933-376692995-11258)(A;;CC;;;S-1-5-21-1281035640-548247933-376692995-5864)"/>
    <protectedRange sqref="Q14" name="Диапазон3_16_1_1_1_1_2_1" securityDescriptor="O:WDG:WDD:(A;;CC;;;S-1-5-21-1281035640-548247933-376692995-11259)(A;;CC;;;S-1-5-21-1281035640-548247933-376692995-11258)(A;;CC;;;S-1-5-21-1281035640-548247933-376692995-5864)"/>
    <protectedRange sqref="F15" name="Диапазон3_2_2_8_3_1_1_2_1" securityDescriptor="O:WDG:WDD:(A;;CC;;;S-1-5-21-1281035640-548247933-376692995-11259)(A;;CC;;;S-1-5-21-1281035640-548247933-376692995-11258)(A;;CC;;;S-1-5-21-1281035640-548247933-376692995-5864)"/>
    <protectedRange sqref="G15" name="Диапазон3_2_2_8_1_1_1_1_2_1" securityDescriptor="O:WDG:WDD:(A;;CC;;;S-1-5-21-1281035640-548247933-376692995-11259)(A;;CC;;;S-1-5-21-1281035640-548247933-376692995-11258)(A;;CC;;;S-1-5-21-1281035640-548247933-376692995-5864)"/>
    <protectedRange sqref="H18:H21" name="Диапазон3_74_5_1_5_2_1_1_1_1_1_1" securityDescriptor="O:WDG:WDD:(A;;CC;;;S-1-5-21-1281035640-548247933-376692995-11259)(A;;CC;;;S-1-5-21-1281035640-548247933-376692995-11258)(A;;CC;;;S-1-5-21-1281035640-548247933-376692995-5864)"/>
    <protectedRange sqref="Q18:Q20" name="Диапазон3_16_1_1_1_1_2_2" securityDescriptor="O:WDG:WDD:(A;;CC;;;S-1-5-21-1281035640-548247933-376692995-11259)(A;;CC;;;S-1-5-21-1281035640-548247933-376692995-11258)(A;;CC;;;S-1-5-21-1281035640-548247933-376692995-5864)"/>
    <protectedRange sqref="F21" name="Диапазон3_2_2_8_3_1_1_2_2" securityDescriptor="O:WDG:WDD:(A;;CC;;;S-1-5-21-1281035640-548247933-376692995-11259)(A;;CC;;;S-1-5-21-1281035640-548247933-376692995-11258)(A;;CC;;;S-1-5-21-1281035640-548247933-376692995-5864)"/>
    <protectedRange sqref="G21" name="Диапазон3_2_2_8_1_1_1_1_2_2" securityDescriptor="O:WDG:WDD:(A;;CC;;;S-1-5-21-1281035640-548247933-376692995-11259)(A;;CC;;;S-1-5-21-1281035640-548247933-376692995-11258)(A;;CC;;;S-1-5-21-1281035640-548247933-376692995-5864)"/>
    <protectedRange sqref="Q22" name="Диапазон3_16_1_1_1_1_2_1_1" securityDescriptor="O:WDG:WDD:(A;;CC;;;S-1-5-21-1281035640-548247933-376692995-11259)(A;;CC;;;S-1-5-21-1281035640-548247933-376692995-11258)(A;;CC;;;S-1-5-21-1281035640-548247933-376692995-5864)"/>
    <protectedRange sqref="F23" name="Диапазон3_2_2_8_3_1_1_2_1_1" securityDescriptor="O:WDG:WDD:(A;;CC;;;S-1-5-21-1281035640-548247933-376692995-11259)(A;;CC;;;S-1-5-21-1281035640-548247933-376692995-11258)(A;;CC;;;S-1-5-21-1281035640-548247933-376692995-5864)"/>
    <protectedRange sqref="G23" name="Диапазон3_2_2_8_1_1_1_1_2_1_1" securityDescriptor="O:WDG:WDD:(A;;CC;;;S-1-5-21-1281035640-548247933-376692995-11259)(A;;CC;;;S-1-5-21-1281035640-548247933-376692995-11258)(A;;CC;;;S-1-5-21-1281035640-548247933-376692995-5864)"/>
  </protectedRanges>
  <autoFilter ref="A7:BO95"/>
  <mergeCells count="66">
    <mergeCell ref="BC5:BC6"/>
    <mergeCell ref="BD5:BD6"/>
    <mergeCell ref="BN4:BN6"/>
    <mergeCell ref="AU4:AX4"/>
    <mergeCell ref="AY4:BA4"/>
    <mergeCell ref="AW5:AW6"/>
    <mergeCell ref="BC4:BD4"/>
    <mergeCell ref="BE4:BM4"/>
    <mergeCell ref="BE5:BG5"/>
    <mergeCell ref="BH5:BJ5"/>
    <mergeCell ref="BK5:BM5"/>
    <mergeCell ref="AF5:AF6"/>
    <mergeCell ref="AG5:AG6"/>
    <mergeCell ref="AH5:AH6"/>
    <mergeCell ref="AI5:AI6"/>
    <mergeCell ref="AJ5:AJ6"/>
    <mergeCell ref="AL5:AL6"/>
    <mergeCell ref="AM5:AM6"/>
    <mergeCell ref="AN5:AN6"/>
    <mergeCell ref="AO5:AO6"/>
    <mergeCell ref="AP5:AP6"/>
    <mergeCell ref="AQ5:AQ6"/>
    <mergeCell ref="AR5:AR6"/>
    <mergeCell ref="AD5:AD6"/>
    <mergeCell ref="AK5:AK6"/>
    <mergeCell ref="BB4:BB6"/>
    <mergeCell ref="AS5:AS6"/>
    <mergeCell ref="AT5:AT6"/>
    <mergeCell ref="AU5:AU6"/>
    <mergeCell ref="AV5:AV6"/>
    <mergeCell ref="AX5:AX6"/>
    <mergeCell ref="AY5:AY6"/>
    <mergeCell ref="AZ5:AZ6"/>
    <mergeCell ref="BA5:BA6"/>
    <mergeCell ref="AE5:AE6"/>
    <mergeCell ref="AE4:AH4"/>
    <mergeCell ref="AI4:AL4"/>
    <mergeCell ref="AM4:AP4"/>
    <mergeCell ref="AQ4:AT4"/>
    <mergeCell ref="AA4:AD4"/>
    <mergeCell ref="L4:L6"/>
    <mergeCell ref="M4:M6"/>
    <mergeCell ref="N4:N6"/>
    <mergeCell ref="O4:O6"/>
    <mergeCell ref="P4:P6"/>
    <mergeCell ref="Q4:Q6"/>
    <mergeCell ref="R4:R6"/>
    <mergeCell ref="S4:U4"/>
    <mergeCell ref="V4:X5"/>
    <mergeCell ref="Y4:Y6"/>
    <mergeCell ref="Z4:Z6"/>
    <mergeCell ref="T5:U5"/>
    <mergeCell ref="AA5:AA6"/>
    <mergeCell ref="AB5:AB6"/>
    <mergeCell ref="AC5:AC6"/>
    <mergeCell ref="K4:K6"/>
    <mergeCell ref="A4:A6"/>
    <mergeCell ref="B4:B6"/>
    <mergeCell ref="C4:C6"/>
    <mergeCell ref="D4:D6"/>
    <mergeCell ref="E4:E6"/>
    <mergeCell ref="F4:F6"/>
    <mergeCell ref="G4:G6"/>
    <mergeCell ref="H4:H6"/>
    <mergeCell ref="I4:I6"/>
    <mergeCell ref="J4:J6"/>
  </mergeCells>
  <conditionalFormatting sqref="BC10:BC13">
    <cfRule type="duplicateValues" dxfId="3" priority="2"/>
  </conditionalFormatting>
  <conditionalFormatting sqref="BC18:BC21">
    <cfRule type="duplicateValues" dxfId="2" priority="1"/>
  </conditionalFormatting>
  <dataValidations count="11">
    <dataValidation type="list" allowBlank="1" showInputMessage="1" showErrorMessage="1" sqref="WVQ983079:WVQ983951 I65575:I66447 JE65575:JE66447 TA65575:TA66447 ACW65575:ACW66447 AMS65575:AMS66447 AWO65575:AWO66447 BGK65575:BGK66447 BQG65575:BQG66447 CAC65575:CAC66447 CJY65575:CJY66447 CTU65575:CTU66447 DDQ65575:DDQ66447 DNM65575:DNM66447 DXI65575:DXI66447 EHE65575:EHE66447 ERA65575:ERA66447 FAW65575:FAW66447 FKS65575:FKS66447 FUO65575:FUO66447 GEK65575:GEK66447 GOG65575:GOG66447 GYC65575:GYC66447 HHY65575:HHY66447 HRU65575:HRU66447 IBQ65575:IBQ66447 ILM65575:ILM66447 IVI65575:IVI66447 JFE65575:JFE66447 JPA65575:JPA66447 JYW65575:JYW66447 KIS65575:KIS66447 KSO65575:KSO66447 LCK65575:LCK66447 LMG65575:LMG66447 LWC65575:LWC66447 MFY65575:MFY66447 MPU65575:MPU66447 MZQ65575:MZQ66447 NJM65575:NJM66447 NTI65575:NTI66447 ODE65575:ODE66447 ONA65575:ONA66447 OWW65575:OWW66447 PGS65575:PGS66447 PQO65575:PQO66447 QAK65575:QAK66447 QKG65575:QKG66447 QUC65575:QUC66447 RDY65575:RDY66447 RNU65575:RNU66447 RXQ65575:RXQ66447 SHM65575:SHM66447 SRI65575:SRI66447 TBE65575:TBE66447 TLA65575:TLA66447 TUW65575:TUW66447 UES65575:UES66447 UOO65575:UOO66447 UYK65575:UYK66447 VIG65575:VIG66447 VSC65575:VSC66447 WBY65575:WBY66447 WLU65575:WLU66447 WVQ65575:WVQ66447 I131111:I131983 JE131111:JE131983 TA131111:TA131983 ACW131111:ACW131983 AMS131111:AMS131983 AWO131111:AWO131983 BGK131111:BGK131983 BQG131111:BQG131983 CAC131111:CAC131983 CJY131111:CJY131983 CTU131111:CTU131983 DDQ131111:DDQ131983 DNM131111:DNM131983 DXI131111:DXI131983 EHE131111:EHE131983 ERA131111:ERA131983 FAW131111:FAW131983 FKS131111:FKS131983 FUO131111:FUO131983 GEK131111:GEK131983 GOG131111:GOG131983 GYC131111:GYC131983 HHY131111:HHY131983 HRU131111:HRU131983 IBQ131111:IBQ131983 ILM131111:ILM131983 IVI131111:IVI131983 JFE131111:JFE131983 JPA131111:JPA131983 JYW131111:JYW131983 KIS131111:KIS131983 KSO131111:KSO131983 LCK131111:LCK131983 LMG131111:LMG131983 LWC131111:LWC131983 MFY131111:MFY131983 MPU131111:MPU131983 MZQ131111:MZQ131983 NJM131111:NJM131983 NTI131111:NTI131983 ODE131111:ODE131983 ONA131111:ONA131983 OWW131111:OWW131983 PGS131111:PGS131983 PQO131111:PQO131983 QAK131111:QAK131983 QKG131111:QKG131983 QUC131111:QUC131983 RDY131111:RDY131983 RNU131111:RNU131983 RXQ131111:RXQ131983 SHM131111:SHM131983 SRI131111:SRI131983 TBE131111:TBE131983 TLA131111:TLA131983 TUW131111:TUW131983 UES131111:UES131983 UOO131111:UOO131983 UYK131111:UYK131983 VIG131111:VIG131983 VSC131111:VSC131983 WBY131111:WBY131983 WLU131111:WLU131983 WVQ131111:WVQ131983 I196647:I197519 JE196647:JE197519 TA196647:TA197519 ACW196647:ACW197519 AMS196647:AMS197519 AWO196647:AWO197519 BGK196647:BGK197519 BQG196647:BQG197519 CAC196647:CAC197519 CJY196647:CJY197519 CTU196647:CTU197519 DDQ196647:DDQ197519 DNM196647:DNM197519 DXI196647:DXI197519 EHE196647:EHE197519 ERA196647:ERA197519 FAW196647:FAW197519 FKS196647:FKS197519 FUO196647:FUO197519 GEK196647:GEK197519 GOG196647:GOG197519 GYC196647:GYC197519 HHY196647:HHY197519 HRU196647:HRU197519 IBQ196647:IBQ197519 ILM196647:ILM197519 IVI196647:IVI197519 JFE196647:JFE197519 JPA196647:JPA197519 JYW196647:JYW197519 KIS196647:KIS197519 KSO196647:KSO197519 LCK196647:LCK197519 LMG196647:LMG197519 LWC196647:LWC197519 MFY196647:MFY197519 MPU196647:MPU197519 MZQ196647:MZQ197519 NJM196647:NJM197519 NTI196647:NTI197519 ODE196647:ODE197519 ONA196647:ONA197519 OWW196647:OWW197519 PGS196647:PGS197519 PQO196647:PQO197519 QAK196647:QAK197519 QKG196647:QKG197519 QUC196647:QUC197519 RDY196647:RDY197519 RNU196647:RNU197519 RXQ196647:RXQ197519 SHM196647:SHM197519 SRI196647:SRI197519 TBE196647:TBE197519 TLA196647:TLA197519 TUW196647:TUW197519 UES196647:UES197519 UOO196647:UOO197519 UYK196647:UYK197519 VIG196647:VIG197519 VSC196647:VSC197519 WBY196647:WBY197519 WLU196647:WLU197519 WVQ196647:WVQ197519 I262183:I263055 JE262183:JE263055 TA262183:TA263055 ACW262183:ACW263055 AMS262183:AMS263055 AWO262183:AWO263055 BGK262183:BGK263055 BQG262183:BQG263055 CAC262183:CAC263055 CJY262183:CJY263055 CTU262183:CTU263055 DDQ262183:DDQ263055 DNM262183:DNM263055 DXI262183:DXI263055 EHE262183:EHE263055 ERA262183:ERA263055 FAW262183:FAW263055 FKS262183:FKS263055 FUO262183:FUO263055 GEK262183:GEK263055 GOG262183:GOG263055 GYC262183:GYC263055 HHY262183:HHY263055 HRU262183:HRU263055 IBQ262183:IBQ263055 ILM262183:ILM263055 IVI262183:IVI263055 JFE262183:JFE263055 JPA262183:JPA263055 JYW262183:JYW263055 KIS262183:KIS263055 KSO262183:KSO263055 LCK262183:LCK263055 LMG262183:LMG263055 LWC262183:LWC263055 MFY262183:MFY263055 MPU262183:MPU263055 MZQ262183:MZQ263055 NJM262183:NJM263055 NTI262183:NTI263055 ODE262183:ODE263055 ONA262183:ONA263055 OWW262183:OWW263055 PGS262183:PGS263055 PQO262183:PQO263055 QAK262183:QAK263055 QKG262183:QKG263055 QUC262183:QUC263055 RDY262183:RDY263055 RNU262183:RNU263055 RXQ262183:RXQ263055 SHM262183:SHM263055 SRI262183:SRI263055 TBE262183:TBE263055 TLA262183:TLA263055 TUW262183:TUW263055 UES262183:UES263055 UOO262183:UOO263055 UYK262183:UYK263055 VIG262183:VIG263055 VSC262183:VSC263055 WBY262183:WBY263055 WLU262183:WLU263055 WVQ262183:WVQ263055 I327719:I328591 JE327719:JE328591 TA327719:TA328591 ACW327719:ACW328591 AMS327719:AMS328591 AWO327719:AWO328591 BGK327719:BGK328591 BQG327719:BQG328591 CAC327719:CAC328591 CJY327719:CJY328591 CTU327719:CTU328591 DDQ327719:DDQ328591 DNM327719:DNM328591 DXI327719:DXI328591 EHE327719:EHE328591 ERA327719:ERA328591 FAW327719:FAW328591 FKS327719:FKS328591 FUO327719:FUO328591 GEK327719:GEK328591 GOG327719:GOG328591 GYC327719:GYC328591 HHY327719:HHY328591 HRU327719:HRU328591 IBQ327719:IBQ328591 ILM327719:ILM328591 IVI327719:IVI328591 JFE327719:JFE328591 JPA327719:JPA328591 JYW327719:JYW328591 KIS327719:KIS328591 KSO327719:KSO328591 LCK327719:LCK328591 LMG327719:LMG328591 LWC327719:LWC328591 MFY327719:MFY328591 MPU327719:MPU328591 MZQ327719:MZQ328591 NJM327719:NJM328591 NTI327719:NTI328591 ODE327719:ODE328591 ONA327719:ONA328591 OWW327719:OWW328591 PGS327719:PGS328591 PQO327719:PQO328591 QAK327719:QAK328591 QKG327719:QKG328591 QUC327719:QUC328591 RDY327719:RDY328591 RNU327719:RNU328591 RXQ327719:RXQ328591 SHM327719:SHM328591 SRI327719:SRI328591 TBE327719:TBE328591 TLA327719:TLA328591 TUW327719:TUW328591 UES327719:UES328591 UOO327719:UOO328591 UYK327719:UYK328591 VIG327719:VIG328591 VSC327719:VSC328591 WBY327719:WBY328591 WLU327719:WLU328591 WVQ327719:WVQ328591 I393255:I394127 JE393255:JE394127 TA393255:TA394127 ACW393255:ACW394127 AMS393255:AMS394127 AWO393255:AWO394127 BGK393255:BGK394127 BQG393255:BQG394127 CAC393255:CAC394127 CJY393255:CJY394127 CTU393255:CTU394127 DDQ393255:DDQ394127 DNM393255:DNM394127 DXI393255:DXI394127 EHE393255:EHE394127 ERA393255:ERA394127 FAW393255:FAW394127 FKS393255:FKS394127 FUO393255:FUO394127 GEK393255:GEK394127 GOG393255:GOG394127 GYC393255:GYC394127 HHY393255:HHY394127 HRU393255:HRU394127 IBQ393255:IBQ394127 ILM393255:ILM394127 IVI393255:IVI394127 JFE393255:JFE394127 JPA393255:JPA394127 JYW393255:JYW394127 KIS393255:KIS394127 KSO393255:KSO394127 LCK393255:LCK394127 LMG393255:LMG394127 LWC393255:LWC394127 MFY393255:MFY394127 MPU393255:MPU394127 MZQ393255:MZQ394127 NJM393255:NJM394127 NTI393255:NTI394127 ODE393255:ODE394127 ONA393255:ONA394127 OWW393255:OWW394127 PGS393255:PGS394127 PQO393255:PQO394127 QAK393255:QAK394127 QKG393255:QKG394127 QUC393255:QUC394127 RDY393255:RDY394127 RNU393255:RNU394127 RXQ393255:RXQ394127 SHM393255:SHM394127 SRI393255:SRI394127 TBE393255:TBE394127 TLA393255:TLA394127 TUW393255:TUW394127 UES393255:UES394127 UOO393255:UOO394127 UYK393255:UYK394127 VIG393255:VIG394127 VSC393255:VSC394127 WBY393255:WBY394127 WLU393255:WLU394127 WVQ393255:WVQ394127 I458791:I459663 JE458791:JE459663 TA458791:TA459663 ACW458791:ACW459663 AMS458791:AMS459663 AWO458791:AWO459663 BGK458791:BGK459663 BQG458791:BQG459663 CAC458791:CAC459663 CJY458791:CJY459663 CTU458791:CTU459663 DDQ458791:DDQ459663 DNM458791:DNM459663 DXI458791:DXI459663 EHE458791:EHE459663 ERA458791:ERA459663 FAW458791:FAW459663 FKS458791:FKS459663 FUO458791:FUO459663 GEK458791:GEK459663 GOG458791:GOG459663 GYC458791:GYC459663 HHY458791:HHY459663 HRU458791:HRU459663 IBQ458791:IBQ459663 ILM458791:ILM459663 IVI458791:IVI459663 JFE458791:JFE459663 JPA458791:JPA459663 JYW458791:JYW459663 KIS458791:KIS459663 KSO458791:KSO459663 LCK458791:LCK459663 LMG458791:LMG459663 LWC458791:LWC459663 MFY458791:MFY459663 MPU458791:MPU459663 MZQ458791:MZQ459663 NJM458791:NJM459663 NTI458791:NTI459663 ODE458791:ODE459663 ONA458791:ONA459663 OWW458791:OWW459663 PGS458791:PGS459663 PQO458791:PQO459663 QAK458791:QAK459663 QKG458791:QKG459663 QUC458791:QUC459663 RDY458791:RDY459663 RNU458791:RNU459663 RXQ458791:RXQ459663 SHM458791:SHM459663 SRI458791:SRI459663 TBE458791:TBE459663 TLA458791:TLA459663 TUW458791:TUW459663 UES458791:UES459663 UOO458791:UOO459663 UYK458791:UYK459663 VIG458791:VIG459663 VSC458791:VSC459663 WBY458791:WBY459663 WLU458791:WLU459663 WVQ458791:WVQ459663 I524327:I525199 JE524327:JE525199 TA524327:TA525199 ACW524327:ACW525199 AMS524327:AMS525199 AWO524327:AWO525199 BGK524327:BGK525199 BQG524327:BQG525199 CAC524327:CAC525199 CJY524327:CJY525199 CTU524327:CTU525199 DDQ524327:DDQ525199 DNM524327:DNM525199 DXI524327:DXI525199 EHE524327:EHE525199 ERA524327:ERA525199 FAW524327:FAW525199 FKS524327:FKS525199 FUO524327:FUO525199 GEK524327:GEK525199 GOG524327:GOG525199 GYC524327:GYC525199 HHY524327:HHY525199 HRU524327:HRU525199 IBQ524327:IBQ525199 ILM524327:ILM525199 IVI524327:IVI525199 JFE524327:JFE525199 JPA524327:JPA525199 JYW524327:JYW525199 KIS524327:KIS525199 KSO524327:KSO525199 LCK524327:LCK525199 LMG524327:LMG525199 LWC524327:LWC525199 MFY524327:MFY525199 MPU524327:MPU525199 MZQ524327:MZQ525199 NJM524327:NJM525199 NTI524327:NTI525199 ODE524327:ODE525199 ONA524327:ONA525199 OWW524327:OWW525199 PGS524327:PGS525199 PQO524327:PQO525199 QAK524327:QAK525199 QKG524327:QKG525199 QUC524327:QUC525199 RDY524327:RDY525199 RNU524327:RNU525199 RXQ524327:RXQ525199 SHM524327:SHM525199 SRI524327:SRI525199 TBE524327:TBE525199 TLA524327:TLA525199 TUW524327:TUW525199 UES524327:UES525199 UOO524327:UOO525199 UYK524327:UYK525199 VIG524327:VIG525199 VSC524327:VSC525199 WBY524327:WBY525199 WLU524327:WLU525199 WVQ524327:WVQ525199 I589863:I590735 JE589863:JE590735 TA589863:TA590735 ACW589863:ACW590735 AMS589863:AMS590735 AWO589863:AWO590735 BGK589863:BGK590735 BQG589863:BQG590735 CAC589863:CAC590735 CJY589863:CJY590735 CTU589863:CTU590735 DDQ589863:DDQ590735 DNM589863:DNM590735 DXI589863:DXI590735 EHE589863:EHE590735 ERA589863:ERA590735 FAW589863:FAW590735 FKS589863:FKS590735 FUO589863:FUO590735 GEK589863:GEK590735 GOG589863:GOG590735 GYC589863:GYC590735 HHY589863:HHY590735 HRU589863:HRU590735 IBQ589863:IBQ590735 ILM589863:ILM590735 IVI589863:IVI590735 JFE589863:JFE590735 JPA589863:JPA590735 JYW589863:JYW590735 KIS589863:KIS590735 KSO589863:KSO590735 LCK589863:LCK590735 LMG589863:LMG590735 LWC589863:LWC590735 MFY589863:MFY590735 MPU589863:MPU590735 MZQ589863:MZQ590735 NJM589863:NJM590735 NTI589863:NTI590735 ODE589863:ODE590735 ONA589863:ONA590735 OWW589863:OWW590735 PGS589863:PGS590735 PQO589863:PQO590735 QAK589863:QAK590735 QKG589863:QKG590735 QUC589863:QUC590735 RDY589863:RDY590735 RNU589863:RNU590735 RXQ589863:RXQ590735 SHM589863:SHM590735 SRI589863:SRI590735 TBE589863:TBE590735 TLA589863:TLA590735 TUW589863:TUW590735 UES589863:UES590735 UOO589863:UOO590735 UYK589863:UYK590735 VIG589863:VIG590735 VSC589863:VSC590735 WBY589863:WBY590735 WLU589863:WLU590735 WVQ589863:WVQ590735 I655399:I656271 JE655399:JE656271 TA655399:TA656271 ACW655399:ACW656271 AMS655399:AMS656271 AWO655399:AWO656271 BGK655399:BGK656271 BQG655399:BQG656271 CAC655399:CAC656271 CJY655399:CJY656271 CTU655399:CTU656271 DDQ655399:DDQ656271 DNM655399:DNM656271 DXI655399:DXI656271 EHE655399:EHE656271 ERA655399:ERA656271 FAW655399:FAW656271 FKS655399:FKS656271 FUO655399:FUO656271 GEK655399:GEK656271 GOG655399:GOG656271 GYC655399:GYC656271 HHY655399:HHY656271 HRU655399:HRU656271 IBQ655399:IBQ656271 ILM655399:ILM656271 IVI655399:IVI656271 JFE655399:JFE656271 JPA655399:JPA656271 JYW655399:JYW656271 KIS655399:KIS656271 KSO655399:KSO656271 LCK655399:LCK656271 LMG655399:LMG656271 LWC655399:LWC656271 MFY655399:MFY656271 MPU655399:MPU656271 MZQ655399:MZQ656271 NJM655399:NJM656271 NTI655399:NTI656271 ODE655399:ODE656271 ONA655399:ONA656271 OWW655399:OWW656271 PGS655399:PGS656271 PQO655399:PQO656271 QAK655399:QAK656271 QKG655399:QKG656271 QUC655399:QUC656271 RDY655399:RDY656271 RNU655399:RNU656271 RXQ655399:RXQ656271 SHM655399:SHM656271 SRI655399:SRI656271 TBE655399:TBE656271 TLA655399:TLA656271 TUW655399:TUW656271 UES655399:UES656271 UOO655399:UOO656271 UYK655399:UYK656271 VIG655399:VIG656271 VSC655399:VSC656271 WBY655399:WBY656271 WLU655399:WLU656271 WVQ655399:WVQ656271 I720935:I721807 JE720935:JE721807 TA720935:TA721807 ACW720935:ACW721807 AMS720935:AMS721807 AWO720935:AWO721807 BGK720935:BGK721807 BQG720935:BQG721807 CAC720935:CAC721807 CJY720935:CJY721807 CTU720935:CTU721807 DDQ720935:DDQ721807 DNM720935:DNM721807 DXI720935:DXI721807 EHE720935:EHE721807 ERA720935:ERA721807 FAW720935:FAW721807 FKS720935:FKS721807 FUO720935:FUO721807 GEK720935:GEK721807 GOG720935:GOG721807 GYC720935:GYC721807 HHY720935:HHY721807 HRU720935:HRU721807 IBQ720935:IBQ721807 ILM720935:ILM721807 IVI720935:IVI721807 JFE720935:JFE721807 JPA720935:JPA721807 JYW720935:JYW721807 KIS720935:KIS721807 KSO720935:KSO721807 LCK720935:LCK721807 LMG720935:LMG721807 LWC720935:LWC721807 MFY720935:MFY721807 MPU720935:MPU721807 MZQ720935:MZQ721807 NJM720935:NJM721807 NTI720935:NTI721807 ODE720935:ODE721807 ONA720935:ONA721807 OWW720935:OWW721807 PGS720935:PGS721807 PQO720935:PQO721807 QAK720935:QAK721807 QKG720935:QKG721807 QUC720935:QUC721807 RDY720935:RDY721807 RNU720935:RNU721807 RXQ720935:RXQ721807 SHM720935:SHM721807 SRI720935:SRI721807 TBE720935:TBE721807 TLA720935:TLA721807 TUW720935:TUW721807 UES720935:UES721807 UOO720935:UOO721807 UYK720935:UYK721807 VIG720935:VIG721807 VSC720935:VSC721807 WBY720935:WBY721807 WLU720935:WLU721807 WVQ720935:WVQ721807 I786471:I787343 JE786471:JE787343 TA786471:TA787343 ACW786471:ACW787343 AMS786471:AMS787343 AWO786471:AWO787343 BGK786471:BGK787343 BQG786471:BQG787343 CAC786471:CAC787343 CJY786471:CJY787343 CTU786471:CTU787343 DDQ786471:DDQ787343 DNM786471:DNM787343 DXI786471:DXI787343 EHE786471:EHE787343 ERA786471:ERA787343 FAW786471:FAW787343 FKS786471:FKS787343 FUO786471:FUO787343 GEK786471:GEK787343 GOG786471:GOG787343 GYC786471:GYC787343 HHY786471:HHY787343 HRU786471:HRU787343 IBQ786471:IBQ787343 ILM786471:ILM787343 IVI786471:IVI787343 JFE786471:JFE787343 JPA786471:JPA787343 JYW786471:JYW787343 KIS786471:KIS787343 KSO786471:KSO787343 LCK786471:LCK787343 LMG786471:LMG787343 LWC786471:LWC787343 MFY786471:MFY787343 MPU786471:MPU787343 MZQ786471:MZQ787343 NJM786471:NJM787343 NTI786471:NTI787343 ODE786471:ODE787343 ONA786471:ONA787343 OWW786471:OWW787343 PGS786471:PGS787343 PQO786471:PQO787343 QAK786471:QAK787343 QKG786471:QKG787343 QUC786471:QUC787343 RDY786471:RDY787343 RNU786471:RNU787343 RXQ786471:RXQ787343 SHM786471:SHM787343 SRI786471:SRI787343 TBE786471:TBE787343 TLA786471:TLA787343 TUW786471:TUW787343 UES786471:UES787343 UOO786471:UOO787343 UYK786471:UYK787343 VIG786471:VIG787343 VSC786471:VSC787343 WBY786471:WBY787343 WLU786471:WLU787343 WVQ786471:WVQ787343 I852007:I852879 JE852007:JE852879 TA852007:TA852879 ACW852007:ACW852879 AMS852007:AMS852879 AWO852007:AWO852879 BGK852007:BGK852879 BQG852007:BQG852879 CAC852007:CAC852879 CJY852007:CJY852879 CTU852007:CTU852879 DDQ852007:DDQ852879 DNM852007:DNM852879 DXI852007:DXI852879 EHE852007:EHE852879 ERA852007:ERA852879 FAW852007:FAW852879 FKS852007:FKS852879 FUO852007:FUO852879 GEK852007:GEK852879 GOG852007:GOG852879 GYC852007:GYC852879 HHY852007:HHY852879 HRU852007:HRU852879 IBQ852007:IBQ852879 ILM852007:ILM852879 IVI852007:IVI852879 JFE852007:JFE852879 JPA852007:JPA852879 JYW852007:JYW852879 KIS852007:KIS852879 KSO852007:KSO852879 LCK852007:LCK852879 LMG852007:LMG852879 LWC852007:LWC852879 MFY852007:MFY852879 MPU852007:MPU852879 MZQ852007:MZQ852879 NJM852007:NJM852879 NTI852007:NTI852879 ODE852007:ODE852879 ONA852007:ONA852879 OWW852007:OWW852879 PGS852007:PGS852879 PQO852007:PQO852879 QAK852007:QAK852879 QKG852007:QKG852879 QUC852007:QUC852879 RDY852007:RDY852879 RNU852007:RNU852879 RXQ852007:RXQ852879 SHM852007:SHM852879 SRI852007:SRI852879 TBE852007:TBE852879 TLA852007:TLA852879 TUW852007:TUW852879 UES852007:UES852879 UOO852007:UOO852879 UYK852007:UYK852879 VIG852007:VIG852879 VSC852007:VSC852879 WBY852007:WBY852879 WLU852007:WLU852879 WVQ852007:WVQ852879 I917543:I918415 JE917543:JE918415 TA917543:TA918415 ACW917543:ACW918415 AMS917543:AMS918415 AWO917543:AWO918415 BGK917543:BGK918415 BQG917543:BQG918415 CAC917543:CAC918415 CJY917543:CJY918415 CTU917543:CTU918415 DDQ917543:DDQ918415 DNM917543:DNM918415 DXI917543:DXI918415 EHE917543:EHE918415 ERA917543:ERA918415 FAW917543:FAW918415 FKS917543:FKS918415 FUO917543:FUO918415 GEK917543:GEK918415 GOG917543:GOG918415 GYC917543:GYC918415 HHY917543:HHY918415 HRU917543:HRU918415 IBQ917543:IBQ918415 ILM917543:ILM918415 IVI917543:IVI918415 JFE917543:JFE918415 JPA917543:JPA918415 JYW917543:JYW918415 KIS917543:KIS918415 KSO917543:KSO918415 LCK917543:LCK918415 LMG917543:LMG918415 LWC917543:LWC918415 MFY917543:MFY918415 MPU917543:MPU918415 MZQ917543:MZQ918415 NJM917543:NJM918415 NTI917543:NTI918415 ODE917543:ODE918415 ONA917543:ONA918415 OWW917543:OWW918415 PGS917543:PGS918415 PQO917543:PQO918415 QAK917543:QAK918415 QKG917543:QKG918415 QUC917543:QUC918415 RDY917543:RDY918415 RNU917543:RNU918415 RXQ917543:RXQ918415 SHM917543:SHM918415 SRI917543:SRI918415 TBE917543:TBE918415 TLA917543:TLA918415 TUW917543:TUW918415 UES917543:UES918415 UOO917543:UOO918415 UYK917543:UYK918415 VIG917543:VIG918415 VSC917543:VSC918415 WBY917543:WBY918415 WLU917543:WLU918415 WVQ917543:WVQ918415 I983079:I983951 JE983079:JE983951 TA983079:TA983951 ACW983079:ACW983951 AMS983079:AMS983951 AWO983079:AWO983951 BGK983079:BGK983951 BQG983079:BQG983951 CAC983079:CAC983951 CJY983079:CJY983951 CTU983079:CTU983951 DDQ983079:DDQ983951 DNM983079:DNM983951 DXI983079:DXI983951 EHE983079:EHE983951 ERA983079:ERA983951 FAW983079:FAW983951 FKS983079:FKS983951 FUO983079:FUO983951 GEK983079:GEK983951 GOG983079:GOG983951 GYC983079:GYC983951 HHY983079:HHY983951 HRU983079:HRU983951 IBQ983079:IBQ983951 ILM983079:ILM983951 IVI983079:IVI983951 JFE983079:JFE983951 JPA983079:JPA983951 JYW983079:JYW983951 KIS983079:KIS983951 KSO983079:KSO983951 LCK983079:LCK983951 LMG983079:LMG983951 LWC983079:LWC983951 MFY983079:MFY983951 MPU983079:MPU983951 MZQ983079:MZQ983951 NJM983079:NJM983951 NTI983079:NTI983951 ODE983079:ODE983951 ONA983079:ONA983951 OWW983079:OWW983951 PGS983079:PGS983951 PQO983079:PQO983951 QAK983079:QAK983951 QKG983079:QKG983951 QUC983079:QUC983951 RDY983079:RDY983951 RNU983079:RNU983951 RXQ983079:RXQ983951 SHM983079:SHM983951 SRI983079:SRI983951 TBE983079:TBE983951 TLA983079:TLA983951 TUW983079:TUW983951 UES983079:UES983951 UOO983079:UOO983951 UYK983079:UYK983951 VIG983079:VIG983951 VSC983079:VSC983951 WBY983079:WBY983951 WLU983079:WLU983951 JE117:JE911 I117:I911 WVQ117:WVQ911 WLU117:WLU911 WBY117:WBY911 VSC117:VSC911 VIG117:VIG911 UYK117:UYK911 UOO117:UOO911 UES117:UES911 TUW117:TUW911 TLA117:TLA911 TBE117:TBE911 SRI117:SRI911 SHM117:SHM911 RXQ117:RXQ911 RNU117:RNU911 RDY117:RDY911 QUC117:QUC911 QKG117:QKG911 QAK117:QAK911 PQO117:PQO911 PGS117:PGS911 OWW117:OWW911 ONA117:ONA911 ODE117:ODE911 NTI117:NTI911 NJM117:NJM911 MZQ117:MZQ911 MPU117:MPU911 MFY117:MFY911 LWC117:LWC911 LMG117:LMG911 LCK117:LCK911 KSO117:KSO911 KIS117:KIS911 JYW117:JYW911 JPA117:JPA911 JFE117:JFE911 IVI117:IVI911 ILM117:ILM911 IBQ117:IBQ911 HRU117:HRU911 HHY117:HHY911 GYC117:GYC911 GOG117:GOG911 GEK117:GEK911 FUO117:FUO911 FKS117:FKS911 FAW117:FAW911 ERA117:ERA911 EHE117:EHE911 DXI117:DXI911 DNM117:DNM911 DDQ117:DDQ911 CTU117:CTU911 CJY117:CJY911 CAC117:CAC911 BQG117:BQG911 BGK117:BGK911 AWO117:AWO911 AMS117:AMS911 ACW117:ACW911 TA117:TA911 JG63 TC63 ACY63 AMU63 AWQ63 BGM63 BQI63 CAE63 CKA63 CTW63 DDS63 DNO63 DXK63 EHG63 ERC63 FAY63 FKU63 FUQ63 GEM63 GOI63 GYE63 HIA63 HRW63 IBS63 ILO63 IVK63 JFG63 JPC63 JYY63 KIU63 KSQ63 LCM63 LMI63 LWE63 MGA63 MPW63 MZS63 NJO63 NTK63 ODG63 ONC63 OWY63 PGU63 PQQ63 QAM63 QKI63 QUE63 REA63 RNW63 RXS63 SHO63 SRK63 TBG63 TLC63 TUY63 UEU63 UOQ63 UYM63 VII63 VSE63 WCA63 WLW63 WVS63 TA95 JE95 WVQ95 WLU95 WBY95 VSC95 VIG95 UYK95 UOO95 UES95 TUW95 TLA95 TBE95 SRI95 SHM95 RXQ95 RNU95 RDY95 QUC95 QKG95 QAK95 PQO95 PGS95 OWW95 ONA95 ODE95 NTI95 NJM95 MZQ95 MPU95 MFY95 LWC95 LMG95 LCK95 KSO95 KIS95 JYW95 JPA95 JFE95 IVI95 ILM95 IBQ95 HRU95 HHY95 GYC95 GOG95 GEK95 FUO95 FKS95 FAW95 ERA95 EHE95 DXI95 DNM95 DDQ95 CTU95 CJY95 CAC95 BQG95 BGK95 AWO95 AMS95 ACW95 TB35:TB62 ACX35:ACX62 AMT35:AMT62 AWP35:AWP62 BGL35:BGL62 BQH35:BQH62 CAD35:CAD62 CJZ35:CJZ62 CTV35:CTV62 DDR35:DDR62 DNN35:DNN62 DXJ35:DXJ62 EHF35:EHF62 ERB35:ERB62 FAX35:FAX62 FKT35:FKT62 FUP35:FUP62 GEL35:GEL62 GOH35:GOH62 GYD35:GYD62 HHZ35:HHZ62 HRV35:HRV62 IBR35:IBR62 ILN35:ILN62 IVJ35:IVJ62 JFF35:JFF62 JPB35:JPB62 JYX35:JYX62 KIT35:KIT62 KSP35:KSP62 LCL35:LCL62 LMH35:LMH62 LWD35:LWD62 MFZ35:MFZ62 MPV35:MPV62 MZR35:MZR62 NJN35:NJN62 NTJ35:NTJ62 ODF35:ODF62 ONB35:ONB62 OWX35:OWX62 PGT35:PGT62 PQP35:PQP62 QAL35:QAL62 QKH35:QKH62 QUD35:QUD62 RDZ35:RDZ62 RNV35:RNV62 RXR35:RXR62 SHN35:SHN62 SRJ35:SRJ62 TBF35:TBF62 TLB35:TLB62 TUX35:TUX62 UET35:UET62 UOP35:UOP62 UYL35:UYL62 VIH35:VIH62 VSD35:VSD62 WBZ35:WBZ62 WLV35:WLV62 WVR35:WVR62 JF35:JF62 I66:I95 I35:I63 TA8:TA32 JE8:JE32 WVQ8:WVQ32 WLU8:WLU32 WBY8:WBY32 VSC8:VSC32 VIG8:VIG32 UYK8:UYK32 UOO8:UOO32 UES8:UES32 TUW8:TUW32 TLA8:TLA32 TBE8:TBE32 SRI8:SRI32 SHM8:SHM32 RXQ8:RXQ32 RNU8:RNU32 RDY8:RDY32 QUC8:QUC32 QKG8:QKG32 QAK8:QAK32 PQO8:PQO32 PGS8:PGS32 OWW8:OWW32 ONA8:ONA32 ODE8:ODE32 NTI8:NTI32 NJM8:NJM32 MZQ8:MZQ32 MPU8:MPU32 MFY8:MFY32 LWC8:LWC32 LMG8:LMG32 LCK8:LCK32 KSO8:KSO32 KIS8:KIS32 JYW8:JYW32 JPA8:JPA32 JFE8:JFE32 IVI8:IVI32 ILM8:ILM32 IBQ8:IBQ32 HRU8:HRU32 HHY8:HHY32 GYC8:GYC32 GOG8:GOG32 GEK8:GEK32 FUO8:FUO32 FKS8:FKS32 FAW8:FAW32 ERA8:ERA32 EHE8:EHE32 DXI8:DXI32 DNM8:DNM32 DDQ8:DDQ32 CTU8:CTU32 CJY8:CJY32 CAC8:CAC32 BQG8:BQG32 BGK8:BGK32 AWO8:AWO32 AMS8:AMS32 ACW8:ACW32 I8:I32">
      <formula1>осн</formula1>
    </dataValidation>
    <dataValidation type="list" allowBlank="1" showInputMessage="1" sqref="BE65575:BE66447 LA65575:LA66447 UW65575:UW66447 AES65575:AES66447 AOO65575:AOO66447 AYK65575:AYK66447 BIG65575:BIG66447 BSC65575:BSC66447 CBY65575:CBY66447 CLU65575:CLU66447 CVQ65575:CVQ66447 DFM65575:DFM66447 DPI65575:DPI66447 DZE65575:DZE66447 EJA65575:EJA66447 ESW65575:ESW66447 FCS65575:FCS66447 FMO65575:FMO66447 FWK65575:FWK66447 GGG65575:GGG66447 GQC65575:GQC66447 GZY65575:GZY66447 HJU65575:HJU66447 HTQ65575:HTQ66447 IDM65575:IDM66447 INI65575:INI66447 IXE65575:IXE66447 JHA65575:JHA66447 JQW65575:JQW66447 KAS65575:KAS66447 KKO65575:KKO66447 KUK65575:KUK66447 LEG65575:LEG66447 LOC65575:LOC66447 LXY65575:LXY66447 MHU65575:MHU66447 MRQ65575:MRQ66447 NBM65575:NBM66447 NLI65575:NLI66447 NVE65575:NVE66447 OFA65575:OFA66447 OOW65575:OOW66447 OYS65575:OYS66447 PIO65575:PIO66447 PSK65575:PSK66447 QCG65575:QCG66447 QMC65575:QMC66447 QVY65575:QVY66447 RFU65575:RFU66447 RPQ65575:RPQ66447 RZM65575:RZM66447 SJI65575:SJI66447 STE65575:STE66447 TDA65575:TDA66447 TMW65575:TMW66447 TWS65575:TWS66447 UGO65575:UGO66447 UQK65575:UQK66447 VAG65575:VAG66447 VKC65575:VKC66447 VTY65575:VTY66447 WDU65575:WDU66447 WNQ65575:WNQ66447 WXM65575:WXM66447 BE131111:BE131983 LA131111:LA131983 UW131111:UW131983 AES131111:AES131983 AOO131111:AOO131983 AYK131111:AYK131983 BIG131111:BIG131983 BSC131111:BSC131983 CBY131111:CBY131983 CLU131111:CLU131983 CVQ131111:CVQ131983 DFM131111:DFM131983 DPI131111:DPI131983 DZE131111:DZE131983 EJA131111:EJA131983 ESW131111:ESW131983 FCS131111:FCS131983 FMO131111:FMO131983 FWK131111:FWK131983 GGG131111:GGG131983 GQC131111:GQC131983 GZY131111:GZY131983 HJU131111:HJU131983 HTQ131111:HTQ131983 IDM131111:IDM131983 INI131111:INI131983 IXE131111:IXE131983 JHA131111:JHA131983 JQW131111:JQW131983 KAS131111:KAS131983 KKO131111:KKO131983 KUK131111:KUK131983 LEG131111:LEG131983 LOC131111:LOC131983 LXY131111:LXY131983 MHU131111:MHU131983 MRQ131111:MRQ131983 NBM131111:NBM131983 NLI131111:NLI131983 NVE131111:NVE131983 OFA131111:OFA131983 OOW131111:OOW131983 OYS131111:OYS131983 PIO131111:PIO131983 PSK131111:PSK131983 QCG131111:QCG131983 QMC131111:QMC131983 QVY131111:QVY131983 RFU131111:RFU131983 RPQ131111:RPQ131983 RZM131111:RZM131983 SJI131111:SJI131983 STE131111:STE131983 TDA131111:TDA131983 TMW131111:TMW131983 TWS131111:TWS131983 UGO131111:UGO131983 UQK131111:UQK131983 VAG131111:VAG131983 VKC131111:VKC131983 VTY131111:VTY131983 WDU131111:WDU131983 WNQ131111:WNQ131983 WXM131111:WXM131983 BE196647:BE197519 LA196647:LA197519 UW196647:UW197519 AES196647:AES197519 AOO196647:AOO197519 AYK196647:AYK197519 BIG196647:BIG197519 BSC196647:BSC197519 CBY196647:CBY197519 CLU196647:CLU197519 CVQ196647:CVQ197519 DFM196647:DFM197519 DPI196647:DPI197519 DZE196647:DZE197519 EJA196647:EJA197519 ESW196647:ESW197519 FCS196647:FCS197519 FMO196647:FMO197519 FWK196647:FWK197519 GGG196647:GGG197519 GQC196647:GQC197519 GZY196647:GZY197519 HJU196647:HJU197519 HTQ196647:HTQ197519 IDM196647:IDM197519 INI196647:INI197519 IXE196647:IXE197519 JHA196647:JHA197519 JQW196647:JQW197519 KAS196647:KAS197519 KKO196647:KKO197519 KUK196647:KUK197519 LEG196647:LEG197519 LOC196647:LOC197519 LXY196647:LXY197519 MHU196647:MHU197519 MRQ196647:MRQ197519 NBM196647:NBM197519 NLI196647:NLI197519 NVE196647:NVE197519 OFA196647:OFA197519 OOW196647:OOW197519 OYS196647:OYS197519 PIO196647:PIO197519 PSK196647:PSK197519 QCG196647:QCG197519 QMC196647:QMC197519 QVY196647:QVY197519 RFU196647:RFU197519 RPQ196647:RPQ197519 RZM196647:RZM197519 SJI196647:SJI197519 STE196647:STE197519 TDA196647:TDA197519 TMW196647:TMW197519 TWS196647:TWS197519 UGO196647:UGO197519 UQK196647:UQK197519 VAG196647:VAG197519 VKC196647:VKC197519 VTY196647:VTY197519 WDU196647:WDU197519 WNQ196647:WNQ197519 WXM196647:WXM197519 BE262183:BE263055 LA262183:LA263055 UW262183:UW263055 AES262183:AES263055 AOO262183:AOO263055 AYK262183:AYK263055 BIG262183:BIG263055 BSC262183:BSC263055 CBY262183:CBY263055 CLU262183:CLU263055 CVQ262183:CVQ263055 DFM262183:DFM263055 DPI262183:DPI263055 DZE262183:DZE263055 EJA262183:EJA263055 ESW262183:ESW263055 FCS262183:FCS263055 FMO262183:FMO263055 FWK262183:FWK263055 GGG262183:GGG263055 GQC262183:GQC263055 GZY262183:GZY263055 HJU262183:HJU263055 HTQ262183:HTQ263055 IDM262183:IDM263055 INI262183:INI263055 IXE262183:IXE263055 JHA262183:JHA263055 JQW262183:JQW263055 KAS262183:KAS263055 KKO262183:KKO263055 KUK262183:KUK263055 LEG262183:LEG263055 LOC262183:LOC263055 LXY262183:LXY263055 MHU262183:MHU263055 MRQ262183:MRQ263055 NBM262183:NBM263055 NLI262183:NLI263055 NVE262183:NVE263055 OFA262183:OFA263055 OOW262183:OOW263055 OYS262183:OYS263055 PIO262183:PIO263055 PSK262183:PSK263055 QCG262183:QCG263055 QMC262183:QMC263055 QVY262183:QVY263055 RFU262183:RFU263055 RPQ262183:RPQ263055 RZM262183:RZM263055 SJI262183:SJI263055 STE262183:STE263055 TDA262183:TDA263055 TMW262183:TMW263055 TWS262183:TWS263055 UGO262183:UGO263055 UQK262183:UQK263055 VAG262183:VAG263055 VKC262183:VKC263055 VTY262183:VTY263055 WDU262183:WDU263055 WNQ262183:WNQ263055 WXM262183:WXM263055 BE327719:BE328591 LA327719:LA328591 UW327719:UW328591 AES327719:AES328591 AOO327719:AOO328591 AYK327719:AYK328591 BIG327719:BIG328591 BSC327719:BSC328591 CBY327719:CBY328591 CLU327719:CLU328591 CVQ327719:CVQ328591 DFM327719:DFM328591 DPI327719:DPI328591 DZE327719:DZE328591 EJA327719:EJA328591 ESW327719:ESW328591 FCS327719:FCS328591 FMO327719:FMO328591 FWK327719:FWK328591 GGG327719:GGG328591 GQC327719:GQC328591 GZY327719:GZY328591 HJU327719:HJU328591 HTQ327719:HTQ328591 IDM327719:IDM328591 INI327719:INI328591 IXE327719:IXE328591 JHA327719:JHA328591 JQW327719:JQW328591 KAS327719:KAS328591 KKO327719:KKO328591 KUK327719:KUK328591 LEG327719:LEG328591 LOC327719:LOC328591 LXY327719:LXY328591 MHU327719:MHU328591 MRQ327719:MRQ328591 NBM327719:NBM328591 NLI327719:NLI328591 NVE327719:NVE328591 OFA327719:OFA328591 OOW327719:OOW328591 OYS327719:OYS328591 PIO327719:PIO328591 PSK327719:PSK328591 QCG327719:QCG328591 QMC327719:QMC328591 QVY327719:QVY328591 RFU327719:RFU328591 RPQ327719:RPQ328591 RZM327719:RZM328591 SJI327719:SJI328591 STE327719:STE328591 TDA327719:TDA328591 TMW327719:TMW328591 TWS327719:TWS328591 UGO327719:UGO328591 UQK327719:UQK328591 VAG327719:VAG328591 VKC327719:VKC328591 VTY327719:VTY328591 WDU327719:WDU328591 WNQ327719:WNQ328591 WXM327719:WXM328591 BE393255:BE394127 LA393255:LA394127 UW393255:UW394127 AES393255:AES394127 AOO393255:AOO394127 AYK393255:AYK394127 BIG393255:BIG394127 BSC393255:BSC394127 CBY393255:CBY394127 CLU393255:CLU394127 CVQ393255:CVQ394127 DFM393255:DFM394127 DPI393255:DPI394127 DZE393255:DZE394127 EJA393255:EJA394127 ESW393255:ESW394127 FCS393255:FCS394127 FMO393255:FMO394127 FWK393255:FWK394127 GGG393255:GGG394127 GQC393255:GQC394127 GZY393255:GZY394127 HJU393255:HJU394127 HTQ393255:HTQ394127 IDM393255:IDM394127 INI393255:INI394127 IXE393255:IXE394127 JHA393255:JHA394127 JQW393255:JQW394127 KAS393255:KAS394127 KKO393255:KKO394127 KUK393255:KUK394127 LEG393255:LEG394127 LOC393255:LOC394127 LXY393255:LXY394127 MHU393255:MHU394127 MRQ393255:MRQ394127 NBM393255:NBM394127 NLI393255:NLI394127 NVE393255:NVE394127 OFA393255:OFA394127 OOW393255:OOW394127 OYS393255:OYS394127 PIO393255:PIO394127 PSK393255:PSK394127 QCG393255:QCG394127 QMC393255:QMC394127 QVY393255:QVY394127 RFU393255:RFU394127 RPQ393255:RPQ394127 RZM393255:RZM394127 SJI393255:SJI394127 STE393255:STE394127 TDA393255:TDA394127 TMW393255:TMW394127 TWS393255:TWS394127 UGO393255:UGO394127 UQK393255:UQK394127 VAG393255:VAG394127 VKC393255:VKC394127 VTY393255:VTY394127 WDU393255:WDU394127 WNQ393255:WNQ394127 WXM393255:WXM394127 BE458791:BE459663 LA458791:LA459663 UW458791:UW459663 AES458791:AES459663 AOO458791:AOO459663 AYK458791:AYK459663 BIG458791:BIG459663 BSC458791:BSC459663 CBY458791:CBY459663 CLU458791:CLU459663 CVQ458791:CVQ459663 DFM458791:DFM459663 DPI458791:DPI459663 DZE458791:DZE459663 EJA458791:EJA459663 ESW458791:ESW459663 FCS458791:FCS459663 FMO458791:FMO459663 FWK458791:FWK459663 GGG458791:GGG459663 GQC458791:GQC459663 GZY458791:GZY459663 HJU458791:HJU459663 HTQ458791:HTQ459663 IDM458791:IDM459663 INI458791:INI459663 IXE458791:IXE459663 JHA458791:JHA459663 JQW458791:JQW459663 KAS458791:KAS459663 KKO458791:KKO459663 KUK458791:KUK459663 LEG458791:LEG459663 LOC458791:LOC459663 LXY458791:LXY459663 MHU458791:MHU459663 MRQ458791:MRQ459663 NBM458791:NBM459663 NLI458791:NLI459663 NVE458791:NVE459663 OFA458791:OFA459663 OOW458791:OOW459663 OYS458791:OYS459663 PIO458791:PIO459663 PSK458791:PSK459663 QCG458791:QCG459663 QMC458791:QMC459663 QVY458791:QVY459663 RFU458791:RFU459663 RPQ458791:RPQ459663 RZM458791:RZM459663 SJI458791:SJI459663 STE458791:STE459663 TDA458791:TDA459663 TMW458791:TMW459663 TWS458791:TWS459663 UGO458791:UGO459663 UQK458791:UQK459663 VAG458791:VAG459663 VKC458791:VKC459663 VTY458791:VTY459663 WDU458791:WDU459663 WNQ458791:WNQ459663 WXM458791:WXM459663 BE524327:BE525199 LA524327:LA525199 UW524327:UW525199 AES524327:AES525199 AOO524327:AOO525199 AYK524327:AYK525199 BIG524327:BIG525199 BSC524327:BSC525199 CBY524327:CBY525199 CLU524327:CLU525199 CVQ524327:CVQ525199 DFM524327:DFM525199 DPI524327:DPI525199 DZE524327:DZE525199 EJA524327:EJA525199 ESW524327:ESW525199 FCS524327:FCS525199 FMO524327:FMO525199 FWK524327:FWK525199 GGG524327:GGG525199 GQC524327:GQC525199 GZY524327:GZY525199 HJU524327:HJU525199 HTQ524327:HTQ525199 IDM524327:IDM525199 INI524327:INI525199 IXE524327:IXE525199 JHA524327:JHA525199 JQW524327:JQW525199 KAS524327:KAS525199 KKO524327:KKO525199 KUK524327:KUK525199 LEG524327:LEG525199 LOC524327:LOC525199 LXY524327:LXY525199 MHU524327:MHU525199 MRQ524327:MRQ525199 NBM524327:NBM525199 NLI524327:NLI525199 NVE524327:NVE525199 OFA524327:OFA525199 OOW524327:OOW525199 OYS524327:OYS525199 PIO524327:PIO525199 PSK524327:PSK525199 QCG524327:QCG525199 QMC524327:QMC525199 QVY524327:QVY525199 RFU524327:RFU525199 RPQ524327:RPQ525199 RZM524327:RZM525199 SJI524327:SJI525199 STE524327:STE525199 TDA524327:TDA525199 TMW524327:TMW525199 TWS524327:TWS525199 UGO524327:UGO525199 UQK524327:UQK525199 VAG524327:VAG525199 VKC524327:VKC525199 VTY524327:VTY525199 WDU524327:WDU525199 WNQ524327:WNQ525199 WXM524327:WXM525199 BE589863:BE590735 LA589863:LA590735 UW589863:UW590735 AES589863:AES590735 AOO589863:AOO590735 AYK589863:AYK590735 BIG589863:BIG590735 BSC589863:BSC590735 CBY589863:CBY590735 CLU589863:CLU590735 CVQ589863:CVQ590735 DFM589863:DFM590735 DPI589863:DPI590735 DZE589863:DZE590735 EJA589863:EJA590735 ESW589863:ESW590735 FCS589863:FCS590735 FMO589863:FMO590735 FWK589863:FWK590735 GGG589863:GGG590735 GQC589863:GQC590735 GZY589863:GZY590735 HJU589863:HJU590735 HTQ589863:HTQ590735 IDM589863:IDM590735 INI589863:INI590735 IXE589863:IXE590735 JHA589863:JHA590735 JQW589863:JQW590735 KAS589863:KAS590735 KKO589863:KKO590735 KUK589863:KUK590735 LEG589863:LEG590735 LOC589863:LOC590735 LXY589863:LXY590735 MHU589863:MHU590735 MRQ589863:MRQ590735 NBM589863:NBM590735 NLI589863:NLI590735 NVE589863:NVE590735 OFA589863:OFA590735 OOW589863:OOW590735 OYS589863:OYS590735 PIO589863:PIO590735 PSK589863:PSK590735 QCG589863:QCG590735 QMC589863:QMC590735 QVY589863:QVY590735 RFU589863:RFU590735 RPQ589863:RPQ590735 RZM589863:RZM590735 SJI589863:SJI590735 STE589863:STE590735 TDA589863:TDA590735 TMW589863:TMW590735 TWS589863:TWS590735 UGO589863:UGO590735 UQK589863:UQK590735 VAG589863:VAG590735 VKC589863:VKC590735 VTY589863:VTY590735 WDU589863:WDU590735 WNQ589863:WNQ590735 WXM589863:WXM590735 BE655399:BE656271 LA655399:LA656271 UW655399:UW656271 AES655399:AES656271 AOO655399:AOO656271 AYK655399:AYK656271 BIG655399:BIG656271 BSC655399:BSC656271 CBY655399:CBY656271 CLU655399:CLU656271 CVQ655399:CVQ656271 DFM655399:DFM656271 DPI655399:DPI656271 DZE655399:DZE656271 EJA655399:EJA656271 ESW655399:ESW656271 FCS655399:FCS656271 FMO655399:FMO656271 FWK655399:FWK656271 GGG655399:GGG656271 GQC655399:GQC656271 GZY655399:GZY656271 HJU655399:HJU656271 HTQ655399:HTQ656271 IDM655399:IDM656271 INI655399:INI656271 IXE655399:IXE656271 JHA655399:JHA656271 JQW655399:JQW656271 KAS655399:KAS656271 KKO655399:KKO656271 KUK655399:KUK656271 LEG655399:LEG656271 LOC655399:LOC656271 LXY655399:LXY656271 MHU655399:MHU656271 MRQ655399:MRQ656271 NBM655399:NBM656271 NLI655399:NLI656271 NVE655399:NVE656271 OFA655399:OFA656271 OOW655399:OOW656271 OYS655399:OYS656271 PIO655399:PIO656271 PSK655399:PSK656271 QCG655399:QCG656271 QMC655399:QMC656271 QVY655399:QVY656271 RFU655399:RFU656271 RPQ655399:RPQ656271 RZM655399:RZM656271 SJI655399:SJI656271 STE655399:STE656271 TDA655399:TDA656271 TMW655399:TMW656271 TWS655399:TWS656271 UGO655399:UGO656271 UQK655399:UQK656271 VAG655399:VAG656271 VKC655399:VKC656271 VTY655399:VTY656271 WDU655399:WDU656271 WNQ655399:WNQ656271 WXM655399:WXM656271 BE720935:BE721807 LA720935:LA721807 UW720935:UW721807 AES720935:AES721807 AOO720935:AOO721807 AYK720935:AYK721807 BIG720935:BIG721807 BSC720935:BSC721807 CBY720935:CBY721807 CLU720935:CLU721807 CVQ720935:CVQ721807 DFM720935:DFM721807 DPI720935:DPI721807 DZE720935:DZE721807 EJA720935:EJA721807 ESW720935:ESW721807 FCS720935:FCS721807 FMO720935:FMO721807 FWK720935:FWK721807 GGG720935:GGG721807 GQC720935:GQC721807 GZY720935:GZY721807 HJU720935:HJU721807 HTQ720935:HTQ721807 IDM720935:IDM721807 INI720935:INI721807 IXE720935:IXE721807 JHA720935:JHA721807 JQW720935:JQW721807 KAS720935:KAS721807 KKO720935:KKO721807 KUK720935:KUK721807 LEG720935:LEG721807 LOC720935:LOC721807 LXY720935:LXY721807 MHU720935:MHU721807 MRQ720935:MRQ721807 NBM720935:NBM721807 NLI720935:NLI721807 NVE720935:NVE721807 OFA720935:OFA721807 OOW720935:OOW721807 OYS720935:OYS721807 PIO720935:PIO721807 PSK720935:PSK721807 QCG720935:QCG721807 QMC720935:QMC721807 QVY720935:QVY721807 RFU720935:RFU721807 RPQ720935:RPQ721807 RZM720935:RZM721807 SJI720935:SJI721807 STE720935:STE721807 TDA720935:TDA721807 TMW720935:TMW721807 TWS720935:TWS721807 UGO720935:UGO721807 UQK720935:UQK721807 VAG720935:VAG721807 VKC720935:VKC721807 VTY720935:VTY721807 WDU720935:WDU721807 WNQ720935:WNQ721807 WXM720935:WXM721807 BE786471:BE787343 LA786471:LA787343 UW786471:UW787343 AES786471:AES787343 AOO786471:AOO787343 AYK786471:AYK787343 BIG786471:BIG787343 BSC786471:BSC787343 CBY786471:CBY787343 CLU786471:CLU787343 CVQ786471:CVQ787343 DFM786471:DFM787343 DPI786471:DPI787343 DZE786471:DZE787343 EJA786471:EJA787343 ESW786471:ESW787343 FCS786471:FCS787343 FMO786471:FMO787343 FWK786471:FWK787343 GGG786471:GGG787343 GQC786471:GQC787343 GZY786471:GZY787343 HJU786471:HJU787343 HTQ786471:HTQ787343 IDM786471:IDM787343 INI786471:INI787343 IXE786471:IXE787343 JHA786471:JHA787343 JQW786471:JQW787343 KAS786471:KAS787343 KKO786471:KKO787343 KUK786471:KUK787343 LEG786471:LEG787343 LOC786471:LOC787343 LXY786471:LXY787343 MHU786471:MHU787343 MRQ786471:MRQ787343 NBM786471:NBM787343 NLI786471:NLI787343 NVE786471:NVE787343 OFA786471:OFA787343 OOW786471:OOW787343 OYS786471:OYS787343 PIO786471:PIO787343 PSK786471:PSK787343 QCG786471:QCG787343 QMC786471:QMC787343 QVY786471:QVY787343 RFU786471:RFU787343 RPQ786471:RPQ787343 RZM786471:RZM787343 SJI786471:SJI787343 STE786471:STE787343 TDA786471:TDA787343 TMW786471:TMW787343 TWS786471:TWS787343 UGO786471:UGO787343 UQK786471:UQK787343 VAG786471:VAG787343 VKC786471:VKC787343 VTY786471:VTY787343 WDU786471:WDU787343 WNQ786471:WNQ787343 WXM786471:WXM787343 BE852007:BE852879 LA852007:LA852879 UW852007:UW852879 AES852007:AES852879 AOO852007:AOO852879 AYK852007:AYK852879 BIG852007:BIG852879 BSC852007:BSC852879 CBY852007:CBY852879 CLU852007:CLU852879 CVQ852007:CVQ852879 DFM852007:DFM852879 DPI852007:DPI852879 DZE852007:DZE852879 EJA852007:EJA852879 ESW852007:ESW852879 FCS852007:FCS852879 FMO852007:FMO852879 FWK852007:FWK852879 GGG852007:GGG852879 GQC852007:GQC852879 GZY852007:GZY852879 HJU852007:HJU852879 HTQ852007:HTQ852879 IDM852007:IDM852879 INI852007:INI852879 IXE852007:IXE852879 JHA852007:JHA852879 JQW852007:JQW852879 KAS852007:KAS852879 KKO852007:KKO852879 KUK852007:KUK852879 LEG852007:LEG852879 LOC852007:LOC852879 LXY852007:LXY852879 MHU852007:MHU852879 MRQ852007:MRQ852879 NBM852007:NBM852879 NLI852007:NLI852879 NVE852007:NVE852879 OFA852007:OFA852879 OOW852007:OOW852879 OYS852007:OYS852879 PIO852007:PIO852879 PSK852007:PSK852879 QCG852007:QCG852879 QMC852007:QMC852879 QVY852007:QVY852879 RFU852007:RFU852879 RPQ852007:RPQ852879 RZM852007:RZM852879 SJI852007:SJI852879 STE852007:STE852879 TDA852007:TDA852879 TMW852007:TMW852879 TWS852007:TWS852879 UGO852007:UGO852879 UQK852007:UQK852879 VAG852007:VAG852879 VKC852007:VKC852879 VTY852007:VTY852879 WDU852007:WDU852879 WNQ852007:WNQ852879 WXM852007:WXM852879 BE917543:BE918415 LA917543:LA918415 UW917543:UW918415 AES917543:AES918415 AOO917543:AOO918415 AYK917543:AYK918415 BIG917543:BIG918415 BSC917543:BSC918415 CBY917543:CBY918415 CLU917543:CLU918415 CVQ917543:CVQ918415 DFM917543:DFM918415 DPI917543:DPI918415 DZE917543:DZE918415 EJA917543:EJA918415 ESW917543:ESW918415 FCS917543:FCS918415 FMO917543:FMO918415 FWK917543:FWK918415 GGG917543:GGG918415 GQC917543:GQC918415 GZY917543:GZY918415 HJU917543:HJU918415 HTQ917543:HTQ918415 IDM917543:IDM918415 INI917543:INI918415 IXE917543:IXE918415 JHA917543:JHA918415 JQW917543:JQW918415 KAS917543:KAS918415 KKO917543:KKO918415 KUK917543:KUK918415 LEG917543:LEG918415 LOC917543:LOC918415 LXY917543:LXY918415 MHU917543:MHU918415 MRQ917543:MRQ918415 NBM917543:NBM918415 NLI917543:NLI918415 NVE917543:NVE918415 OFA917543:OFA918415 OOW917543:OOW918415 OYS917543:OYS918415 PIO917543:PIO918415 PSK917543:PSK918415 QCG917543:QCG918415 QMC917543:QMC918415 QVY917543:QVY918415 RFU917543:RFU918415 RPQ917543:RPQ918415 RZM917543:RZM918415 SJI917543:SJI918415 STE917543:STE918415 TDA917543:TDA918415 TMW917543:TMW918415 TWS917543:TWS918415 UGO917543:UGO918415 UQK917543:UQK918415 VAG917543:VAG918415 VKC917543:VKC918415 VTY917543:VTY918415 WDU917543:WDU918415 WNQ917543:WNQ918415 WXM917543:WXM918415 BE983079:BE983951 LA983079:LA983951 UW983079:UW983951 AES983079:AES983951 AOO983079:AOO983951 AYK983079:AYK983951 BIG983079:BIG983951 BSC983079:BSC983951 CBY983079:CBY983951 CLU983079:CLU983951 CVQ983079:CVQ983951 DFM983079:DFM983951 DPI983079:DPI983951 DZE983079:DZE983951 EJA983079:EJA983951 ESW983079:ESW983951 FCS983079:FCS983951 FMO983079:FMO983951 FWK983079:FWK983951 GGG983079:GGG983951 GQC983079:GQC983951 GZY983079:GZY983951 HJU983079:HJU983951 HTQ983079:HTQ983951 IDM983079:IDM983951 INI983079:INI983951 IXE983079:IXE983951 JHA983079:JHA983951 JQW983079:JQW983951 KAS983079:KAS983951 KKO983079:KKO983951 KUK983079:KUK983951 LEG983079:LEG983951 LOC983079:LOC983951 LXY983079:LXY983951 MHU983079:MHU983951 MRQ983079:MRQ983951 NBM983079:NBM983951 NLI983079:NLI983951 NVE983079:NVE983951 OFA983079:OFA983951 OOW983079:OOW983951 OYS983079:OYS983951 PIO983079:PIO983951 PSK983079:PSK983951 QCG983079:QCG983951 QMC983079:QMC983951 QVY983079:QVY983951 RFU983079:RFU983951 RPQ983079:RPQ983951 RZM983079:RZM983951 SJI983079:SJI983951 STE983079:STE983951 TDA983079:TDA983951 TMW983079:TMW983951 TWS983079:TWS983951 UGO983079:UGO983951 UQK983079:UQK983951 VAG983079:VAG983951 VKC983079:VKC983951 VTY983079:VTY983951 WDU983079:WDU983951 WNQ983079:WNQ983951 WXM983079:WXM983951 BK65575:BK66449 LG65575:LG66449 VC65575:VC66449 AEY65575:AEY66449 AOU65575:AOU66449 AYQ65575:AYQ66449 BIM65575:BIM66449 BSI65575:BSI66449 CCE65575:CCE66449 CMA65575:CMA66449 CVW65575:CVW66449 DFS65575:DFS66449 DPO65575:DPO66449 DZK65575:DZK66449 EJG65575:EJG66449 ETC65575:ETC66449 FCY65575:FCY66449 FMU65575:FMU66449 FWQ65575:FWQ66449 GGM65575:GGM66449 GQI65575:GQI66449 HAE65575:HAE66449 HKA65575:HKA66449 HTW65575:HTW66449 IDS65575:IDS66449 INO65575:INO66449 IXK65575:IXK66449 JHG65575:JHG66449 JRC65575:JRC66449 KAY65575:KAY66449 KKU65575:KKU66449 KUQ65575:KUQ66449 LEM65575:LEM66449 LOI65575:LOI66449 LYE65575:LYE66449 MIA65575:MIA66449 MRW65575:MRW66449 NBS65575:NBS66449 NLO65575:NLO66449 NVK65575:NVK66449 OFG65575:OFG66449 OPC65575:OPC66449 OYY65575:OYY66449 PIU65575:PIU66449 PSQ65575:PSQ66449 QCM65575:QCM66449 QMI65575:QMI66449 QWE65575:QWE66449 RGA65575:RGA66449 RPW65575:RPW66449 RZS65575:RZS66449 SJO65575:SJO66449 STK65575:STK66449 TDG65575:TDG66449 TNC65575:TNC66449 TWY65575:TWY66449 UGU65575:UGU66449 UQQ65575:UQQ66449 VAM65575:VAM66449 VKI65575:VKI66449 VUE65575:VUE66449 WEA65575:WEA66449 WNW65575:WNW66449 WXS65575:WXS66449 BK131111:BK131985 LG131111:LG131985 VC131111:VC131985 AEY131111:AEY131985 AOU131111:AOU131985 AYQ131111:AYQ131985 BIM131111:BIM131985 BSI131111:BSI131985 CCE131111:CCE131985 CMA131111:CMA131985 CVW131111:CVW131985 DFS131111:DFS131985 DPO131111:DPO131985 DZK131111:DZK131985 EJG131111:EJG131985 ETC131111:ETC131985 FCY131111:FCY131985 FMU131111:FMU131985 FWQ131111:FWQ131985 GGM131111:GGM131985 GQI131111:GQI131985 HAE131111:HAE131985 HKA131111:HKA131985 HTW131111:HTW131985 IDS131111:IDS131985 INO131111:INO131985 IXK131111:IXK131985 JHG131111:JHG131985 JRC131111:JRC131985 KAY131111:KAY131985 KKU131111:KKU131985 KUQ131111:KUQ131985 LEM131111:LEM131985 LOI131111:LOI131985 LYE131111:LYE131985 MIA131111:MIA131985 MRW131111:MRW131985 NBS131111:NBS131985 NLO131111:NLO131985 NVK131111:NVK131985 OFG131111:OFG131985 OPC131111:OPC131985 OYY131111:OYY131985 PIU131111:PIU131985 PSQ131111:PSQ131985 QCM131111:QCM131985 QMI131111:QMI131985 QWE131111:QWE131985 RGA131111:RGA131985 RPW131111:RPW131985 RZS131111:RZS131985 SJO131111:SJO131985 STK131111:STK131985 TDG131111:TDG131985 TNC131111:TNC131985 TWY131111:TWY131985 UGU131111:UGU131985 UQQ131111:UQQ131985 VAM131111:VAM131985 VKI131111:VKI131985 VUE131111:VUE131985 WEA131111:WEA131985 WNW131111:WNW131985 WXS131111:WXS131985 BK196647:BK197521 LG196647:LG197521 VC196647:VC197521 AEY196647:AEY197521 AOU196647:AOU197521 AYQ196647:AYQ197521 BIM196647:BIM197521 BSI196647:BSI197521 CCE196647:CCE197521 CMA196647:CMA197521 CVW196647:CVW197521 DFS196647:DFS197521 DPO196647:DPO197521 DZK196647:DZK197521 EJG196647:EJG197521 ETC196647:ETC197521 FCY196647:FCY197521 FMU196647:FMU197521 FWQ196647:FWQ197521 GGM196647:GGM197521 GQI196647:GQI197521 HAE196647:HAE197521 HKA196647:HKA197521 HTW196647:HTW197521 IDS196647:IDS197521 INO196647:INO197521 IXK196647:IXK197521 JHG196647:JHG197521 JRC196647:JRC197521 KAY196647:KAY197521 KKU196647:KKU197521 KUQ196647:KUQ197521 LEM196647:LEM197521 LOI196647:LOI197521 LYE196647:LYE197521 MIA196647:MIA197521 MRW196647:MRW197521 NBS196647:NBS197521 NLO196647:NLO197521 NVK196647:NVK197521 OFG196647:OFG197521 OPC196647:OPC197521 OYY196647:OYY197521 PIU196647:PIU197521 PSQ196647:PSQ197521 QCM196647:QCM197521 QMI196647:QMI197521 QWE196647:QWE197521 RGA196647:RGA197521 RPW196647:RPW197521 RZS196647:RZS197521 SJO196647:SJO197521 STK196647:STK197521 TDG196647:TDG197521 TNC196647:TNC197521 TWY196647:TWY197521 UGU196647:UGU197521 UQQ196647:UQQ197521 VAM196647:VAM197521 VKI196647:VKI197521 VUE196647:VUE197521 WEA196647:WEA197521 WNW196647:WNW197521 WXS196647:WXS197521 BK262183:BK263057 LG262183:LG263057 VC262183:VC263057 AEY262183:AEY263057 AOU262183:AOU263057 AYQ262183:AYQ263057 BIM262183:BIM263057 BSI262183:BSI263057 CCE262183:CCE263057 CMA262183:CMA263057 CVW262183:CVW263057 DFS262183:DFS263057 DPO262183:DPO263057 DZK262183:DZK263057 EJG262183:EJG263057 ETC262183:ETC263057 FCY262183:FCY263057 FMU262183:FMU263057 FWQ262183:FWQ263057 GGM262183:GGM263057 GQI262183:GQI263057 HAE262183:HAE263057 HKA262183:HKA263057 HTW262183:HTW263057 IDS262183:IDS263057 INO262183:INO263057 IXK262183:IXK263057 JHG262183:JHG263057 JRC262183:JRC263057 KAY262183:KAY263057 KKU262183:KKU263057 KUQ262183:KUQ263057 LEM262183:LEM263057 LOI262183:LOI263057 LYE262183:LYE263057 MIA262183:MIA263057 MRW262183:MRW263057 NBS262183:NBS263057 NLO262183:NLO263057 NVK262183:NVK263057 OFG262183:OFG263057 OPC262183:OPC263057 OYY262183:OYY263057 PIU262183:PIU263057 PSQ262183:PSQ263057 QCM262183:QCM263057 QMI262183:QMI263057 QWE262183:QWE263057 RGA262183:RGA263057 RPW262183:RPW263057 RZS262183:RZS263057 SJO262183:SJO263057 STK262183:STK263057 TDG262183:TDG263057 TNC262183:TNC263057 TWY262183:TWY263057 UGU262183:UGU263057 UQQ262183:UQQ263057 VAM262183:VAM263057 VKI262183:VKI263057 VUE262183:VUE263057 WEA262183:WEA263057 WNW262183:WNW263057 WXS262183:WXS263057 BK327719:BK328593 LG327719:LG328593 VC327719:VC328593 AEY327719:AEY328593 AOU327719:AOU328593 AYQ327719:AYQ328593 BIM327719:BIM328593 BSI327719:BSI328593 CCE327719:CCE328593 CMA327719:CMA328593 CVW327719:CVW328593 DFS327719:DFS328593 DPO327719:DPO328593 DZK327719:DZK328593 EJG327719:EJG328593 ETC327719:ETC328593 FCY327719:FCY328593 FMU327719:FMU328593 FWQ327719:FWQ328593 GGM327719:GGM328593 GQI327719:GQI328593 HAE327719:HAE328593 HKA327719:HKA328593 HTW327719:HTW328593 IDS327719:IDS328593 INO327719:INO328593 IXK327719:IXK328593 JHG327719:JHG328593 JRC327719:JRC328593 KAY327719:KAY328593 KKU327719:KKU328593 KUQ327719:KUQ328593 LEM327719:LEM328593 LOI327719:LOI328593 LYE327719:LYE328593 MIA327719:MIA328593 MRW327719:MRW328593 NBS327719:NBS328593 NLO327719:NLO328593 NVK327719:NVK328593 OFG327719:OFG328593 OPC327719:OPC328593 OYY327719:OYY328593 PIU327719:PIU328593 PSQ327719:PSQ328593 QCM327719:QCM328593 QMI327719:QMI328593 QWE327719:QWE328593 RGA327719:RGA328593 RPW327719:RPW328593 RZS327719:RZS328593 SJO327719:SJO328593 STK327719:STK328593 TDG327719:TDG328593 TNC327719:TNC328593 TWY327719:TWY328593 UGU327719:UGU328593 UQQ327719:UQQ328593 VAM327719:VAM328593 VKI327719:VKI328593 VUE327719:VUE328593 WEA327719:WEA328593 WNW327719:WNW328593 WXS327719:WXS328593 BK393255:BK394129 LG393255:LG394129 VC393255:VC394129 AEY393255:AEY394129 AOU393255:AOU394129 AYQ393255:AYQ394129 BIM393255:BIM394129 BSI393255:BSI394129 CCE393255:CCE394129 CMA393255:CMA394129 CVW393255:CVW394129 DFS393255:DFS394129 DPO393255:DPO394129 DZK393255:DZK394129 EJG393255:EJG394129 ETC393255:ETC394129 FCY393255:FCY394129 FMU393255:FMU394129 FWQ393255:FWQ394129 GGM393255:GGM394129 GQI393255:GQI394129 HAE393255:HAE394129 HKA393255:HKA394129 HTW393255:HTW394129 IDS393255:IDS394129 INO393255:INO394129 IXK393255:IXK394129 JHG393255:JHG394129 JRC393255:JRC394129 KAY393255:KAY394129 KKU393255:KKU394129 KUQ393255:KUQ394129 LEM393255:LEM394129 LOI393255:LOI394129 LYE393255:LYE394129 MIA393255:MIA394129 MRW393255:MRW394129 NBS393255:NBS394129 NLO393255:NLO394129 NVK393255:NVK394129 OFG393255:OFG394129 OPC393255:OPC394129 OYY393255:OYY394129 PIU393255:PIU394129 PSQ393255:PSQ394129 QCM393255:QCM394129 QMI393255:QMI394129 QWE393255:QWE394129 RGA393255:RGA394129 RPW393255:RPW394129 RZS393255:RZS394129 SJO393255:SJO394129 STK393255:STK394129 TDG393255:TDG394129 TNC393255:TNC394129 TWY393255:TWY394129 UGU393255:UGU394129 UQQ393255:UQQ394129 VAM393255:VAM394129 VKI393255:VKI394129 VUE393255:VUE394129 WEA393255:WEA394129 WNW393255:WNW394129 WXS393255:WXS394129 BK458791:BK459665 LG458791:LG459665 VC458791:VC459665 AEY458791:AEY459665 AOU458791:AOU459665 AYQ458791:AYQ459665 BIM458791:BIM459665 BSI458791:BSI459665 CCE458791:CCE459665 CMA458791:CMA459665 CVW458791:CVW459665 DFS458791:DFS459665 DPO458791:DPO459665 DZK458791:DZK459665 EJG458791:EJG459665 ETC458791:ETC459665 FCY458791:FCY459665 FMU458791:FMU459665 FWQ458791:FWQ459665 GGM458791:GGM459665 GQI458791:GQI459665 HAE458791:HAE459665 HKA458791:HKA459665 HTW458791:HTW459665 IDS458791:IDS459665 INO458791:INO459665 IXK458791:IXK459665 JHG458791:JHG459665 JRC458791:JRC459665 KAY458791:KAY459665 KKU458791:KKU459665 KUQ458791:KUQ459665 LEM458791:LEM459665 LOI458791:LOI459665 LYE458791:LYE459665 MIA458791:MIA459665 MRW458791:MRW459665 NBS458791:NBS459665 NLO458791:NLO459665 NVK458791:NVK459665 OFG458791:OFG459665 OPC458791:OPC459665 OYY458791:OYY459665 PIU458791:PIU459665 PSQ458791:PSQ459665 QCM458791:QCM459665 QMI458791:QMI459665 QWE458791:QWE459665 RGA458791:RGA459665 RPW458791:RPW459665 RZS458791:RZS459665 SJO458791:SJO459665 STK458791:STK459665 TDG458791:TDG459665 TNC458791:TNC459665 TWY458791:TWY459665 UGU458791:UGU459665 UQQ458791:UQQ459665 VAM458791:VAM459665 VKI458791:VKI459665 VUE458791:VUE459665 WEA458791:WEA459665 WNW458791:WNW459665 WXS458791:WXS459665 BK524327:BK525201 LG524327:LG525201 VC524327:VC525201 AEY524327:AEY525201 AOU524327:AOU525201 AYQ524327:AYQ525201 BIM524327:BIM525201 BSI524327:BSI525201 CCE524327:CCE525201 CMA524327:CMA525201 CVW524327:CVW525201 DFS524327:DFS525201 DPO524327:DPO525201 DZK524327:DZK525201 EJG524327:EJG525201 ETC524327:ETC525201 FCY524327:FCY525201 FMU524327:FMU525201 FWQ524327:FWQ525201 GGM524327:GGM525201 GQI524327:GQI525201 HAE524327:HAE525201 HKA524327:HKA525201 HTW524327:HTW525201 IDS524327:IDS525201 INO524327:INO525201 IXK524327:IXK525201 JHG524327:JHG525201 JRC524327:JRC525201 KAY524327:KAY525201 KKU524327:KKU525201 KUQ524327:KUQ525201 LEM524327:LEM525201 LOI524327:LOI525201 LYE524327:LYE525201 MIA524327:MIA525201 MRW524327:MRW525201 NBS524327:NBS525201 NLO524327:NLO525201 NVK524327:NVK525201 OFG524327:OFG525201 OPC524327:OPC525201 OYY524327:OYY525201 PIU524327:PIU525201 PSQ524327:PSQ525201 QCM524327:QCM525201 QMI524327:QMI525201 QWE524327:QWE525201 RGA524327:RGA525201 RPW524327:RPW525201 RZS524327:RZS525201 SJO524327:SJO525201 STK524327:STK525201 TDG524327:TDG525201 TNC524327:TNC525201 TWY524327:TWY525201 UGU524327:UGU525201 UQQ524327:UQQ525201 VAM524327:VAM525201 VKI524327:VKI525201 VUE524327:VUE525201 WEA524327:WEA525201 WNW524327:WNW525201 WXS524327:WXS525201 BK589863:BK590737 LG589863:LG590737 VC589863:VC590737 AEY589863:AEY590737 AOU589863:AOU590737 AYQ589863:AYQ590737 BIM589863:BIM590737 BSI589863:BSI590737 CCE589863:CCE590737 CMA589863:CMA590737 CVW589863:CVW590737 DFS589863:DFS590737 DPO589863:DPO590737 DZK589863:DZK590737 EJG589863:EJG590737 ETC589863:ETC590737 FCY589863:FCY590737 FMU589863:FMU590737 FWQ589863:FWQ590737 GGM589863:GGM590737 GQI589863:GQI590737 HAE589863:HAE590737 HKA589863:HKA590737 HTW589863:HTW590737 IDS589863:IDS590737 INO589863:INO590737 IXK589863:IXK590737 JHG589863:JHG590737 JRC589863:JRC590737 KAY589863:KAY590737 KKU589863:KKU590737 KUQ589863:KUQ590737 LEM589863:LEM590737 LOI589863:LOI590737 LYE589863:LYE590737 MIA589863:MIA590737 MRW589863:MRW590737 NBS589863:NBS590737 NLO589863:NLO590737 NVK589863:NVK590737 OFG589863:OFG590737 OPC589863:OPC590737 OYY589863:OYY590737 PIU589863:PIU590737 PSQ589863:PSQ590737 QCM589863:QCM590737 QMI589863:QMI590737 QWE589863:QWE590737 RGA589863:RGA590737 RPW589863:RPW590737 RZS589863:RZS590737 SJO589863:SJO590737 STK589863:STK590737 TDG589863:TDG590737 TNC589863:TNC590737 TWY589863:TWY590737 UGU589863:UGU590737 UQQ589863:UQQ590737 VAM589863:VAM590737 VKI589863:VKI590737 VUE589863:VUE590737 WEA589863:WEA590737 WNW589863:WNW590737 WXS589863:WXS590737 BK655399:BK656273 LG655399:LG656273 VC655399:VC656273 AEY655399:AEY656273 AOU655399:AOU656273 AYQ655399:AYQ656273 BIM655399:BIM656273 BSI655399:BSI656273 CCE655399:CCE656273 CMA655399:CMA656273 CVW655399:CVW656273 DFS655399:DFS656273 DPO655399:DPO656273 DZK655399:DZK656273 EJG655399:EJG656273 ETC655399:ETC656273 FCY655399:FCY656273 FMU655399:FMU656273 FWQ655399:FWQ656273 GGM655399:GGM656273 GQI655399:GQI656273 HAE655399:HAE656273 HKA655399:HKA656273 HTW655399:HTW656273 IDS655399:IDS656273 INO655399:INO656273 IXK655399:IXK656273 JHG655399:JHG656273 JRC655399:JRC656273 KAY655399:KAY656273 KKU655399:KKU656273 KUQ655399:KUQ656273 LEM655399:LEM656273 LOI655399:LOI656273 LYE655399:LYE656273 MIA655399:MIA656273 MRW655399:MRW656273 NBS655399:NBS656273 NLO655399:NLO656273 NVK655399:NVK656273 OFG655399:OFG656273 OPC655399:OPC656273 OYY655399:OYY656273 PIU655399:PIU656273 PSQ655399:PSQ656273 QCM655399:QCM656273 QMI655399:QMI656273 QWE655399:QWE656273 RGA655399:RGA656273 RPW655399:RPW656273 RZS655399:RZS656273 SJO655399:SJO656273 STK655399:STK656273 TDG655399:TDG656273 TNC655399:TNC656273 TWY655399:TWY656273 UGU655399:UGU656273 UQQ655399:UQQ656273 VAM655399:VAM656273 VKI655399:VKI656273 VUE655399:VUE656273 WEA655399:WEA656273 WNW655399:WNW656273 WXS655399:WXS656273 BK720935:BK721809 LG720935:LG721809 VC720935:VC721809 AEY720935:AEY721809 AOU720935:AOU721809 AYQ720935:AYQ721809 BIM720935:BIM721809 BSI720935:BSI721809 CCE720935:CCE721809 CMA720935:CMA721809 CVW720935:CVW721809 DFS720935:DFS721809 DPO720935:DPO721809 DZK720935:DZK721809 EJG720935:EJG721809 ETC720935:ETC721809 FCY720935:FCY721809 FMU720935:FMU721809 FWQ720935:FWQ721809 GGM720935:GGM721809 GQI720935:GQI721809 HAE720935:HAE721809 HKA720935:HKA721809 HTW720935:HTW721809 IDS720935:IDS721809 INO720935:INO721809 IXK720935:IXK721809 JHG720935:JHG721809 JRC720935:JRC721809 KAY720935:KAY721809 KKU720935:KKU721809 KUQ720935:KUQ721809 LEM720935:LEM721809 LOI720935:LOI721809 LYE720935:LYE721809 MIA720935:MIA721809 MRW720935:MRW721809 NBS720935:NBS721809 NLO720935:NLO721809 NVK720935:NVK721809 OFG720935:OFG721809 OPC720935:OPC721809 OYY720935:OYY721809 PIU720935:PIU721809 PSQ720935:PSQ721809 QCM720935:QCM721809 QMI720935:QMI721809 QWE720935:QWE721809 RGA720935:RGA721809 RPW720935:RPW721809 RZS720935:RZS721809 SJO720935:SJO721809 STK720935:STK721809 TDG720935:TDG721809 TNC720935:TNC721809 TWY720935:TWY721809 UGU720935:UGU721809 UQQ720935:UQQ721809 VAM720935:VAM721809 VKI720935:VKI721809 VUE720935:VUE721809 WEA720935:WEA721809 WNW720935:WNW721809 WXS720935:WXS721809 BK786471:BK787345 LG786471:LG787345 VC786471:VC787345 AEY786471:AEY787345 AOU786471:AOU787345 AYQ786471:AYQ787345 BIM786471:BIM787345 BSI786471:BSI787345 CCE786471:CCE787345 CMA786471:CMA787345 CVW786471:CVW787345 DFS786471:DFS787345 DPO786471:DPO787345 DZK786471:DZK787345 EJG786471:EJG787345 ETC786471:ETC787345 FCY786471:FCY787345 FMU786471:FMU787345 FWQ786471:FWQ787345 GGM786471:GGM787345 GQI786471:GQI787345 HAE786471:HAE787345 HKA786471:HKA787345 HTW786471:HTW787345 IDS786471:IDS787345 INO786471:INO787345 IXK786471:IXK787345 JHG786471:JHG787345 JRC786471:JRC787345 KAY786471:KAY787345 KKU786471:KKU787345 KUQ786471:KUQ787345 LEM786471:LEM787345 LOI786471:LOI787345 LYE786471:LYE787345 MIA786471:MIA787345 MRW786471:MRW787345 NBS786471:NBS787345 NLO786471:NLO787345 NVK786471:NVK787345 OFG786471:OFG787345 OPC786471:OPC787345 OYY786471:OYY787345 PIU786471:PIU787345 PSQ786471:PSQ787345 QCM786471:QCM787345 QMI786471:QMI787345 QWE786471:QWE787345 RGA786471:RGA787345 RPW786471:RPW787345 RZS786471:RZS787345 SJO786471:SJO787345 STK786471:STK787345 TDG786471:TDG787345 TNC786471:TNC787345 TWY786471:TWY787345 UGU786471:UGU787345 UQQ786471:UQQ787345 VAM786471:VAM787345 VKI786471:VKI787345 VUE786471:VUE787345 WEA786471:WEA787345 WNW786471:WNW787345 WXS786471:WXS787345 BK852007:BK852881 LG852007:LG852881 VC852007:VC852881 AEY852007:AEY852881 AOU852007:AOU852881 AYQ852007:AYQ852881 BIM852007:BIM852881 BSI852007:BSI852881 CCE852007:CCE852881 CMA852007:CMA852881 CVW852007:CVW852881 DFS852007:DFS852881 DPO852007:DPO852881 DZK852007:DZK852881 EJG852007:EJG852881 ETC852007:ETC852881 FCY852007:FCY852881 FMU852007:FMU852881 FWQ852007:FWQ852881 GGM852007:GGM852881 GQI852007:GQI852881 HAE852007:HAE852881 HKA852007:HKA852881 HTW852007:HTW852881 IDS852007:IDS852881 INO852007:INO852881 IXK852007:IXK852881 JHG852007:JHG852881 JRC852007:JRC852881 KAY852007:KAY852881 KKU852007:KKU852881 KUQ852007:KUQ852881 LEM852007:LEM852881 LOI852007:LOI852881 LYE852007:LYE852881 MIA852007:MIA852881 MRW852007:MRW852881 NBS852007:NBS852881 NLO852007:NLO852881 NVK852007:NVK852881 OFG852007:OFG852881 OPC852007:OPC852881 OYY852007:OYY852881 PIU852007:PIU852881 PSQ852007:PSQ852881 QCM852007:QCM852881 QMI852007:QMI852881 QWE852007:QWE852881 RGA852007:RGA852881 RPW852007:RPW852881 RZS852007:RZS852881 SJO852007:SJO852881 STK852007:STK852881 TDG852007:TDG852881 TNC852007:TNC852881 TWY852007:TWY852881 UGU852007:UGU852881 UQQ852007:UQQ852881 VAM852007:VAM852881 VKI852007:VKI852881 VUE852007:VUE852881 WEA852007:WEA852881 WNW852007:WNW852881 WXS852007:WXS852881 BK917543:BK918417 LG917543:LG918417 VC917543:VC918417 AEY917543:AEY918417 AOU917543:AOU918417 AYQ917543:AYQ918417 BIM917543:BIM918417 BSI917543:BSI918417 CCE917543:CCE918417 CMA917543:CMA918417 CVW917543:CVW918417 DFS917543:DFS918417 DPO917543:DPO918417 DZK917543:DZK918417 EJG917543:EJG918417 ETC917543:ETC918417 FCY917543:FCY918417 FMU917543:FMU918417 FWQ917543:FWQ918417 GGM917543:GGM918417 GQI917543:GQI918417 HAE917543:HAE918417 HKA917543:HKA918417 HTW917543:HTW918417 IDS917543:IDS918417 INO917543:INO918417 IXK917543:IXK918417 JHG917543:JHG918417 JRC917543:JRC918417 KAY917543:KAY918417 KKU917543:KKU918417 KUQ917543:KUQ918417 LEM917543:LEM918417 LOI917543:LOI918417 LYE917543:LYE918417 MIA917543:MIA918417 MRW917543:MRW918417 NBS917543:NBS918417 NLO917543:NLO918417 NVK917543:NVK918417 OFG917543:OFG918417 OPC917543:OPC918417 OYY917543:OYY918417 PIU917543:PIU918417 PSQ917543:PSQ918417 QCM917543:QCM918417 QMI917543:QMI918417 QWE917543:QWE918417 RGA917543:RGA918417 RPW917543:RPW918417 RZS917543:RZS918417 SJO917543:SJO918417 STK917543:STK918417 TDG917543:TDG918417 TNC917543:TNC918417 TWY917543:TWY918417 UGU917543:UGU918417 UQQ917543:UQQ918417 VAM917543:VAM918417 VKI917543:VKI918417 VUE917543:VUE918417 WEA917543:WEA918417 WNW917543:WNW918417 WXS917543:WXS918417 BK983079:BK983953 LG983079:LG983953 VC983079:VC983953 AEY983079:AEY983953 AOU983079:AOU983953 AYQ983079:AYQ983953 BIM983079:BIM983953 BSI983079:BSI983953 CCE983079:CCE983953 CMA983079:CMA983953 CVW983079:CVW983953 DFS983079:DFS983953 DPO983079:DPO983953 DZK983079:DZK983953 EJG983079:EJG983953 ETC983079:ETC983953 FCY983079:FCY983953 FMU983079:FMU983953 FWQ983079:FWQ983953 GGM983079:GGM983953 GQI983079:GQI983953 HAE983079:HAE983953 HKA983079:HKA983953 HTW983079:HTW983953 IDS983079:IDS983953 INO983079:INO983953 IXK983079:IXK983953 JHG983079:JHG983953 JRC983079:JRC983953 KAY983079:KAY983953 KKU983079:KKU983953 KUQ983079:KUQ983953 LEM983079:LEM983953 LOI983079:LOI983953 LYE983079:LYE983953 MIA983079:MIA983953 MRW983079:MRW983953 NBS983079:NBS983953 NLO983079:NLO983953 NVK983079:NVK983953 OFG983079:OFG983953 OPC983079:OPC983953 OYY983079:OYY983953 PIU983079:PIU983953 PSQ983079:PSQ983953 QCM983079:QCM983953 QMI983079:QMI983953 QWE983079:QWE983953 RGA983079:RGA983953 RPW983079:RPW983953 RZS983079:RZS983953 SJO983079:SJO983953 STK983079:STK983953 TDG983079:TDG983953 TNC983079:TNC983953 TWY983079:TWY983953 UGU983079:UGU983953 UQQ983079:UQQ983953 VAM983079:VAM983953 VKI983079:VKI983953 VUE983079:VUE983953 WEA983079:WEA983953 WNW983079:WNW983953 WXS983079:WXS983953 BH65575:BH66447 LD65575:LD66447 UZ65575:UZ66447 AEV65575:AEV66447 AOR65575:AOR66447 AYN65575:AYN66447 BIJ65575:BIJ66447 BSF65575:BSF66447 CCB65575:CCB66447 CLX65575:CLX66447 CVT65575:CVT66447 DFP65575:DFP66447 DPL65575:DPL66447 DZH65575:DZH66447 EJD65575:EJD66447 ESZ65575:ESZ66447 FCV65575:FCV66447 FMR65575:FMR66447 FWN65575:FWN66447 GGJ65575:GGJ66447 GQF65575:GQF66447 HAB65575:HAB66447 HJX65575:HJX66447 HTT65575:HTT66447 IDP65575:IDP66447 INL65575:INL66447 IXH65575:IXH66447 JHD65575:JHD66447 JQZ65575:JQZ66447 KAV65575:KAV66447 KKR65575:KKR66447 KUN65575:KUN66447 LEJ65575:LEJ66447 LOF65575:LOF66447 LYB65575:LYB66447 MHX65575:MHX66447 MRT65575:MRT66447 NBP65575:NBP66447 NLL65575:NLL66447 NVH65575:NVH66447 OFD65575:OFD66447 OOZ65575:OOZ66447 OYV65575:OYV66447 PIR65575:PIR66447 PSN65575:PSN66447 QCJ65575:QCJ66447 QMF65575:QMF66447 QWB65575:QWB66447 RFX65575:RFX66447 RPT65575:RPT66447 RZP65575:RZP66447 SJL65575:SJL66447 STH65575:STH66447 TDD65575:TDD66447 TMZ65575:TMZ66447 TWV65575:TWV66447 UGR65575:UGR66447 UQN65575:UQN66447 VAJ65575:VAJ66447 VKF65575:VKF66447 VUB65575:VUB66447 WDX65575:WDX66447 WNT65575:WNT66447 WXP65575:WXP66447 BH131111:BH131983 LD131111:LD131983 UZ131111:UZ131983 AEV131111:AEV131983 AOR131111:AOR131983 AYN131111:AYN131983 BIJ131111:BIJ131983 BSF131111:BSF131983 CCB131111:CCB131983 CLX131111:CLX131983 CVT131111:CVT131983 DFP131111:DFP131983 DPL131111:DPL131983 DZH131111:DZH131983 EJD131111:EJD131983 ESZ131111:ESZ131983 FCV131111:FCV131983 FMR131111:FMR131983 FWN131111:FWN131983 GGJ131111:GGJ131983 GQF131111:GQF131983 HAB131111:HAB131983 HJX131111:HJX131983 HTT131111:HTT131983 IDP131111:IDP131983 INL131111:INL131983 IXH131111:IXH131983 JHD131111:JHD131983 JQZ131111:JQZ131983 KAV131111:KAV131983 KKR131111:KKR131983 KUN131111:KUN131983 LEJ131111:LEJ131983 LOF131111:LOF131983 LYB131111:LYB131983 MHX131111:MHX131983 MRT131111:MRT131983 NBP131111:NBP131983 NLL131111:NLL131983 NVH131111:NVH131983 OFD131111:OFD131983 OOZ131111:OOZ131983 OYV131111:OYV131983 PIR131111:PIR131983 PSN131111:PSN131983 QCJ131111:QCJ131983 QMF131111:QMF131983 QWB131111:QWB131983 RFX131111:RFX131983 RPT131111:RPT131983 RZP131111:RZP131983 SJL131111:SJL131983 STH131111:STH131983 TDD131111:TDD131983 TMZ131111:TMZ131983 TWV131111:TWV131983 UGR131111:UGR131983 UQN131111:UQN131983 VAJ131111:VAJ131983 VKF131111:VKF131983 VUB131111:VUB131983 WDX131111:WDX131983 WNT131111:WNT131983 WXP131111:WXP131983 BH196647:BH197519 LD196647:LD197519 UZ196647:UZ197519 AEV196647:AEV197519 AOR196647:AOR197519 AYN196647:AYN197519 BIJ196647:BIJ197519 BSF196647:BSF197519 CCB196647:CCB197519 CLX196647:CLX197519 CVT196647:CVT197519 DFP196647:DFP197519 DPL196647:DPL197519 DZH196647:DZH197519 EJD196647:EJD197519 ESZ196647:ESZ197519 FCV196647:FCV197519 FMR196647:FMR197519 FWN196647:FWN197519 GGJ196647:GGJ197519 GQF196647:GQF197519 HAB196647:HAB197519 HJX196647:HJX197519 HTT196647:HTT197519 IDP196647:IDP197519 INL196647:INL197519 IXH196647:IXH197519 JHD196647:JHD197519 JQZ196647:JQZ197519 KAV196647:KAV197519 KKR196647:KKR197519 KUN196647:KUN197519 LEJ196647:LEJ197519 LOF196647:LOF197519 LYB196647:LYB197519 MHX196647:MHX197519 MRT196647:MRT197519 NBP196647:NBP197519 NLL196647:NLL197519 NVH196647:NVH197519 OFD196647:OFD197519 OOZ196647:OOZ197519 OYV196647:OYV197519 PIR196647:PIR197519 PSN196647:PSN197519 QCJ196647:QCJ197519 QMF196647:QMF197519 QWB196647:QWB197519 RFX196647:RFX197519 RPT196647:RPT197519 RZP196647:RZP197519 SJL196647:SJL197519 STH196647:STH197519 TDD196647:TDD197519 TMZ196647:TMZ197519 TWV196647:TWV197519 UGR196647:UGR197519 UQN196647:UQN197519 VAJ196647:VAJ197519 VKF196647:VKF197519 VUB196647:VUB197519 WDX196647:WDX197519 WNT196647:WNT197519 WXP196647:WXP197519 BH262183:BH263055 LD262183:LD263055 UZ262183:UZ263055 AEV262183:AEV263055 AOR262183:AOR263055 AYN262183:AYN263055 BIJ262183:BIJ263055 BSF262183:BSF263055 CCB262183:CCB263055 CLX262183:CLX263055 CVT262183:CVT263055 DFP262183:DFP263055 DPL262183:DPL263055 DZH262183:DZH263055 EJD262183:EJD263055 ESZ262183:ESZ263055 FCV262183:FCV263055 FMR262183:FMR263055 FWN262183:FWN263055 GGJ262183:GGJ263055 GQF262183:GQF263055 HAB262183:HAB263055 HJX262183:HJX263055 HTT262183:HTT263055 IDP262183:IDP263055 INL262183:INL263055 IXH262183:IXH263055 JHD262183:JHD263055 JQZ262183:JQZ263055 KAV262183:KAV263055 KKR262183:KKR263055 KUN262183:KUN263055 LEJ262183:LEJ263055 LOF262183:LOF263055 LYB262183:LYB263055 MHX262183:MHX263055 MRT262183:MRT263055 NBP262183:NBP263055 NLL262183:NLL263055 NVH262183:NVH263055 OFD262183:OFD263055 OOZ262183:OOZ263055 OYV262183:OYV263055 PIR262183:PIR263055 PSN262183:PSN263055 QCJ262183:QCJ263055 QMF262183:QMF263055 QWB262183:QWB263055 RFX262183:RFX263055 RPT262183:RPT263055 RZP262183:RZP263055 SJL262183:SJL263055 STH262183:STH263055 TDD262183:TDD263055 TMZ262183:TMZ263055 TWV262183:TWV263055 UGR262183:UGR263055 UQN262183:UQN263055 VAJ262183:VAJ263055 VKF262183:VKF263055 VUB262183:VUB263055 WDX262183:WDX263055 WNT262183:WNT263055 WXP262183:WXP263055 BH327719:BH328591 LD327719:LD328591 UZ327719:UZ328591 AEV327719:AEV328591 AOR327719:AOR328591 AYN327719:AYN328591 BIJ327719:BIJ328591 BSF327719:BSF328591 CCB327719:CCB328591 CLX327719:CLX328591 CVT327719:CVT328591 DFP327719:DFP328591 DPL327719:DPL328591 DZH327719:DZH328591 EJD327719:EJD328591 ESZ327719:ESZ328591 FCV327719:FCV328591 FMR327719:FMR328591 FWN327719:FWN328591 GGJ327719:GGJ328591 GQF327719:GQF328591 HAB327719:HAB328591 HJX327719:HJX328591 HTT327719:HTT328591 IDP327719:IDP328591 INL327719:INL328591 IXH327719:IXH328591 JHD327719:JHD328591 JQZ327719:JQZ328591 KAV327719:KAV328591 KKR327719:KKR328591 KUN327719:KUN328591 LEJ327719:LEJ328591 LOF327719:LOF328591 LYB327719:LYB328591 MHX327719:MHX328591 MRT327719:MRT328591 NBP327719:NBP328591 NLL327719:NLL328591 NVH327719:NVH328591 OFD327719:OFD328591 OOZ327719:OOZ328591 OYV327719:OYV328591 PIR327719:PIR328591 PSN327719:PSN328591 QCJ327719:QCJ328591 QMF327719:QMF328591 QWB327719:QWB328591 RFX327719:RFX328591 RPT327719:RPT328591 RZP327719:RZP328591 SJL327719:SJL328591 STH327719:STH328591 TDD327719:TDD328591 TMZ327719:TMZ328591 TWV327719:TWV328591 UGR327719:UGR328591 UQN327719:UQN328591 VAJ327719:VAJ328591 VKF327719:VKF328591 VUB327719:VUB328591 WDX327719:WDX328591 WNT327719:WNT328591 WXP327719:WXP328591 BH393255:BH394127 LD393255:LD394127 UZ393255:UZ394127 AEV393255:AEV394127 AOR393255:AOR394127 AYN393255:AYN394127 BIJ393255:BIJ394127 BSF393255:BSF394127 CCB393255:CCB394127 CLX393255:CLX394127 CVT393255:CVT394127 DFP393255:DFP394127 DPL393255:DPL394127 DZH393255:DZH394127 EJD393255:EJD394127 ESZ393255:ESZ394127 FCV393255:FCV394127 FMR393255:FMR394127 FWN393255:FWN394127 GGJ393255:GGJ394127 GQF393255:GQF394127 HAB393255:HAB394127 HJX393255:HJX394127 HTT393255:HTT394127 IDP393255:IDP394127 INL393255:INL394127 IXH393255:IXH394127 JHD393255:JHD394127 JQZ393255:JQZ394127 KAV393255:KAV394127 KKR393255:KKR394127 KUN393255:KUN394127 LEJ393255:LEJ394127 LOF393255:LOF394127 LYB393255:LYB394127 MHX393255:MHX394127 MRT393255:MRT394127 NBP393255:NBP394127 NLL393255:NLL394127 NVH393255:NVH394127 OFD393255:OFD394127 OOZ393255:OOZ394127 OYV393255:OYV394127 PIR393255:PIR394127 PSN393255:PSN394127 QCJ393255:QCJ394127 QMF393255:QMF394127 QWB393255:QWB394127 RFX393255:RFX394127 RPT393255:RPT394127 RZP393255:RZP394127 SJL393255:SJL394127 STH393255:STH394127 TDD393255:TDD394127 TMZ393255:TMZ394127 TWV393255:TWV394127 UGR393255:UGR394127 UQN393255:UQN394127 VAJ393255:VAJ394127 VKF393255:VKF394127 VUB393255:VUB394127 WDX393255:WDX394127 WNT393255:WNT394127 WXP393255:WXP394127 BH458791:BH459663 LD458791:LD459663 UZ458791:UZ459663 AEV458791:AEV459663 AOR458791:AOR459663 AYN458791:AYN459663 BIJ458791:BIJ459663 BSF458791:BSF459663 CCB458791:CCB459663 CLX458791:CLX459663 CVT458791:CVT459663 DFP458791:DFP459663 DPL458791:DPL459663 DZH458791:DZH459663 EJD458791:EJD459663 ESZ458791:ESZ459663 FCV458791:FCV459663 FMR458791:FMR459663 FWN458791:FWN459663 GGJ458791:GGJ459663 GQF458791:GQF459663 HAB458791:HAB459663 HJX458791:HJX459663 HTT458791:HTT459663 IDP458791:IDP459663 INL458791:INL459663 IXH458791:IXH459663 JHD458791:JHD459663 JQZ458791:JQZ459663 KAV458791:KAV459663 KKR458791:KKR459663 KUN458791:KUN459663 LEJ458791:LEJ459663 LOF458791:LOF459663 LYB458791:LYB459663 MHX458791:MHX459663 MRT458791:MRT459663 NBP458791:NBP459663 NLL458791:NLL459663 NVH458791:NVH459663 OFD458791:OFD459663 OOZ458791:OOZ459663 OYV458791:OYV459663 PIR458791:PIR459663 PSN458791:PSN459663 QCJ458791:QCJ459663 QMF458791:QMF459663 QWB458791:QWB459663 RFX458791:RFX459663 RPT458791:RPT459663 RZP458791:RZP459663 SJL458791:SJL459663 STH458791:STH459663 TDD458791:TDD459663 TMZ458791:TMZ459663 TWV458791:TWV459663 UGR458791:UGR459663 UQN458791:UQN459663 VAJ458791:VAJ459663 VKF458791:VKF459663 VUB458791:VUB459663 WDX458791:WDX459663 WNT458791:WNT459663 WXP458791:WXP459663 BH524327:BH525199 LD524327:LD525199 UZ524327:UZ525199 AEV524327:AEV525199 AOR524327:AOR525199 AYN524327:AYN525199 BIJ524327:BIJ525199 BSF524327:BSF525199 CCB524327:CCB525199 CLX524327:CLX525199 CVT524327:CVT525199 DFP524327:DFP525199 DPL524327:DPL525199 DZH524327:DZH525199 EJD524327:EJD525199 ESZ524327:ESZ525199 FCV524327:FCV525199 FMR524327:FMR525199 FWN524327:FWN525199 GGJ524327:GGJ525199 GQF524327:GQF525199 HAB524327:HAB525199 HJX524327:HJX525199 HTT524327:HTT525199 IDP524327:IDP525199 INL524327:INL525199 IXH524327:IXH525199 JHD524327:JHD525199 JQZ524327:JQZ525199 KAV524327:KAV525199 KKR524327:KKR525199 KUN524327:KUN525199 LEJ524327:LEJ525199 LOF524327:LOF525199 LYB524327:LYB525199 MHX524327:MHX525199 MRT524327:MRT525199 NBP524327:NBP525199 NLL524327:NLL525199 NVH524327:NVH525199 OFD524327:OFD525199 OOZ524327:OOZ525199 OYV524327:OYV525199 PIR524327:PIR525199 PSN524327:PSN525199 QCJ524327:QCJ525199 QMF524327:QMF525199 QWB524327:QWB525199 RFX524327:RFX525199 RPT524327:RPT525199 RZP524327:RZP525199 SJL524327:SJL525199 STH524327:STH525199 TDD524327:TDD525199 TMZ524327:TMZ525199 TWV524327:TWV525199 UGR524327:UGR525199 UQN524327:UQN525199 VAJ524327:VAJ525199 VKF524327:VKF525199 VUB524327:VUB525199 WDX524327:WDX525199 WNT524327:WNT525199 WXP524327:WXP525199 BH589863:BH590735 LD589863:LD590735 UZ589863:UZ590735 AEV589863:AEV590735 AOR589863:AOR590735 AYN589863:AYN590735 BIJ589863:BIJ590735 BSF589863:BSF590735 CCB589863:CCB590735 CLX589863:CLX590735 CVT589863:CVT590735 DFP589863:DFP590735 DPL589863:DPL590735 DZH589863:DZH590735 EJD589863:EJD590735 ESZ589863:ESZ590735 FCV589863:FCV590735 FMR589863:FMR590735 FWN589863:FWN590735 GGJ589863:GGJ590735 GQF589863:GQF590735 HAB589863:HAB590735 HJX589863:HJX590735 HTT589863:HTT590735 IDP589863:IDP590735 INL589863:INL590735 IXH589863:IXH590735 JHD589863:JHD590735 JQZ589863:JQZ590735 KAV589863:KAV590735 KKR589863:KKR590735 KUN589863:KUN590735 LEJ589863:LEJ590735 LOF589863:LOF590735 LYB589863:LYB590735 MHX589863:MHX590735 MRT589863:MRT590735 NBP589863:NBP590735 NLL589863:NLL590735 NVH589863:NVH590735 OFD589863:OFD590735 OOZ589863:OOZ590735 OYV589863:OYV590735 PIR589863:PIR590735 PSN589863:PSN590735 QCJ589863:QCJ590735 QMF589863:QMF590735 QWB589863:QWB590735 RFX589863:RFX590735 RPT589863:RPT590735 RZP589863:RZP590735 SJL589863:SJL590735 STH589863:STH590735 TDD589863:TDD590735 TMZ589863:TMZ590735 TWV589863:TWV590735 UGR589863:UGR590735 UQN589863:UQN590735 VAJ589863:VAJ590735 VKF589863:VKF590735 VUB589863:VUB590735 WDX589863:WDX590735 WNT589863:WNT590735 WXP589863:WXP590735 BH655399:BH656271 LD655399:LD656271 UZ655399:UZ656271 AEV655399:AEV656271 AOR655399:AOR656271 AYN655399:AYN656271 BIJ655399:BIJ656271 BSF655399:BSF656271 CCB655399:CCB656271 CLX655399:CLX656271 CVT655399:CVT656271 DFP655399:DFP656271 DPL655399:DPL656271 DZH655399:DZH656271 EJD655399:EJD656271 ESZ655399:ESZ656271 FCV655399:FCV656271 FMR655399:FMR656271 FWN655399:FWN656271 GGJ655399:GGJ656271 GQF655399:GQF656271 HAB655399:HAB656271 HJX655399:HJX656271 HTT655399:HTT656271 IDP655399:IDP656271 INL655399:INL656271 IXH655399:IXH656271 JHD655399:JHD656271 JQZ655399:JQZ656271 KAV655399:KAV656271 KKR655399:KKR656271 KUN655399:KUN656271 LEJ655399:LEJ656271 LOF655399:LOF656271 LYB655399:LYB656271 MHX655399:MHX656271 MRT655399:MRT656271 NBP655399:NBP656271 NLL655399:NLL656271 NVH655399:NVH656271 OFD655399:OFD656271 OOZ655399:OOZ656271 OYV655399:OYV656271 PIR655399:PIR656271 PSN655399:PSN656271 QCJ655399:QCJ656271 QMF655399:QMF656271 QWB655399:QWB656271 RFX655399:RFX656271 RPT655399:RPT656271 RZP655399:RZP656271 SJL655399:SJL656271 STH655399:STH656271 TDD655399:TDD656271 TMZ655399:TMZ656271 TWV655399:TWV656271 UGR655399:UGR656271 UQN655399:UQN656271 VAJ655399:VAJ656271 VKF655399:VKF656271 VUB655399:VUB656271 WDX655399:WDX656271 WNT655399:WNT656271 WXP655399:WXP656271 BH720935:BH721807 LD720935:LD721807 UZ720935:UZ721807 AEV720935:AEV721807 AOR720935:AOR721807 AYN720935:AYN721807 BIJ720935:BIJ721807 BSF720935:BSF721807 CCB720935:CCB721807 CLX720935:CLX721807 CVT720935:CVT721807 DFP720935:DFP721807 DPL720935:DPL721807 DZH720935:DZH721807 EJD720935:EJD721807 ESZ720935:ESZ721807 FCV720935:FCV721807 FMR720935:FMR721807 FWN720935:FWN721807 GGJ720935:GGJ721807 GQF720935:GQF721807 HAB720935:HAB721807 HJX720935:HJX721807 HTT720935:HTT721807 IDP720935:IDP721807 INL720935:INL721807 IXH720935:IXH721807 JHD720935:JHD721807 JQZ720935:JQZ721807 KAV720935:KAV721807 KKR720935:KKR721807 KUN720935:KUN721807 LEJ720935:LEJ721807 LOF720935:LOF721807 LYB720935:LYB721807 MHX720935:MHX721807 MRT720935:MRT721807 NBP720935:NBP721807 NLL720935:NLL721807 NVH720935:NVH721807 OFD720935:OFD721807 OOZ720935:OOZ721807 OYV720935:OYV721807 PIR720935:PIR721807 PSN720935:PSN721807 QCJ720935:QCJ721807 QMF720935:QMF721807 QWB720935:QWB721807 RFX720935:RFX721807 RPT720935:RPT721807 RZP720935:RZP721807 SJL720935:SJL721807 STH720935:STH721807 TDD720935:TDD721807 TMZ720935:TMZ721807 TWV720935:TWV721807 UGR720935:UGR721807 UQN720935:UQN721807 VAJ720935:VAJ721807 VKF720935:VKF721807 VUB720935:VUB721807 WDX720935:WDX721807 WNT720935:WNT721807 WXP720935:WXP721807 BH786471:BH787343 LD786471:LD787343 UZ786471:UZ787343 AEV786471:AEV787343 AOR786471:AOR787343 AYN786471:AYN787343 BIJ786471:BIJ787343 BSF786471:BSF787343 CCB786471:CCB787343 CLX786471:CLX787343 CVT786471:CVT787343 DFP786471:DFP787343 DPL786471:DPL787343 DZH786471:DZH787343 EJD786471:EJD787343 ESZ786471:ESZ787343 FCV786471:FCV787343 FMR786471:FMR787343 FWN786471:FWN787343 GGJ786471:GGJ787343 GQF786471:GQF787343 HAB786471:HAB787343 HJX786471:HJX787343 HTT786471:HTT787343 IDP786471:IDP787343 INL786471:INL787343 IXH786471:IXH787343 JHD786471:JHD787343 JQZ786471:JQZ787343 KAV786471:KAV787343 KKR786471:KKR787343 KUN786471:KUN787343 LEJ786471:LEJ787343 LOF786471:LOF787343 LYB786471:LYB787343 MHX786471:MHX787343 MRT786471:MRT787343 NBP786471:NBP787343 NLL786471:NLL787343 NVH786471:NVH787343 OFD786471:OFD787343 OOZ786471:OOZ787343 OYV786471:OYV787343 PIR786471:PIR787343 PSN786471:PSN787343 QCJ786471:QCJ787343 QMF786471:QMF787343 QWB786471:QWB787343 RFX786471:RFX787343 RPT786471:RPT787343 RZP786471:RZP787343 SJL786471:SJL787343 STH786471:STH787343 TDD786471:TDD787343 TMZ786471:TMZ787343 TWV786471:TWV787343 UGR786471:UGR787343 UQN786471:UQN787343 VAJ786471:VAJ787343 VKF786471:VKF787343 VUB786471:VUB787343 WDX786471:WDX787343 WNT786471:WNT787343 WXP786471:WXP787343 BH852007:BH852879 LD852007:LD852879 UZ852007:UZ852879 AEV852007:AEV852879 AOR852007:AOR852879 AYN852007:AYN852879 BIJ852007:BIJ852879 BSF852007:BSF852879 CCB852007:CCB852879 CLX852007:CLX852879 CVT852007:CVT852879 DFP852007:DFP852879 DPL852007:DPL852879 DZH852007:DZH852879 EJD852007:EJD852879 ESZ852007:ESZ852879 FCV852007:FCV852879 FMR852007:FMR852879 FWN852007:FWN852879 GGJ852007:GGJ852879 GQF852007:GQF852879 HAB852007:HAB852879 HJX852007:HJX852879 HTT852007:HTT852879 IDP852007:IDP852879 INL852007:INL852879 IXH852007:IXH852879 JHD852007:JHD852879 JQZ852007:JQZ852879 KAV852007:KAV852879 KKR852007:KKR852879 KUN852007:KUN852879 LEJ852007:LEJ852879 LOF852007:LOF852879 LYB852007:LYB852879 MHX852007:MHX852879 MRT852007:MRT852879 NBP852007:NBP852879 NLL852007:NLL852879 NVH852007:NVH852879 OFD852007:OFD852879 OOZ852007:OOZ852879 OYV852007:OYV852879 PIR852007:PIR852879 PSN852007:PSN852879 QCJ852007:QCJ852879 QMF852007:QMF852879 QWB852007:QWB852879 RFX852007:RFX852879 RPT852007:RPT852879 RZP852007:RZP852879 SJL852007:SJL852879 STH852007:STH852879 TDD852007:TDD852879 TMZ852007:TMZ852879 TWV852007:TWV852879 UGR852007:UGR852879 UQN852007:UQN852879 VAJ852007:VAJ852879 VKF852007:VKF852879 VUB852007:VUB852879 WDX852007:WDX852879 WNT852007:WNT852879 WXP852007:WXP852879 BH917543:BH918415 LD917543:LD918415 UZ917543:UZ918415 AEV917543:AEV918415 AOR917543:AOR918415 AYN917543:AYN918415 BIJ917543:BIJ918415 BSF917543:BSF918415 CCB917543:CCB918415 CLX917543:CLX918415 CVT917543:CVT918415 DFP917543:DFP918415 DPL917543:DPL918415 DZH917543:DZH918415 EJD917543:EJD918415 ESZ917543:ESZ918415 FCV917543:FCV918415 FMR917543:FMR918415 FWN917543:FWN918415 GGJ917543:GGJ918415 GQF917543:GQF918415 HAB917543:HAB918415 HJX917543:HJX918415 HTT917543:HTT918415 IDP917543:IDP918415 INL917543:INL918415 IXH917543:IXH918415 JHD917543:JHD918415 JQZ917543:JQZ918415 KAV917543:KAV918415 KKR917543:KKR918415 KUN917543:KUN918415 LEJ917543:LEJ918415 LOF917543:LOF918415 LYB917543:LYB918415 MHX917543:MHX918415 MRT917543:MRT918415 NBP917543:NBP918415 NLL917543:NLL918415 NVH917543:NVH918415 OFD917543:OFD918415 OOZ917543:OOZ918415 OYV917543:OYV918415 PIR917543:PIR918415 PSN917543:PSN918415 QCJ917543:QCJ918415 QMF917543:QMF918415 QWB917543:QWB918415 RFX917543:RFX918415 RPT917543:RPT918415 RZP917543:RZP918415 SJL917543:SJL918415 STH917543:STH918415 TDD917543:TDD918415 TMZ917543:TMZ918415 TWV917543:TWV918415 UGR917543:UGR918415 UQN917543:UQN918415 VAJ917543:VAJ918415 VKF917543:VKF918415 VUB917543:VUB918415 WDX917543:WDX918415 WNT917543:WNT918415 WXP917543:WXP918415 BH983079:BH983951 LD983079:LD983951 UZ983079:UZ983951 AEV983079:AEV983951 AOR983079:AOR983951 AYN983079:AYN983951 BIJ983079:BIJ983951 BSF983079:BSF983951 CCB983079:CCB983951 CLX983079:CLX983951 CVT983079:CVT983951 DFP983079:DFP983951 DPL983079:DPL983951 DZH983079:DZH983951 EJD983079:EJD983951 ESZ983079:ESZ983951 FCV983079:FCV983951 FMR983079:FMR983951 FWN983079:FWN983951 GGJ983079:GGJ983951 GQF983079:GQF983951 HAB983079:HAB983951 HJX983079:HJX983951 HTT983079:HTT983951 IDP983079:IDP983951 INL983079:INL983951 IXH983079:IXH983951 JHD983079:JHD983951 JQZ983079:JQZ983951 KAV983079:KAV983951 KKR983079:KKR983951 KUN983079:KUN983951 LEJ983079:LEJ983951 LOF983079:LOF983951 LYB983079:LYB983951 MHX983079:MHX983951 MRT983079:MRT983951 NBP983079:NBP983951 NLL983079:NLL983951 NVH983079:NVH983951 OFD983079:OFD983951 OOZ983079:OOZ983951 OYV983079:OYV983951 PIR983079:PIR983951 PSN983079:PSN983951 QCJ983079:QCJ983951 QMF983079:QMF983951 QWB983079:QWB983951 RFX983079:RFX983951 RPT983079:RPT983951 RZP983079:RZP983951 SJL983079:SJL983951 STH983079:STH983951 TDD983079:TDD983951 TMZ983079:TMZ983951 TWV983079:TWV983951 UGR983079:UGR983951 UQN983079:UQN983951 VAJ983079:VAJ983951 VKF983079:VKF983951 VUB983079:VUB983951 WDX983079:WDX983951 WNT983079:WNT983951 WXP983079:WXP983951 BH117:BH911 BE117:BE911 BK117:BK913 WXP117:WXP911 WNT117:WNT911 WDX117:WDX911 VUB117:VUB911 VKF117:VKF911 VAJ117:VAJ911 UQN117:UQN911 UGR117:UGR911 TWV117:TWV911 TMZ117:TMZ911 TDD117:TDD911 STH117:STH911 SJL117:SJL911 RZP117:RZP911 RPT117:RPT911 RFX117:RFX911 QWB117:QWB911 QMF117:QMF911 QCJ117:QCJ911 PSN117:PSN911 PIR117:PIR911 OYV117:OYV911 OOZ117:OOZ911 OFD117:OFD911 NVH117:NVH911 NLL117:NLL911 NBP117:NBP911 MRT117:MRT911 MHX117:MHX911 LYB117:LYB911 LOF117:LOF911 LEJ117:LEJ911 KUN117:KUN911 KKR117:KKR911 KAV117:KAV911 JQZ117:JQZ911 JHD117:JHD911 IXH117:IXH911 INL117:INL911 IDP117:IDP911 HTT117:HTT911 HJX117:HJX911 HAB117:HAB911 GQF117:GQF911 GGJ117:GGJ911 FWN117:FWN911 FMR117:FMR911 FCV117:FCV911 ESZ117:ESZ911 EJD117:EJD911 DZH117:DZH911 DPL117:DPL911 DFP117:DFP911 CVT117:CVT911 CLX117:CLX911 CCB117:CCB911 BSF117:BSF911 BIJ117:BIJ911 AYN117:AYN911 AOR117:AOR911 AEV117:AEV911 UZ117:UZ911 LD117:LD911 WXS117:WXS913 WNW117:WNW913 WEA117:WEA913 VUE117:VUE913 VKI117:VKI913 VAM117:VAM913 UQQ117:UQQ913 UGU117:UGU913 TWY117:TWY913 TNC117:TNC913 TDG117:TDG913 STK117:STK913 SJO117:SJO913 RZS117:RZS913 RPW117:RPW913 RGA117:RGA913 QWE117:QWE913 QMI117:QMI913 QCM117:QCM913 PSQ117:PSQ913 PIU117:PIU913 OYY117:OYY913 OPC117:OPC913 OFG117:OFG913 NVK117:NVK913 NLO117:NLO913 NBS117:NBS913 MRW117:MRW913 MIA117:MIA913 LYE117:LYE913 LOI117:LOI913 LEM117:LEM913 KUQ117:KUQ913 KKU117:KKU913 KAY117:KAY913 JRC117:JRC913 JHG117:JHG913 IXK117:IXK913 INO117:INO913 IDS117:IDS913 HTW117:HTW913 HKA117:HKA913 HAE117:HAE913 GQI117:GQI913 GGM117:GGM913 FWQ117:FWQ913 FMU117:FMU913 FCY117:FCY913 ETC117:ETC913 EJG117:EJG913 DZK117:DZK913 DPO117:DPO913 DFS117:DFS913 CVW117:CVW913 CMA117:CMA913 CCE117:CCE913 BSI117:BSI913 BIM117:BIM913 AYQ117:AYQ913 AOU117:AOU913 AEY117:AEY913 VC117:VC913 LG117:LG913 WXM117:WXM911 WNQ117:WNQ911 WDU117:WDU911 VTY117:VTY911 VKC117:VKC911 VAG117:VAG911 UQK117:UQK911 UGO117:UGO911 TWS117:TWS911 TMW117:TMW911 TDA117:TDA911 STE117:STE911 SJI117:SJI911 RZM117:RZM911 RPQ117:RPQ911 RFU117:RFU911 QVY117:QVY911 QMC117:QMC911 QCG117:QCG911 PSK117:PSK911 PIO117:PIO911 OYS117:OYS911 OOW117:OOW911 OFA117:OFA911 NVE117:NVE911 NLI117:NLI911 NBM117:NBM911 MRQ117:MRQ911 MHU117:MHU911 LXY117:LXY911 LOC117:LOC911 LEG117:LEG911 KUK117:KUK911 KKO117:KKO911 KAS117:KAS911 JQW117:JQW911 JHA117:JHA911 IXE117:IXE911 INI117:INI911 IDM117:IDM911 HTQ117:HTQ911 HJU117:HJU911 GZY117:GZY911 GQC117:GQC911 GGG117:GGG911 FWK117:FWK911 FMO117:FMO911 FCS117:FCS911 ESW117:ESW911 EJA117:EJA911 DZE117:DZE911 DPI117:DPI911 DFM117:DFM911 CVQ117:CVQ911 CLU117:CLU911 CBY117:CBY911 BSC117:BSC911 BIG117:BIG911 AYK117:AYK911 AOO117:AOO911 AES117:AES911 UW117:UW911 LA117:LA911 BJ63 BM63 BG63 WXR63 LC63 UY63 AEU63 AOQ63 AYM63 BII63 BSE63 CCA63 CLW63 CVS63 DFO63 DPK63 DZG63 EJC63 ESY63 FCU63 FMQ63 FWM63 GGI63 GQE63 HAA63 HJW63 HTS63 IDO63 INK63 IXG63 JHC63 JQY63 KAU63 KKQ63 KUM63 LEI63 LOE63 LYA63 MHW63 MRS63 NBO63 NLK63 NVG63 OFC63 OOY63 OYU63 PIQ63 PSM63 QCI63 QME63 QWA63 RFW63 RPS63 RZO63 SJK63 STG63 TDC63 TMY63 TWU63 UGQ63 UQM63 VAI63 VKE63 VUA63 WDW63 WNS63 WXO63 LI63 VE63 AFA63 AOW63 AYS63 BIO63 BSK63 CCG63 CMC63 CVY63 DFU63 DPQ63 DZM63 EJI63 ETE63 FDA63 FMW63 FWS63 GGO63 GQK63 HAG63 HKC63 HTY63 IDU63 INQ63 IXM63 JHI63 JRE63 KBA63 KKW63 KUS63 LEO63 LOK63 LYG63 MIC63 MRY63 NBU63 NLQ63 NVM63 OFI63 OPE63 OZA63 PIW63 PSS63 QCO63 QMK63 QWG63 RGC63 RPY63 RZU63 SJQ63 STM63 TDI63 TNE63 TXA63 UGW63 UQS63 VAO63 VKK63 VUG63 WEC63 WNY63 WXU63 LF63 VB63 AEX63 AOT63 AYP63 BIL63 BSH63 CCD63 CLZ63 CVV63 DFR63 DPN63 DZJ63 EJF63 ETB63 FCX63 FMT63 FWP63 GGL63 GQH63 HAD63 HJZ63 HTV63 IDR63 INN63 IXJ63 JHF63 JRB63 KAX63 KKT63 KUP63 LEL63 LOH63 LYD63 MHZ63 MRV63 NBR63 NLN63 NVJ63 OFF63 OPB63 OYX63 PIT63 PSP63 QCL63 QMH63 QWD63 RFZ63 RPV63 RZR63 SJN63 STJ63 TDF63 TNB63 TWX63 UGT63 UQP63 VAL63 VKH63 VUD63 WDZ63 WNV63 BE95 BK95 BH95 WXP95 WNT95 WDX95 VUB95 VKF95 VAJ95 UQN95 UGR95 TWV95 TMZ95 TDD95 STH95 SJL95 RZP95 RPT95 RFX95 QWB95 QMF95 QCJ95 PSN95 PIR95 OYV95 OOZ95 OFD95 NVH95 NLL95 NBP95 MRT95 MHX95 LYB95 LOF95 LEJ95 KUN95 KKR95 KAV95 JQZ95 JHD95 IXH95 INL95 IDP95 HTT95 HJX95 HAB95 GQF95 GGJ95 FWN95 FMR95 FCV95 ESZ95 EJD95 DZH95 DPL95 DFP95 CVT95 CLX95 CCB95 BSF95 BIJ95 AYN95 AOR95 AEV95 UZ95 LD95 WXS95 WNW95 WEA95 VUE95 VKI95 VAM95 UQQ95 UGU95 TWY95 TNC95 TDG95 STK95 SJO95 RZS95 RPW95 RGA95 QWE95 QMI95 QCM95 PSQ95 PIU95 OYY95 OPC95 OFG95 NVK95 NLO95 NBS95 MRW95 MIA95 LYE95 LOI95 LEM95 KUQ95 KKU95 KAY95 JRC95 JHG95 IXK95 INO95 IDS95 HTW95 HKA95 HAE95 GQI95 GGM95 FWQ95 FMU95 FCY95 ETC95 EJG95 DZK95 DPO95 DFS95 CVW95 CMA95 CCE95 BSI95 BIM95 AYQ95 AOU95 AEY95 VC95 LG95 WXM95 WNQ95 WDU95 VTY95 VKC95 VAG95 UQK95 UGO95 TWS95 TMW95 TDA95 STE95 SJI95 RZM95 RPQ95 RFU95 QVY95 QMC95 QCG95 PSK95 PIO95 OYS95 OOW95 OFA95 NVE95 NLI95 NBM95 MRQ95 MHU95 LXY95 LOC95 LEG95 KUK95 KKO95 KAS95 JQW95 JHA95 IXE95 INI95 IDM95 HTQ95 HJU95 GZY95 GQC95 GGG95 FWK95 FMO95 FCS95 ESW95 EJA95 DZE95 DPI95 DFM95 CVQ95 CLU95 CBY95 BSC95 BIG95 AYK95 AOO95 AES95 UW95 LA95 LB35:LB62 UX35:UX62 AET35:AET62 AOP35:AOP62 AYL35:AYL62 BIH35:BIH62 BSD35:BSD62 CBZ35:CBZ62 CLV35:CLV62 CVR35:CVR62 DFN35:DFN62 DPJ35:DPJ62 DZF35:DZF62 EJB35:EJB62 ESX35:ESX62 FCT35:FCT62 FMP35:FMP62 FWL35:FWL62 GGH35:GGH62 GQD35:GQD62 GZZ35:GZZ62 HJV35:HJV62 HTR35:HTR62 IDN35:IDN62 INJ35:INJ62 IXF35:IXF62 JHB35:JHB62 JQX35:JQX62 KAT35:KAT62 KKP35:KKP62 KUL35:KUL62 LEH35:LEH62 LOD35:LOD62 LXZ35:LXZ62 MHV35:MHV62 MRR35:MRR62 NBN35:NBN62 NLJ35:NLJ62 NVF35:NVF62 OFB35:OFB62 OOX35:OOX62 OYT35:OYT62 PIP35:PIP62 PSL35:PSL62 QCH35:QCH62 QMD35:QMD62 QVZ35:QVZ62 RFV35:RFV62 RPR35:RPR62 RZN35:RZN62 SJJ35:SJJ62 STF35:STF62 TDB35:TDB62 TMX35:TMX62 TWT35:TWT62 UGP35:UGP62 UQL35:UQL62 VAH35:VAH62 VKD35:VKD62 VTZ35:VTZ62 WDV35:WDV62 WNR35:WNR62 WXN35:WXN62 LH35:LH62 VD35:VD62 AEZ35:AEZ62 AOV35:AOV62 AYR35:AYR62 BIN35:BIN62 BSJ35:BSJ62 CCF35:CCF62 CMB35:CMB62 CVX35:CVX62 DFT35:DFT62 DPP35:DPP62 DZL35:DZL62 EJH35:EJH62 ETD35:ETD62 FCZ35:FCZ62 FMV35:FMV62 FWR35:FWR62 GGN35:GGN62 GQJ35:GQJ62 HAF35:HAF62 HKB35:HKB62 HTX35:HTX62 IDT35:IDT62 INP35:INP62 IXL35:IXL62 JHH35:JHH62 JRD35:JRD62 KAZ35:KAZ62 KKV35:KKV62 KUR35:KUR62 LEN35:LEN62 LOJ35:LOJ62 LYF35:LYF62 MIB35:MIB62 MRX35:MRX62 NBT35:NBT62 NLP35:NLP62 NVL35:NVL62 OFH35:OFH62 OPD35:OPD62 OYZ35:OYZ62 PIV35:PIV62 PSR35:PSR62 QCN35:QCN62 QMJ35:QMJ62 QWF35:QWF62 RGB35:RGB62 RPX35:RPX62 RZT35:RZT62 SJP35:SJP62 STL35:STL62 TDH35:TDH62 TND35:TND62 TWZ35:TWZ62 UGV35:UGV62 UQR35:UQR62 VAN35:VAN62 VKJ35:VKJ62 VUF35:VUF62 WEB35:WEB62 WNX35:WNX62 WXT35:WXT62 LE35:LE62 VA35:VA62 AEW35:AEW62 AOS35:AOS62 AYO35:AYO62 BIK35:BIK62 BSG35:BSG62 CCC35:CCC62 CLY35:CLY62 CVU35:CVU62 DFQ35:DFQ62 DPM35:DPM62 DZI35:DZI62 EJE35:EJE62 ETA35:ETA62 FCW35:FCW62 FMS35:FMS62 FWO35:FWO62 GGK35:GGK62 GQG35:GQG62 HAC35:HAC62 HJY35:HJY62 HTU35:HTU62 IDQ35:IDQ62 INM35:INM62 IXI35:IXI62 JHE35:JHE62 JRA35:JRA62 KAW35:KAW62 KKS35:KKS62 KUO35:KUO62 LEK35:LEK62 LOG35:LOG62 LYC35:LYC62 MHY35:MHY62 MRU35:MRU62 NBQ35:NBQ62 NLM35:NLM62 NVI35:NVI62 OFE35:OFE62 OPA35:OPA62 OYW35:OYW62 PIS35:PIS62 PSO35:PSO62 QCK35:QCK62 QMG35:QMG62 QWC35:QWC62 RFY35:RFY62 RPU35:RPU62 RZQ35:RZQ62 SJM35:SJM62 STI35:STI62 TDE35:TDE62 TNA35:TNA62 TWW35:TWW62 UGS35:UGS62 UQO35:UQO62 VAK35:VAK62 VKG35:VKG62 VUC35:VUC62 WDY35:WDY62 WNU35:WNU62 BL35:BL62 WXQ35:WXQ62 BE29:BE30 BH28:BH32 BI35:BI62 BK28:BK32 BF27 BI27 BL27 AW28 AW31 BE35:BE63 BE32 BK8:BK9 BK16:BK17 LA8:LA32 WXP8:WXP32 WNT8:WNT32 WDX8:WDX32 VUB8:VUB32 VKF8:VKF32 VAJ8:VAJ32 UQN8:UQN32 UGR8:UGR32 TWV8:TWV32 TMZ8:TMZ32 TDD8:TDD32 STH8:STH32 SJL8:SJL32 RZP8:RZP32 RPT8:RPT32 RFX8:RFX32 QWB8:QWB32 QMF8:QMF32 QCJ8:QCJ32 PSN8:PSN32 PIR8:PIR32 OYV8:OYV32 OOZ8:OOZ32 OFD8:OFD32 NVH8:NVH32 NLL8:NLL32 NBP8:NBP32 MRT8:MRT32 MHX8:MHX32 LYB8:LYB32 LOF8:LOF32 LEJ8:LEJ32 KUN8:KUN32 KKR8:KKR32 KAV8:KAV32 JQZ8:JQZ32 JHD8:JHD32 IXH8:IXH32 INL8:INL32 IDP8:IDP32 HTT8:HTT32 HJX8:HJX32 HAB8:HAB32 GQF8:GQF32 GGJ8:GGJ32 FWN8:FWN32 FMR8:FMR32 FCV8:FCV32 ESZ8:ESZ32 EJD8:EJD32 DZH8:DZH32 DPL8:DPL32 DFP8:DFP32 CVT8:CVT32 CLX8:CLX32 CCB8:CCB32 BSF8:BSF32 BIJ8:BIJ32 AYN8:AYN32 AOR8:AOR32 AEV8:AEV32 UZ8:UZ32 LD8:LD32 WXS8:WXS32 WNW8:WNW32 WEA8:WEA32 VUE8:VUE32 VKI8:VKI32 VAM8:VAM32 UQQ8:UQQ32 UGU8:UGU32 TWY8:TWY32 TNC8:TNC32 TDG8:TDG32 STK8:STK32 SJO8:SJO32 RZS8:RZS32 RPW8:RPW32 RGA8:RGA32 QWE8:QWE32 QMI8:QMI32 QCM8:QCM32 PSQ8:PSQ32 PIU8:PIU32 OYY8:OYY32 OPC8:OPC32 OFG8:OFG32 NVK8:NVK32 NLO8:NLO32 NBS8:NBS32 MRW8:MRW32 MIA8:MIA32 LYE8:LYE32 LOI8:LOI32 LEM8:LEM32 KUQ8:KUQ32 KKU8:KKU32 KAY8:KAY32 JRC8:JRC32 JHG8:JHG32 IXK8:IXK32 INO8:INO32 IDS8:IDS32 HTW8:HTW32 HKA8:HKA32 HAE8:HAE32 GQI8:GQI32 GGM8:GGM32 FWQ8:FWQ32 FMU8:FMU32 FCY8:FCY32 ETC8:ETC32 EJG8:EJG32 DZK8:DZK32 DPO8:DPO32 DFS8:DFS32 CVW8:CVW32 CMA8:CMA32 CCE8:CCE32 BSI8:BSI32 BIM8:BIM32 AYQ8:AYQ32 AOU8:AOU32 AEY8:AEY32 VC8:VC32 LG8:LG32 WXM8:WXM32 WNQ8:WNQ32 WDU8:WDU32 VTY8:VTY32 VKC8:VKC32 VAG8:VAG32 UQK8:UQK32 UGO8:UGO32 TWS8:TWS32 TMW8:TMW32 TDA8:TDA32 STE8:STE32 SJI8:SJI32 RZM8:RZM32 RPQ8:RPQ32 RFU8:RFU32 QVY8:QVY32 QMC8:QMC32 QCG8:QCG32 PSK8:PSK32 PIO8:PIO32 OYS8:OYS32 OOW8:OOW32 OFA8:OFA32 NVE8:NVE32 NLI8:NLI32 NBM8:NBM32 MRQ8:MRQ32 MHU8:MHU32 LXY8:LXY32 LOC8:LOC32 LEG8:LEG32 KUK8:KUK32 KKO8:KKO32 KAS8:KAS32 JQW8:JQW32 JHA8:JHA32 IXE8:IXE32 INI8:INI32 IDM8:IDM32 HTQ8:HTQ32 HJU8:HJU32 GZY8:GZY32 GQC8:GQC32 GGG8:GGG32 FWK8:FWK32 FMO8:FMO32 FCS8:FCS32 ESW8:ESW32 EJA8:EJA32 DZE8:DZE32 DPI8:DPI32 DFM8:DFM32 CVQ8:CVQ32 CLU8:CLU32 CBY8:CBY32 BSC8:BSC32 BIG8:BIG32 AYK8:AYK32 AOO8:AOO32 AES8:AES32 UW8:UW32 BE8:BE26 BH8:BH26 BK24:BK26">
      <formula1>атрибут</formula1>
    </dataValidation>
    <dataValidation type="list" allowBlank="1" showInputMessage="1" showErrorMessage="1" sqref="J65575:J66447 JF65575:JF66447 TB65575:TB66447 ACX65575:ACX66447 AMT65575:AMT66447 AWP65575:AWP66447 BGL65575:BGL66447 BQH65575:BQH66447 CAD65575:CAD66447 CJZ65575:CJZ66447 CTV65575:CTV66447 DDR65575:DDR66447 DNN65575:DNN66447 DXJ65575:DXJ66447 EHF65575:EHF66447 ERB65575:ERB66447 FAX65575:FAX66447 FKT65575:FKT66447 FUP65575:FUP66447 GEL65575:GEL66447 GOH65575:GOH66447 GYD65575:GYD66447 HHZ65575:HHZ66447 HRV65575:HRV66447 IBR65575:IBR66447 ILN65575:ILN66447 IVJ65575:IVJ66447 JFF65575:JFF66447 JPB65575:JPB66447 JYX65575:JYX66447 KIT65575:KIT66447 KSP65575:KSP66447 LCL65575:LCL66447 LMH65575:LMH66447 LWD65575:LWD66447 MFZ65575:MFZ66447 MPV65575:MPV66447 MZR65575:MZR66447 NJN65575:NJN66447 NTJ65575:NTJ66447 ODF65575:ODF66447 ONB65575:ONB66447 OWX65575:OWX66447 PGT65575:PGT66447 PQP65575:PQP66447 QAL65575:QAL66447 QKH65575:QKH66447 QUD65575:QUD66447 RDZ65575:RDZ66447 RNV65575:RNV66447 RXR65575:RXR66447 SHN65575:SHN66447 SRJ65575:SRJ66447 TBF65575:TBF66447 TLB65575:TLB66447 TUX65575:TUX66447 UET65575:UET66447 UOP65575:UOP66447 UYL65575:UYL66447 VIH65575:VIH66447 VSD65575:VSD66447 WBZ65575:WBZ66447 WLV65575:WLV66447 WVR65575:WVR66447 J131111:J131983 JF131111:JF131983 TB131111:TB131983 ACX131111:ACX131983 AMT131111:AMT131983 AWP131111:AWP131983 BGL131111:BGL131983 BQH131111:BQH131983 CAD131111:CAD131983 CJZ131111:CJZ131983 CTV131111:CTV131983 DDR131111:DDR131983 DNN131111:DNN131983 DXJ131111:DXJ131983 EHF131111:EHF131983 ERB131111:ERB131983 FAX131111:FAX131983 FKT131111:FKT131983 FUP131111:FUP131983 GEL131111:GEL131983 GOH131111:GOH131983 GYD131111:GYD131983 HHZ131111:HHZ131983 HRV131111:HRV131983 IBR131111:IBR131983 ILN131111:ILN131983 IVJ131111:IVJ131983 JFF131111:JFF131983 JPB131111:JPB131983 JYX131111:JYX131983 KIT131111:KIT131983 KSP131111:KSP131983 LCL131111:LCL131983 LMH131111:LMH131983 LWD131111:LWD131983 MFZ131111:MFZ131983 MPV131111:MPV131983 MZR131111:MZR131983 NJN131111:NJN131983 NTJ131111:NTJ131983 ODF131111:ODF131983 ONB131111:ONB131983 OWX131111:OWX131983 PGT131111:PGT131983 PQP131111:PQP131983 QAL131111:QAL131983 QKH131111:QKH131983 QUD131111:QUD131983 RDZ131111:RDZ131983 RNV131111:RNV131983 RXR131111:RXR131983 SHN131111:SHN131983 SRJ131111:SRJ131983 TBF131111:TBF131983 TLB131111:TLB131983 TUX131111:TUX131983 UET131111:UET131983 UOP131111:UOP131983 UYL131111:UYL131983 VIH131111:VIH131983 VSD131111:VSD131983 WBZ131111:WBZ131983 WLV131111:WLV131983 WVR131111:WVR131983 J196647:J197519 JF196647:JF197519 TB196647:TB197519 ACX196647:ACX197519 AMT196647:AMT197519 AWP196647:AWP197519 BGL196647:BGL197519 BQH196647:BQH197519 CAD196647:CAD197519 CJZ196647:CJZ197519 CTV196647:CTV197519 DDR196647:DDR197519 DNN196647:DNN197519 DXJ196647:DXJ197519 EHF196647:EHF197519 ERB196647:ERB197519 FAX196647:FAX197519 FKT196647:FKT197519 FUP196647:FUP197519 GEL196647:GEL197519 GOH196647:GOH197519 GYD196647:GYD197519 HHZ196647:HHZ197519 HRV196647:HRV197519 IBR196647:IBR197519 ILN196647:ILN197519 IVJ196647:IVJ197519 JFF196647:JFF197519 JPB196647:JPB197519 JYX196647:JYX197519 KIT196647:KIT197519 KSP196647:KSP197519 LCL196647:LCL197519 LMH196647:LMH197519 LWD196647:LWD197519 MFZ196647:MFZ197519 MPV196647:MPV197519 MZR196647:MZR197519 NJN196647:NJN197519 NTJ196647:NTJ197519 ODF196647:ODF197519 ONB196647:ONB197519 OWX196647:OWX197519 PGT196647:PGT197519 PQP196647:PQP197519 QAL196647:QAL197519 QKH196647:QKH197519 QUD196647:QUD197519 RDZ196647:RDZ197519 RNV196647:RNV197519 RXR196647:RXR197519 SHN196647:SHN197519 SRJ196647:SRJ197519 TBF196647:TBF197519 TLB196647:TLB197519 TUX196647:TUX197519 UET196647:UET197519 UOP196647:UOP197519 UYL196647:UYL197519 VIH196647:VIH197519 VSD196647:VSD197519 WBZ196647:WBZ197519 WLV196647:WLV197519 WVR196647:WVR197519 J262183:J263055 JF262183:JF263055 TB262183:TB263055 ACX262183:ACX263055 AMT262183:AMT263055 AWP262183:AWP263055 BGL262183:BGL263055 BQH262183:BQH263055 CAD262183:CAD263055 CJZ262183:CJZ263055 CTV262183:CTV263055 DDR262183:DDR263055 DNN262183:DNN263055 DXJ262183:DXJ263055 EHF262183:EHF263055 ERB262183:ERB263055 FAX262183:FAX263055 FKT262183:FKT263055 FUP262183:FUP263055 GEL262183:GEL263055 GOH262183:GOH263055 GYD262183:GYD263055 HHZ262183:HHZ263055 HRV262183:HRV263055 IBR262183:IBR263055 ILN262183:ILN263055 IVJ262183:IVJ263055 JFF262183:JFF263055 JPB262183:JPB263055 JYX262183:JYX263055 KIT262183:KIT263055 KSP262183:KSP263055 LCL262183:LCL263055 LMH262183:LMH263055 LWD262183:LWD263055 MFZ262183:MFZ263055 MPV262183:MPV263055 MZR262183:MZR263055 NJN262183:NJN263055 NTJ262183:NTJ263055 ODF262183:ODF263055 ONB262183:ONB263055 OWX262183:OWX263055 PGT262183:PGT263055 PQP262183:PQP263055 QAL262183:QAL263055 QKH262183:QKH263055 QUD262183:QUD263055 RDZ262183:RDZ263055 RNV262183:RNV263055 RXR262183:RXR263055 SHN262183:SHN263055 SRJ262183:SRJ263055 TBF262183:TBF263055 TLB262183:TLB263055 TUX262183:TUX263055 UET262183:UET263055 UOP262183:UOP263055 UYL262183:UYL263055 VIH262183:VIH263055 VSD262183:VSD263055 WBZ262183:WBZ263055 WLV262183:WLV263055 WVR262183:WVR263055 J327719:J328591 JF327719:JF328591 TB327719:TB328591 ACX327719:ACX328591 AMT327719:AMT328591 AWP327719:AWP328591 BGL327719:BGL328591 BQH327719:BQH328591 CAD327719:CAD328591 CJZ327719:CJZ328591 CTV327719:CTV328591 DDR327719:DDR328591 DNN327719:DNN328591 DXJ327719:DXJ328591 EHF327719:EHF328591 ERB327719:ERB328591 FAX327719:FAX328591 FKT327719:FKT328591 FUP327719:FUP328591 GEL327719:GEL328591 GOH327719:GOH328591 GYD327719:GYD328591 HHZ327719:HHZ328591 HRV327719:HRV328591 IBR327719:IBR328591 ILN327719:ILN328591 IVJ327719:IVJ328591 JFF327719:JFF328591 JPB327719:JPB328591 JYX327719:JYX328591 KIT327719:KIT328591 KSP327719:KSP328591 LCL327719:LCL328591 LMH327719:LMH328591 LWD327719:LWD328591 MFZ327719:MFZ328591 MPV327719:MPV328591 MZR327719:MZR328591 NJN327719:NJN328591 NTJ327719:NTJ328591 ODF327719:ODF328591 ONB327719:ONB328591 OWX327719:OWX328591 PGT327719:PGT328591 PQP327719:PQP328591 QAL327719:QAL328591 QKH327719:QKH328591 QUD327719:QUD328591 RDZ327719:RDZ328591 RNV327719:RNV328591 RXR327719:RXR328591 SHN327719:SHN328591 SRJ327719:SRJ328591 TBF327719:TBF328591 TLB327719:TLB328591 TUX327719:TUX328591 UET327719:UET328591 UOP327719:UOP328591 UYL327719:UYL328591 VIH327719:VIH328591 VSD327719:VSD328591 WBZ327719:WBZ328591 WLV327719:WLV328591 WVR327719:WVR328591 J393255:J394127 JF393255:JF394127 TB393255:TB394127 ACX393255:ACX394127 AMT393255:AMT394127 AWP393255:AWP394127 BGL393255:BGL394127 BQH393255:BQH394127 CAD393255:CAD394127 CJZ393255:CJZ394127 CTV393255:CTV394127 DDR393255:DDR394127 DNN393255:DNN394127 DXJ393255:DXJ394127 EHF393255:EHF394127 ERB393255:ERB394127 FAX393255:FAX394127 FKT393255:FKT394127 FUP393255:FUP394127 GEL393255:GEL394127 GOH393255:GOH394127 GYD393255:GYD394127 HHZ393255:HHZ394127 HRV393255:HRV394127 IBR393255:IBR394127 ILN393255:ILN394127 IVJ393255:IVJ394127 JFF393255:JFF394127 JPB393255:JPB394127 JYX393255:JYX394127 KIT393255:KIT394127 KSP393255:KSP394127 LCL393255:LCL394127 LMH393255:LMH394127 LWD393255:LWD394127 MFZ393255:MFZ394127 MPV393255:MPV394127 MZR393255:MZR394127 NJN393255:NJN394127 NTJ393255:NTJ394127 ODF393255:ODF394127 ONB393255:ONB394127 OWX393255:OWX394127 PGT393255:PGT394127 PQP393255:PQP394127 QAL393255:QAL394127 QKH393255:QKH394127 QUD393255:QUD394127 RDZ393255:RDZ394127 RNV393255:RNV394127 RXR393255:RXR394127 SHN393255:SHN394127 SRJ393255:SRJ394127 TBF393255:TBF394127 TLB393255:TLB394127 TUX393255:TUX394127 UET393255:UET394127 UOP393255:UOP394127 UYL393255:UYL394127 VIH393255:VIH394127 VSD393255:VSD394127 WBZ393255:WBZ394127 WLV393255:WLV394127 WVR393255:WVR394127 J458791:J459663 JF458791:JF459663 TB458791:TB459663 ACX458791:ACX459663 AMT458791:AMT459663 AWP458791:AWP459663 BGL458791:BGL459663 BQH458791:BQH459663 CAD458791:CAD459663 CJZ458791:CJZ459663 CTV458791:CTV459663 DDR458791:DDR459663 DNN458791:DNN459663 DXJ458791:DXJ459663 EHF458791:EHF459663 ERB458791:ERB459663 FAX458791:FAX459663 FKT458791:FKT459663 FUP458791:FUP459663 GEL458791:GEL459663 GOH458791:GOH459663 GYD458791:GYD459663 HHZ458791:HHZ459663 HRV458791:HRV459663 IBR458791:IBR459663 ILN458791:ILN459663 IVJ458791:IVJ459663 JFF458791:JFF459663 JPB458791:JPB459663 JYX458791:JYX459663 KIT458791:KIT459663 KSP458791:KSP459663 LCL458791:LCL459663 LMH458791:LMH459663 LWD458791:LWD459663 MFZ458791:MFZ459663 MPV458791:MPV459663 MZR458791:MZR459663 NJN458791:NJN459663 NTJ458791:NTJ459663 ODF458791:ODF459663 ONB458791:ONB459663 OWX458791:OWX459663 PGT458791:PGT459663 PQP458791:PQP459663 QAL458791:QAL459663 QKH458791:QKH459663 QUD458791:QUD459663 RDZ458791:RDZ459663 RNV458791:RNV459663 RXR458791:RXR459663 SHN458791:SHN459663 SRJ458791:SRJ459663 TBF458791:TBF459663 TLB458791:TLB459663 TUX458791:TUX459663 UET458791:UET459663 UOP458791:UOP459663 UYL458791:UYL459663 VIH458791:VIH459663 VSD458791:VSD459663 WBZ458791:WBZ459663 WLV458791:WLV459663 WVR458791:WVR459663 J524327:J525199 JF524327:JF525199 TB524327:TB525199 ACX524327:ACX525199 AMT524327:AMT525199 AWP524327:AWP525199 BGL524327:BGL525199 BQH524327:BQH525199 CAD524327:CAD525199 CJZ524327:CJZ525199 CTV524327:CTV525199 DDR524327:DDR525199 DNN524327:DNN525199 DXJ524327:DXJ525199 EHF524327:EHF525199 ERB524327:ERB525199 FAX524327:FAX525199 FKT524327:FKT525199 FUP524327:FUP525199 GEL524327:GEL525199 GOH524327:GOH525199 GYD524327:GYD525199 HHZ524327:HHZ525199 HRV524327:HRV525199 IBR524327:IBR525199 ILN524327:ILN525199 IVJ524327:IVJ525199 JFF524327:JFF525199 JPB524327:JPB525199 JYX524327:JYX525199 KIT524327:KIT525199 KSP524327:KSP525199 LCL524327:LCL525199 LMH524327:LMH525199 LWD524327:LWD525199 MFZ524327:MFZ525199 MPV524327:MPV525199 MZR524327:MZR525199 NJN524327:NJN525199 NTJ524327:NTJ525199 ODF524327:ODF525199 ONB524327:ONB525199 OWX524327:OWX525199 PGT524327:PGT525199 PQP524327:PQP525199 QAL524327:QAL525199 QKH524327:QKH525199 QUD524327:QUD525199 RDZ524327:RDZ525199 RNV524327:RNV525199 RXR524327:RXR525199 SHN524327:SHN525199 SRJ524327:SRJ525199 TBF524327:TBF525199 TLB524327:TLB525199 TUX524327:TUX525199 UET524327:UET525199 UOP524327:UOP525199 UYL524327:UYL525199 VIH524327:VIH525199 VSD524327:VSD525199 WBZ524327:WBZ525199 WLV524327:WLV525199 WVR524327:WVR525199 J589863:J590735 JF589863:JF590735 TB589863:TB590735 ACX589863:ACX590735 AMT589863:AMT590735 AWP589863:AWP590735 BGL589863:BGL590735 BQH589863:BQH590735 CAD589863:CAD590735 CJZ589863:CJZ590735 CTV589863:CTV590735 DDR589863:DDR590735 DNN589863:DNN590735 DXJ589863:DXJ590735 EHF589863:EHF590735 ERB589863:ERB590735 FAX589863:FAX590735 FKT589863:FKT590735 FUP589863:FUP590735 GEL589863:GEL590735 GOH589863:GOH590735 GYD589863:GYD590735 HHZ589863:HHZ590735 HRV589863:HRV590735 IBR589863:IBR590735 ILN589863:ILN590735 IVJ589863:IVJ590735 JFF589863:JFF590735 JPB589863:JPB590735 JYX589863:JYX590735 KIT589863:KIT590735 KSP589863:KSP590735 LCL589863:LCL590735 LMH589863:LMH590735 LWD589863:LWD590735 MFZ589863:MFZ590735 MPV589863:MPV590735 MZR589863:MZR590735 NJN589863:NJN590735 NTJ589863:NTJ590735 ODF589863:ODF590735 ONB589863:ONB590735 OWX589863:OWX590735 PGT589863:PGT590735 PQP589863:PQP590735 QAL589863:QAL590735 QKH589863:QKH590735 QUD589863:QUD590735 RDZ589863:RDZ590735 RNV589863:RNV590735 RXR589863:RXR590735 SHN589863:SHN590735 SRJ589863:SRJ590735 TBF589863:TBF590735 TLB589863:TLB590735 TUX589863:TUX590735 UET589863:UET590735 UOP589863:UOP590735 UYL589863:UYL590735 VIH589863:VIH590735 VSD589863:VSD590735 WBZ589863:WBZ590735 WLV589863:WLV590735 WVR589863:WVR590735 J655399:J656271 JF655399:JF656271 TB655399:TB656271 ACX655399:ACX656271 AMT655399:AMT656271 AWP655399:AWP656271 BGL655399:BGL656271 BQH655399:BQH656271 CAD655399:CAD656271 CJZ655399:CJZ656271 CTV655399:CTV656271 DDR655399:DDR656271 DNN655399:DNN656271 DXJ655399:DXJ656271 EHF655399:EHF656271 ERB655399:ERB656271 FAX655399:FAX656271 FKT655399:FKT656271 FUP655399:FUP656271 GEL655399:GEL656271 GOH655399:GOH656271 GYD655399:GYD656271 HHZ655399:HHZ656271 HRV655399:HRV656271 IBR655399:IBR656271 ILN655399:ILN656271 IVJ655399:IVJ656271 JFF655399:JFF656271 JPB655399:JPB656271 JYX655399:JYX656271 KIT655399:KIT656271 KSP655399:KSP656271 LCL655399:LCL656271 LMH655399:LMH656271 LWD655399:LWD656271 MFZ655399:MFZ656271 MPV655399:MPV656271 MZR655399:MZR656271 NJN655399:NJN656271 NTJ655399:NTJ656271 ODF655399:ODF656271 ONB655399:ONB656271 OWX655399:OWX656271 PGT655399:PGT656271 PQP655399:PQP656271 QAL655399:QAL656271 QKH655399:QKH656271 QUD655399:QUD656271 RDZ655399:RDZ656271 RNV655399:RNV656271 RXR655399:RXR656271 SHN655399:SHN656271 SRJ655399:SRJ656271 TBF655399:TBF656271 TLB655399:TLB656271 TUX655399:TUX656271 UET655399:UET656271 UOP655399:UOP656271 UYL655399:UYL656271 VIH655399:VIH656271 VSD655399:VSD656271 WBZ655399:WBZ656271 WLV655399:WLV656271 WVR655399:WVR656271 J720935:J721807 JF720935:JF721807 TB720935:TB721807 ACX720935:ACX721807 AMT720935:AMT721807 AWP720935:AWP721807 BGL720935:BGL721807 BQH720935:BQH721807 CAD720935:CAD721807 CJZ720935:CJZ721807 CTV720935:CTV721807 DDR720935:DDR721807 DNN720935:DNN721807 DXJ720935:DXJ721807 EHF720935:EHF721807 ERB720935:ERB721807 FAX720935:FAX721807 FKT720935:FKT721807 FUP720935:FUP721807 GEL720935:GEL721807 GOH720935:GOH721807 GYD720935:GYD721807 HHZ720935:HHZ721807 HRV720935:HRV721807 IBR720935:IBR721807 ILN720935:ILN721807 IVJ720935:IVJ721807 JFF720935:JFF721807 JPB720935:JPB721807 JYX720935:JYX721807 KIT720935:KIT721807 KSP720935:KSP721807 LCL720935:LCL721807 LMH720935:LMH721807 LWD720935:LWD721807 MFZ720935:MFZ721807 MPV720935:MPV721807 MZR720935:MZR721807 NJN720935:NJN721807 NTJ720935:NTJ721807 ODF720935:ODF721807 ONB720935:ONB721807 OWX720935:OWX721807 PGT720935:PGT721807 PQP720935:PQP721807 QAL720935:QAL721807 QKH720935:QKH721807 QUD720935:QUD721807 RDZ720935:RDZ721807 RNV720935:RNV721807 RXR720935:RXR721807 SHN720935:SHN721807 SRJ720935:SRJ721807 TBF720935:TBF721807 TLB720935:TLB721807 TUX720935:TUX721807 UET720935:UET721807 UOP720935:UOP721807 UYL720935:UYL721807 VIH720935:VIH721807 VSD720935:VSD721807 WBZ720935:WBZ721807 WLV720935:WLV721807 WVR720935:WVR721807 J786471:J787343 JF786471:JF787343 TB786471:TB787343 ACX786471:ACX787343 AMT786471:AMT787343 AWP786471:AWP787343 BGL786471:BGL787343 BQH786471:BQH787343 CAD786471:CAD787343 CJZ786471:CJZ787343 CTV786471:CTV787343 DDR786471:DDR787343 DNN786471:DNN787343 DXJ786471:DXJ787343 EHF786471:EHF787343 ERB786471:ERB787343 FAX786471:FAX787343 FKT786471:FKT787343 FUP786471:FUP787343 GEL786471:GEL787343 GOH786471:GOH787343 GYD786471:GYD787343 HHZ786471:HHZ787343 HRV786471:HRV787343 IBR786471:IBR787343 ILN786471:ILN787343 IVJ786471:IVJ787343 JFF786471:JFF787343 JPB786471:JPB787343 JYX786471:JYX787343 KIT786471:KIT787343 KSP786471:KSP787343 LCL786471:LCL787343 LMH786471:LMH787343 LWD786471:LWD787343 MFZ786471:MFZ787343 MPV786471:MPV787343 MZR786471:MZR787343 NJN786471:NJN787343 NTJ786471:NTJ787343 ODF786471:ODF787343 ONB786471:ONB787343 OWX786471:OWX787343 PGT786471:PGT787343 PQP786471:PQP787343 QAL786471:QAL787343 QKH786471:QKH787343 QUD786471:QUD787343 RDZ786471:RDZ787343 RNV786471:RNV787343 RXR786471:RXR787343 SHN786471:SHN787343 SRJ786471:SRJ787343 TBF786471:TBF787343 TLB786471:TLB787343 TUX786471:TUX787343 UET786471:UET787343 UOP786471:UOP787343 UYL786471:UYL787343 VIH786471:VIH787343 VSD786471:VSD787343 WBZ786471:WBZ787343 WLV786471:WLV787343 WVR786471:WVR787343 J852007:J852879 JF852007:JF852879 TB852007:TB852879 ACX852007:ACX852879 AMT852007:AMT852879 AWP852007:AWP852879 BGL852007:BGL852879 BQH852007:BQH852879 CAD852007:CAD852879 CJZ852007:CJZ852879 CTV852007:CTV852879 DDR852007:DDR852879 DNN852007:DNN852879 DXJ852007:DXJ852879 EHF852007:EHF852879 ERB852007:ERB852879 FAX852007:FAX852879 FKT852007:FKT852879 FUP852007:FUP852879 GEL852007:GEL852879 GOH852007:GOH852879 GYD852007:GYD852879 HHZ852007:HHZ852879 HRV852007:HRV852879 IBR852007:IBR852879 ILN852007:ILN852879 IVJ852007:IVJ852879 JFF852007:JFF852879 JPB852007:JPB852879 JYX852007:JYX852879 KIT852007:KIT852879 KSP852007:KSP852879 LCL852007:LCL852879 LMH852007:LMH852879 LWD852007:LWD852879 MFZ852007:MFZ852879 MPV852007:MPV852879 MZR852007:MZR852879 NJN852007:NJN852879 NTJ852007:NTJ852879 ODF852007:ODF852879 ONB852007:ONB852879 OWX852007:OWX852879 PGT852007:PGT852879 PQP852007:PQP852879 QAL852007:QAL852879 QKH852007:QKH852879 QUD852007:QUD852879 RDZ852007:RDZ852879 RNV852007:RNV852879 RXR852007:RXR852879 SHN852007:SHN852879 SRJ852007:SRJ852879 TBF852007:TBF852879 TLB852007:TLB852879 TUX852007:TUX852879 UET852007:UET852879 UOP852007:UOP852879 UYL852007:UYL852879 VIH852007:VIH852879 VSD852007:VSD852879 WBZ852007:WBZ852879 WLV852007:WLV852879 WVR852007:WVR852879 J917543:J918415 JF917543:JF918415 TB917543:TB918415 ACX917543:ACX918415 AMT917543:AMT918415 AWP917543:AWP918415 BGL917543:BGL918415 BQH917543:BQH918415 CAD917543:CAD918415 CJZ917543:CJZ918415 CTV917543:CTV918415 DDR917543:DDR918415 DNN917543:DNN918415 DXJ917543:DXJ918415 EHF917543:EHF918415 ERB917543:ERB918415 FAX917543:FAX918415 FKT917543:FKT918415 FUP917543:FUP918415 GEL917543:GEL918415 GOH917543:GOH918415 GYD917543:GYD918415 HHZ917543:HHZ918415 HRV917543:HRV918415 IBR917543:IBR918415 ILN917543:ILN918415 IVJ917543:IVJ918415 JFF917543:JFF918415 JPB917543:JPB918415 JYX917543:JYX918415 KIT917543:KIT918415 KSP917543:KSP918415 LCL917543:LCL918415 LMH917543:LMH918415 LWD917543:LWD918415 MFZ917543:MFZ918415 MPV917543:MPV918415 MZR917543:MZR918415 NJN917543:NJN918415 NTJ917543:NTJ918415 ODF917543:ODF918415 ONB917543:ONB918415 OWX917543:OWX918415 PGT917543:PGT918415 PQP917543:PQP918415 QAL917543:QAL918415 QKH917543:QKH918415 QUD917543:QUD918415 RDZ917543:RDZ918415 RNV917543:RNV918415 RXR917543:RXR918415 SHN917543:SHN918415 SRJ917543:SRJ918415 TBF917543:TBF918415 TLB917543:TLB918415 TUX917543:TUX918415 UET917543:UET918415 UOP917543:UOP918415 UYL917543:UYL918415 VIH917543:VIH918415 VSD917543:VSD918415 WBZ917543:WBZ918415 WLV917543:WLV918415 WVR917543:WVR918415 J983079:J983951 JF983079:JF983951 TB983079:TB983951 ACX983079:ACX983951 AMT983079:AMT983951 AWP983079:AWP983951 BGL983079:BGL983951 BQH983079:BQH983951 CAD983079:CAD983951 CJZ983079:CJZ983951 CTV983079:CTV983951 DDR983079:DDR983951 DNN983079:DNN983951 DXJ983079:DXJ983951 EHF983079:EHF983951 ERB983079:ERB983951 FAX983079:FAX983951 FKT983079:FKT983951 FUP983079:FUP983951 GEL983079:GEL983951 GOH983079:GOH983951 GYD983079:GYD983951 HHZ983079:HHZ983951 HRV983079:HRV983951 IBR983079:IBR983951 ILN983079:ILN983951 IVJ983079:IVJ983951 JFF983079:JFF983951 JPB983079:JPB983951 JYX983079:JYX983951 KIT983079:KIT983951 KSP983079:KSP983951 LCL983079:LCL983951 LMH983079:LMH983951 LWD983079:LWD983951 MFZ983079:MFZ983951 MPV983079:MPV983951 MZR983079:MZR983951 NJN983079:NJN983951 NTJ983079:NTJ983951 ODF983079:ODF983951 ONB983079:ONB983951 OWX983079:OWX983951 PGT983079:PGT983951 PQP983079:PQP983951 QAL983079:QAL983951 QKH983079:QKH983951 QUD983079:QUD983951 RDZ983079:RDZ983951 RNV983079:RNV983951 RXR983079:RXR983951 SHN983079:SHN983951 SRJ983079:SRJ983951 TBF983079:TBF983951 TLB983079:TLB983951 TUX983079:TUX983951 UET983079:UET983951 UOP983079:UOP983951 UYL983079:UYL983951 VIH983079:VIH983951 VSD983079:VSD983951 WBZ983079:WBZ983951 WLV983079:WLV983951 WVR983079:WVR983951 WVR117:WVR911 J117:J911 WLV117:WLV911 WBZ117:WBZ911 VSD117:VSD911 VIH117:VIH911 UYL117:UYL911 UOP117:UOP911 UET117:UET911 TUX117:TUX911 TLB117:TLB911 TBF117:TBF911 SRJ117:SRJ911 SHN117:SHN911 RXR117:RXR911 RNV117:RNV911 RDZ117:RDZ911 QUD117:QUD911 QKH117:QKH911 QAL117:QAL911 PQP117:PQP911 PGT117:PGT911 OWX117:OWX911 ONB117:ONB911 ODF117:ODF911 NTJ117:NTJ911 NJN117:NJN911 MZR117:MZR911 MPV117:MPV911 MFZ117:MFZ911 LWD117:LWD911 LMH117:LMH911 LCL117:LCL911 KSP117:KSP911 KIT117:KIT911 JYX117:JYX911 JPB117:JPB911 JFF117:JFF911 IVJ117:IVJ911 ILN117:ILN911 IBR117:IBR911 HRV117:HRV911 HHZ117:HHZ911 GYD117:GYD911 GOH117:GOH911 GEL117:GEL911 FUP117:FUP911 FKT117:FKT911 FAX117:FAX911 ERB117:ERB911 EHF117:EHF911 DXJ117:DXJ911 DNN117:DNN911 DDR117:DDR911 CTV117:CTV911 CJZ117:CJZ911 CAD117:CAD911 BQH117:BQH911 BGL117:BGL911 AWP117:AWP911 AMT117:AMT911 ACX117:ACX911 TB117:TB911 JF117:JF911 WVT63 JH63 TD63 ACZ63 AMV63 AWR63 BGN63 BQJ63 CAF63 CKB63 CTX63 DDT63 DNP63 DXL63 EHH63 ERD63 FAZ63 FKV63 FUR63 GEN63 GOJ63 GYF63 HIB63 HRX63 IBT63 ILP63 IVL63 JFH63 JPD63 JYZ63 KIV63 KSR63 LCN63 LMJ63 LWF63 MGB63 MPX63 MZT63 NJP63 NTL63 ODH63 OND63 OWZ63 PGV63 PQR63 QAN63 QKJ63 QUF63 REB63 RNX63 RXT63 SHP63 SRL63 TBH63 TLD63 TUZ63 UEV63 UOR63 UYN63 VIJ63 VSF63 WCB63 WLX63 JF95 WVR95 WLV95 WBZ95 VSD95 VIH95 UYL95 UOP95 UET95 TUX95 TLB95 TBF95 SRJ95 SHN95 RXR95 RNV95 RDZ95 QUD95 QKH95 QAL95 PQP95 PGT95 OWX95 ONB95 ODF95 NTJ95 NJN95 MZR95 MPV95 MFZ95 LWD95 LMH95 LCL95 KSP95 KIT95 JYX95 JPB95 JFF95 IVJ95 ILN95 IBR95 HRV95 HHZ95 GYD95 GOH95 GEL95 FUP95 FKT95 FAX95 ERB95 EHF95 DXJ95 DNN95 DDR95 CTV95 CJZ95 CAD95 BQH95 BGL95 AWP95 AMT95 ACX95 TB95 JG35:JG62 TC35:TC62 ACY35:ACY62 AMU35:AMU62 AWQ35:AWQ62 BGM35:BGM62 BQI35:BQI62 CAE35:CAE62 CKA35:CKA62 CTW35:CTW62 DDS35:DDS62 DNO35:DNO62 DXK35:DXK62 EHG35:EHG62 ERC35:ERC62 FAY35:FAY62 FKU35:FKU62 FUQ35:FUQ62 GEM35:GEM62 GOI35:GOI62 GYE35:GYE62 HIA35:HIA62 HRW35:HRW62 IBS35:IBS62 ILO35:ILO62 IVK35:IVK62 JFG35:JFG62 JPC35:JPC62 JYY35:JYY62 KIU35:KIU62 KSQ35:KSQ62 LCM35:LCM62 LMI35:LMI62 LWE35:LWE62 MGA35:MGA62 MPW35:MPW62 MZS35:MZS62 NJO35:NJO62 NTK35:NTK62 ODG35:ODG62 ONC35:ONC62 OWY35:OWY62 PGU35:PGU62 PQQ35:PQQ62 QAM35:QAM62 QKI35:QKI62 QUE35:QUE62 REA35:REA62 RNW35:RNW62 RXS35:RXS62 SHO35:SHO62 SRK35:SRK62 TBG35:TBG62 TLC35:TLC62 TUY35:TUY62 UEU35:UEU62 UOQ35:UOQ62 UYM35:UYM62 VII35:VII62 VSE35:VSE62 WCA35:WCA62 WLW35:WLW62 WVS35:WVS62 J66:J95 J35:J63 JF8:JF32 WVR8:WVR32 WLV8:WLV32 WBZ8:WBZ32 VSD8:VSD32 VIH8:VIH32 UYL8:UYL32 UOP8:UOP32 UET8:UET32 TUX8:TUX32 TLB8:TLB32 TBF8:TBF32 SRJ8:SRJ32 SHN8:SHN32 RXR8:RXR32 RNV8:RNV32 RDZ8:RDZ32 QUD8:QUD32 QKH8:QKH32 QAL8:QAL32 PQP8:PQP32 PGT8:PGT32 OWX8:OWX32 ONB8:ONB32 ODF8:ODF32 NTJ8:NTJ32 NJN8:NJN32 MZR8:MZR32 MPV8:MPV32 MFZ8:MFZ32 LWD8:LWD32 LMH8:LMH32 LCL8:LCL32 KSP8:KSP32 KIT8:KIT32 JYX8:JYX32 JPB8:JPB32 JFF8:JFF32 IVJ8:IVJ32 ILN8:ILN32 IBR8:IBR32 HRV8:HRV32 HHZ8:HHZ32 GYD8:GYD32 GOH8:GOH32 GEL8:GEL32 FUP8:FUP32 FKT8:FKT32 FAX8:FAX32 ERB8:ERB32 EHF8:EHF32 DXJ8:DXJ32 DNN8:DNN32 DDR8:DDR32 CTV8:CTV32 CJZ8:CJZ32 CAD8:CAD32 BQH8:BQH32 BGL8:BGL32 AWP8:AWP32 AMT8:AMT32 ACX8:ACX32 TB8:TB32 J8:J32">
      <formula1>Приоритет_закупок</formula1>
    </dataValidation>
    <dataValidation type="list" allowBlank="1" showInputMessage="1" showErrorMessage="1" sqref="WVP983079:WVP983951 H65575:H66447 JD65575:JD66447 SZ65575:SZ66447 ACV65575:ACV66447 AMR65575:AMR66447 AWN65575:AWN66447 BGJ65575:BGJ66447 BQF65575:BQF66447 CAB65575:CAB66447 CJX65575:CJX66447 CTT65575:CTT66447 DDP65575:DDP66447 DNL65575:DNL66447 DXH65575:DXH66447 EHD65575:EHD66447 EQZ65575:EQZ66447 FAV65575:FAV66447 FKR65575:FKR66447 FUN65575:FUN66447 GEJ65575:GEJ66447 GOF65575:GOF66447 GYB65575:GYB66447 HHX65575:HHX66447 HRT65575:HRT66447 IBP65575:IBP66447 ILL65575:ILL66447 IVH65575:IVH66447 JFD65575:JFD66447 JOZ65575:JOZ66447 JYV65575:JYV66447 KIR65575:KIR66447 KSN65575:KSN66447 LCJ65575:LCJ66447 LMF65575:LMF66447 LWB65575:LWB66447 MFX65575:MFX66447 MPT65575:MPT66447 MZP65575:MZP66447 NJL65575:NJL66447 NTH65575:NTH66447 ODD65575:ODD66447 OMZ65575:OMZ66447 OWV65575:OWV66447 PGR65575:PGR66447 PQN65575:PQN66447 QAJ65575:QAJ66447 QKF65575:QKF66447 QUB65575:QUB66447 RDX65575:RDX66447 RNT65575:RNT66447 RXP65575:RXP66447 SHL65575:SHL66447 SRH65575:SRH66447 TBD65575:TBD66447 TKZ65575:TKZ66447 TUV65575:TUV66447 UER65575:UER66447 UON65575:UON66447 UYJ65575:UYJ66447 VIF65575:VIF66447 VSB65575:VSB66447 WBX65575:WBX66447 WLT65575:WLT66447 WVP65575:WVP66447 H131111:H131983 JD131111:JD131983 SZ131111:SZ131983 ACV131111:ACV131983 AMR131111:AMR131983 AWN131111:AWN131983 BGJ131111:BGJ131983 BQF131111:BQF131983 CAB131111:CAB131983 CJX131111:CJX131983 CTT131111:CTT131983 DDP131111:DDP131983 DNL131111:DNL131983 DXH131111:DXH131983 EHD131111:EHD131983 EQZ131111:EQZ131983 FAV131111:FAV131983 FKR131111:FKR131983 FUN131111:FUN131983 GEJ131111:GEJ131983 GOF131111:GOF131983 GYB131111:GYB131983 HHX131111:HHX131983 HRT131111:HRT131983 IBP131111:IBP131983 ILL131111:ILL131983 IVH131111:IVH131983 JFD131111:JFD131983 JOZ131111:JOZ131983 JYV131111:JYV131983 KIR131111:KIR131983 KSN131111:KSN131983 LCJ131111:LCJ131983 LMF131111:LMF131983 LWB131111:LWB131983 MFX131111:MFX131983 MPT131111:MPT131983 MZP131111:MZP131983 NJL131111:NJL131983 NTH131111:NTH131983 ODD131111:ODD131983 OMZ131111:OMZ131983 OWV131111:OWV131983 PGR131111:PGR131983 PQN131111:PQN131983 QAJ131111:QAJ131983 QKF131111:QKF131983 QUB131111:QUB131983 RDX131111:RDX131983 RNT131111:RNT131983 RXP131111:RXP131983 SHL131111:SHL131983 SRH131111:SRH131983 TBD131111:TBD131983 TKZ131111:TKZ131983 TUV131111:TUV131983 UER131111:UER131983 UON131111:UON131983 UYJ131111:UYJ131983 VIF131111:VIF131983 VSB131111:VSB131983 WBX131111:WBX131983 WLT131111:WLT131983 WVP131111:WVP131983 H196647:H197519 JD196647:JD197519 SZ196647:SZ197519 ACV196647:ACV197519 AMR196647:AMR197519 AWN196647:AWN197519 BGJ196647:BGJ197519 BQF196647:BQF197519 CAB196647:CAB197519 CJX196647:CJX197519 CTT196647:CTT197519 DDP196647:DDP197519 DNL196647:DNL197519 DXH196647:DXH197519 EHD196647:EHD197519 EQZ196647:EQZ197519 FAV196647:FAV197519 FKR196647:FKR197519 FUN196647:FUN197519 GEJ196647:GEJ197519 GOF196647:GOF197519 GYB196647:GYB197519 HHX196647:HHX197519 HRT196647:HRT197519 IBP196647:IBP197519 ILL196647:ILL197519 IVH196647:IVH197519 JFD196647:JFD197519 JOZ196647:JOZ197519 JYV196647:JYV197519 KIR196647:KIR197519 KSN196647:KSN197519 LCJ196647:LCJ197519 LMF196647:LMF197519 LWB196647:LWB197519 MFX196647:MFX197519 MPT196647:MPT197519 MZP196647:MZP197519 NJL196647:NJL197519 NTH196647:NTH197519 ODD196647:ODD197519 OMZ196647:OMZ197519 OWV196647:OWV197519 PGR196647:PGR197519 PQN196647:PQN197519 QAJ196647:QAJ197519 QKF196647:QKF197519 QUB196647:QUB197519 RDX196647:RDX197519 RNT196647:RNT197519 RXP196647:RXP197519 SHL196647:SHL197519 SRH196647:SRH197519 TBD196647:TBD197519 TKZ196647:TKZ197519 TUV196647:TUV197519 UER196647:UER197519 UON196647:UON197519 UYJ196647:UYJ197519 VIF196647:VIF197519 VSB196647:VSB197519 WBX196647:WBX197519 WLT196647:WLT197519 WVP196647:WVP197519 H262183:H263055 JD262183:JD263055 SZ262183:SZ263055 ACV262183:ACV263055 AMR262183:AMR263055 AWN262183:AWN263055 BGJ262183:BGJ263055 BQF262183:BQF263055 CAB262183:CAB263055 CJX262183:CJX263055 CTT262183:CTT263055 DDP262183:DDP263055 DNL262183:DNL263055 DXH262183:DXH263055 EHD262183:EHD263055 EQZ262183:EQZ263055 FAV262183:FAV263055 FKR262183:FKR263055 FUN262183:FUN263055 GEJ262183:GEJ263055 GOF262183:GOF263055 GYB262183:GYB263055 HHX262183:HHX263055 HRT262183:HRT263055 IBP262183:IBP263055 ILL262183:ILL263055 IVH262183:IVH263055 JFD262183:JFD263055 JOZ262183:JOZ263055 JYV262183:JYV263055 KIR262183:KIR263055 KSN262183:KSN263055 LCJ262183:LCJ263055 LMF262183:LMF263055 LWB262183:LWB263055 MFX262183:MFX263055 MPT262183:MPT263055 MZP262183:MZP263055 NJL262183:NJL263055 NTH262183:NTH263055 ODD262183:ODD263055 OMZ262183:OMZ263055 OWV262183:OWV263055 PGR262183:PGR263055 PQN262183:PQN263055 QAJ262183:QAJ263055 QKF262183:QKF263055 QUB262183:QUB263055 RDX262183:RDX263055 RNT262183:RNT263055 RXP262183:RXP263055 SHL262183:SHL263055 SRH262183:SRH263055 TBD262183:TBD263055 TKZ262183:TKZ263055 TUV262183:TUV263055 UER262183:UER263055 UON262183:UON263055 UYJ262183:UYJ263055 VIF262183:VIF263055 VSB262183:VSB263055 WBX262183:WBX263055 WLT262183:WLT263055 WVP262183:WVP263055 H327719:H328591 JD327719:JD328591 SZ327719:SZ328591 ACV327719:ACV328591 AMR327719:AMR328591 AWN327719:AWN328591 BGJ327719:BGJ328591 BQF327719:BQF328591 CAB327719:CAB328591 CJX327719:CJX328591 CTT327719:CTT328591 DDP327719:DDP328591 DNL327719:DNL328591 DXH327719:DXH328591 EHD327719:EHD328591 EQZ327719:EQZ328591 FAV327719:FAV328591 FKR327719:FKR328591 FUN327719:FUN328591 GEJ327719:GEJ328591 GOF327719:GOF328591 GYB327719:GYB328591 HHX327719:HHX328591 HRT327719:HRT328591 IBP327719:IBP328591 ILL327719:ILL328591 IVH327719:IVH328591 JFD327719:JFD328591 JOZ327719:JOZ328591 JYV327719:JYV328591 KIR327719:KIR328591 KSN327719:KSN328591 LCJ327719:LCJ328591 LMF327719:LMF328591 LWB327719:LWB328591 MFX327719:MFX328591 MPT327719:MPT328591 MZP327719:MZP328591 NJL327719:NJL328591 NTH327719:NTH328591 ODD327719:ODD328591 OMZ327719:OMZ328591 OWV327719:OWV328591 PGR327719:PGR328591 PQN327719:PQN328591 QAJ327719:QAJ328591 QKF327719:QKF328591 QUB327719:QUB328591 RDX327719:RDX328591 RNT327719:RNT328591 RXP327719:RXP328591 SHL327719:SHL328591 SRH327719:SRH328591 TBD327719:TBD328591 TKZ327719:TKZ328591 TUV327719:TUV328591 UER327719:UER328591 UON327719:UON328591 UYJ327719:UYJ328591 VIF327719:VIF328591 VSB327719:VSB328591 WBX327719:WBX328591 WLT327719:WLT328591 WVP327719:WVP328591 H393255:H394127 JD393255:JD394127 SZ393255:SZ394127 ACV393255:ACV394127 AMR393255:AMR394127 AWN393255:AWN394127 BGJ393255:BGJ394127 BQF393255:BQF394127 CAB393255:CAB394127 CJX393255:CJX394127 CTT393255:CTT394127 DDP393255:DDP394127 DNL393255:DNL394127 DXH393255:DXH394127 EHD393255:EHD394127 EQZ393255:EQZ394127 FAV393255:FAV394127 FKR393255:FKR394127 FUN393255:FUN394127 GEJ393255:GEJ394127 GOF393255:GOF394127 GYB393255:GYB394127 HHX393255:HHX394127 HRT393255:HRT394127 IBP393255:IBP394127 ILL393255:ILL394127 IVH393255:IVH394127 JFD393255:JFD394127 JOZ393255:JOZ394127 JYV393255:JYV394127 KIR393255:KIR394127 KSN393255:KSN394127 LCJ393255:LCJ394127 LMF393255:LMF394127 LWB393255:LWB394127 MFX393255:MFX394127 MPT393255:MPT394127 MZP393255:MZP394127 NJL393255:NJL394127 NTH393255:NTH394127 ODD393255:ODD394127 OMZ393255:OMZ394127 OWV393255:OWV394127 PGR393255:PGR394127 PQN393255:PQN394127 QAJ393255:QAJ394127 QKF393255:QKF394127 QUB393255:QUB394127 RDX393255:RDX394127 RNT393255:RNT394127 RXP393255:RXP394127 SHL393255:SHL394127 SRH393255:SRH394127 TBD393255:TBD394127 TKZ393255:TKZ394127 TUV393255:TUV394127 UER393255:UER394127 UON393255:UON394127 UYJ393255:UYJ394127 VIF393255:VIF394127 VSB393255:VSB394127 WBX393255:WBX394127 WLT393255:WLT394127 WVP393255:WVP394127 H458791:H459663 JD458791:JD459663 SZ458791:SZ459663 ACV458791:ACV459663 AMR458791:AMR459663 AWN458791:AWN459663 BGJ458791:BGJ459663 BQF458791:BQF459663 CAB458791:CAB459663 CJX458791:CJX459663 CTT458791:CTT459663 DDP458791:DDP459663 DNL458791:DNL459663 DXH458791:DXH459663 EHD458791:EHD459663 EQZ458791:EQZ459663 FAV458791:FAV459663 FKR458791:FKR459663 FUN458791:FUN459663 GEJ458791:GEJ459663 GOF458791:GOF459663 GYB458791:GYB459663 HHX458791:HHX459663 HRT458791:HRT459663 IBP458791:IBP459663 ILL458791:ILL459663 IVH458791:IVH459663 JFD458791:JFD459663 JOZ458791:JOZ459663 JYV458791:JYV459663 KIR458791:KIR459663 KSN458791:KSN459663 LCJ458791:LCJ459663 LMF458791:LMF459663 LWB458791:LWB459663 MFX458791:MFX459663 MPT458791:MPT459663 MZP458791:MZP459663 NJL458791:NJL459663 NTH458791:NTH459663 ODD458791:ODD459663 OMZ458791:OMZ459663 OWV458791:OWV459663 PGR458791:PGR459663 PQN458791:PQN459663 QAJ458791:QAJ459663 QKF458791:QKF459663 QUB458791:QUB459663 RDX458791:RDX459663 RNT458791:RNT459663 RXP458791:RXP459663 SHL458791:SHL459663 SRH458791:SRH459663 TBD458791:TBD459663 TKZ458791:TKZ459663 TUV458791:TUV459663 UER458791:UER459663 UON458791:UON459663 UYJ458791:UYJ459663 VIF458791:VIF459663 VSB458791:VSB459663 WBX458791:WBX459663 WLT458791:WLT459663 WVP458791:WVP459663 H524327:H525199 JD524327:JD525199 SZ524327:SZ525199 ACV524327:ACV525199 AMR524327:AMR525199 AWN524327:AWN525199 BGJ524327:BGJ525199 BQF524327:BQF525199 CAB524327:CAB525199 CJX524327:CJX525199 CTT524327:CTT525199 DDP524327:DDP525199 DNL524327:DNL525199 DXH524327:DXH525199 EHD524327:EHD525199 EQZ524327:EQZ525199 FAV524327:FAV525199 FKR524327:FKR525199 FUN524327:FUN525199 GEJ524327:GEJ525199 GOF524327:GOF525199 GYB524327:GYB525199 HHX524327:HHX525199 HRT524327:HRT525199 IBP524327:IBP525199 ILL524327:ILL525199 IVH524327:IVH525199 JFD524327:JFD525199 JOZ524327:JOZ525199 JYV524327:JYV525199 KIR524327:KIR525199 KSN524327:KSN525199 LCJ524327:LCJ525199 LMF524327:LMF525199 LWB524327:LWB525199 MFX524327:MFX525199 MPT524327:MPT525199 MZP524327:MZP525199 NJL524327:NJL525199 NTH524327:NTH525199 ODD524327:ODD525199 OMZ524327:OMZ525199 OWV524327:OWV525199 PGR524327:PGR525199 PQN524327:PQN525199 QAJ524327:QAJ525199 QKF524327:QKF525199 QUB524327:QUB525199 RDX524327:RDX525199 RNT524327:RNT525199 RXP524327:RXP525199 SHL524327:SHL525199 SRH524327:SRH525199 TBD524327:TBD525199 TKZ524327:TKZ525199 TUV524327:TUV525199 UER524327:UER525199 UON524327:UON525199 UYJ524327:UYJ525199 VIF524327:VIF525199 VSB524327:VSB525199 WBX524327:WBX525199 WLT524327:WLT525199 WVP524327:WVP525199 H589863:H590735 JD589863:JD590735 SZ589863:SZ590735 ACV589863:ACV590735 AMR589863:AMR590735 AWN589863:AWN590735 BGJ589863:BGJ590735 BQF589863:BQF590735 CAB589863:CAB590735 CJX589863:CJX590735 CTT589863:CTT590735 DDP589863:DDP590735 DNL589863:DNL590735 DXH589863:DXH590735 EHD589863:EHD590735 EQZ589863:EQZ590735 FAV589863:FAV590735 FKR589863:FKR590735 FUN589863:FUN590735 GEJ589863:GEJ590735 GOF589863:GOF590735 GYB589863:GYB590735 HHX589863:HHX590735 HRT589863:HRT590735 IBP589863:IBP590735 ILL589863:ILL590735 IVH589863:IVH590735 JFD589863:JFD590735 JOZ589863:JOZ590735 JYV589863:JYV590735 KIR589863:KIR590735 KSN589863:KSN590735 LCJ589863:LCJ590735 LMF589863:LMF590735 LWB589863:LWB590735 MFX589863:MFX590735 MPT589863:MPT590735 MZP589863:MZP590735 NJL589863:NJL590735 NTH589863:NTH590735 ODD589863:ODD590735 OMZ589863:OMZ590735 OWV589863:OWV590735 PGR589863:PGR590735 PQN589863:PQN590735 QAJ589863:QAJ590735 QKF589863:QKF590735 QUB589863:QUB590735 RDX589863:RDX590735 RNT589863:RNT590735 RXP589863:RXP590735 SHL589863:SHL590735 SRH589863:SRH590735 TBD589863:TBD590735 TKZ589863:TKZ590735 TUV589863:TUV590735 UER589863:UER590735 UON589863:UON590735 UYJ589863:UYJ590735 VIF589863:VIF590735 VSB589863:VSB590735 WBX589863:WBX590735 WLT589863:WLT590735 WVP589863:WVP590735 H655399:H656271 JD655399:JD656271 SZ655399:SZ656271 ACV655399:ACV656271 AMR655399:AMR656271 AWN655399:AWN656271 BGJ655399:BGJ656271 BQF655399:BQF656271 CAB655399:CAB656271 CJX655399:CJX656271 CTT655399:CTT656271 DDP655399:DDP656271 DNL655399:DNL656271 DXH655399:DXH656271 EHD655399:EHD656271 EQZ655399:EQZ656271 FAV655399:FAV656271 FKR655399:FKR656271 FUN655399:FUN656271 GEJ655399:GEJ656271 GOF655399:GOF656271 GYB655399:GYB656271 HHX655399:HHX656271 HRT655399:HRT656271 IBP655399:IBP656271 ILL655399:ILL656271 IVH655399:IVH656271 JFD655399:JFD656271 JOZ655399:JOZ656271 JYV655399:JYV656271 KIR655399:KIR656271 KSN655399:KSN656271 LCJ655399:LCJ656271 LMF655399:LMF656271 LWB655399:LWB656271 MFX655399:MFX656271 MPT655399:MPT656271 MZP655399:MZP656271 NJL655399:NJL656271 NTH655399:NTH656271 ODD655399:ODD656271 OMZ655399:OMZ656271 OWV655399:OWV656271 PGR655399:PGR656271 PQN655399:PQN656271 QAJ655399:QAJ656271 QKF655399:QKF656271 QUB655399:QUB656271 RDX655399:RDX656271 RNT655399:RNT656271 RXP655399:RXP656271 SHL655399:SHL656271 SRH655399:SRH656271 TBD655399:TBD656271 TKZ655399:TKZ656271 TUV655399:TUV656271 UER655399:UER656271 UON655399:UON656271 UYJ655399:UYJ656271 VIF655399:VIF656271 VSB655399:VSB656271 WBX655399:WBX656271 WLT655399:WLT656271 WVP655399:WVP656271 H720935:H721807 JD720935:JD721807 SZ720935:SZ721807 ACV720935:ACV721807 AMR720935:AMR721807 AWN720935:AWN721807 BGJ720935:BGJ721807 BQF720935:BQF721807 CAB720935:CAB721807 CJX720935:CJX721807 CTT720935:CTT721807 DDP720935:DDP721807 DNL720935:DNL721807 DXH720935:DXH721807 EHD720935:EHD721807 EQZ720935:EQZ721807 FAV720935:FAV721807 FKR720935:FKR721807 FUN720935:FUN721807 GEJ720935:GEJ721807 GOF720935:GOF721807 GYB720935:GYB721807 HHX720935:HHX721807 HRT720935:HRT721807 IBP720935:IBP721807 ILL720935:ILL721807 IVH720935:IVH721807 JFD720935:JFD721807 JOZ720935:JOZ721807 JYV720935:JYV721807 KIR720935:KIR721807 KSN720935:KSN721807 LCJ720935:LCJ721807 LMF720935:LMF721807 LWB720935:LWB721807 MFX720935:MFX721807 MPT720935:MPT721807 MZP720935:MZP721807 NJL720935:NJL721807 NTH720935:NTH721807 ODD720935:ODD721807 OMZ720935:OMZ721807 OWV720935:OWV721807 PGR720935:PGR721807 PQN720935:PQN721807 QAJ720935:QAJ721807 QKF720935:QKF721807 QUB720935:QUB721807 RDX720935:RDX721807 RNT720935:RNT721807 RXP720935:RXP721807 SHL720935:SHL721807 SRH720935:SRH721807 TBD720935:TBD721807 TKZ720935:TKZ721807 TUV720935:TUV721807 UER720935:UER721807 UON720935:UON721807 UYJ720935:UYJ721807 VIF720935:VIF721807 VSB720935:VSB721807 WBX720935:WBX721807 WLT720935:WLT721807 WVP720935:WVP721807 H786471:H787343 JD786471:JD787343 SZ786471:SZ787343 ACV786471:ACV787343 AMR786471:AMR787343 AWN786471:AWN787343 BGJ786471:BGJ787343 BQF786471:BQF787343 CAB786471:CAB787343 CJX786471:CJX787343 CTT786471:CTT787343 DDP786471:DDP787343 DNL786471:DNL787343 DXH786471:DXH787343 EHD786471:EHD787343 EQZ786471:EQZ787343 FAV786471:FAV787343 FKR786471:FKR787343 FUN786471:FUN787343 GEJ786471:GEJ787343 GOF786471:GOF787343 GYB786471:GYB787343 HHX786471:HHX787343 HRT786471:HRT787343 IBP786471:IBP787343 ILL786471:ILL787343 IVH786471:IVH787343 JFD786471:JFD787343 JOZ786471:JOZ787343 JYV786471:JYV787343 KIR786471:KIR787343 KSN786471:KSN787343 LCJ786471:LCJ787343 LMF786471:LMF787343 LWB786471:LWB787343 MFX786471:MFX787343 MPT786471:MPT787343 MZP786471:MZP787343 NJL786471:NJL787343 NTH786471:NTH787343 ODD786471:ODD787343 OMZ786471:OMZ787343 OWV786471:OWV787343 PGR786471:PGR787343 PQN786471:PQN787343 QAJ786471:QAJ787343 QKF786471:QKF787343 QUB786471:QUB787343 RDX786471:RDX787343 RNT786471:RNT787343 RXP786471:RXP787343 SHL786471:SHL787343 SRH786471:SRH787343 TBD786471:TBD787343 TKZ786471:TKZ787343 TUV786471:TUV787343 UER786471:UER787343 UON786471:UON787343 UYJ786471:UYJ787343 VIF786471:VIF787343 VSB786471:VSB787343 WBX786471:WBX787343 WLT786471:WLT787343 WVP786471:WVP787343 H852007:H852879 JD852007:JD852879 SZ852007:SZ852879 ACV852007:ACV852879 AMR852007:AMR852879 AWN852007:AWN852879 BGJ852007:BGJ852879 BQF852007:BQF852879 CAB852007:CAB852879 CJX852007:CJX852879 CTT852007:CTT852879 DDP852007:DDP852879 DNL852007:DNL852879 DXH852007:DXH852879 EHD852007:EHD852879 EQZ852007:EQZ852879 FAV852007:FAV852879 FKR852007:FKR852879 FUN852007:FUN852879 GEJ852007:GEJ852879 GOF852007:GOF852879 GYB852007:GYB852879 HHX852007:HHX852879 HRT852007:HRT852879 IBP852007:IBP852879 ILL852007:ILL852879 IVH852007:IVH852879 JFD852007:JFD852879 JOZ852007:JOZ852879 JYV852007:JYV852879 KIR852007:KIR852879 KSN852007:KSN852879 LCJ852007:LCJ852879 LMF852007:LMF852879 LWB852007:LWB852879 MFX852007:MFX852879 MPT852007:MPT852879 MZP852007:MZP852879 NJL852007:NJL852879 NTH852007:NTH852879 ODD852007:ODD852879 OMZ852007:OMZ852879 OWV852007:OWV852879 PGR852007:PGR852879 PQN852007:PQN852879 QAJ852007:QAJ852879 QKF852007:QKF852879 QUB852007:QUB852879 RDX852007:RDX852879 RNT852007:RNT852879 RXP852007:RXP852879 SHL852007:SHL852879 SRH852007:SRH852879 TBD852007:TBD852879 TKZ852007:TKZ852879 TUV852007:TUV852879 UER852007:UER852879 UON852007:UON852879 UYJ852007:UYJ852879 VIF852007:VIF852879 VSB852007:VSB852879 WBX852007:WBX852879 WLT852007:WLT852879 WVP852007:WVP852879 H917543:H918415 JD917543:JD918415 SZ917543:SZ918415 ACV917543:ACV918415 AMR917543:AMR918415 AWN917543:AWN918415 BGJ917543:BGJ918415 BQF917543:BQF918415 CAB917543:CAB918415 CJX917543:CJX918415 CTT917543:CTT918415 DDP917543:DDP918415 DNL917543:DNL918415 DXH917543:DXH918415 EHD917543:EHD918415 EQZ917543:EQZ918415 FAV917543:FAV918415 FKR917543:FKR918415 FUN917543:FUN918415 GEJ917543:GEJ918415 GOF917543:GOF918415 GYB917543:GYB918415 HHX917543:HHX918415 HRT917543:HRT918415 IBP917543:IBP918415 ILL917543:ILL918415 IVH917543:IVH918415 JFD917543:JFD918415 JOZ917543:JOZ918415 JYV917543:JYV918415 KIR917543:KIR918415 KSN917543:KSN918415 LCJ917543:LCJ918415 LMF917543:LMF918415 LWB917543:LWB918415 MFX917543:MFX918415 MPT917543:MPT918415 MZP917543:MZP918415 NJL917543:NJL918415 NTH917543:NTH918415 ODD917543:ODD918415 OMZ917543:OMZ918415 OWV917543:OWV918415 PGR917543:PGR918415 PQN917543:PQN918415 QAJ917543:QAJ918415 QKF917543:QKF918415 QUB917543:QUB918415 RDX917543:RDX918415 RNT917543:RNT918415 RXP917543:RXP918415 SHL917543:SHL918415 SRH917543:SRH918415 TBD917543:TBD918415 TKZ917543:TKZ918415 TUV917543:TUV918415 UER917543:UER918415 UON917543:UON918415 UYJ917543:UYJ918415 VIF917543:VIF918415 VSB917543:VSB918415 WBX917543:WBX918415 WLT917543:WLT918415 WVP917543:WVP918415 H983079:H983951 JD983079:JD983951 SZ983079:SZ983951 ACV983079:ACV983951 AMR983079:AMR983951 AWN983079:AWN983951 BGJ983079:BGJ983951 BQF983079:BQF983951 CAB983079:CAB983951 CJX983079:CJX983951 CTT983079:CTT983951 DDP983079:DDP983951 DNL983079:DNL983951 DXH983079:DXH983951 EHD983079:EHD983951 EQZ983079:EQZ983951 FAV983079:FAV983951 FKR983079:FKR983951 FUN983079:FUN983951 GEJ983079:GEJ983951 GOF983079:GOF983951 GYB983079:GYB983951 HHX983079:HHX983951 HRT983079:HRT983951 IBP983079:IBP983951 ILL983079:ILL983951 IVH983079:IVH983951 JFD983079:JFD983951 JOZ983079:JOZ983951 JYV983079:JYV983951 KIR983079:KIR983951 KSN983079:KSN983951 LCJ983079:LCJ983951 LMF983079:LMF983951 LWB983079:LWB983951 MFX983079:MFX983951 MPT983079:MPT983951 MZP983079:MZP983951 NJL983079:NJL983951 NTH983079:NTH983951 ODD983079:ODD983951 OMZ983079:OMZ983951 OWV983079:OWV983951 PGR983079:PGR983951 PQN983079:PQN983951 QAJ983079:QAJ983951 QKF983079:QKF983951 QUB983079:QUB983951 RDX983079:RDX983951 RNT983079:RNT983951 RXP983079:RXP983951 SHL983079:SHL983951 SRH983079:SRH983951 TBD983079:TBD983951 TKZ983079:TKZ983951 TUV983079:TUV983951 UER983079:UER983951 UON983079:UON983951 UYJ983079:UYJ983951 VIF983079:VIF983951 VSB983079:VSB983951 WBX983079:WBX983951 WLT983079:WLT983951 JD117:JD911 H117:H911 WVP117:WVP911 WLT117:WLT911 WBX117:WBX911 VSB117:VSB911 VIF117:VIF911 UYJ117:UYJ911 UON117:UON911 UER117:UER911 TUV117:TUV911 TKZ117:TKZ911 TBD117:TBD911 SRH117:SRH911 SHL117:SHL911 RXP117:RXP911 RNT117:RNT911 RDX117:RDX911 QUB117:QUB911 QKF117:QKF911 QAJ117:QAJ911 PQN117:PQN911 PGR117:PGR911 OWV117:OWV911 OMZ117:OMZ911 ODD117:ODD911 NTH117:NTH911 NJL117:NJL911 MZP117:MZP911 MPT117:MPT911 MFX117:MFX911 LWB117:LWB911 LMF117:LMF911 LCJ117:LCJ911 KSN117:KSN911 KIR117:KIR911 JYV117:JYV911 JOZ117:JOZ911 JFD117:JFD911 IVH117:IVH911 ILL117:ILL911 IBP117:IBP911 HRT117:HRT911 HHX117:HHX911 GYB117:GYB911 GOF117:GOF911 GEJ117:GEJ911 FUN117:FUN911 FKR117:FKR911 FAV117:FAV911 EQZ117:EQZ911 EHD117:EHD911 DXH117:DXH911 DNL117:DNL911 DDP117:DDP911 CTT117:CTT911 CJX117:CJX911 CAB117:CAB911 BQF117:BQF911 BGJ117:BGJ911 AWN117:AWN911 AMR117:AMR911 ACV117:ACV911 SZ117:SZ911 WVR63 JF63 TB63 ACX63 AMT63 AWP63 BGL63 BQH63 CAD63 CJZ63 CTV63 DDR63 DNN63 DXJ63 EHF63 ERB63 FAX63 FKT63 FUP63 GEL63 GOH63 GYD63 HHZ63 HRV63 IBR63 ILN63 IVJ63 JFF63 JPB63 JYX63 KIT63 KSP63 LCL63 LMH63 LWD63 MFZ63 MPV63 MZR63 NJN63 NTJ63 ODF63 ONB63 OWX63 PGT63 PQP63 QAL63 QKH63 QUD63 RDZ63 RNV63 RXR63 SHN63 SRJ63 TBF63 TLB63 TUX63 UET63 UOP63 UYL63 VIH63 VSD63 WBZ63 WLV63 ACV95 SZ95 JD95 WVP95 WLT95 WBX95 VSB95 VIF95 UYJ95 UON95 UER95 TUV95 TKZ95 TBD95 SRH95 SHL95 RXP95 RNT95 RDX95 QUB95 QKF95 QAJ95 PQN95 PGR95 OWV95 OMZ95 ODD95 NTH95 NJL95 MZP95 MPT95 MFX95 LWB95 LMF95 LCJ95 KSN95 KIR95 JYV95 JOZ95 JFD95 IVH95 ILL95 IBP95 HRT95 HHX95 GYB95 GOF95 GEJ95 FUN95 FKR95 FAV95 EQZ95 EHD95 DXH95 DNL95 DDP95 CTT95 CJX95 CAB95 BQF95 BGJ95 AWN95 AMR95 JE35:JE62 TA35:TA62 ACW35:ACW62 AMS35:AMS62 AWO35:AWO62 BGK35:BGK62 BQG35:BQG62 CAC35:CAC62 CJY35:CJY62 CTU35:CTU62 DDQ35:DDQ62 DNM35:DNM62 DXI35:DXI62 EHE35:EHE62 ERA35:ERA62 FAW35:FAW62 FKS35:FKS62 FUO35:FUO62 GEK35:GEK62 GOG35:GOG62 GYC35:GYC62 HHY35:HHY62 HRU35:HRU62 IBQ35:IBQ62 ILM35:ILM62 IVI35:IVI62 JFE35:JFE62 JPA35:JPA62 JYW35:JYW62 KIS35:KIS62 KSO35:KSO62 LCK35:LCK62 LMG35:LMG62 LWC35:LWC62 MFY35:MFY62 MPU35:MPU62 MZQ35:MZQ62 NJM35:NJM62 NTI35:NTI62 ODE35:ODE62 ONA35:ONA62 OWW35:OWW62 PGS35:PGS62 PQO35:PQO62 QAK35:QAK62 QKG35:QKG62 QUC35:QUC62 RDY35:RDY62 RNU35:RNU62 RXQ35:RXQ62 SHM35:SHM62 SRI35:SRI62 TBE35:TBE62 TLA35:TLA62 TUW35:TUW62 UES35:UES62 UOO35:UOO62 UYK35:UYK62 VIG35:VIG62 VSC35:VSC62 WBY35:WBY62 WLU35:WLU62 WVQ35:WVQ62 H66:H95 H35:H63 JD8:JD32 WVP8:WVP32 WLT8:WLT32 WBX8:WBX32 VSB8:VSB32 VIF8:VIF32 UYJ8:UYJ32 UON8:UON32 UER8:UER32 TUV8:TUV32 TKZ8:TKZ32 TBD8:TBD32 SRH8:SRH32 SHL8:SHL32 RXP8:RXP32 RNT8:RNT32 RDX8:RDX32 QUB8:QUB32 QKF8:QKF32 QAJ8:QAJ32 PQN8:PQN32 PGR8:PGR32 OWV8:OWV32 OMZ8:OMZ32 ODD8:ODD32 NTH8:NTH32 NJL8:NJL32 MZP8:MZP32 MPT8:MPT32 MFX8:MFX32 LWB8:LWB32 LMF8:LMF32 LCJ8:LCJ32 KSN8:KSN32 KIR8:KIR32 JYV8:JYV32 JOZ8:JOZ32 JFD8:JFD32 IVH8:IVH32 ILL8:ILL32 IBP8:IBP32 HRT8:HRT32 HHX8:HHX32 GYB8:GYB32 GOF8:GOF32 GEJ8:GEJ32 FUN8:FUN32 FKR8:FKR32 FAV8:FAV32 EQZ8:EQZ32 EHD8:EHD32 DXH8:DXH32 DNL8:DNL32 DDP8:DDP32 CTT8:CTT32 CJX8:CJX32 CAB8:CAB32 BQF8:BQF32 BGJ8:BGJ32 AWN8:AWN32 AMR8:AMR32 ACV8:ACV32 SZ8:SZ32 H8:H32">
      <formula1>Способ_закупок</formula1>
    </dataValidation>
    <dataValidation type="textLength" operator="equal" allowBlank="1" showInputMessage="1" showErrorMessage="1" error="Код КАТО должен содержать 9 символов" sqref="P65575:P66447 JL65575:JL66447 TH65575:TH66447 ADD65575:ADD66447 AMZ65575:AMZ66447 AWV65575:AWV66447 BGR65575:BGR66447 BQN65575:BQN66447 CAJ65575:CAJ66447 CKF65575:CKF66447 CUB65575:CUB66447 DDX65575:DDX66447 DNT65575:DNT66447 DXP65575:DXP66447 EHL65575:EHL66447 ERH65575:ERH66447 FBD65575:FBD66447 FKZ65575:FKZ66447 FUV65575:FUV66447 GER65575:GER66447 GON65575:GON66447 GYJ65575:GYJ66447 HIF65575:HIF66447 HSB65575:HSB66447 IBX65575:IBX66447 ILT65575:ILT66447 IVP65575:IVP66447 JFL65575:JFL66447 JPH65575:JPH66447 JZD65575:JZD66447 KIZ65575:KIZ66447 KSV65575:KSV66447 LCR65575:LCR66447 LMN65575:LMN66447 LWJ65575:LWJ66447 MGF65575:MGF66447 MQB65575:MQB66447 MZX65575:MZX66447 NJT65575:NJT66447 NTP65575:NTP66447 ODL65575:ODL66447 ONH65575:ONH66447 OXD65575:OXD66447 PGZ65575:PGZ66447 PQV65575:PQV66447 QAR65575:QAR66447 QKN65575:QKN66447 QUJ65575:QUJ66447 REF65575:REF66447 ROB65575:ROB66447 RXX65575:RXX66447 SHT65575:SHT66447 SRP65575:SRP66447 TBL65575:TBL66447 TLH65575:TLH66447 TVD65575:TVD66447 UEZ65575:UEZ66447 UOV65575:UOV66447 UYR65575:UYR66447 VIN65575:VIN66447 VSJ65575:VSJ66447 WCF65575:WCF66447 WMB65575:WMB66447 WVX65575:WVX66447 P131111:P131983 JL131111:JL131983 TH131111:TH131983 ADD131111:ADD131983 AMZ131111:AMZ131983 AWV131111:AWV131983 BGR131111:BGR131983 BQN131111:BQN131983 CAJ131111:CAJ131983 CKF131111:CKF131983 CUB131111:CUB131983 DDX131111:DDX131983 DNT131111:DNT131983 DXP131111:DXP131983 EHL131111:EHL131983 ERH131111:ERH131983 FBD131111:FBD131983 FKZ131111:FKZ131983 FUV131111:FUV131983 GER131111:GER131983 GON131111:GON131983 GYJ131111:GYJ131983 HIF131111:HIF131983 HSB131111:HSB131983 IBX131111:IBX131983 ILT131111:ILT131983 IVP131111:IVP131983 JFL131111:JFL131983 JPH131111:JPH131983 JZD131111:JZD131983 KIZ131111:KIZ131983 KSV131111:KSV131983 LCR131111:LCR131983 LMN131111:LMN131983 LWJ131111:LWJ131983 MGF131111:MGF131983 MQB131111:MQB131983 MZX131111:MZX131983 NJT131111:NJT131983 NTP131111:NTP131983 ODL131111:ODL131983 ONH131111:ONH131983 OXD131111:OXD131983 PGZ131111:PGZ131983 PQV131111:PQV131983 QAR131111:QAR131983 QKN131111:QKN131983 QUJ131111:QUJ131983 REF131111:REF131983 ROB131111:ROB131983 RXX131111:RXX131983 SHT131111:SHT131983 SRP131111:SRP131983 TBL131111:TBL131983 TLH131111:TLH131983 TVD131111:TVD131983 UEZ131111:UEZ131983 UOV131111:UOV131983 UYR131111:UYR131983 VIN131111:VIN131983 VSJ131111:VSJ131983 WCF131111:WCF131983 WMB131111:WMB131983 WVX131111:WVX131983 P196647:P197519 JL196647:JL197519 TH196647:TH197519 ADD196647:ADD197519 AMZ196647:AMZ197519 AWV196647:AWV197519 BGR196647:BGR197519 BQN196647:BQN197519 CAJ196647:CAJ197519 CKF196647:CKF197519 CUB196647:CUB197519 DDX196647:DDX197519 DNT196647:DNT197519 DXP196647:DXP197519 EHL196647:EHL197519 ERH196647:ERH197519 FBD196647:FBD197519 FKZ196647:FKZ197519 FUV196647:FUV197519 GER196647:GER197519 GON196647:GON197519 GYJ196647:GYJ197519 HIF196647:HIF197519 HSB196647:HSB197519 IBX196647:IBX197519 ILT196647:ILT197519 IVP196647:IVP197519 JFL196647:JFL197519 JPH196647:JPH197519 JZD196647:JZD197519 KIZ196647:KIZ197519 KSV196647:KSV197519 LCR196647:LCR197519 LMN196647:LMN197519 LWJ196647:LWJ197519 MGF196647:MGF197519 MQB196647:MQB197519 MZX196647:MZX197519 NJT196647:NJT197519 NTP196647:NTP197519 ODL196647:ODL197519 ONH196647:ONH197519 OXD196647:OXD197519 PGZ196647:PGZ197519 PQV196647:PQV197519 QAR196647:QAR197519 QKN196647:QKN197519 QUJ196647:QUJ197519 REF196647:REF197519 ROB196647:ROB197519 RXX196647:RXX197519 SHT196647:SHT197519 SRP196647:SRP197519 TBL196647:TBL197519 TLH196647:TLH197519 TVD196647:TVD197519 UEZ196647:UEZ197519 UOV196647:UOV197519 UYR196647:UYR197519 VIN196647:VIN197519 VSJ196647:VSJ197519 WCF196647:WCF197519 WMB196647:WMB197519 WVX196647:WVX197519 P262183:P263055 JL262183:JL263055 TH262183:TH263055 ADD262183:ADD263055 AMZ262183:AMZ263055 AWV262183:AWV263055 BGR262183:BGR263055 BQN262183:BQN263055 CAJ262183:CAJ263055 CKF262183:CKF263055 CUB262183:CUB263055 DDX262183:DDX263055 DNT262183:DNT263055 DXP262183:DXP263055 EHL262183:EHL263055 ERH262183:ERH263055 FBD262183:FBD263055 FKZ262183:FKZ263055 FUV262183:FUV263055 GER262183:GER263055 GON262183:GON263055 GYJ262183:GYJ263055 HIF262183:HIF263055 HSB262183:HSB263055 IBX262183:IBX263055 ILT262183:ILT263055 IVP262183:IVP263055 JFL262183:JFL263055 JPH262183:JPH263055 JZD262183:JZD263055 KIZ262183:KIZ263055 KSV262183:KSV263055 LCR262183:LCR263055 LMN262183:LMN263055 LWJ262183:LWJ263055 MGF262183:MGF263055 MQB262183:MQB263055 MZX262183:MZX263055 NJT262183:NJT263055 NTP262183:NTP263055 ODL262183:ODL263055 ONH262183:ONH263055 OXD262183:OXD263055 PGZ262183:PGZ263055 PQV262183:PQV263055 QAR262183:QAR263055 QKN262183:QKN263055 QUJ262183:QUJ263055 REF262183:REF263055 ROB262183:ROB263055 RXX262183:RXX263055 SHT262183:SHT263055 SRP262183:SRP263055 TBL262183:TBL263055 TLH262183:TLH263055 TVD262183:TVD263055 UEZ262183:UEZ263055 UOV262183:UOV263055 UYR262183:UYR263055 VIN262183:VIN263055 VSJ262183:VSJ263055 WCF262183:WCF263055 WMB262183:WMB263055 WVX262183:WVX263055 P327719:P328591 JL327719:JL328591 TH327719:TH328591 ADD327719:ADD328591 AMZ327719:AMZ328591 AWV327719:AWV328591 BGR327719:BGR328591 BQN327719:BQN328591 CAJ327719:CAJ328591 CKF327719:CKF328591 CUB327719:CUB328591 DDX327719:DDX328591 DNT327719:DNT328591 DXP327719:DXP328591 EHL327719:EHL328591 ERH327719:ERH328591 FBD327719:FBD328591 FKZ327719:FKZ328591 FUV327719:FUV328591 GER327719:GER328591 GON327719:GON328591 GYJ327719:GYJ328591 HIF327719:HIF328591 HSB327719:HSB328591 IBX327719:IBX328591 ILT327719:ILT328591 IVP327719:IVP328591 JFL327719:JFL328591 JPH327719:JPH328591 JZD327719:JZD328591 KIZ327719:KIZ328591 KSV327719:KSV328591 LCR327719:LCR328591 LMN327719:LMN328591 LWJ327719:LWJ328591 MGF327719:MGF328591 MQB327719:MQB328591 MZX327719:MZX328591 NJT327719:NJT328591 NTP327719:NTP328591 ODL327719:ODL328591 ONH327719:ONH328591 OXD327719:OXD328591 PGZ327719:PGZ328591 PQV327719:PQV328591 QAR327719:QAR328591 QKN327719:QKN328591 QUJ327719:QUJ328591 REF327719:REF328591 ROB327719:ROB328591 RXX327719:RXX328591 SHT327719:SHT328591 SRP327719:SRP328591 TBL327719:TBL328591 TLH327719:TLH328591 TVD327719:TVD328591 UEZ327719:UEZ328591 UOV327719:UOV328591 UYR327719:UYR328591 VIN327719:VIN328591 VSJ327719:VSJ328591 WCF327719:WCF328591 WMB327719:WMB328591 WVX327719:WVX328591 P393255:P394127 JL393255:JL394127 TH393255:TH394127 ADD393255:ADD394127 AMZ393255:AMZ394127 AWV393255:AWV394127 BGR393255:BGR394127 BQN393255:BQN394127 CAJ393255:CAJ394127 CKF393255:CKF394127 CUB393255:CUB394127 DDX393255:DDX394127 DNT393255:DNT394127 DXP393255:DXP394127 EHL393255:EHL394127 ERH393255:ERH394127 FBD393255:FBD394127 FKZ393255:FKZ394127 FUV393255:FUV394127 GER393255:GER394127 GON393255:GON394127 GYJ393255:GYJ394127 HIF393255:HIF394127 HSB393255:HSB394127 IBX393255:IBX394127 ILT393255:ILT394127 IVP393255:IVP394127 JFL393255:JFL394127 JPH393255:JPH394127 JZD393255:JZD394127 KIZ393255:KIZ394127 KSV393255:KSV394127 LCR393255:LCR394127 LMN393255:LMN394127 LWJ393255:LWJ394127 MGF393255:MGF394127 MQB393255:MQB394127 MZX393255:MZX394127 NJT393255:NJT394127 NTP393255:NTP394127 ODL393255:ODL394127 ONH393255:ONH394127 OXD393255:OXD394127 PGZ393255:PGZ394127 PQV393255:PQV394127 QAR393255:QAR394127 QKN393255:QKN394127 QUJ393255:QUJ394127 REF393255:REF394127 ROB393255:ROB394127 RXX393255:RXX394127 SHT393255:SHT394127 SRP393255:SRP394127 TBL393255:TBL394127 TLH393255:TLH394127 TVD393255:TVD394127 UEZ393255:UEZ394127 UOV393255:UOV394127 UYR393255:UYR394127 VIN393255:VIN394127 VSJ393255:VSJ394127 WCF393255:WCF394127 WMB393255:WMB394127 WVX393255:WVX394127 P458791:P459663 JL458791:JL459663 TH458791:TH459663 ADD458791:ADD459663 AMZ458791:AMZ459663 AWV458791:AWV459663 BGR458791:BGR459663 BQN458791:BQN459663 CAJ458791:CAJ459663 CKF458791:CKF459663 CUB458791:CUB459663 DDX458791:DDX459663 DNT458791:DNT459663 DXP458791:DXP459663 EHL458791:EHL459663 ERH458791:ERH459663 FBD458791:FBD459663 FKZ458791:FKZ459663 FUV458791:FUV459663 GER458791:GER459663 GON458791:GON459663 GYJ458791:GYJ459663 HIF458791:HIF459663 HSB458791:HSB459663 IBX458791:IBX459663 ILT458791:ILT459663 IVP458791:IVP459663 JFL458791:JFL459663 JPH458791:JPH459663 JZD458791:JZD459663 KIZ458791:KIZ459663 KSV458791:KSV459663 LCR458791:LCR459663 LMN458791:LMN459663 LWJ458791:LWJ459663 MGF458791:MGF459663 MQB458791:MQB459663 MZX458791:MZX459663 NJT458791:NJT459663 NTP458791:NTP459663 ODL458791:ODL459663 ONH458791:ONH459663 OXD458791:OXD459663 PGZ458791:PGZ459663 PQV458791:PQV459663 QAR458791:QAR459663 QKN458791:QKN459663 QUJ458791:QUJ459663 REF458791:REF459663 ROB458791:ROB459663 RXX458791:RXX459663 SHT458791:SHT459663 SRP458791:SRP459663 TBL458791:TBL459663 TLH458791:TLH459663 TVD458791:TVD459663 UEZ458791:UEZ459663 UOV458791:UOV459663 UYR458791:UYR459663 VIN458791:VIN459663 VSJ458791:VSJ459663 WCF458791:WCF459663 WMB458791:WMB459663 WVX458791:WVX459663 P524327:P525199 JL524327:JL525199 TH524327:TH525199 ADD524327:ADD525199 AMZ524327:AMZ525199 AWV524327:AWV525199 BGR524327:BGR525199 BQN524327:BQN525199 CAJ524327:CAJ525199 CKF524327:CKF525199 CUB524327:CUB525199 DDX524327:DDX525199 DNT524327:DNT525199 DXP524327:DXP525199 EHL524327:EHL525199 ERH524327:ERH525199 FBD524327:FBD525199 FKZ524327:FKZ525199 FUV524327:FUV525199 GER524327:GER525199 GON524327:GON525199 GYJ524327:GYJ525199 HIF524327:HIF525199 HSB524327:HSB525199 IBX524327:IBX525199 ILT524327:ILT525199 IVP524327:IVP525199 JFL524327:JFL525199 JPH524327:JPH525199 JZD524327:JZD525199 KIZ524327:KIZ525199 KSV524327:KSV525199 LCR524327:LCR525199 LMN524327:LMN525199 LWJ524327:LWJ525199 MGF524327:MGF525199 MQB524327:MQB525199 MZX524327:MZX525199 NJT524327:NJT525199 NTP524327:NTP525199 ODL524327:ODL525199 ONH524327:ONH525199 OXD524327:OXD525199 PGZ524327:PGZ525199 PQV524327:PQV525199 QAR524327:QAR525199 QKN524327:QKN525199 QUJ524327:QUJ525199 REF524327:REF525199 ROB524327:ROB525199 RXX524327:RXX525199 SHT524327:SHT525199 SRP524327:SRP525199 TBL524327:TBL525199 TLH524327:TLH525199 TVD524327:TVD525199 UEZ524327:UEZ525199 UOV524327:UOV525199 UYR524327:UYR525199 VIN524327:VIN525199 VSJ524327:VSJ525199 WCF524327:WCF525199 WMB524327:WMB525199 WVX524327:WVX525199 P589863:P590735 JL589863:JL590735 TH589863:TH590735 ADD589863:ADD590735 AMZ589863:AMZ590735 AWV589863:AWV590735 BGR589863:BGR590735 BQN589863:BQN590735 CAJ589863:CAJ590735 CKF589863:CKF590735 CUB589863:CUB590735 DDX589863:DDX590735 DNT589863:DNT590735 DXP589863:DXP590735 EHL589863:EHL590735 ERH589863:ERH590735 FBD589863:FBD590735 FKZ589863:FKZ590735 FUV589863:FUV590735 GER589863:GER590735 GON589863:GON590735 GYJ589863:GYJ590735 HIF589863:HIF590735 HSB589863:HSB590735 IBX589863:IBX590735 ILT589863:ILT590735 IVP589863:IVP590735 JFL589863:JFL590735 JPH589863:JPH590735 JZD589863:JZD590735 KIZ589863:KIZ590735 KSV589863:KSV590735 LCR589863:LCR590735 LMN589863:LMN590735 LWJ589863:LWJ590735 MGF589863:MGF590735 MQB589863:MQB590735 MZX589863:MZX590735 NJT589863:NJT590735 NTP589863:NTP590735 ODL589863:ODL590735 ONH589863:ONH590735 OXD589863:OXD590735 PGZ589863:PGZ590735 PQV589863:PQV590735 QAR589863:QAR590735 QKN589863:QKN590735 QUJ589863:QUJ590735 REF589863:REF590735 ROB589863:ROB590735 RXX589863:RXX590735 SHT589863:SHT590735 SRP589863:SRP590735 TBL589863:TBL590735 TLH589863:TLH590735 TVD589863:TVD590735 UEZ589863:UEZ590735 UOV589863:UOV590735 UYR589863:UYR590735 VIN589863:VIN590735 VSJ589863:VSJ590735 WCF589863:WCF590735 WMB589863:WMB590735 WVX589863:WVX590735 P655399:P656271 JL655399:JL656271 TH655399:TH656271 ADD655399:ADD656271 AMZ655399:AMZ656271 AWV655399:AWV656271 BGR655399:BGR656271 BQN655399:BQN656271 CAJ655399:CAJ656271 CKF655399:CKF656271 CUB655399:CUB656271 DDX655399:DDX656271 DNT655399:DNT656271 DXP655399:DXP656271 EHL655399:EHL656271 ERH655399:ERH656271 FBD655399:FBD656271 FKZ655399:FKZ656271 FUV655399:FUV656271 GER655399:GER656271 GON655399:GON656271 GYJ655399:GYJ656271 HIF655399:HIF656271 HSB655399:HSB656271 IBX655399:IBX656271 ILT655399:ILT656271 IVP655399:IVP656271 JFL655399:JFL656271 JPH655399:JPH656271 JZD655399:JZD656271 KIZ655399:KIZ656271 KSV655399:KSV656271 LCR655399:LCR656271 LMN655399:LMN656271 LWJ655399:LWJ656271 MGF655399:MGF656271 MQB655399:MQB656271 MZX655399:MZX656271 NJT655399:NJT656271 NTP655399:NTP656271 ODL655399:ODL656271 ONH655399:ONH656271 OXD655399:OXD656271 PGZ655399:PGZ656271 PQV655399:PQV656271 QAR655399:QAR656271 QKN655399:QKN656271 QUJ655399:QUJ656271 REF655399:REF656271 ROB655399:ROB656271 RXX655399:RXX656271 SHT655399:SHT656271 SRP655399:SRP656271 TBL655399:TBL656271 TLH655399:TLH656271 TVD655399:TVD656271 UEZ655399:UEZ656271 UOV655399:UOV656271 UYR655399:UYR656271 VIN655399:VIN656271 VSJ655399:VSJ656271 WCF655399:WCF656271 WMB655399:WMB656271 WVX655399:WVX656271 P720935:P721807 JL720935:JL721807 TH720935:TH721807 ADD720935:ADD721807 AMZ720935:AMZ721807 AWV720935:AWV721807 BGR720935:BGR721807 BQN720935:BQN721807 CAJ720935:CAJ721807 CKF720935:CKF721807 CUB720935:CUB721807 DDX720935:DDX721807 DNT720935:DNT721807 DXP720935:DXP721807 EHL720935:EHL721807 ERH720935:ERH721807 FBD720935:FBD721807 FKZ720935:FKZ721807 FUV720935:FUV721807 GER720935:GER721807 GON720935:GON721807 GYJ720935:GYJ721807 HIF720935:HIF721807 HSB720935:HSB721807 IBX720935:IBX721807 ILT720935:ILT721807 IVP720935:IVP721807 JFL720935:JFL721807 JPH720935:JPH721807 JZD720935:JZD721807 KIZ720935:KIZ721807 KSV720935:KSV721807 LCR720935:LCR721807 LMN720935:LMN721807 LWJ720935:LWJ721807 MGF720935:MGF721807 MQB720935:MQB721807 MZX720935:MZX721807 NJT720935:NJT721807 NTP720935:NTP721807 ODL720935:ODL721807 ONH720935:ONH721807 OXD720935:OXD721807 PGZ720935:PGZ721807 PQV720935:PQV721807 QAR720935:QAR721807 QKN720935:QKN721807 QUJ720935:QUJ721807 REF720935:REF721807 ROB720935:ROB721807 RXX720935:RXX721807 SHT720935:SHT721807 SRP720935:SRP721807 TBL720935:TBL721807 TLH720935:TLH721807 TVD720935:TVD721807 UEZ720935:UEZ721807 UOV720935:UOV721807 UYR720935:UYR721807 VIN720935:VIN721807 VSJ720935:VSJ721807 WCF720935:WCF721807 WMB720935:WMB721807 WVX720935:WVX721807 P786471:P787343 JL786471:JL787343 TH786471:TH787343 ADD786471:ADD787343 AMZ786471:AMZ787343 AWV786471:AWV787343 BGR786471:BGR787343 BQN786471:BQN787343 CAJ786471:CAJ787343 CKF786471:CKF787343 CUB786471:CUB787343 DDX786471:DDX787343 DNT786471:DNT787343 DXP786471:DXP787343 EHL786471:EHL787343 ERH786471:ERH787343 FBD786471:FBD787343 FKZ786471:FKZ787343 FUV786471:FUV787343 GER786471:GER787343 GON786471:GON787343 GYJ786471:GYJ787343 HIF786471:HIF787343 HSB786471:HSB787343 IBX786471:IBX787343 ILT786471:ILT787343 IVP786471:IVP787343 JFL786471:JFL787343 JPH786471:JPH787343 JZD786471:JZD787343 KIZ786471:KIZ787343 KSV786471:KSV787343 LCR786471:LCR787343 LMN786471:LMN787343 LWJ786471:LWJ787343 MGF786471:MGF787343 MQB786471:MQB787343 MZX786471:MZX787343 NJT786471:NJT787343 NTP786471:NTP787343 ODL786471:ODL787343 ONH786471:ONH787343 OXD786471:OXD787343 PGZ786471:PGZ787343 PQV786471:PQV787343 QAR786471:QAR787343 QKN786471:QKN787343 QUJ786471:QUJ787343 REF786471:REF787343 ROB786471:ROB787343 RXX786471:RXX787343 SHT786471:SHT787343 SRP786471:SRP787343 TBL786471:TBL787343 TLH786471:TLH787343 TVD786471:TVD787343 UEZ786471:UEZ787343 UOV786471:UOV787343 UYR786471:UYR787343 VIN786471:VIN787343 VSJ786471:VSJ787343 WCF786471:WCF787343 WMB786471:WMB787343 WVX786471:WVX787343 P852007:P852879 JL852007:JL852879 TH852007:TH852879 ADD852007:ADD852879 AMZ852007:AMZ852879 AWV852007:AWV852879 BGR852007:BGR852879 BQN852007:BQN852879 CAJ852007:CAJ852879 CKF852007:CKF852879 CUB852007:CUB852879 DDX852007:DDX852879 DNT852007:DNT852879 DXP852007:DXP852879 EHL852007:EHL852879 ERH852007:ERH852879 FBD852007:FBD852879 FKZ852007:FKZ852879 FUV852007:FUV852879 GER852007:GER852879 GON852007:GON852879 GYJ852007:GYJ852879 HIF852007:HIF852879 HSB852007:HSB852879 IBX852007:IBX852879 ILT852007:ILT852879 IVP852007:IVP852879 JFL852007:JFL852879 JPH852007:JPH852879 JZD852007:JZD852879 KIZ852007:KIZ852879 KSV852007:KSV852879 LCR852007:LCR852879 LMN852007:LMN852879 LWJ852007:LWJ852879 MGF852007:MGF852879 MQB852007:MQB852879 MZX852007:MZX852879 NJT852007:NJT852879 NTP852007:NTP852879 ODL852007:ODL852879 ONH852007:ONH852879 OXD852007:OXD852879 PGZ852007:PGZ852879 PQV852007:PQV852879 QAR852007:QAR852879 QKN852007:QKN852879 QUJ852007:QUJ852879 REF852007:REF852879 ROB852007:ROB852879 RXX852007:RXX852879 SHT852007:SHT852879 SRP852007:SRP852879 TBL852007:TBL852879 TLH852007:TLH852879 TVD852007:TVD852879 UEZ852007:UEZ852879 UOV852007:UOV852879 UYR852007:UYR852879 VIN852007:VIN852879 VSJ852007:VSJ852879 WCF852007:WCF852879 WMB852007:WMB852879 WVX852007:WVX852879 P917543:P918415 JL917543:JL918415 TH917543:TH918415 ADD917543:ADD918415 AMZ917543:AMZ918415 AWV917543:AWV918415 BGR917543:BGR918415 BQN917543:BQN918415 CAJ917543:CAJ918415 CKF917543:CKF918415 CUB917543:CUB918415 DDX917543:DDX918415 DNT917543:DNT918415 DXP917543:DXP918415 EHL917543:EHL918415 ERH917543:ERH918415 FBD917543:FBD918415 FKZ917543:FKZ918415 FUV917543:FUV918415 GER917543:GER918415 GON917543:GON918415 GYJ917543:GYJ918415 HIF917543:HIF918415 HSB917543:HSB918415 IBX917543:IBX918415 ILT917543:ILT918415 IVP917543:IVP918415 JFL917543:JFL918415 JPH917543:JPH918415 JZD917543:JZD918415 KIZ917543:KIZ918415 KSV917543:KSV918415 LCR917543:LCR918415 LMN917543:LMN918415 LWJ917543:LWJ918415 MGF917543:MGF918415 MQB917543:MQB918415 MZX917543:MZX918415 NJT917543:NJT918415 NTP917543:NTP918415 ODL917543:ODL918415 ONH917543:ONH918415 OXD917543:OXD918415 PGZ917543:PGZ918415 PQV917543:PQV918415 QAR917543:QAR918415 QKN917543:QKN918415 QUJ917543:QUJ918415 REF917543:REF918415 ROB917543:ROB918415 RXX917543:RXX918415 SHT917543:SHT918415 SRP917543:SRP918415 TBL917543:TBL918415 TLH917543:TLH918415 TVD917543:TVD918415 UEZ917543:UEZ918415 UOV917543:UOV918415 UYR917543:UYR918415 VIN917543:VIN918415 VSJ917543:VSJ918415 WCF917543:WCF918415 WMB917543:WMB918415 WVX917543:WVX918415 P983079:P983951 JL983079:JL983951 TH983079:TH983951 ADD983079:ADD983951 AMZ983079:AMZ983951 AWV983079:AWV983951 BGR983079:BGR983951 BQN983079:BQN983951 CAJ983079:CAJ983951 CKF983079:CKF983951 CUB983079:CUB983951 DDX983079:DDX983951 DNT983079:DNT983951 DXP983079:DXP983951 EHL983079:EHL983951 ERH983079:ERH983951 FBD983079:FBD983951 FKZ983079:FKZ983951 FUV983079:FUV983951 GER983079:GER983951 GON983079:GON983951 GYJ983079:GYJ983951 HIF983079:HIF983951 HSB983079:HSB983951 IBX983079:IBX983951 ILT983079:ILT983951 IVP983079:IVP983951 JFL983079:JFL983951 JPH983079:JPH983951 JZD983079:JZD983951 KIZ983079:KIZ983951 KSV983079:KSV983951 LCR983079:LCR983951 LMN983079:LMN983951 LWJ983079:LWJ983951 MGF983079:MGF983951 MQB983079:MQB983951 MZX983079:MZX983951 NJT983079:NJT983951 NTP983079:NTP983951 ODL983079:ODL983951 ONH983079:ONH983951 OXD983079:OXD983951 PGZ983079:PGZ983951 PQV983079:PQV983951 QAR983079:QAR983951 QKN983079:QKN983951 QUJ983079:QUJ983951 REF983079:REF983951 ROB983079:ROB983951 RXX983079:RXX983951 SHT983079:SHT983951 SRP983079:SRP983951 TBL983079:TBL983951 TLH983079:TLH983951 TVD983079:TVD983951 UEZ983079:UEZ983951 UOV983079:UOV983951 UYR983079:UYR983951 VIN983079:VIN983951 VSJ983079:VSJ983951 WCF983079:WCF983951 WMB983079:WMB983951 WVX983079:WVX983951 WVT983079:WVT983952 L65575:L66448 JH65575:JH66448 TD65575:TD66448 ACZ65575:ACZ66448 AMV65575:AMV66448 AWR65575:AWR66448 BGN65575:BGN66448 BQJ65575:BQJ66448 CAF65575:CAF66448 CKB65575:CKB66448 CTX65575:CTX66448 DDT65575:DDT66448 DNP65575:DNP66448 DXL65575:DXL66448 EHH65575:EHH66448 ERD65575:ERD66448 FAZ65575:FAZ66448 FKV65575:FKV66448 FUR65575:FUR66448 GEN65575:GEN66448 GOJ65575:GOJ66448 GYF65575:GYF66448 HIB65575:HIB66448 HRX65575:HRX66448 IBT65575:IBT66448 ILP65575:ILP66448 IVL65575:IVL66448 JFH65575:JFH66448 JPD65575:JPD66448 JYZ65575:JYZ66448 KIV65575:KIV66448 KSR65575:KSR66448 LCN65575:LCN66448 LMJ65575:LMJ66448 LWF65575:LWF66448 MGB65575:MGB66448 MPX65575:MPX66448 MZT65575:MZT66448 NJP65575:NJP66448 NTL65575:NTL66448 ODH65575:ODH66448 OND65575:OND66448 OWZ65575:OWZ66448 PGV65575:PGV66448 PQR65575:PQR66448 QAN65575:QAN66448 QKJ65575:QKJ66448 QUF65575:QUF66448 REB65575:REB66448 RNX65575:RNX66448 RXT65575:RXT66448 SHP65575:SHP66448 SRL65575:SRL66448 TBH65575:TBH66448 TLD65575:TLD66448 TUZ65575:TUZ66448 UEV65575:UEV66448 UOR65575:UOR66448 UYN65575:UYN66448 VIJ65575:VIJ66448 VSF65575:VSF66448 WCB65575:WCB66448 WLX65575:WLX66448 WVT65575:WVT66448 L131111:L131984 JH131111:JH131984 TD131111:TD131984 ACZ131111:ACZ131984 AMV131111:AMV131984 AWR131111:AWR131984 BGN131111:BGN131984 BQJ131111:BQJ131984 CAF131111:CAF131984 CKB131111:CKB131984 CTX131111:CTX131984 DDT131111:DDT131984 DNP131111:DNP131984 DXL131111:DXL131984 EHH131111:EHH131984 ERD131111:ERD131984 FAZ131111:FAZ131984 FKV131111:FKV131984 FUR131111:FUR131984 GEN131111:GEN131984 GOJ131111:GOJ131984 GYF131111:GYF131984 HIB131111:HIB131984 HRX131111:HRX131984 IBT131111:IBT131984 ILP131111:ILP131984 IVL131111:IVL131984 JFH131111:JFH131984 JPD131111:JPD131984 JYZ131111:JYZ131984 KIV131111:KIV131984 KSR131111:KSR131984 LCN131111:LCN131984 LMJ131111:LMJ131984 LWF131111:LWF131984 MGB131111:MGB131984 MPX131111:MPX131984 MZT131111:MZT131984 NJP131111:NJP131984 NTL131111:NTL131984 ODH131111:ODH131984 OND131111:OND131984 OWZ131111:OWZ131984 PGV131111:PGV131984 PQR131111:PQR131984 QAN131111:QAN131984 QKJ131111:QKJ131984 QUF131111:QUF131984 REB131111:REB131984 RNX131111:RNX131984 RXT131111:RXT131984 SHP131111:SHP131984 SRL131111:SRL131984 TBH131111:TBH131984 TLD131111:TLD131984 TUZ131111:TUZ131984 UEV131111:UEV131984 UOR131111:UOR131984 UYN131111:UYN131984 VIJ131111:VIJ131984 VSF131111:VSF131984 WCB131111:WCB131984 WLX131111:WLX131984 WVT131111:WVT131984 L196647:L197520 JH196647:JH197520 TD196647:TD197520 ACZ196647:ACZ197520 AMV196647:AMV197520 AWR196647:AWR197520 BGN196647:BGN197520 BQJ196647:BQJ197520 CAF196647:CAF197520 CKB196647:CKB197520 CTX196647:CTX197520 DDT196647:DDT197520 DNP196647:DNP197520 DXL196647:DXL197520 EHH196647:EHH197520 ERD196647:ERD197520 FAZ196647:FAZ197520 FKV196647:FKV197520 FUR196647:FUR197520 GEN196647:GEN197520 GOJ196647:GOJ197520 GYF196647:GYF197520 HIB196647:HIB197520 HRX196647:HRX197520 IBT196647:IBT197520 ILP196647:ILP197520 IVL196647:IVL197520 JFH196647:JFH197520 JPD196647:JPD197520 JYZ196647:JYZ197520 KIV196647:KIV197520 KSR196647:KSR197520 LCN196647:LCN197520 LMJ196647:LMJ197520 LWF196647:LWF197520 MGB196647:MGB197520 MPX196647:MPX197520 MZT196647:MZT197520 NJP196647:NJP197520 NTL196647:NTL197520 ODH196647:ODH197520 OND196647:OND197520 OWZ196647:OWZ197520 PGV196647:PGV197520 PQR196647:PQR197520 QAN196647:QAN197520 QKJ196647:QKJ197520 QUF196647:QUF197520 REB196647:REB197520 RNX196647:RNX197520 RXT196647:RXT197520 SHP196647:SHP197520 SRL196647:SRL197520 TBH196647:TBH197520 TLD196647:TLD197520 TUZ196647:TUZ197520 UEV196647:UEV197520 UOR196647:UOR197520 UYN196647:UYN197520 VIJ196647:VIJ197520 VSF196647:VSF197520 WCB196647:WCB197520 WLX196647:WLX197520 WVT196647:WVT197520 L262183:L263056 JH262183:JH263056 TD262183:TD263056 ACZ262183:ACZ263056 AMV262183:AMV263056 AWR262183:AWR263056 BGN262183:BGN263056 BQJ262183:BQJ263056 CAF262183:CAF263056 CKB262183:CKB263056 CTX262183:CTX263056 DDT262183:DDT263056 DNP262183:DNP263056 DXL262183:DXL263056 EHH262183:EHH263056 ERD262183:ERD263056 FAZ262183:FAZ263056 FKV262183:FKV263056 FUR262183:FUR263056 GEN262183:GEN263056 GOJ262183:GOJ263056 GYF262183:GYF263056 HIB262183:HIB263056 HRX262183:HRX263056 IBT262183:IBT263056 ILP262183:ILP263056 IVL262183:IVL263056 JFH262183:JFH263056 JPD262183:JPD263056 JYZ262183:JYZ263056 KIV262183:KIV263056 KSR262183:KSR263056 LCN262183:LCN263056 LMJ262183:LMJ263056 LWF262183:LWF263056 MGB262183:MGB263056 MPX262183:MPX263056 MZT262183:MZT263056 NJP262183:NJP263056 NTL262183:NTL263056 ODH262183:ODH263056 OND262183:OND263056 OWZ262183:OWZ263056 PGV262183:PGV263056 PQR262183:PQR263056 QAN262183:QAN263056 QKJ262183:QKJ263056 QUF262183:QUF263056 REB262183:REB263056 RNX262183:RNX263056 RXT262183:RXT263056 SHP262183:SHP263056 SRL262183:SRL263056 TBH262183:TBH263056 TLD262183:TLD263056 TUZ262183:TUZ263056 UEV262183:UEV263056 UOR262183:UOR263056 UYN262183:UYN263056 VIJ262183:VIJ263056 VSF262183:VSF263056 WCB262183:WCB263056 WLX262183:WLX263056 WVT262183:WVT263056 L327719:L328592 JH327719:JH328592 TD327719:TD328592 ACZ327719:ACZ328592 AMV327719:AMV328592 AWR327719:AWR328592 BGN327719:BGN328592 BQJ327719:BQJ328592 CAF327719:CAF328592 CKB327719:CKB328592 CTX327719:CTX328592 DDT327719:DDT328592 DNP327719:DNP328592 DXL327719:DXL328592 EHH327719:EHH328592 ERD327719:ERD328592 FAZ327719:FAZ328592 FKV327719:FKV328592 FUR327719:FUR328592 GEN327719:GEN328592 GOJ327719:GOJ328592 GYF327719:GYF328592 HIB327719:HIB328592 HRX327719:HRX328592 IBT327719:IBT328592 ILP327719:ILP328592 IVL327719:IVL328592 JFH327719:JFH328592 JPD327719:JPD328592 JYZ327719:JYZ328592 KIV327719:KIV328592 KSR327719:KSR328592 LCN327719:LCN328592 LMJ327719:LMJ328592 LWF327719:LWF328592 MGB327719:MGB328592 MPX327719:MPX328592 MZT327719:MZT328592 NJP327719:NJP328592 NTL327719:NTL328592 ODH327719:ODH328592 OND327719:OND328592 OWZ327719:OWZ328592 PGV327719:PGV328592 PQR327719:PQR328592 QAN327719:QAN328592 QKJ327719:QKJ328592 QUF327719:QUF328592 REB327719:REB328592 RNX327719:RNX328592 RXT327719:RXT328592 SHP327719:SHP328592 SRL327719:SRL328592 TBH327719:TBH328592 TLD327719:TLD328592 TUZ327719:TUZ328592 UEV327719:UEV328592 UOR327719:UOR328592 UYN327719:UYN328592 VIJ327719:VIJ328592 VSF327719:VSF328592 WCB327719:WCB328592 WLX327719:WLX328592 WVT327719:WVT328592 L393255:L394128 JH393255:JH394128 TD393255:TD394128 ACZ393255:ACZ394128 AMV393255:AMV394128 AWR393255:AWR394128 BGN393255:BGN394128 BQJ393255:BQJ394128 CAF393255:CAF394128 CKB393255:CKB394128 CTX393255:CTX394128 DDT393255:DDT394128 DNP393255:DNP394128 DXL393255:DXL394128 EHH393255:EHH394128 ERD393255:ERD394128 FAZ393255:FAZ394128 FKV393255:FKV394128 FUR393255:FUR394128 GEN393255:GEN394128 GOJ393255:GOJ394128 GYF393255:GYF394128 HIB393255:HIB394128 HRX393255:HRX394128 IBT393255:IBT394128 ILP393255:ILP394128 IVL393255:IVL394128 JFH393255:JFH394128 JPD393255:JPD394128 JYZ393255:JYZ394128 KIV393255:KIV394128 KSR393255:KSR394128 LCN393255:LCN394128 LMJ393255:LMJ394128 LWF393255:LWF394128 MGB393255:MGB394128 MPX393255:MPX394128 MZT393255:MZT394128 NJP393255:NJP394128 NTL393255:NTL394128 ODH393255:ODH394128 OND393255:OND394128 OWZ393255:OWZ394128 PGV393255:PGV394128 PQR393255:PQR394128 QAN393255:QAN394128 QKJ393255:QKJ394128 QUF393255:QUF394128 REB393255:REB394128 RNX393255:RNX394128 RXT393255:RXT394128 SHP393255:SHP394128 SRL393255:SRL394128 TBH393255:TBH394128 TLD393255:TLD394128 TUZ393255:TUZ394128 UEV393255:UEV394128 UOR393255:UOR394128 UYN393255:UYN394128 VIJ393255:VIJ394128 VSF393255:VSF394128 WCB393255:WCB394128 WLX393255:WLX394128 WVT393255:WVT394128 L458791:L459664 JH458791:JH459664 TD458791:TD459664 ACZ458791:ACZ459664 AMV458791:AMV459664 AWR458791:AWR459664 BGN458791:BGN459664 BQJ458791:BQJ459664 CAF458791:CAF459664 CKB458791:CKB459664 CTX458791:CTX459664 DDT458791:DDT459664 DNP458791:DNP459664 DXL458791:DXL459664 EHH458791:EHH459664 ERD458791:ERD459664 FAZ458791:FAZ459664 FKV458791:FKV459664 FUR458791:FUR459664 GEN458791:GEN459664 GOJ458791:GOJ459664 GYF458791:GYF459664 HIB458791:HIB459664 HRX458791:HRX459664 IBT458791:IBT459664 ILP458791:ILP459664 IVL458791:IVL459664 JFH458791:JFH459664 JPD458791:JPD459664 JYZ458791:JYZ459664 KIV458791:KIV459664 KSR458791:KSR459664 LCN458791:LCN459664 LMJ458791:LMJ459664 LWF458791:LWF459664 MGB458791:MGB459664 MPX458791:MPX459664 MZT458791:MZT459664 NJP458791:NJP459664 NTL458791:NTL459664 ODH458791:ODH459664 OND458791:OND459664 OWZ458791:OWZ459664 PGV458791:PGV459664 PQR458791:PQR459664 QAN458791:QAN459664 QKJ458791:QKJ459664 QUF458791:QUF459664 REB458791:REB459664 RNX458791:RNX459664 RXT458791:RXT459664 SHP458791:SHP459664 SRL458791:SRL459664 TBH458791:TBH459664 TLD458791:TLD459664 TUZ458791:TUZ459664 UEV458791:UEV459664 UOR458791:UOR459664 UYN458791:UYN459664 VIJ458791:VIJ459664 VSF458791:VSF459664 WCB458791:WCB459664 WLX458791:WLX459664 WVT458791:WVT459664 L524327:L525200 JH524327:JH525200 TD524327:TD525200 ACZ524327:ACZ525200 AMV524327:AMV525200 AWR524327:AWR525200 BGN524327:BGN525200 BQJ524327:BQJ525200 CAF524327:CAF525200 CKB524327:CKB525200 CTX524327:CTX525200 DDT524327:DDT525200 DNP524327:DNP525200 DXL524327:DXL525200 EHH524327:EHH525200 ERD524327:ERD525200 FAZ524327:FAZ525200 FKV524327:FKV525200 FUR524327:FUR525200 GEN524327:GEN525200 GOJ524327:GOJ525200 GYF524327:GYF525200 HIB524327:HIB525200 HRX524327:HRX525200 IBT524327:IBT525200 ILP524327:ILP525200 IVL524327:IVL525200 JFH524327:JFH525200 JPD524327:JPD525200 JYZ524327:JYZ525200 KIV524327:KIV525200 KSR524327:KSR525200 LCN524327:LCN525200 LMJ524327:LMJ525200 LWF524327:LWF525200 MGB524327:MGB525200 MPX524327:MPX525200 MZT524327:MZT525200 NJP524327:NJP525200 NTL524327:NTL525200 ODH524327:ODH525200 OND524327:OND525200 OWZ524327:OWZ525200 PGV524327:PGV525200 PQR524327:PQR525200 QAN524327:QAN525200 QKJ524327:QKJ525200 QUF524327:QUF525200 REB524327:REB525200 RNX524327:RNX525200 RXT524327:RXT525200 SHP524327:SHP525200 SRL524327:SRL525200 TBH524327:TBH525200 TLD524327:TLD525200 TUZ524327:TUZ525200 UEV524327:UEV525200 UOR524327:UOR525200 UYN524327:UYN525200 VIJ524327:VIJ525200 VSF524327:VSF525200 WCB524327:WCB525200 WLX524327:WLX525200 WVT524327:WVT525200 L589863:L590736 JH589863:JH590736 TD589863:TD590736 ACZ589863:ACZ590736 AMV589863:AMV590736 AWR589863:AWR590736 BGN589863:BGN590736 BQJ589863:BQJ590736 CAF589863:CAF590736 CKB589863:CKB590736 CTX589863:CTX590736 DDT589863:DDT590736 DNP589863:DNP590736 DXL589863:DXL590736 EHH589863:EHH590736 ERD589863:ERD590736 FAZ589863:FAZ590736 FKV589863:FKV590736 FUR589863:FUR590736 GEN589863:GEN590736 GOJ589863:GOJ590736 GYF589863:GYF590736 HIB589863:HIB590736 HRX589863:HRX590736 IBT589863:IBT590736 ILP589863:ILP590736 IVL589863:IVL590736 JFH589863:JFH590736 JPD589863:JPD590736 JYZ589863:JYZ590736 KIV589863:KIV590736 KSR589863:KSR590736 LCN589863:LCN590736 LMJ589863:LMJ590736 LWF589863:LWF590736 MGB589863:MGB590736 MPX589863:MPX590736 MZT589863:MZT590736 NJP589863:NJP590736 NTL589863:NTL590736 ODH589863:ODH590736 OND589863:OND590736 OWZ589863:OWZ590736 PGV589863:PGV590736 PQR589863:PQR590736 QAN589863:QAN590736 QKJ589863:QKJ590736 QUF589863:QUF590736 REB589863:REB590736 RNX589863:RNX590736 RXT589863:RXT590736 SHP589863:SHP590736 SRL589863:SRL590736 TBH589863:TBH590736 TLD589863:TLD590736 TUZ589863:TUZ590736 UEV589863:UEV590736 UOR589863:UOR590736 UYN589863:UYN590736 VIJ589863:VIJ590736 VSF589863:VSF590736 WCB589863:WCB590736 WLX589863:WLX590736 WVT589863:WVT590736 L655399:L656272 JH655399:JH656272 TD655399:TD656272 ACZ655399:ACZ656272 AMV655399:AMV656272 AWR655399:AWR656272 BGN655399:BGN656272 BQJ655399:BQJ656272 CAF655399:CAF656272 CKB655399:CKB656272 CTX655399:CTX656272 DDT655399:DDT656272 DNP655399:DNP656272 DXL655399:DXL656272 EHH655399:EHH656272 ERD655399:ERD656272 FAZ655399:FAZ656272 FKV655399:FKV656272 FUR655399:FUR656272 GEN655399:GEN656272 GOJ655399:GOJ656272 GYF655399:GYF656272 HIB655399:HIB656272 HRX655399:HRX656272 IBT655399:IBT656272 ILP655399:ILP656272 IVL655399:IVL656272 JFH655399:JFH656272 JPD655399:JPD656272 JYZ655399:JYZ656272 KIV655399:KIV656272 KSR655399:KSR656272 LCN655399:LCN656272 LMJ655399:LMJ656272 LWF655399:LWF656272 MGB655399:MGB656272 MPX655399:MPX656272 MZT655399:MZT656272 NJP655399:NJP656272 NTL655399:NTL656272 ODH655399:ODH656272 OND655399:OND656272 OWZ655399:OWZ656272 PGV655399:PGV656272 PQR655399:PQR656272 QAN655399:QAN656272 QKJ655399:QKJ656272 QUF655399:QUF656272 REB655399:REB656272 RNX655399:RNX656272 RXT655399:RXT656272 SHP655399:SHP656272 SRL655399:SRL656272 TBH655399:TBH656272 TLD655399:TLD656272 TUZ655399:TUZ656272 UEV655399:UEV656272 UOR655399:UOR656272 UYN655399:UYN656272 VIJ655399:VIJ656272 VSF655399:VSF656272 WCB655399:WCB656272 WLX655399:WLX656272 WVT655399:WVT656272 L720935:L721808 JH720935:JH721808 TD720935:TD721808 ACZ720935:ACZ721808 AMV720935:AMV721808 AWR720935:AWR721808 BGN720935:BGN721808 BQJ720935:BQJ721808 CAF720935:CAF721808 CKB720935:CKB721808 CTX720935:CTX721808 DDT720935:DDT721808 DNP720935:DNP721808 DXL720935:DXL721808 EHH720935:EHH721808 ERD720935:ERD721808 FAZ720935:FAZ721808 FKV720935:FKV721808 FUR720935:FUR721808 GEN720935:GEN721808 GOJ720935:GOJ721808 GYF720935:GYF721808 HIB720935:HIB721808 HRX720935:HRX721808 IBT720935:IBT721808 ILP720935:ILP721808 IVL720935:IVL721808 JFH720935:JFH721808 JPD720935:JPD721808 JYZ720935:JYZ721808 KIV720935:KIV721808 KSR720935:KSR721808 LCN720935:LCN721808 LMJ720935:LMJ721808 LWF720935:LWF721808 MGB720935:MGB721808 MPX720935:MPX721808 MZT720935:MZT721808 NJP720935:NJP721808 NTL720935:NTL721808 ODH720935:ODH721808 OND720935:OND721808 OWZ720935:OWZ721808 PGV720935:PGV721808 PQR720935:PQR721808 QAN720935:QAN721808 QKJ720935:QKJ721808 QUF720935:QUF721808 REB720935:REB721808 RNX720935:RNX721808 RXT720935:RXT721808 SHP720935:SHP721808 SRL720935:SRL721808 TBH720935:TBH721808 TLD720935:TLD721808 TUZ720935:TUZ721808 UEV720935:UEV721808 UOR720935:UOR721808 UYN720935:UYN721808 VIJ720935:VIJ721808 VSF720935:VSF721808 WCB720935:WCB721808 WLX720935:WLX721808 WVT720935:WVT721808 L786471:L787344 JH786471:JH787344 TD786471:TD787344 ACZ786471:ACZ787344 AMV786471:AMV787344 AWR786471:AWR787344 BGN786471:BGN787344 BQJ786471:BQJ787344 CAF786471:CAF787344 CKB786471:CKB787344 CTX786471:CTX787344 DDT786471:DDT787344 DNP786471:DNP787344 DXL786471:DXL787344 EHH786471:EHH787344 ERD786471:ERD787344 FAZ786471:FAZ787344 FKV786471:FKV787344 FUR786471:FUR787344 GEN786471:GEN787344 GOJ786471:GOJ787344 GYF786471:GYF787344 HIB786471:HIB787344 HRX786471:HRX787344 IBT786471:IBT787344 ILP786471:ILP787344 IVL786471:IVL787344 JFH786471:JFH787344 JPD786471:JPD787344 JYZ786471:JYZ787344 KIV786471:KIV787344 KSR786471:KSR787344 LCN786471:LCN787344 LMJ786471:LMJ787344 LWF786471:LWF787344 MGB786471:MGB787344 MPX786471:MPX787344 MZT786471:MZT787344 NJP786471:NJP787344 NTL786471:NTL787344 ODH786471:ODH787344 OND786471:OND787344 OWZ786471:OWZ787344 PGV786471:PGV787344 PQR786471:PQR787344 QAN786471:QAN787344 QKJ786471:QKJ787344 QUF786471:QUF787344 REB786471:REB787344 RNX786471:RNX787344 RXT786471:RXT787344 SHP786471:SHP787344 SRL786471:SRL787344 TBH786471:TBH787344 TLD786471:TLD787344 TUZ786471:TUZ787344 UEV786471:UEV787344 UOR786471:UOR787344 UYN786471:UYN787344 VIJ786471:VIJ787344 VSF786471:VSF787344 WCB786471:WCB787344 WLX786471:WLX787344 WVT786471:WVT787344 L852007:L852880 JH852007:JH852880 TD852007:TD852880 ACZ852007:ACZ852880 AMV852007:AMV852880 AWR852007:AWR852880 BGN852007:BGN852880 BQJ852007:BQJ852880 CAF852007:CAF852880 CKB852007:CKB852880 CTX852007:CTX852880 DDT852007:DDT852880 DNP852007:DNP852880 DXL852007:DXL852880 EHH852007:EHH852880 ERD852007:ERD852880 FAZ852007:FAZ852880 FKV852007:FKV852880 FUR852007:FUR852880 GEN852007:GEN852880 GOJ852007:GOJ852880 GYF852007:GYF852880 HIB852007:HIB852880 HRX852007:HRX852880 IBT852007:IBT852880 ILP852007:ILP852880 IVL852007:IVL852880 JFH852007:JFH852880 JPD852007:JPD852880 JYZ852007:JYZ852880 KIV852007:KIV852880 KSR852007:KSR852880 LCN852007:LCN852880 LMJ852007:LMJ852880 LWF852007:LWF852880 MGB852007:MGB852880 MPX852007:MPX852880 MZT852007:MZT852880 NJP852007:NJP852880 NTL852007:NTL852880 ODH852007:ODH852880 OND852007:OND852880 OWZ852007:OWZ852880 PGV852007:PGV852880 PQR852007:PQR852880 QAN852007:QAN852880 QKJ852007:QKJ852880 QUF852007:QUF852880 REB852007:REB852880 RNX852007:RNX852880 RXT852007:RXT852880 SHP852007:SHP852880 SRL852007:SRL852880 TBH852007:TBH852880 TLD852007:TLD852880 TUZ852007:TUZ852880 UEV852007:UEV852880 UOR852007:UOR852880 UYN852007:UYN852880 VIJ852007:VIJ852880 VSF852007:VSF852880 WCB852007:WCB852880 WLX852007:WLX852880 WVT852007:WVT852880 L917543:L918416 JH917543:JH918416 TD917543:TD918416 ACZ917543:ACZ918416 AMV917543:AMV918416 AWR917543:AWR918416 BGN917543:BGN918416 BQJ917543:BQJ918416 CAF917543:CAF918416 CKB917543:CKB918416 CTX917543:CTX918416 DDT917543:DDT918416 DNP917543:DNP918416 DXL917543:DXL918416 EHH917543:EHH918416 ERD917543:ERD918416 FAZ917543:FAZ918416 FKV917543:FKV918416 FUR917543:FUR918416 GEN917543:GEN918416 GOJ917543:GOJ918416 GYF917543:GYF918416 HIB917543:HIB918416 HRX917543:HRX918416 IBT917543:IBT918416 ILP917543:ILP918416 IVL917543:IVL918416 JFH917543:JFH918416 JPD917543:JPD918416 JYZ917543:JYZ918416 KIV917543:KIV918416 KSR917543:KSR918416 LCN917543:LCN918416 LMJ917543:LMJ918416 LWF917543:LWF918416 MGB917543:MGB918416 MPX917543:MPX918416 MZT917543:MZT918416 NJP917543:NJP918416 NTL917543:NTL918416 ODH917543:ODH918416 OND917543:OND918416 OWZ917543:OWZ918416 PGV917543:PGV918416 PQR917543:PQR918416 QAN917543:QAN918416 QKJ917543:QKJ918416 QUF917543:QUF918416 REB917543:REB918416 RNX917543:RNX918416 RXT917543:RXT918416 SHP917543:SHP918416 SRL917543:SRL918416 TBH917543:TBH918416 TLD917543:TLD918416 TUZ917543:TUZ918416 UEV917543:UEV918416 UOR917543:UOR918416 UYN917543:UYN918416 VIJ917543:VIJ918416 VSF917543:VSF918416 WCB917543:WCB918416 WLX917543:WLX918416 WVT917543:WVT918416 L983079:L983952 JH983079:JH983952 TD983079:TD983952 ACZ983079:ACZ983952 AMV983079:AMV983952 AWR983079:AWR983952 BGN983079:BGN983952 BQJ983079:BQJ983952 CAF983079:CAF983952 CKB983079:CKB983952 CTX983079:CTX983952 DDT983079:DDT983952 DNP983079:DNP983952 DXL983079:DXL983952 EHH983079:EHH983952 ERD983079:ERD983952 FAZ983079:FAZ983952 FKV983079:FKV983952 FUR983079:FUR983952 GEN983079:GEN983952 GOJ983079:GOJ983952 GYF983079:GYF983952 HIB983079:HIB983952 HRX983079:HRX983952 IBT983079:IBT983952 ILP983079:ILP983952 IVL983079:IVL983952 JFH983079:JFH983952 JPD983079:JPD983952 JYZ983079:JYZ983952 KIV983079:KIV983952 KSR983079:KSR983952 LCN983079:LCN983952 LMJ983079:LMJ983952 LWF983079:LWF983952 MGB983079:MGB983952 MPX983079:MPX983952 MZT983079:MZT983952 NJP983079:NJP983952 NTL983079:NTL983952 ODH983079:ODH983952 OND983079:OND983952 OWZ983079:OWZ983952 PGV983079:PGV983952 PQR983079:PQR983952 QAN983079:QAN983952 QKJ983079:QKJ983952 QUF983079:QUF983952 REB983079:REB983952 RNX983079:RNX983952 RXT983079:RXT983952 SHP983079:SHP983952 SRL983079:SRL983952 TBH983079:TBH983952 TLD983079:TLD983952 TUZ983079:TUZ983952 UEV983079:UEV983952 UOR983079:UOR983952 UYN983079:UYN983952 VIJ983079:VIJ983952 VSF983079:VSF983952 WCB983079:WCB983952 WLX983079:WLX983952 JL117:JL911 P117:P911 TD117:TD912 ACZ117:ACZ912 AMV117:AMV912 AWR117:AWR912 BGN117:BGN912 BQJ117:BQJ912 CAF117:CAF912 CKB117:CKB912 CTX117:CTX912 DDT117:DDT912 DNP117:DNP912 DXL117:DXL912 EHH117:EHH912 ERD117:ERD912 FAZ117:FAZ912 FKV117:FKV912 FUR117:FUR912 GEN117:GEN912 GOJ117:GOJ912 GYF117:GYF912 HIB117:HIB912 HRX117:HRX912 IBT117:IBT912 ILP117:ILP912 IVL117:IVL912 JFH117:JFH912 JPD117:JPD912 JYZ117:JYZ912 KIV117:KIV912 KSR117:KSR912 LCN117:LCN912 LMJ117:LMJ912 LWF117:LWF912 MGB117:MGB912 MPX117:MPX912 MZT117:MZT912 NJP117:NJP912 NTL117:NTL912 ODH117:ODH912 OND117:OND912 OWZ117:OWZ912 PGV117:PGV912 PQR117:PQR912 QAN117:QAN912 QKJ117:QKJ912 QUF117:QUF912 REB117:REB912 RNX117:RNX912 RXT117:RXT912 SHP117:SHP912 SRL117:SRL912 TBH117:TBH912 TLD117:TLD912 TUZ117:TUZ912 UEV117:UEV912 UOR117:UOR912 UYN117:UYN912 VIJ117:VIJ912 VSF117:VSF912 WCB117:WCB912 WLX117:WLX912 WVT117:WVT912 JH117:JH912 WVX117:WVX911 WMB117:WMB911 WCF117:WCF911 VSJ117:VSJ911 VIN117:VIN911 UYR117:UYR911 UOV117:UOV911 UEZ117:UEZ911 TVD117:TVD911 TLH117:TLH911 TBL117:TBL911 SRP117:SRP911 SHT117:SHT911 RXX117:RXX911 ROB117:ROB911 REF117:REF911 QUJ117:QUJ911 QKN117:QKN911 QAR117:QAR911 PQV117:PQV911 PGZ117:PGZ911 OXD117:OXD911 ONH117:ONH911 ODL117:ODL911 NTP117:NTP911 NJT117:NJT911 MZX117:MZX911 MQB117:MQB911 MGF117:MGF911 LWJ117:LWJ911 LMN117:LMN911 LCR117:LCR911 KSV117:KSV911 KIZ117:KIZ911 JZD117:JZD911 JPH117:JPH911 JFL117:JFL911 IVP117:IVP911 ILT117:ILT911 IBX117:IBX911 HSB117:HSB911 HIF117:HIF911 GYJ117:GYJ911 GON117:GON911 GER117:GER911 FUV117:FUV911 FKZ117:FKZ911 FBD117:FBD911 ERH117:ERH911 EHL117:EHL911 DXP117:DXP911 DNT117:DNT911 DDX117:DDX911 CUB117:CUB911 CKF117:CKF911 CAJ117:CAJ911 BQN117:BQN911 BGR117:BGR911 AWV117:AWV911 AMZ117:AMZ911 ADD117:ADD911 TH117:TH911 L117:L912 TF63 TJ63 ADF63 ANB63 AWX63 BGT63 BQP63 CAL63 CKH63 CUD63 DDZ63 DNV63 DXR63 EHN63 ERJ63 FBF63 FLB63 FUX63 GET63 GOP63 GYL63 HIH63 HSD63 IBZ63 ILV63 IVR63 JFN63 JPJ63 JZF63 KJB63 KSX63 LCT63 LMP63 LWL63 MGH63 MQD63 MZZ63 NJV63 NTR63 ODN63 ONJ63 OXF63 PHB63 PQX63 QAT63 QKP63 QUL63 REH63 ROD63 RXZ63 SHV63 SRR63 TBN63 TLJ63 TVF63 UFB63 UOX63 UYT63 VIP63 VSL63 WCH63 WMD63 WVZ63 JN63 JJ63 WVV63 WLZ63 WCD63 VSH63 VIL63 UYP63 UOT63 UEX63 TVB63 TLF63 TBJ63 SRN63 SHR63 RXV63 RNZ63 RED63 QUH63 QKL63 QAP63 PQT63 PGX63 OXB63 ONF63 ODJ63 NTN63 NJR63 MZV63 MPZ63 MGD63 LWH63 LML63 LCP63 KST63 KIX63 JZB63 JPF63 JFJ63 IVN63 ILR63 IBV63 HRZ63 HID63 GYH63 GOL63 GEP63 FUT63 FKX63 FBB63 ERF63 EHJ63 DXN63 DNR63 DDV63 CTZ63 CKD63 CAH63 BQL63 BGP63 AWT63 AMX63 ADB63 ADD95 TH95 TD95 ACZ95 AMV95 AWR95 BGN95 BQJ95 CAF95 CKB95 CTX95 DDT95 DNP95 DXL95 EHH95 ERD95 FAZ95 FKV95 FUR95 GEN95 GOJ95 GYF95 HIB95 HRX95 IBT95 ILP95 IVL95 JFH95 JPD95 JYZ95 KIV95 KSR95 LCN95 LMJ95 LWF95 MGB95 MPX95 MZT95 NJP95 NTL95 ODH95 OND95 OWZ95 PGV95 PQR95 QAN95 QKJ95 QUF95 REB95 RNX95 RXT95 SHP95 SRL95 TBH95 TLD95 TUZ95 UEV95 UOR95 UYN95 VIJ95 VSF95 WCB95 WLX95 WVT95 JH95 JL95 WVX95 WMB95 WCF95 VSJ95 VIN95 UYR95 UOV95 UEZ95 TVD95 TLH95 TBL95 SRP95 SHT95 RXX95 ROB95 REF95 QUJ95 QKN95 QAR95 PQV95 PGZ95 OXD95 ONH95 ODL95 NTP95 NJT95 MZX95 MQB95 MGF95 LWJ95 LMN95 LCR95 KSV95 KIZ95 JZD95 JPH95 JFL95 IVP95 ILT95 IBX95 HSB95 HIF95 GYJ95 GON95 GER95 FUV95 FKZ95 FBD95 ERH95 EHL95 DXP95 DNT95 DDX95 CUB95 CKF95 CAJ95 BQN95 BGR95 AWV95 AMZ95 TI35:TI62 ADE35:ADE62 ANA35:ANA62 AWW35:AWW62 BGS35:BGS62 BQO35:BQO62 CAK35:CAK62 CKG35:CKG62 CUC35:CUC62 DDY35:DDY62 DNU35:DNU62 DXQ35:DXQ62 EHM35:EHM62 ERI35:ERI62 FBE35:FBE62 FLA35:FLA62 FUW35:FUW62 GES35:GES62 GOO35:GOO62 GYK35:GYK62 HIG35:HIG62 HSC35:HSC62 IBY35:IBY62 ILU35:ILU62 IVQ35:IVQ62 JFM35:JFM62 JPI35:JPI62 JZE35:JZE62 KJA35:KJA62 KSW35:KSW62 LCS35:LCS62 LMO35:LMO62 LWK35:LWK62 MGG35:MGG62 MQC35:MQC62 MZY35:MZY62 NJU35:NJU62 NTQ35:NTQ62 ODM35:ODM62 ONI35:ONI62 OXE35:OXE62 PHA35:PHA62 PQW35:PQW62 QAS35:QAS62 QKO35:QKO62 QUK35:QUK62 REG35:REG62 ROC35:ROC62 RXY35:RXY62 SHU35:SHU62 SRQ35:SRQ62 TBM35:TBM62 TLI35:TLI62 TVE35:TVE62 UFA35:UFA62 UOW35:UOW62 UYS35:UYS62 VIO35:VIO62 VSK35:VSK62 WCG35:WCG62 WMC35:WMC62 WVY35:WVY62 JM35:JM62 JI35:JI62 WVU35:WVU62 WLY35:WLY62 WCC35:WCC62 VSG35:VSG62 VIK35:VIK62 UYO35:UYO62 UOS35:UOS62 UEW35:UEW62 TVA35:TVA62 TLE35:TLE62 TBI35:TBI62 SRM35:SRM62 SHQ35:SHQ62 RXU35:RXU62 RNY35:RNY62 REC35:REC62 QUG35:QUG62 QKK35:QKK62 QAO35:QAO62 PQS35:PQS62 PGW35:PGW62 OXA35:OXA62 ONE35:ONE62 ODI35:ODI62 NTM35:NTM62 NJQ35:NJQ62 MZU35:MZU62 MPY35:MPY62 MGC35:MGC62 LWG35:LWG62 LMK35:LMK62 LCO35:LCO62 KSS35:KSS62 KIW35:KIW62 JZA35:JZA62 JPE35:JPE62 JFI35:JFI62 IVM35:IVM62 ILQ35:ILQ62 IBU35:IBU62 HRY35:HRY62 HIC35:HIC62 GYG35:GYG62 GOK35:GOK62 GEO35:GEO62 FUS35:FUS62 FKW35:FKW62 FBA35:FBA62 ERE35:ERE62 EHI35:EHI62 DXM35:DXM62 DNQ35:DNQ62 DDU35:DDU62 CTY35:CTY62 CKC35:CKC62 CAG35:CAG62 BQK35:BQK62 BGO35:BGO62 AWS35:AWS62 AMW35:AMW62 ADA35:ADA62 TE35:TE62 P66:P95 L66:L95 L35:L63 P35:P63 L8:L9 L16:L17 TH8:TH32 TD8:TD32 ACZ8:ACZ32 AMV8:AMV32 AWR8:AWR32 BGN8:BGN32 BQJ8:BQJ32 CAF8:CAF32 CKB8:CKB32 CTX8:CTX32 DDT8:DDT32 DNP8:DNP32 DXL8:DXL32 EHH8:EHH32 ERD8:ERD32 FAZ8:FAZ32 FKV8:FKV32 FUR8:FUR32 GEN8:GEN32 GOJ8:GOJ32 GYF8:GYF32 HIB8:HIB32 HRX8:HRX32 IBT8:IBT32 ILP8:ILP32 IVL8:IVL32 JFH8:JFH32 JPD8:JPD32 JYZ8:JYZ32 KIV8:KIV32 KSR8:KSR32 LCN8:LCN32 LMJ8:LMJ32 LWF8:LWF32 MGB8:MGB32 MPX8:MPX32 MZT8:MZT32 NJP8:NJP32 NTL8:NTL32 ODH8:ODH32 OND8:OND32 OWZ8:OWZ32 PGV8:PGV32 PQR8:PQR32 QAN8:QAN32 QKJ8:QKJ32 QUF8:QUF32 REB8:REB32 RNX8:RNX32 RXT8:RXT32 SHP8:SHP32 SRL8:SRL32 TBH8:TBH32 TLD8:TLD32 TUZ8:TUZ32 UEV8:UEV32 UOR8:UOR32 UYN8:UYN32 VIJ8:VIJ32 VSF8:VSF32 WCB8:WCB32 WLX8:WLX32 WVT8:WVT32 JH8:JH32 JL8:JL32 WVX8:WVX32 WMB8:WMB32 WCF8:WCF32 VSJ8:VSJ32 VIN8:VIN32 UYR8:UYR32 UOV8:UOV32 UEZ8:UEZ32 TVD8:TVD32 TLH8:TLH32 TBL8:TBL32 SRP8:SRP32 SHT8:SHT32 RXX8:RXX32 ROB8:ROB32 REF8:REF32 QUJ8:QUJ32 QKN8:QKN32 QAR8:QAR32 PQV8:PQV32 PGZ8:PGZ32 OXD8:OXD32 ONH8:ONH32 ODL8:ODL32 NTP8:NTP32 NJT8:NJT32 MZX8:MZX32 MQB8:MQB32 MGF8:MGF32 LWJ8:LWJ32 LMN8:LMN32 LCR8:LCR32 KSV8:KSV32 KIZ8:KIZ32 JZD8:JZD32 JPH8:JPH32 JFL8:JFL32 IVP8:IVP32 ILT8:ILT32 IBX8:IBX32 HSB8:HSB32 HIF8:HIF32 GYJ8:GYJ32 GON8:GON32 GER8:GER32 FUV8:FUV32 FKZ8:FKZ32 FBD8:FBD32 ERH8:ERH32 EHL8:EHL32 DXP8:DXP32 DNT8:DNT32 DDX8:DDX32 CUB8:CUB32 CKF8:CKF32 CAJ8:CAJ32 BQN8:BQN32 BGR8:BGR32 AWV8:AWV32 AMZ8:AMZ32 ADD8:ADD32 P8:P32 L24:L32">
      <formula1>9</formula1>
    </dataValidation>
    <dataValidation type="textLength" operator="equal" allowBlank="1" showInputMessage="1" showErrorMessage="1" error="БИН должен содержать 12 символов" sqref="WXJ983079:WXJ983951 BB65575:BB66447 KX65575:KX66447 UT65575:UT66447 AEP65575:AEP66447 AOL65575:AOL66447 AYH65575:AYH66447 BID65575:BID66447 BRZ65575:BRZ66447 CBV65575:CBV66447 CLR65575:CLR66447 CVN65575:CVN66447 DFJ65575:DFJ66447 DPF65575:DPF66447 DZB65575:DZB66447 EIX65575:EIX66447 EST65575:EST66447 FCP65575:FCP66447 FML65575:FML66447 FWH65575:FWH66447 GGD65575:GGD66447 GPZ65575:GPZ66447 GZV65575:GZV66447 HJR65575:HJR66447 HTN65575:HTN66447 IDJ65575:IDJ66447 INF65575:INF66447 IXB65575:IXB66447 JGX65575:JGX66447 JQT65575:JQT66447 KAP65575:KAP66447 KKL65575:KKL66447 KUH65575:KUH66447 LED65575:LED66447 LNZ65575:LNZ66447 LXV65575:LXV66447 MHR65575:MHR66447 MRN65575:MRN66447 NBJ65575:NBJ66447 NLF65575:NLF66447 NVB65575:NVB66447 OEX65575:OEX66447 OOT65575:OOT66447 OYP65575:OYP66447 PIL65575:PIL66447 PSH65575:PSH66447 QCD65575:QCD66447 QLZ65575:QLZ66447 QVV65575:QVV66447 RFR65575:RFR66447 RPN65575:RPN66447 RZJ65575:RZJ66447 SJF65575:SJF66447 STB65575:STB66447 TCX65575:TCX66447 TMT65575:TMT66447 TWP65575:TWP66447 UGL65575:UGL66447 UQH65575:UQH66447 VAD65575:VAD66447 VJZ65575:VJZ66447 VTV65575:VTV66447 WDR65575:WDR66447 WNN65575:WNN66447 WXJ65575:WXJ66447 BB131111:BB131983 KX131111:KX131983 UT131111:UT131983 AEP131111:AEP131983 AOL131111:AOL131983 AYH131111:AYH131983 BID131111:BID131983 BRZ131111:BRZ131983 CBV131111:CBV131983 CLR131111:CLR131983 CVN131111:CVN131983 DFJ131111:DFJ131983 DPF131111:DPF131983 DZB131111:DZB131983 EIX131111:EIX131983 EST131111:EST131983 FCP131111:FCP131983 FML131111:FML131983 FWH131111:FWH131983 GGD131111:GGD131983 GPZ131111:GPZ131983 GZV131111:GZV131983 HJR131111:HJR131983 HTN131111:HTN131983 IDJ131111:IDJ131983 INF131111:INF131983 IXB131111:IXB131983 JGX131111:JGX131983 JQT131111:JQT131983 KAP131111:KAP131983 KKL131111:KKL131983 KUH131111:KUH131983 LED131111:LED131983 LNZ131111:LNZ131983 LXV131111:LXV131983 MHR131111:MHR131983 MRN131111:MRN131983 NBJ131111:NBJ131983 NLF131111:NLF131983 NVB131111:NVB131983 OEX131111:OEX131983 OOT131111:OOT131983 OYP131111:OYP131983 PIL131111:PIL131983 PSH131111:PSH131983 QCD131111:QCD131983 QLZ131111:QLZ131983 QVV131111:QVV131983 RFR131111:RFR131983 RPN131111:RPN131983 RZJ131111:RZJ131983 SJF131111:SJF131983 STB131111:STB131983 TCX131111:TCX131983 TMT131111:TMT131983 TWP131111:TWP131983 UGL131111:UGL131983 UQH131111:UQH131983 VAD131111:VAD131983 VJZ131111:VJZ131983 VTV131111:VTV131983 WDR131111:WDR131983 WNN131111:WNN131983 WXJ131111:WXJ131983 BB196647:BB197519 KX196647:KX197519 UT196647:UT197519 AEP196647:AEP197519 AOL196647:AOL197519 AYH196647:AYH197519 BID196647:BID197519 BRZ196647:BRZ197519 CBV196647:CBV197519 CLR196647:CLR197519 CVN196647:CVN197519 DFJ196647:DFJ197519 DPF196647:DPF197519 DZB196647:DZB197519 EIX196647:EIX197519 EST196647:EST197519 FCP196647:FCP197519 FML196647:FML197519 FWH196647:FWH197519 GGD196647:GGD197519 GPZ196647:GPZ197519 GZV196647:GZV197519 HJR196647:HJR197519 HTN196647:HTN197519 IDJ196647:IDJ197519 INF196647:INF197519 IXB196647:IXB197519 JGX196647:JGX197519 JQT196647:JQT197519 KAP196647:KAP197519 KKL196647:KKL197519 KUH196647:KUH197519 LED196647:LED197519 LNZ196647:LNZ197519 LXV196647:LXV197519 MHR196647:MHR197519 MRN196647:MRN197519 NBJ196647:NBJ197519 NLF196647:NLF197519 NVB196647:NVB197519 OEX196647:OEX197519 OOT196647:OOT197519 OYP196647:OYP197519 PIL196647:PIL197519 PSH196647:PSH197519 QCD196647:QCD197519 QLZ196647:QLZ197519 QVV196647:QVV197519 RFR196647:RFR197519 RPN196647:RPN197519 RZJ196647:RZJ197519 SJF196647:SJF197519 STB196647:STB197519 TCX196647:TCX197519 TMT196647:TMT197519 TWP196647:TWP197519 UGL196647:UGL197519 UQH196647:UQH197519 VAD196647:VAD197519 VJZ196647:VJZ197519 VTV196647:VTV197519 WDR196647:WDR197519 WNN196647:WNN197519 WXJ196647:WXJ197519 BB262183:BB263055 KX262183:KX263055 UT262183:UT263055 AEP262183:AEP263055 AOL262183:AOL263055 AYH262183:AYH263055 BID262183:BID263055 BRZ262183:BRZ263055 CBV262183:CBV263055 CLR262183:CLR263055 CVN262183:CVN263055 DFJ262183:DFJ263055 DPF262183:DPF263055 DZB262183:DZB263055 EIX262183:EIX263055 EST262183:EST263055 FCP262183:FCP263055 FML262183:FML263055 FWH262183:FWH263055 GGD262183:GGD263055 GPZ262183:GPZ263055 GZV262183:GZV263055 HJR262183:HJR263055 HTN262183:HTN263055 IDJ262183:IDJ263055 INF262183:INF263055 IXB262183:IXB263055 JGX262183:JGX263055 JQT262183:JQT263055 KAP262183:KAP263055 KKL262183:KKL263055 KUH262183:KUH263055 LED262183:LED263055 LNZ262183:LNZ263055 LXV262183:LXV263055 MHR262183:MHR263055 MRN262183:MRN263055 NBJ262183:NBJ263055 NLF262183:NLF263055 NVB262183:NVB263055 OEX262183:OEX263055 OOT262183:OOT263055 OYP262183:OYP263055 PIL262183:PIL263055 PSH262183:PSH263055 QCD262183:QCD263055 QLZ262183:QLZ263055 QVV262183:QVV263055 RFR262183:RFR263055 RPN262183:RPN263055 RZJ262183:RZJ263055 SJF262183:SJF263055 STB262183:STB263055 TCX262183:TCX263055 TMT262183:TMT263055 TWP262183:TWP263055 UGL262183:UGL263055 UQH262183:UQH263055 VAD262183:VAD263055 VJZ262183:VJZ263055 VTV262183:VTV263055 WDR262183:WDR263055 WNN262183:WNN263055 WXJ262183:WXJ263055 BB327719:BB328591 KX327719:KX328591 UT327719:UT328591 AEP327719:AEP328591 AOL327719:AOL328591 AYH327719:AYH328591 BID327719:BID328591 BRZ327719:BRZ328591 CBV327719:CBV328591 CLR327719:CLR328591 CVN327719:CVN328591 DFJ327719:DFJ328591 DPF327719:DPF328591 DZB327719:DZB328591 EIX327719:EIX328591 EST327719:EST328591 FCP327719:FCP328591 FML327719:FML328591 FWH327719:FWH328591 GGD327719:GGD328591 GPZ327719:GPZ328591 GZV327719:GZV328591 HJR327719:HJR328591 HTN327719:HTN328591 IDJ327719:IDJ328591 INF327719:INF328591 IXB327719:IXB328591 JGX327719:JGX328591 JQT327719:JQT328591 KAP327719:KAP328591 KKL327719:KKL328591 KUH327719:KUH328591 LED327719:LED328591 LNZ327719:LNZ328591 LXV327719:LXV328591 MHR327719:MHR328591 MRN327719:MRN328591 NBJ327719:NBJ328591 NLF327719:NLF328591 NVB327719:NVB328591 OEX327719:OEX328591 OOT327719:OOT328591 OYP327719:OYP328591 PIL327719:PIL328591 PSH327719:PSH328591 QCD327719:QCD328591 QLZ327719:QLZ328591 QVV327719:QVV328591 RFR327719:RFR328591 RPN327719:RPN328591 RZJ327719:RZJ328591 SJF327719:SJF328591 STB327719:STB328591 TCX327719:TCX328591 TMT327719:TMT328591 TWP327719:TWP328591 UGL327719:UGL328591 UQH327719:UQH328591 VAD327719:VAD328591 VJZ327719:VJZ328591 VTV327719:VTV328591 WDR327719:WDR328591 WNN327719:WNN328591 WXJ327719:WXJ328591 BB393255:BB394127 KX393255:KX394127 UT393255:UT394127 AEP393255:AEP394127 AOL393255:AOL394127 AYH393255:AYH394127 BID393255:BID394127 BRZ393255:BRZ394127 CBV393255:CBV394127 CLR393255:CLR394127 CVN393255:CVN394127 DFJ393255:DFJ394127 DPF393255:DPF394127 DZB393255:DZB394127 EIX393255:EIX394127 EST393255:EST394127 FCP393255:FCP394127 FML393255:FML394127 FWH393255:FWH394127 GGD393255:GGD394127 GPZ393255:GPZ394127 GZV393255:GZV394127 HJR393255:HJR394127 HTN393255:HTN394127 IDJ393255:IDJ394127 INF393255:INF394127 IXB393255:IXB394127 JGX393255:JGX394127 JQT393255:JQT394127 KAP393255:KAP394127 KKL393255:KKL394127 KUH393255:KUH394127 LED393255:LED394127 LNZ393255:LNZ394127 LXV393255:LXV394127 MHR393255:MHR394127 MRN393255:MRN394127 NBJ393255:NBJ394127 NLF393255:NLF394127 NVB393255:NVB394127 OEX393255:OEX394127 OOT393255:OOT394127 OYP393255:OYP394127 PIL393255:PIL394127 PSH393255:PSH394127 QCD393255:QCD394127 QLZ393255:QLZ394127 QVV393255:QVV394127 RFR393255:RFR394127 RPN393255:RPN394127 RZJ393255:RZJ394127 SJF393255:SJF394127 STB393255:STB394127 TCX393255:TCX394127 TMT393255:TMT394127 TWP393255:TWP394127 UGL393255:UGL394127 UQH393255:UQH394127 VAD393255:VAD394127 VJZ393255:VJZ394127 VTV393255:VTV394127 WDR393255:WDR394127 WNN393255:WNN394127 WXJ393255:WXJ394127 BB458791:BB459663 KX458791:KX459663 UT458791:UT459663 AEP458791:AEP459663 AOL458791:AOL459663 AYH458791:AYH459663 BID458791:BID459663 BRZ458791:BRZ459663 CBV458791:CBV459663 CLR458791:CLR459663 CVN458791:CVN459663 DFJ458791:DFJ459663 DPF458791:DPF459663 DZB458791:DZB459663 EIX458791:EIX459663 EST458791:EST459663 FCP458791:FCP459663 FML458791:FML459663 FWH458791:FWH459663 GGD458791:GGD459663 GPZ458791:GPZ459663 GZV458791:GZV459663 HJR458791:HJR459663 HTN458791:HTN459663 IDJ458791:IDJ459663 INF458791:INF459663 IXB458791:IXB459663 JGX458791:JGX459663 JQT458791:JQT459663 KAP458791:KAP459663 KKL458791:KKL459663 KUH458791:KUH459663 LED458791:LED459663 LNZ458791:LNZ459663 LXV458791:LXV459663 MHR458791:MHR459663 MRN458791:MRN459663 NBJ458791:NBJ459663 NLF458791:NLF459663 NVB458791:NVB459663 OEX458791:OEX459663 OOT458791:OOT459663 OYP458791:OYP459663 PIL458791:PIL459663 PSH458791:PSH459663 QCD458791:QCD459663 QLZ458791:QLZ459663 QVV458791:QVV459663 RFR458791:RFR459663 RPN458791:RPN459663 RZJ458791:RZJ459663 SJF458791:SJF459663 STB458791:STB459663 TCX458791:TCX459663 TMT458791:TMT459663 TWP458791:TWP459663 UGL458791:UGL459663 UQH458791:UQH459663 VAD458791:VAD459663 VJZ458791:VJZ459663 VTV458791:VTV459663 WDR458791:WDR459663 WNN458791:WNN459663 WXJ458791:WXJ459663 BB524327:BB525199 KX524327:KX525199 UT524327:UT525199 AEP524327:AEP525199 AOL524327:AOL525199 AYH524327:AYH525199 BID524327:BID525199 BRZ524327:BRZ525199 CBV524327:CBV525199 CLR524327:CLR525199 CVN524327:CVN525199 DFJ524327:DFJ525199 DPF524327:DPF525199 DZB524327:DZB525199 EIX524327:EIX525199 EST524327:EST525199 FCP524327:FCP525199 FML524327:FML525199 FWH524327:FWH525199 GGD524327:GGD525199 GPZ524327:GPZ525199 GZV524327:GZV525199 HJR524327:HJR525199 HTN524327:HTN525199 IDJ524327:IDJ525199 INF524327:INF525199 IXB524327:IXB525199 JGX524327:JGX525199 JQT524327:JQT525199 KAP524327:KAP525199 KKL524327:KKL525199 KUH524327:KUH525199 LED524327:LED525199 LNZ524327:LNZ525199 LXV524327:LXV525199 MHR524327:MHR525199 MRN524327:MRN525199 NBJ524327:NBJ525199 NLF524327:NLF525199 NVB524327:NVB525199 OEX524327:OEX525199 OOT524327:OOT525199 OYP524327:OYP525199 PIL524327:PIL525199 PSH524327:PSH525199 QCD524327:QCD525199 QLZ524327:QLZ525199 QVV524327:QVV525199 RFR524327:RFR525199 RPN524327:RPN525199 RZJ524327:RZJ525199 SJF524327:SJF525199 STB524327:STB525199 TCX524327:TCX525199 TMT524327:TMT525199 TWP524327:TWP525199 UGL524327:UGL525199 UQH524327:UQH525199 VAD524327:VAD525199 VJZ524327:VJZ525199 VTV524327:VTV525199 WDR524327:WDR525199 WNN524327:WNN525199 WXJ524327:WXJ525199 BB589863:BB590735 KX589863:KX590735 UT589863:UT590735 AEP589863:AEP590735 AOL589863:AOL590735 AYH589863:AYH590735 BID589863:BID590735 BRZ589863:BRZ590735 CBV589863:CBV590735 CLR589863:CLR590735 CVN589863:CVN590735 DFJ589863:DFJ590735 DPF589863:DPF590735 DZB589863:DZB590735 EIX589863:EIX590735 EST589863:EST590735 FCP589863:FCP590735 FML589863:FML590735 FWH589863:FWH590735 GGD589863:GGD590735 GPZ589863:GPZ590735 GZV589863:GZV590735 HJR589863:HJR590735 HTN589863:HTN590735 IDJ589863:IDJ590735 INF589863:INF590735 IXB589863:IXB590735 JGX589863:JGX590735 JQT589863:JQT590735 KAP589863:KAP590735 KKL589863:KKL590735 KUH589863:KUH590735 LED589863:LED590735 LNZ589863:LNZ590735 LXV589863:LXV590735 MHR589863:MHR590735 MRN589863:MRN590735 NBJ589863:NBJ590735 NLF589863:NLF590735 NVB589863:NVB590735 OEX589863:OEX590735 OOT589863:OOT590735 OYP589863:OYP590735 PIL589863:PIL590735 PSH589863:PSH590735 QCD589863:QCD590735 QLZ589863:QLZ590735 QVV589863:QVV590735 RFR589863:RFR590735 RPN589863:RPN590735 RZJ589863:RZJ590735 SJF589863:SJF590735 STB589863:STB590735 TCX589863:TCX590735 TMT589863:TMT590735 TWP589863:TWP590735 UGL589863:UGL590735 UQH589863:UQH590735 VAD589863:VAD590735 VJZ589863:VJZ590735 VTV589863:VTV590735 WDR589863:WDR590735 WNN589863:WNN590735 WXJ589863:WXJ590735 BB655399:BB656271 KX655399:KX656271 UT655399:UT656271 AEP655399:AEP656271 AOL655399:AOL656271 AYH655399:AYH656271 BID655399:BID656271 BRZ655399:BRZ656271 CBV655399:CBV656271 CLR655399:CLR656271 CVN655399:CVN656271 DFJ655399:DFJ656271 DPF655399:DPF656271 DZB655399:DZB656271 EIX655399:EIX656271 EST655399:EST656271 FCP655399:FCP656271 FML655399:FML656271 FWH655399:FWH656271 GGD655399:GGD656271 GPZ655399:GPZ656271 GZV655399:GZV656271 HJR655399:HJR656271 HTN655399:HTN656271 IDJ655399:IDJ656271 INF655399:INF656271 IXB655399:IXB656271 JGX655399:JGX656271 JQT655399:JQT656271 KAP655399:KAP656271 KKL655399:KKL656271 KUH655399:KUH656271 LED655399:LED656271 LNZ655399:LNZ656271 LXV655399:LXV656271 MHR655399:MHR656271 MRN655399:MRN656271 NBJ655399:NBJ656271 NLF655399:NLF656271 NVB655399:NVB656271 OEX655399:OEX656271 OOT655399:OOT656271 OYP655399:OYP656271 PIL655399:PIL656271 PSH655399:PSH656271 QCD655399:QCD656271 QLZ655399:QLZ656271 QVV655399:QVV656271 RFR655399:RFR656271 RPN655399:RPN656271 RZJ655399:RZJ656271 SJF655399:SJF656271 STB655399:STB656271 TCX655399:TCX656271 TMT655399:TMT656271 TWP655399:TWP656271 UGL655399:UGL656271 UQH655399:UQH656271 VAD655399:VAD656271 VJZ655399:VJZ656271 VTV655399:VTV656271 WDR655399:WDR656271 WNN655399:WNN656271 WXJ655399:WXJ656271 BB720935:BB721807 KX720935:KX721807 UT720935:UT721807 AEP720935:AEP721807 AOL720935:AOL721807 AYH720935:AYH721807 BID720935:BID721807 BRZ720935:BRZ721807 CBV720935:CBV721807 CLR720935:CLR721807 CVN720935:CVN721807 DFJ720935:DFJ721807 DPF720935:DPF721807 DZB720935:DZB721807 EIX720935:EIX721807 EST720935:EST721807 FCP720935:FCP721807 FML720935:FML721807 FWH720935:FWH721807 GGD720935:GGD721807 GPZ720935:GPZ721807 GZV720935:GZV721807 HJR720935:HJR721807 HTN720935:HTN721807 IDJ720935:IDJ721807 INF720935:INF721807 IXB720935:IXB721807 JGX720935:JGX721807 JQT720935:JQT721807 KAP720935:KAP721807 KKL720935:KKL721807 KUH720935:KUH721807 LED720935:LED721807 LNZ720935:LNZ721807 LXV720935:LXV721807 MHR720935:MHR721807 MRN720935:MRN721807 NBJ720935:NBJ721807 NLF720935:NLF721807 NVB720935:NVB721807 OEX720935:OEX721807 OOT720935:OOT721807 OYP720935:OYP721807 PIL720935:PIL721807 PSH720935:PSH721807 QCD720935:QCD721807 QLZ720935:QLZ721807 QVV720935:QVV721807 RFR720935:RFR721807 RPN720935:RPN721807 RZJ720935:RZJ721807 SJF720935:SJF721807 STB720935:STB721807 TCX720935:TCX721807 TMT720935:TMT721807 TWP720935:TWP721807 UGL720935:UGL721807 UQH720935:UQH721807 VAD720935:VAD721807 VJZ720935:VJZ721807 VTV720935:VTV721807 WDR720935:WDR721807 WNN720935:WNN721807 WXJ720935:WXJ721807 BB786471:BB787343 KX786471:KX787343 UT786471:UT787343 AEP786471:AEP787343 AOL786471:AOL787343 AYH786471:AYH787343 BID786471:BID787343 BRZ786471:BRZ787343 CBV786471:CBV787343 CLR786471:CLR787343 CVN786471:CVN787343 DFJ786471:DFJ787343 DPF786471:DPF787343 DZB786471:DZB787343 EIX786471:EIX787343 EST786471:EST787343 FCP786471:FCP787343 FML786471:FML787343 FWH786471:FWH787343 GGD786471:GGD787343 GPZ786471:GPZ787343 GZV786471:GZV787343 HJR786471:HJR787343 HTN786471:HTN787343 IDJ786471:IDJ787343 INF786471:INF787343 IXB786471:IXB787343 JGX786471:JGX787343 JQT786471:JQT787343 KAP786471:KAP787343 KKL786471:KKL787343 KUH786471:KUH787343 LED786471:LED787343 LNZ786471:LNZ787343 LXV786471:LXV787343 MHR786471:MHR787343 MRN786471:MRN787343 NBJ786471:NBJ787343 NLF786471:NLF787343 NVB786471:NVB787343 OEX786471:OEX787343 OOT786471:OOT787343 OYP786471:OYP787343 PIL786471:PIL787343 PSH786471:PSH787343 QCD786471:QCD787343 QLZ786471:QLZ787343 QVV786471:QVV787343 RFR786471:RFR787343 RPN786471:RPN787343 RZJ786471:RZJ787343 SJF786471:SJF787343 STB786471:STB787343 TCX786471:TCX787343 TMT786471:TMT787343 TWP786471:TWP787343 UGL786471:UGL787343 UQH786471:UQH787343 VAD786471:VAD787343 VJZ786471:VJZ787343 VTV786471:VTV787343 WDR786471:WDR787343 WNN786471:WNN787343 WXJ786471:WXJ787343 BB852007:BB852879 KX852007:KX852879 UT852007:UT852879 AEP852007:AEP852879 AOL852007:AOL852879 AYH852007:AYH852879 BID852007:BID852879 BRZ852007:BRZ852879 CBV852007:CBV852879 CLR852007:CLR852879 CVN852007:CVN852879 DFJ852007:DFJ852879 DPF852007:DPF852879 DZB852007:DZB852879 EIX852007:EIX852879 EST852007:EST852879 FCP852007:FCP852879 FML852007:FML852879 FWH852007:FWH852879 GGD852007:GGD852879 GPZ852007:GPZ852879 GZV852007:GZV852879 HJR852007:HJR852879 HTN852007:HTN852879 IDJ852007:IDJ852879 INF852007:INF852879 IXB852007:IXB852879 JGX852007:JGX852879 JQT852007:JQT852879 KAP852007:KAP852879 KKL852007:KKL852879 KUH852007:KUH852879 LED852007:LED852879 LNZ852007:LNZ852879 LXV852007:LXV852879 MHR852007:MHR852879 MRN852007:MRN852879 NBJ852007:NBJ852879 NLF852007:NLF852879 NVB852007:NVB852879 OEX852007:OEX852879 OOT852007:OOT852879 OYP852007:OYP852879 PIL852007:PIL852879 PSH852007:PSH852879 QCD852007:QCD852879 QLZ852007:QLZ852879 QVV852007:QVV852879 RFR852007:RFR852879 RPN852007:RPN852879 RZJ852007:RZJ852879 SJF852007:SJF852879 STB852007:STB852879 TCX852007:TCX852879 TMT852007:TMT852879 TWP852007:TWP852879 UGL852007:UGL852879 UQH852007:UQH852879 VAD852007:VAD852879 VJZ852007:VJZ852879 VTV852007:VTV852879 WDR852007:WDR852879 WNN852007:WNN852879 WXJ852007:WXJ852879 BB917543:BB918415 KX917543:KX918415 UT917543:UT918415 AEP917543:AEP918415 AOL917543:AOL918415 AYH917543:AYH918415 BID917543:BID918415 BRZ917543:BRZ918415 CBV917543:CBV918415 CLR917543:CLR918415 CVN917543:CVN918415 DFJ917543:DFJ918415 DPF917543:DPF918415 DZB917543:DZB918415 EIX917543:EIX918415 EST917543:EST918415 FCP917543:FCP918415 FML917543:FML918415 FWH917543:FWH918415 GGD917543:GGD918415 GPZ917543:GPZ918415 GZV917543:GZV918415 HJR917543:HJR918415 HTN917543:HTN918415 IDJ917543:IDJ918415 INF917543:INF918415 IXB917543:IXB918415 JGX917543:JGX918415 JQT917543:JQT918415 KAP917543:KAP918415 KKL917543:KKL918415 KUH917543:KUH918415 LED917543:LED918415 LNZ917543:LNZ918415 LXV917543:LXV918415 MHR917543:MHR918415 MRN917543:MRN918415 NBJ917543:NBJ918415 NLF917543:NLF918415 NVB917543:NVB918415 OEX917543:OEX918415 OOT917543:OOT918415 OYP917543:OYP918415 PIL917543:PIL918415 PSH917543:PSH918415 QCD917543:QCD918415 QLZ917543:QLZ918415 QVV917543:QVV918415 RFR917543:RFR918415 RPN917543:RPN918415 RZJ917543:RZJ918415 SJF917543:SJF918415 STB917543:STB918415 TCX917543:TCX918415 TMT917543:TMT918415 TWP917543:TWP918415 UGL917543:UGL918415 UQH917543:UQH918415 VAD917543:VAD918415 VJZ917543:VJZ918415 VTV917543:VTV918415 WDR917543:WDR918415 WNN917543:WNN918415 WXJ917543:WXJ918415 BB983079:BB983951 KX983079:KX983951 UT983079:UT983951 AEP983079:AEP983951 AOL983079:AOL983951 AYH983079:AYH983951 BID983079:BID983951 BRZ983079:BRZ983951 CBV983079:CBV983951 CLR983079:CLR983951 CVN983079:CVN983951 DFJ983079:DFJ983951 DPF983079:DPF983951 DZB983079:DZB983951 EIX983079:EIX983951 EST983079:EST983951 FCP983079:FCP983951 FML983079:FML983951 FWH983079:FWH983951 GGD983079:GGD983951 GPZ983079:GPZ983951 GZV983079:GZV983951 HJR983079:HJR983951 HTN983079:HTN983951 IDJ983079:IDJ983951 INF983079:INF983951 IXB983079:IXB983951 JGX983079:JGX983951 JQT983079:JQT983951 KAP983079:KAP983951 KKL983079:KKL983951 KUH983079:KUH983951 LED983079:LED983951 LNZ983079:LNZ983951 LXV983079:LXV983951 MHR983079:MHR983951 MRN983079:MRN983951 NBJ983079:NBJ983951 NLF983079:NLF983951 NVB983079:NVB983951 OEX983079:OEX983951 OOT983079:OOT983951 OYP983079:OYP983951 PIL983079:PIL983951 PSH983079:PSH983951 QCD983079:QCD983951 QLZ983079:QLZ983951 QVV983079:QVV983951 RFR983079:RFR983951 RPN983079:RPN983951 RZJ983079:RZJ983951 SJF983079:SJF983951 STB983079:STB983951 TCX983079:TCX983951 TMT983079:TMT983951 TWP983079:TWP983951 UGL983079:UGL983951 UQH983079:UQH983951 VAD983079:VAD983951 VJZ983079:VJZ983951 VTV983079:VTV983951 WDR983079:WDR983951 WNN983079:WNN983951 KX117:KX911 BB117:BB911 WXJ117:WXJ911 WNN117:WNN911 WDR117:WDR911 VTV117:VTV911 VJZ117:VJZ911 VAD117:VAD911 UQH117:UQH911 UGL117:UGL911 TWP117:TWP911 TMT117:TMT911 TCX117:TCX911 STB117:STB911 SJF117:SJF911 RZJ117:RZJ911 RPN117:RPN911 RFR117:RFR911 QVV117:QVV911 QLZ117:QLZ911 QCD117:QCD911 PSH117:PSH911 PIL117:PIL911 OYP117:OYP911 OOT117:OOT911 OEX117:OEX911 NVB117:NVB911 NLF117:NLF911 NBJ117:NBJ911 MRN117:MRN911 MHR117:MHR911 LXV117:LXV911 LNZ117:LNZ911 LED117:LED911 KUH117:KUH911 KKL117:KKL911 KAP117:KAP911 JQT117:JQT911 JGX117:JGX911 IXB117:IXB911 INF117:INF911 IDJ117:IDJ911 HTN117:HTN911 HJR117:HJR911 GZV117:GZV911 GPZ117:GPZ911 GGD117:GGD911 FWH117:FWH911 FML117:FML911 FCP117:FCP911 EST117:EST911 EIX117:EIX911 DZB117:DZB911 DPF117:DPF911 DFJ117:DFJ911 CVN117:CVN911 CLR117:CLR911 CBV117:CBV911 BRZ117:BRZ911 BID117:BID911 AYH117:AYH911 AOL117:AOL911 AEP117:AEP911 UT117:UT911 KZ63 UV63 AER63 AON63 AYJ63 BIF63 BSB63 CBX63 CLT63 CVP63 DFL63 DPH63 DZD63 EIZ63 ESV63 FCR63 FMN63 FWJ63 GGF63 GQB63 GZX63 HJT63 HTP63 IDL63 INH63 IXD63 JGZ63 JQV63 KAR63 KKN63 KUJ63 LEF63 LOB63 LXX63 MHT63 MRP63 NBL63 NLH63 NVD63 OEZ63 OOV63 OYR63 PIN63 PSJ63 QCF63 QMB63 QVX63 RFT63 RPP63 RZL63 SJH63 STD63 TCZ63 TMV63 TWR63 UGN63 UQJ63 VAF63 VKB63 VTX63 WDT63 WNP63 WXL63 UT95 KX95 WXJ95 WNN95 WDR95 VTV95 VJZ95 VAD95 UQH95 UGL95 TWP95 TMT95 TCX95 STB95 SJF95 RZJ95 RPN95 RFR95 QVV95 QLZ95 QCD95 PSH95 PIL95 OYP95 OOT95 OEX95 NVB95 NLF95 NBJ95 MRN95 MHR95 LXV95 LNZ95 LED95 KUH95 KKL95 KAP95 JQT95 JGX95 IXB95 INF95 IDJ95 HTN95 HJR95 GZV95 GPZ95 GGD95 FWH95 FML95 FCP95 EST95 EIX95 DZB95 DPF95 DFJ95 CVN95 CLR95 CBV95 BRZ95 BID95 AYH95 AOL95 AEP95 UU35:UU62 AEQ35:AEQ62 AOM35:AOM62 AYI35:AYI62 BIE35:BIE62 BSA35:BSA62 CBW35:CBW62 CLS35:CLS62 CVO35:CVO62 DFK35:DFK62 DPG35:DPG62 DZC35:DZC62 EIY35:EIY62 ESU35:ESU62 FCQ35:FCQ62 FMM35:FMM62 FWI35:FWI62 GGE35:GGE62 GQA35:GQA62 GZW35:GZW62 HJS35:HJS62 HTO35:HTO62 IDK35:IDK62 ING35:ING62 IXC35:IXC62 JGY35:JGY62 JQU35:JQU62 KAQ35:KAQ62 KKM35:KKM62 KUI35:KUI62 LEE35:LEE62 LOA35:LOA62 LXW35:LXW62 MHS35:MHS62 MRO35:MRO62 NBK35:NBK62 NLG35:NLG62 NVC35:NVC62 OEY35:OEY62 OOU35:OOU62 OYQ35:OYQ62 PIM35:PIM62 PSI35:PSI62 QCE35:QCE62 QMA35:QMA62 QVW35:QVW62 RFS35:RFS62 RPO35:RPO62 RZK35:RZK62 SJG35:SJG62 STC35:STC62 TCY35:TCY62 TMU35:TMU62 TWQ35:TWQ62 UGM35:UGM62 UQI35:UQI62 VAE35:VAE62 VKA35:VKA62 VTW35:VTW62 WDS35:WDS62 WNO35:WNO62 WXK35:WXK62 KY35:KY62 BB66:BB95 AT28 BB35:BB63 AT31 UT8:UT32 KX8:KX32 WXJ8:WXJ32 WNN8:WNN32 WDR8:WDR32 VTV8:VTV32 VJZ8:VJZ32 VAD8:VAD32 UQH8:UQH32 UGL8:UGL32 TWP8:TWP32 TMT8:TMT32 TCX8:TCX32 STB8:STB32 SJF8:SJF32 RZJ8:RZJ32 RPN8:RPN32 RFR8:RFR32 QVV8:QVV32 QLZ8:QLZ32 QCD8:QCD32 PSH8:PSH32 PIL8:PIL32 OYP8:OYP32 OOT8:OOT32 OEX8:OEX32 NVB8:NVB32 NLF8:NLF32 NBJ8:NBJ32 MRN8:MRN32 MHR8:MHR32 LXV8:LXV32 LNZ8:LNZ32 LED8:LED32 KUH8:KUH32 KKL8:KKL32 KAP8:KAP32 JQT8:JQT32 JGX8:JGX32 IXB8:IXB32 INF8:INF32 IDJ8:IDJ32 HTN8:HTN32 HJR8:HJR32 GZV8:GZV32 GPZ8:GPZ32 GGD8:GGD32 FWH8:FWH32 FML8:FML32 FCP8:FCP32 EST8:EST32 EIX8:EIX32 DZB8:DZB32 DPF8:DPF32 DFJ8:DFJ32 CVN8:CVN32 CLR8:CLR32 CBV8:CBV32 BRZ8:BRZ32 BID8:BID32 AYH8:AYH32 AOL8:AOL32 AEP8:AEP32 BB8:BB32">
      <formula1>12</formula1>
    </dataValidation>
    <dataValidation type="whole" allowBlank="1" showInputMessage="1" showErrorMessage="1" sqref="V65575:X66447 JR65575:JT66447 TN65575:TP66447 ADJ65575:ADL66447 ANF65575:ANH66447 AXB65575:AXD66447 BGX65575:BGZ66447 BQT65575:BQV66447 CAP65575:CAR66447 CKL65575:CKN66447 CUH65575:CUJ66447 DED65575:DEF66447 DNZ65575:DOB66447 DXV65575:DXX66447 EHR65575:EHT66447 ERN65575:ERP66447 FBJ65575:FBL66447 FLF65575:FLH66447 FVB65575:FVD66447 GEX65575:GEZ66447 GOT65575:GOV66447 GYP65575:GYR66447 HIL65575:HIN66447 HSH65575:HSJ66447 ICD65575:ICF66447 ILZ65575:IMB66447 IVV65575:IVX66447 JFR65575:JFT66447 JPN65575:JPP66447 JZJ65575:JZL66447 KJF65575:KJH66447 KTB65575:KTD66447 LCX65575:LCZ66447 LMT65575:LMV66447 LWP65575:LWR66447 MGL65575:MGN66447 MQH65575:MQJ66447 NAD65575:NAF66447 NJZ65575:NKB66447 NTV65575:NTX66447 ODR65575:ODT66447 ONN65575:ONP66447 OXJ65575:OXL66447 PHF65575:PHH66447 PRB65575:PRD66447 QAX65575:QAZ66447 QKT65575:QKV66447 QUP65575:QUR66447 REL65575:REN66447 ROH65575:ROJ66447 RYD65575:RYF66447 SHZ65575:SIB66447 SRV65575:SRX66447 TBR65575:TBT66447 TLN65575:TLP66447 TVJ65575:TVL66447 UFF65575:UFH66447 UPB65575:UPD66447 UYX65575:UYZ66447 VIT65575:VIV66447 VSP65575:VSR66447 WCL65575:WCN66447 WMH65575:WMJ66447 WWD65575:WWF66447 V131111:X131983 JR131111:JT131983 TN131111:TP131983 ADJ131111:ADL131983 ANF131111:ANH131983 AXB131111:AXD131983 BGX131111:BGZ131983 BQT131111:BQV131983 CAP131111:CAR131983 CKL131111:CKN131983 CUH131111:CUJ131983 DED131111:DEF131983 DNZ131111:DOB131983 DXV131111:DXX131983 EHR131111:EHT131983 ERN131111:ERP131983 FBJ131111:FBL131983 FLF131111:FLH131983 FVB131111:FVD131983 GEX131111:GEZ131983 GOT131111:GOV131983 GYP131111:GYR131983 HIL131111:HIN131983 HSH131111:HSJ131983 ICD131111:ICF131983 ILZ131111:IMB131983 IVV131111:IVX131983 JFR131111:JFT131983 JPN131111:JPP131983 JZJ131111:JZL131983 KJF131111:KJH131983 KTB131111:KTD131983 LCX131111:LCZ131983 LMT131111:LMV131983 LWP131111:LWR131983 MGL131111:MGN131983 MQH131111:MQJ131983 NAD131111:NAF131983 NJZ131111:NKB131983 NTV131111:NTX131983 ODR131111:ODT131983 ONN131111:ONP131983 OXJ131111:OXL131983 PHF131111:PHH131983 PRB131111:PRD131983 QAX131111:QAZ131983 QKT131111:QKV131983 QUP131111:QUR131983 REL131111:REN131983 ROH131111:ROJ131983 RYD131111:RYF131983 SHZ131111:SIB131983 SRV131111:SRX131983 TBR131111:TBT131983 TLN131111:TLP131983 TVJ131111:TVL131983 UFF131111:UFH131983 UPB131111:UPD131983 UYX131111:UYZ131983 VIT131111:VIV131983 VSP131111:VSR131983 WCL131111:WCN131983 WMH131111:WMJ131983 WWD131111:WWF131983 V196647:X197519 JR196647:JT197519 TN196647:TP197519 ADJ196647:ADL197519 ANF196647:ANH197519 AXB196647:AXD197519 BGX196647:BGZ197519 BQT196647:BQV197519 CAP196647:CAR197519 CKL196647:CKN197519 CUH196647:CUJ197519 DED196647:DEF197519 DNZ196647:DOB197519 DXV196647:DXX197519 EHR196647:EHT197519 ERN196647:ERP197519 FBJ196647:FBL197519 FLF196647:FLH197519 FVB196647:FVD197519 GEX196647:GEZ197519 GOT196647:GOV197519 GYP196647:GYR197519 HIL196647:HIN197519 HSH196647:HSJ197519 ICD196647:ICF197519 ILZ196647:IMB197519 IVV196647:IVX197519 JFR196647:JFT197519 JPN196647:JPP197519 JZJ196647:JZL197519 KJF196647:KJH197519 KTB196647:KTD197519 LCX196647:LCZ197519 LMT196647:LMV197519 LWP196647:LWR197519 MGL196647:MGN197519 MQH196647:MQJ197519 NAD196647:NAF197519 NJZ196647:NKB197519 NTV196647:NTX197519 ODR196647:ODT197519 ONN196647:ONP197519 OXJ196647:OXL197519 PHF196647:PHH197519 PRB196647:PRD197519 QAX196647:QAZ197519 QKT196647:QKV197519 QUP196647:QUR197519 REL196647:REN197519 ROH196647:ROJ197519 RYD196647:RYF197519 SHZ196647:SIB197519 SRV196647:SRX197519 TBR196647:TBT197519 TLN196647:TLP197519 TVJ196647:TVL197519 UFF196647:UFH197519 UPB196647:UPD197519 UYX196647:UYZ197519 VIT196647:VIV197519 VSP196647:VSR197519 WCL196647:WCN197519 WMH196647:WMJ197519 WWD196647:WWF197519 V262183:X263055 JR262183:JT263055 TN262183:TP263055 ADJ262183:ADL263055 ANF262183:ANH263055 AXB262183:AXD263055 BGX262183:BGZ263055 BQT262183:BQV263055 CAP262183:CAR263055 CKL262183:CKN263055 CUH262183:CUJ263055 DED262183:DEF263055 DNZ262183:DOB263055 DXV262183:DXX263055 EHR262183:EHT263055 ERN262183:ERP263055 FBJ262183:FBL263055 FLF262183:FLH263055 FVB262183:FVD263055 GEX262183:GEZ263055 GOT262183:GOV263055 GYP262183:GYR263055 HIL262183:HIN263055 HSH262183:HSJ263055 ICD262183:ICF263055 ILZ262183:IMB263055 IVV262183:IVX263055 JFR262183:JFT263055 JPN262183:JPP263055 JZJ262183:JZL263055 KJF262183:KJH263055 KTB262183:KTD263055 LCX262183:LCZ263055 LMT262183:LMV263055 LWP262183:LWR263055 MGL262183:MGN263055 MQH262183:MQJ263055 NAD262183:NAF263055 NJZ262183:NKB263055 NTV262183:NTX263055 ODR262183:ODT263055 ONN262183:ONP263055 OXJ262183:OXL263055 PHF262183:PHH263055 PRB262183:PRD263055 QAX262183:QAZ263055 QKT262183:QKV263055 QUP262183:QUR263055 REL262183:REN263055 ROH262183:ROJ263055 RYD262183:RYF263055 SHZ262183:SIB263055 SRV262183:SRX263055 TBR262183:TBT263055 TLN262183:TLP263055 TVJ262183:TVL263055 UFF262183:UFH263055 UPB262183:UPD263055 UYX262183:UYZ263055 VIT262183:VIV263055 VSP262183:VSR263055 WCL262183:WCN263055 WMH262183:WMJ263055 WWD262183:WWF263055 V327719:X328591 JR327719:JT328591 TN327719:TP328591 ADJ327719:ADL328591 ANF327719:ANH328591 AXB327719:AXD328591 BGX327719:BGZ328591 BQT327719:BQV328591 CAP327719:CAR328591 CKL327719:CKN328591 CUH327719:CUJ328591 DED327719:DEF328591 DNZ327719:DOB328591 DXV327719:DXX328591 EHR327719:EHT328591 ERN327719:ERP328591 FBJ327719:FBL328591 FLF327719:FLH328591 FVB327719:FVD328591 GEX327719:GEZ328591 GOT327719:GOV328591 GYP327719:GYR328591 HIL327719:HIN328591 HSH327719:HSJ328591 ICD327719:ICF328591 ILZ327719:IMB328591 IVV327719:IVX328591 JFR327719:JFT328591 JPN327719:JPP328591 JZJ327719:JZL328591 KJF327719:KJH328591 KTB327719:KTD328591 LCX327719:LCZ328591 LMT327719:LMV328591 LWP327719:LWR328591 MGL327719:MGN328591 MQH327719:MQJ328591 NAD327719:NAF328591 NJZ327719:NKB328591 NTV327719:NTX328591 ODR327719:ODT328591 ONN327719:ONP328591 OXJ327719:OXL328591 PHF327719:PHH328591 PRB327719:PRD328591 QAX327719:QAZ328591 QKT327719:QKV328591 QUP327719:QUR328591 REL327719:REN328591 ROH327719:ROJ328591 RYD327719:RYF328591 SHZ327719:SIB328591 SRV327719:SRX328591 TBR327719:TBT328591 TLN327719:TLP328591 TVJ327719:TVL328591 UFF327719:UFH328591 UPB327719:UPD328591 UYX327719:UYZ328591 VIT327719:VIV328591 VSP327719:VSR328591 WCL327719:WCN328591 WMH327719:WMJ328591 WWD327719:WWF328591 V393255:X394127 JR393255:JT394127 TN393255:TP394127 ADJ393255:ADL394127 ANF393255:ANH394127 AXB393255:AXD394127 BGX393255:BGZ394127 BQT393255:BQV394127 CAP393255:CAR394127 CKL393255:CKN394127 CUH393255:CUJ394127 DED393255:DEF394127 DNZ393255:DOB394127 DXV393255:DXX394127 EHR393255:EHT394127 ERN393255:ERP394127 FBJ393255:FBL394127 FLF393255:FLH394127 FVB393255:FVD394127 GEX393255:GEZ394127 GOT393255:GOV394127 GYP393255:GYR394127 HIL393255:HIN394127 HSH393255:HSJ394127 ICD393255:ICF394127 ILZ393255:IMB394127 IVV393255:IVX394127 JFR393255:JFT394127 JPN393255:JPP394127 JZJ393255:JZL394127 KJF393255:KJH394127 KTB393255:KTD394127 LCX393255:LCZ394127 LMT393255:LMV394127 LWP393255:LWR394127 MGL393255:MGN394127 MQH393255:MQJ394127 NAD393255:NAF394127 NJZ393255:NKB394127 NTV393255:NTX394127 ODR393255:ODT394127 ONN393255:ONP394127 OXJ393255:OXL394127 PHF393255:PHH394127 PRB393255:PRD394127 QAX393255:QAZ394127 QKT393255:QKV394127 QUP393255:QUR394127 REL393255:REN394127 ROH393255:ROJ394127 RYD393255:RYF394127 SHZ393255:SIB394127 SRV393255:SRX394127 TBR393255:TBT394127 TLN393255:TLP394127 TVJ393255:TVL394127 UFF393255:UFH394127 UPB393255:UPD394127 UYX393255:UYZ394127 VIT393255:VIV394127 VSP393255:VSR394127 WCL393255:WCN394127 WMH393255:WMJ394127 WWD393255:WWF394127 V458791:X459663 JR458791:JT459663 TN458791:TP459663 ADJ458791:ADL459663 ANF458791:ANH459663 AXB458791:AXD459663 BGX458791:BGZ459663 BQT458791:BQV459663 CAP458791:CAR459663 CKL458791:CKN459663 CUH458791:CUJ459663 DED458791:DEF459663 DNZ458791:DOB459663 DXV458791:DXX459663 EHR458791:EHT459663 ERN458791:ERP459663 FBJ458791:FBL459663 FLF458791:FLH459663 FVB458791:FVD459663 GEX458791:GEZ459663 GOT458791:GOV459663 GYP458791:GYR459663 HIL458791:HIN459663 HSH458791:HSJ459663 ICD458791:ICF459663 ILZ458791:IMB459663 IVV458791:IVX459663 JFR458791:JFT459663 JPN458791:JPP459663 JZJ458791:JZL459663 KJF458791:KJH459663 KTB458791:KTD459663 LCX458791:LCZ459663 LMT458791:LMV459663 LWP458791:LWR459663 MGL458791:MGN459663 MQH458791:MQJ459663 NAD458791:NAF459663 NJZ458791:NKB459663 NTV458791:NTX459663 ODR458791:ODT459663 ONN458791:ONP459663 OXJ458791:OXL459663 PHF458791:PHH459663 PRB458791:PRD459663 QAX458791:QAZ459663 QKT458791:QKV459663 QUP458791:QUR459663 REL458791:REN459663 ROH458791:ROJ459663 RYD458791:RYF459663 SHZ458791:SIB459663 SRV458791:SRX459663 TBR458791:TBT459663 TLN458791:TLP459663 TVJ458791:TVL459663 UFF458791:UFH459663 UPB458791:UPD459663 UYX458791:UYZ459663 VIT458791:VIV459663 VSP458791:VSR459663 WCL458791:WCN459663 WMH458791:WMJ459663 WWD458791:WWF459663 V524327:X525199 JR524327:JT525199 TN524327:TP525199 ADJ524327:ADL525199 ANF524327:ANH525199 AXB524327:AXD525199 BGX524327:BGZ525199 BQT524327:BQV525199 CAP524327:CAR525199 CKL524327:CKN525199 CUH524327:CUJ525199 DED524327:DEF525199 DNZ524327:DOB525199 DXV524327:DXX525199 EHR524327:EHT525199 ERN524327:ERP525199 FBJ524327:FBL525199 FLF524327:FLH525199 FVB524327:FVD525199 GEX524327:GEZ525199 GOT524327:GOV525199 GYP524327:GYR525199 HIL524327:HIN525199 HSH524327:HSJ525199 ICD524327:ICF525199 ILZ524327:IMB525199 IVV524327:IVX525199 JFR524327:JFT525199 JPN524327:JPP525199 JZJ524327:JZL525199 KJF524327:KJH525199 KTB524327:KTD525199 LCX524327:LCZ525199 LMT524327:LMV525199 LWP524327:LWR525199 MGL524327:MGN525199 MQH524327:MQJ525199 NAD524327:NAF525199 NJZ524327:NKB525199 NTV524327:NTX525199 ODR524327:ODT525199 ONN524327:ONP525199 OXJ524327:OXL525199 PHF524327:PHH525199 PRB524327:PRD525199 QAX524327:QAZ525199 QKT524327:QKV525199 QUP524327:QUR525199 REL524327:REN525199 ROH524327:ROJ525199 RYD524327:RYF525199 SHZ524327:SIB525199 SRV524327:SRX525199 TBR524327:TBT525199 TLN524327:TLP525199 TVJ524327:TVL525199 UFF524327:UFH525199 UPB524327:UPD525199 UYX524327:UYZ525199 VIT524327:VIV525199 VSP524327:VSR525199 WCL524327:WCN525199 WMH524327:WMJ525199 WWD524327:WWF525199 V589863:X590735 JR589863:JT590735 TN589863:TP590735 ADJ589863:ADL590735 ANF589863:ANH590735 AXB589863:AXD590735 BGX589863:BGZ590735 BQT589863:BQV590735 CAP589863:CAR590735 CKL589863:CKN590735 CUH589863:CUJ590735 DED589863:DEF590735 DNZ589863:DOB590735 DXV589863:DXX590735 EHR589863:EHT590735 ERN589863:ERP590735 FBJ589863:FBL590735 FLF589863:FLH590735 FVB589863:FVD590735 GEX589863:GEZ590735 GOT589863:GOV590735 GYP589863:GYR590735 HIL589863:HIN590735 HSH589863:HSJ590735 ICD589863:ICF590735 ILZ589863:IMB590735 IVV589863:IVX590735 JFR589863:JFT590735 JPN589863:JPP590735 JZJ589863:JZL590735 KJF589863:KJH590735 KTB589863:KTD590735 LCX589863:LCZ590735 LMT589863:LMV590735 LWP589863:LWR590735 MGL589863:MGN590735 MQH589863:MQJ590735 NAD589863:NAF590735 NJZ589863:NKB590735 NTV589863:NTX590735 ODR589863:ODT590735 ONN589863:ONP590735 OXJ589863:OXL590735 PHF589863:PHH590735 PRB589863:PRD590735 QAX589863:QAZ590735 QKT589863:QKV590735 QUP589863:QUR590735 REL589863:REN590735 ROH589863:ROJ590735 RYD589863:RYF590735 SHZ589863:SIB590735 SRV589863:SRX590735 TBR589863:TBT590735 TLN589863:TLP590735 TVJ589863:TVL590735 UFF589863:UFH590735 UPB589863:UPD590735 UYX589863:UYZ590735 VIT589863:VIV590735 VSP589863:VSR590735 WCL589863:WCN590735 WMH589863:WMJ590735 WWD589863:WWF590735 V655399:X656271 JR655399:JT656271 TN655399:TP656271 ADJ655399:ADL656271 ANF655399:ANH656271 AXB655399:AXD656271 BGX655399:BGZ656271 BQT655399:BQV656271 CAP655399:CAR656271 CKL655399:CKN656271 CUH655399:CUJ656271 DED655399:DEF656271 DNZ655399:DOB656271 DXV655399:DXX656271 EHR655399:EHT656271 ERN655399:ERP656271 FBJ655399:FBL656271 FLF655399:FLH656271 FVB655399:FVD656271 GEX655399:GEZ656271 GOT655399:GOV656271 GYP655399:GYR656271 HIL655399:HIN656271 HSH655399:HSJ656271 ICD655399:ICF656271 ILZ655399:IMB656271 IVV655399:IVX656271 JFR655399:JFT656271 JPN655399:JPP656271 JZJ655399:JZL656271 KJF655399:KJH656271 KTB655399:KTD656271 LCX655399:LCZ656271 LMT655399:LMV656271 LWP655399:LWR656271 MGL655399:MGN656271 MQH655399:MQJ656271 NAD655399:NAF656271 NJZ655399:NKB656271 NTV655399:NTX656271 ODR655399:ODT656271 ONN655399:ONP656271 OXJ655399:OXL656271 PHF655399:PHH656271 PRB655399:PRD656271 QAX655399:QAZ656271 QKT655399:QKV656271 QUP655399:QUR656271 REL655399:REN656271 ROH655399:ROJ656271 RYD655399:RYF656271 SHZ655399:SIB656271 SRV655399:SRX656271 TBR655399:TBT656271 TLN655399:TLP656271 TVJ655399:TVL656271 UFF655399:UFH656271 UPB655399:UPD656271 UYX655399:UYZ656271 VIT655399:VIV656271 VSP655399:VSR656271 WCL655399:WCN656271 WMH655399:WMJ656271 WWD655399:WWF656271 V720935:X721807 JR720935:JT721807 TN720935:TP721807 ADJ720935:ADL721807 ANF720935:ANH721807 AXB720935:AXD721807 BGX720935:BGZ721807 BQT720935:BQV721807 CAP720935:CAR721807 CKL720935:CKN721807 CUH720935:CUJ721807 DED720935:DEF721807 DNZ720935:DOB721807 DXV720935:DXX721807 EHR720935:EHT721807 ERN720935:ERP721807 FBJ720935:FBL721807 FLF720935:FLH721807 FVB720935:FVD721807 GEX720935:GEZ721807 GOT720935:GOV721807 GYP720935:GYR721807 HIL720935:HIN721807 HSH720935:HSJ721807 ICD720935:ICF721807 ILZ720935:IMB721807 IVV720935:IVX721807 JFR720935:JFT721807 JPN720935:JPP721807 JZJ720935:JZL721807 KJF720935:KJH721807 KTB720935:KTD721807 LCX720935:LCZ721807 LMT720935:LMV721807 LWP720935:LWR721807 MGL720935:MGN721807 MQH720935:MQJ721807 NAD720935:NAF721807 NJZ720935:NKB721807 NTV720935:NTX721807 ODR720935:ODT721807 ONN720935:ONP721807 OXJ720935:OXL721807 PHF720935:PHH721807 PRB720935:PRD721807 QAX720935:QAZ721807 QKT720935:QKV721807 QUP720935:QUR721807 REL720935:REN721807 ROH720935:ROJ721807 RYD720935:RYF721807 SHZ720935:SIB721807 SRV720935:SRX721807 TBR720935:TBT721807 TLN720935:TLP721807 TVJ720935:TVL721807 UFF720935:UFH721807 UPB720935:UPD721807 UYX720935:UYZ721807 VIT720935:VIV721807 VSP720935:VSR721807 WCL720935:WCN721807 WMH720935:WMJ721807 WWD720935:WWF721807 V786471:X787343 JR786471:JT787343 TN786471:TP787343 ADJ786471:ADL787343 ANF786471:ANH787343 AXB786471:AXD787343 BGX786471:BGZ787343 BQT786471:BQV787343 CAP786471:CAR787343 CKL786471:CKN787343 CUH786471:CUJ787343 DED786471:DEF787343 DNZ786471:DOB787343 DXV786471:DXX787343 EHR786471:EHT787343 ERN786471:ERP787343 FBJ786471:FBL787343 FLF786471:FLH787343 FVB786471:FVD787343 GEX786471:GEZ787343 GOT786471:GOV787343 GYP786471:GYR787343 HIL786471:HIN787343 HSH786471:HSJ787343 ICD786471:ICF787343 ILZ786471:IMB787343 IVV786471:IVX787343 JFR786471:JFT787343 JPN786471:JPP787343 JZJ786471:JZL787343 KJF786471:KJH787343 KTB786471:KTD787343 LCX786471:LCZ787343 LMT786471:LMV787343 LWP786471:LWR787343 MGL786471:MGN787343 MQH786471:MQJ787343 NAD786471:NAF787343 NJZ786471:NKB787343 NTV786471:NTX787343 ODR786471:ODT787343 ONN786471:ONP787343 OXJ786471:OXL787343 PHF786471:PHH787343 PRB786471:PRD787343 QAX786471:QAZ787343 QKT786471:QKV787343 QUP786471:QUR787343 REL786471:REN787343 ROH786471:ROJ787343 RYD786471:RYF787343 SHZ786471:SIB787343 SRV786471:SRX787343 TBR786471:TBT787343 TLN786471:TLP787343 TVJ786471:TVL787343 UFF786471:UFH787343 UPB786471:UPD787343 UYX786471:UYZ787343 VIT786471:VIV787343 VSP786471:VSR787343 WCL786471:WCN787343 WMH786471:WMJ787343 WWD786471:WWF787343 V852007:X852879 JR852007:JT852879 TN852007:TP852879 ADJ852007:ADL852879 ANF852007:ANH852879 AXB852007:AXD852879 BGX852007:BGZ852879 BQT852007:BQV852879 CAP852007:CAR852879 CKL852007:CKN852879 CUH852007:CUJ852879 DED852007:DEF852879 DNZ852007:DOB852879 DXV852007:DXX852879 EHR852007:EHT852879 ERN852007:ERP852879 FBJ852007:FBL852879 FLF852007:FLH852879 FVB852007:FVD852879 GEX852007:GEZ852879 GOT852007:GOV852879 GYP852007:GYR852879 HIL852007:HIN852879 HSH852007:HSJ852879 ICD852007:ICF852879 ILZ852007:IMB852879 IVV852007:IVX852879 JFR852007:JFT852879 JPN852007:JPP852879 JZJ852007:JZL852879 KJF852007:KJH852879 KTB852007:KTD852879 LCX852007:LCZ852879 LMT852007:LMV852879 LWP852007:LWR852879 MGL852007:MGN852879 MQH852007:MQJ852879 NAD852007:NAF852879 NJZ852007:NKB852879 NTV852007:NTX852879 ODR852007:ODT852879 ONN852007:ONP852879 OXJ852007:OXL852879 PHF852007:PHH852879 PRB852007:PRD852879 QAX852007:QAZ852879 QKT852007:QKV852879 QUP852007:QUR852879 REL852007:REN852879 ROH852007:ROJ852879 RYD852007:RYF852879 SHZ852007:SIB852879 SRV852007:SRX852879 TBR852007:TBT852879 TLN852007:TLP852879 TVJ852007:TVL852879 UFF852007:UFH852879 UPB852007:UPD852879 UYX852007:UYZ852879 VIT852007:VIV852879 VSP852007:VSR852879 WCL852007:WCN852879 WMH852007:WMJ852879 WWD852007:WWF852879 V917543:X918415 JR917543:JT918415 TN917543:TP918415 ADJ917543:ADL918415 ANF917543:ANH918415 AXB917543:AXD918415 BGX917543:BGZ918415 BQT917543:BQV918415 CAP917543:CAR918415 CKL917543:CKN918415 CUH917543:CUJ918415 DED917543:DEF918415 DNZ917543:DOB918415 DXV917543:DXX918415 EHR917543:EHT918415 ERN917543:ERP918415 FBJ917543:FBL918415 FLF917543:FLH918415 FVB917543:FVD918415 GEX917543:GEZ918415 GOT917543:GOV918415 GYP917543:GYR918415 HIL917543:HIN918415 HSH917543:HSJ918415 ICD917543:ICF918415 ILZ917543:IMB918415 IVV917543:IVX918415 JFR917543:JFT918415 JPN917543:JPP918415 JZJ917543:JZL918415 KJF917543:KJH918415 KTB917543:KTD918415 LCX917543:LCZ918415 LMT917543:LMV918415 LWP917543:LWR918415 MGL917543:MGN918415 MQH917543:MQJ918415 NAD917543:NAF918415 NJZ917543:NKB918415 NTV917543:NTX918415 ODR917543:ODT918415 ONN917543:ONP918415 OXJ917543:OXL918415 PHF917543:PHH918415 PRB917543:PRD918415 QAX917543:QAZ918415 QKT917543:QKV918415 QUP917543:QUR918415 REL917543:REN918415 ROH917543:ROJ918415 RYD917543:RYF918415 SHZ917543:SIB918415 SRV917543:SRX918415 TBR917543:TBT918415 TLN917543:TLP918415 TVJ917543:TVL918415 UFF917543:UFH918415 UPB917543:UPD918415 UYX917543:UYZ918415 VIT917543:VIV918415 VSP917543:VSR918415 WCL917543:WCN918415 WMH917543:WMJ918415 WWD917543:WWF918415 V983079:X983951 JR983079:JT983951 TN983079:TP983951 ADJ983079:ADL983951 ANF983079:ANH983951 AXB983079:AXD983951 BGX983079:BGZ983951 BQT983079:BQV983951 CAP983079:CAR983951 CKL983079:CKN983951 CUH983079:CUJ983951 DED983079:DEF983951 DNZ983079:DOB983951 DXV983079:DXX983951 EHR983079:EHT983951 ERN983079:ERP983951 FBJ983079:FBL983951 FLF983079:FLH983951 FVB983079:FVD983951 GEX983079:GEZ983951 GOT983079:GOV983951 GYP983079:GYR983951 HIL983079:HIN983951 HSH983079:HSJ983951 ICD983079:ICF983951 ILZ983079:IMB983951 IVV983079:IVX983951 JFR983079:JFT983951 JPN983079:JPP983951 JZJ983079:JZL983951 KJF983079:KJH983951 KTB983079:KTD983951 LCX983079:LCZ983951 LMT983079:LMV983951 LWP983079:LWR983951 MGL983079:MGN983951 MQH983079:MQJ983951 NAD983079:NAF983951 NJZ983079:NKB983951 NTV983079:NTX983951 ODR983079:ODT983951 ONN983079:ONP983951 OXJ983079:OXL983951 PHF983079:PHH983951 PRB983079:PRD983951 QAX983079:QAZ983951 QKT983079:QKV983951 QUP983079:QUR983951 REL983079:REN983951 ROH983079:ROJ983951 RYD983079:RYF983951 SHZ983079:SIB983951 SRV983079:SRX983951 TBR983079:TBT983951 TLN983079:TLP983951 TVJ983079:TVL983951 UFF983079:UFH983951 UPB983079:UPD983951 UYX983079:UYZ983951 VIT983079:VIV983951 VSP983079:VSR983951 WCL983079:WCN983951 WMH983079:WMJ983951 WWD983079:WWF983951 WVS983079:WVS983951 K65575:K66447 JG65575:JG66447 TC65575:TC66447 ACY65575:ACY66447 AMU65575:AMU66447 AWQ65575:AWQ66447 BGM65575:BGM66447 BQI65575:BQI66447 CAE65575:CAE66447 CKA65575:CKA66447 CTW65575:CTW66447 DDS65575:DDS66447 DNO65575:DNO66447 DXK65575:DXK66447 EHG65575:EHG66447 ERC65575:ERC66447 FAY65575:FAY66447 FKU65575:FKU66447 FUQ65575:FUQ66447 GEM65575:GEM66447 GOI65575:GOI66447 GYE65575:GYE66447 HIA65575:HIA66447 HRW65575:HRW66447 IBS65575:IBS66447 ILO65575:ILO66447 IVK65575:IVK66447 JFG65575:JFG66447 JPC65575:JPC66447 JYY65575:JYY66447 KIU65575:KIU66447 KSQ65575:KSQ66447 LCM65575:LCM66447 LMI65575:LMI66447 LWE65575:LWE66447 MGA65575:MGA66447 MPW65575:MPW66447 MZS65575:MZS66447 NJO65575:NJO66447 NTK65575:NTK66447 ODG65575:ODG66447 ONC65575:ONC66447 OWY65575:OWY66447 PGU65575:PGU66447 PQQ65575:PQQ66447 QAM65575:QAM66447 QKI65575:QKI66447 QUE65575:QUE66447 REA65575:REA66447 RNW65575:RNW66447 RXS65575:RXS66447 SHO65575:SHO66447 SRK65575:SRK66447 TBG65575:TBG66447 TLC65575:TLC66447 TUY65575:TUY66447 UEU65575:UEU66447 UOQ65575:UOQ66447 UYM65575:UYM66447 VII65575:VII66447 VSE65575:VSE66447 WCA65575:WCA66447 WLW65575:WLW66447 WVS65575:WVS66447 K131111:K131983 JG131111:JG131983 TC131111:TC131983 ACY131111:ACY131983 AMU131111:AMU131983 AWQ131111:AWQ131983 BGM131111:BGM131983 BQI131111:BQI131983 CAE131111:CAE131983 CKA131111:CKA131983 CTW131111:CTW131983 DDS131111:DDS131983 DNO131111:DNO131983 DXK131111:DXK131983 EHG131111:EHG131983 ERC131111:ERC131983 FAY131111:FAY131983 FKU131111:FKU131983 FUQ131111:FUQ131983 GEM131111:GEM131983 GOI131111:GOI131983 GYE131111:GYE131983 HIA131111:HIA131983 HRW131111:HRW131983 IBS131111:IBS131983 ILO131111:ILO131983 IVK131111:IVK131983 JFG131111:JFG131983 JPC131111:JPC131983 JYY131111:JYY131983 KIU131111:KIU131983 KSQ131111:KSQ131983 LCM131111:LCM131983 LMI131111:LMI131983 LWE131111:LWE131983 MGA131111:MGA131983 MPW131111:MPW131983 MZS131111:MZS131983 NJO131111:NJO131983 NTK131111:NTK131983 ODG131111:ODG131983 ONC131111:ONC131983 OWY131111:OWY131983 PGU131111:PGU131983 PQQ131111:PQQ131983 QAM131111:QAM131983 QKI131111:QKI131983 QUE131111:QUE131983 REA131111:REA131983 RNW131111:RNW131983 RXS131111:RXS131983 SHO131111:SHO131983 SRK131111:SRK131983 TBG131111:TBG131983 TLC131111:TLC131983 TUY131111:TUY131983 UEU131111:UEU131983 UOQ131111:UOQ131983 UYM131111:UYM131983 VII131111:VII131983 VSE131111:VSE131983 WCA131111:WCA131983 WLW131111:WLW131983 WVS131111:WVS131983 K196647:K197519 JG196647:JG197519 TC196647:TC197519 ACY196647:ACY197519 AMU196647:AMU197519 AWQ196647:AWQ197519 BGM196647:BGM197519 BQI196647:BQI197519 CAE196647:CAE197519 CKA196647:CKA197519 CTW196647:CTW197519 DDS196647:DDS197519 DNO196647:DNO197519 DXK196647:DXK197519 EHG196647:EHG197519 ERC196647:ERC197519 FAY196647:FAY197519 FKU196647:FKU197519 FUQ196647:FUQ197519 GEM196647:GEM197519 GOI196647:GOI197519 GYE196647:GYE197519 HIA196647:HIA197519 HRW196647:HRW197519 IBS196647:IBS197519 ILO196647:ILO197519 IVK196647:IVK197519 JFG196647:JFG197519 JPC196647:JPC197519 JYY196647:JYY197519 KIU196647:KIU197519 KSQ196647:KSQ197519 LCM196647:LCM197519 LMI196647:LMI197519 LWE196647:LWE197519 MGA196647:MGA197519 MPW196647:MPW197519 MZS196647:MZS197519 NJO196647:NJO197519 NTK196647:NTK197519 ODG196647:ODG197519 ONC196647:ONC197519 OWY196647:OWY197519 PGU196647:PGU197519 PQQ196647:PQQ197519 QAM196647:QAM197519 QKI196647:QKI197519 QUE196647:QUE197519 REA196647:REA197519 RNW196647:RNW197519 RXS196647:RXS197519 SHO196647:SHO197519 SRK196647:SRK197519 TBG196647:TBG197519 TLC196647:TLC197519 TUY196647:TUY197519 UEU196647:UEU197519 UOQ196647:UOQ197519 UYM196647:UYM197519 VII196647:VII197519 VSE196647:VSE197519 WCA196647:WCA197519 WLW196647:WLW197519 WVS196647:WVS197519 K262183:K263055 JG262183:JG263055 TC262183:TC263055 ACY262183:ACY263055 AMU262183:AMU263055 AWQ262183:AWQ263055 BGM262183:BGM263055 BQI262183:BQI263055 CAE262183:CAE263055 CKA262183:CKA263055 CTW262183:CTW263055 DDS262183:DDS263055 DNO262183:DNO263055 DXK262183:DXK263055 EHG262183:EHG263055 ERC262183:ERC263055 FAY262183:FAY263055 FKU262183:FKU263055 FUQ262183:FUQ263055 GEM262183:GEM263055 GOI262183:GOI263055 GYE262183:GYE263055 HIA262183:HIA263055 HRW262183:HRW263055 IBS262183:IBS263055 ILO262183:ILO263055 IVK262183:IVK263055 JFG262183:JFG263055 JPC262183:JPC263055 JYY262183:JYY263055 KIU262183:KIU263055 KSQ262183:KSQ263055 LCM262183:LCM263055 LMI262183:LMI263055 LWE262183:LWE263055 MGA262183:MGA263055 MPW262183:MPW263055 MZS262183:MZS263055 NJO262183:NJO263055 NTK262183:NTK263055 ODG262183:ODG263055 ONC262183:ONC263055 OWY262183:OWY263055 PGU262183:PGU263055 PQQ262183:PQQ263055 QAM262183:QAM263055 QKI262183:QKI263055 QUE262183:QUE263055 REA262183:REA263055 RNW262183:RNW263055 RXS262183:RXS263055 SHO262183:SHO263055 SRK262183:SRK263055 TBG262183:TBG263055 TLC262183:TLC263055 TUY262183:TUY263055 UEU262183:UEU263055 UOQ262183:UOQ263055 UYM262183:UYM263055 VII262183:VII263055 VSE262183:VSE263055 WCA262183:WCA263055 WLW262183:WLW263055 WVS262183:WVS263055 K327719:K328591 JG327719:JG328591 TC327719:TC328591 ACY327719:ACY328591 AMU327719:AMU328591 AWQ327719:AWQ328591 BGM327719:BGM328591 BQI327719:BQI328591 CAE327719:CAE328591 CKA327719:CKA328591 CTW327719:CTW328591 DDS327719:DDS328591 DNO327719:DNO328591 DXK327719:DXK328591 EHG327719:EHG328591 ERC327719:ERC328591 FAY327719:FAY328591 FKU327719:FKU328591 FUQ327719:FUQ328591 GEM327719:GEM328591 GOI327719:GOI328591 GYE327719:GYE328591 HIA327719:HIA328591 HRW327719:HRW328591 IBS327719:IBS328591 ILO327719:ILO328591 IVK327719:IVK328591 JFG327719:JFG328591 JPC327719:JPC328591 JYY327719:JYY328591 KIU327719:KIU328591 KSQ327719:KSQ328591 LCM327719:LCM328591 LMI327719:LMI328591 LWE327719:LWE328591 MGA327719:MGA328591 MPW327719:MPW328591 MZS327719:MZS328591 NJO327719:NJO328591 NTK327719:NTK328591 ODG327719:ODG328591 ONC327719:ONC328591 OWY327719:OWY328591 PGU327719:PGU328591 PQQ327719:PQQ328591 QAM327719:QAM328591 QKI327719:QKI328591 QUE327719:QUE328591 REA327719:REA328591 RNW327719:RNW328591 RXS327719:RXS328591 SHO327719:SHO328591 SRK327719:SRK328591 TBG327719:TBG328591 TLC327719:TLC328591 TUY327719:TUY328591 UEU327719:UEU328591 UOQ327719:UOQ328591 UYM327719:UYM328591 VII327719:VII328591 VSE327719:VSE328591 WCA327719:WCA328591 WLW327719:WLW328591 WVS327719:WVS328591 K393255:K394127 JG393255:JG394127 TC393255:TC394127 ACY393255:ACY394127 AMU393255:AMU394127 AWQ393255:AWQ394127 BGM393255:BGM394127 BQI393255:BQI394127 CAE393255:CAE394127 CKA393255:CKA394127 CTW393255:CTW394127 DDS393255:DDS394127 DNO393255:DNO394127 DXK393255:DXK394127 EHG393255:EHG394127 ERC393255:ERC394127 FAY393255:FAY394127 FKU393255:FKU394127 FUQ393255:FUQ394127 GEM393255:GEM394127 GOI393255:GOI394127 GYE393255:GYE394127 HIA393255:HIA394127 HRW393255:HRW394127 IBS393255:IBS394127 ILO393255:ILO394127 IVK393255:IVK394127 JFG393255:JFG394127 JPC393255:JPC394127 JYY393255:JYY394127 KIU393255:KIU394127 KSQ393255:KSQ394127 LCM393255:LCM394127 LMI393255:LMI394127 LWE393255:LWE394127 MGA393255:MGA394127 MPW393255:MPW394127 MZS393255:MZS394127 NJO393255:NJO394127 NTK393255:NTK394127 ODG393255:ODG394127 ONC393255:ONC394127 OWY393255:OWY394127 PGU393255:PGU394127 PQQ393255:PQQ394127 QAM393255:QAM394127 QKI393255:QKI394127 QUE393255:QUE394127 REA393255:REA394127 RNW393255:RNW394127 RXS393255:RXS394127 SHO393255:SHO394127 SRK393255:SRK394127 TBG393255:TBG394127 TLC393255:TLC394127 TUY393255:TUY394127 UEU393255:UEU394127 UOQ393255:UOQ394127 UYM393255:UYM394127 VII393255:VII394127 VSE393255:VSE394127 WCA393255:WCA394127 WLW393255:WLW394127 WVS393255:WVS394127 K458791:K459663 JG458791:JG459663 TC458791:TC459663 ACY458791:ACY459663 AMU458791:AMU459663 AWQ458791:AWQ459663 BGM458791:BGM459663 BQI458791:BQI459663 CAE458791:CAE459663 CKA458791:CKA459663 CTW458791:CTW459663 DDS458791:DDS459663 DNO458791:DNO459663 DXK458791:DXK459663 EHG458791:EHG459663 ERC458791:ERC459663 FAY458791:FAY459663 FKU458791:FKU459663 FUQ458791:FUQ459663 GEM458791:GEM459663 GOI458791:GOI459663 GYE458791:GYE459663 HIA458791:HIA459663 HRW458791:HRW459663 IBS458791:IBS459663 ILO458791:ILO459663 IVK458791:IVK459663 JFG458791:JFG459663 JPC458791:JPC459663 JYY458791:JYY459663 KIU458791:KIU459663 KSQ458791:KSQ459663 LCM458791:LCM459663 LMI458791:LMI459663 LWE458791:LWE459663 MGA458791:MGA459663 MPW458791:MPW459663 MZS458791:MZS459663 NJO458791:NJO459663 NTK458791:NTK459663 ODG458791:ODG459663 ONC458791:ONC459663 OWY458791:OWY459663 PGU458791:PGU459663 PQQ458791:PQQ459663 QAM458791:QAM459663 QKI458791:QKI459663 QUE458791:QUE459663 REA458791:REA459663 RNW458791:RNW459663 RXS458791:RXS459663 SHO458791:SHO459663 SRK458791:SRK459663 TBG458791:TBG459663 TLC458791:TLC459663 TUY458791:TUY459663 UEU458791:UEU459663 UOQ458791:UOQ459663 UYM458791:UYM459663 VII458791:VII459663 VSE458791:VSE459663 WCA458791:WCA459663 WLW458791:WLW459663 WVS458791:WVS459663 K524327:K525199 JG524327:JG525199 TC524327:TC525199 ACY524327:ACY525199 AMU524327:AMU525199 AWQ524327:AWQ525199 BGM524327:BGM525199 BQI524327:BQI525199 CAE524327:CAE525199 CKA524327:CKA525199 CTW524327:CTW525199 DDS524327:DDS525199 DNO524327:DNO525199 DXK524327:DXK525199 EHG524327:EHG525199 ERC524327:ERC525199 FAY524327:FAY525199 FKU524327:FKU525199 FUQ524327:FUQ525199 GEM524327:GEM525199 GOI524327:GOI525199 GYE524327:GYE525199 HIA524327:HIA525199 HRW524327:HRW525199 IBS524327:IBS525199 ILO524327:ILO525199 IVK524327:IVK525199 JFG524327:JFG525199 JPC524327:JPC525199 JYY524327:JYY525199 KIU524327:KIU525199 KSQ524327:KSQ525199 LCM524327:LCM525199 LMI524327:LMI525199 LWE524327:LWE525199 MGA524327:MGA525199 MPW524327:MPW525199 MZS524327:MZS525199 NJO524327:NJO525199 NTK524327:NTK525199 ODG524327:ODG525199 ONC524327:ONC525199 OWY524327:OWY525199 PGU524327:PGU525199 PQQ524327:PQQ525199 QAM524327:QAM525199 QKI524327:QKI525199 QUE524327:QUE525199 REA524327:REA525199 RNW524327:RNW525199 RXS524327:RXS525199 SHO524327:SHO525199 SRK524327:SRK525199 TBG524327:TBG525199 TLC524327:TLC525199 TUY524327:TUY525199 UEU524327:UEU525199 UOQ524327:UOQ525199 UYM524327:UYM525199 VII524327:VII525199 VSE524327:VSE525199 WCA524327:WCA525199 WLW524327:WLW525199 WVS524327:WVS525199 K589863:K590735 JG589863:JG590735 TC589863:TC590735 ACY589863:ACY590735 AMU589863:AMU590735 AWQ589863:AWQ590735 BGM589863:BGM590735 BQI589863:BQI590735 CAE589863:CAE590735 CKA589863:CKA590735 CTW589863:CTW590735 DDS589863:DDS590735 DNO589863:DNO590735 DXK589863:DXK590735 EHG589863:EHG590735 ERC589863:ERC590735 FAY589863:FAY590735 FKU589863:FKU590735 FUQ589863:FUQ590735 GEM589863:GEM590735 GOI589863:GOI590735 GYE589863:GYE590735 HIA589863:HIA590735 HRW589863:HRW590735 IBS589863:IBS590735 ILO589863:ILO590735 IVK589863:IVK590735 JFG589863:JFG590735 JPC589863:JPC590735 JYY589863:JYY590735 KIU589863:KIU590735 KSQ589863:KSQ590735 LCM589863:LCM590735 LMI589863:LMI590735 LWE589863:LWE590735 MGA589863:MGA590735 MPW589863:MPW590735 MZS589863:MZS590735 NJO589863:NJO590735 NTK589863:NTK590735 ODG589863:ODG590735 ONC589863:ONC590735 OWY589863:OWY590735 PGU589863:PGU590735 PQQ589863:PQQ590735 QAM589863:QAM590735 QKI589863:QKI590735 QUE589863:QUE590735 REA589863:REA590735 RNW589863:RNW590735 RXS589863:RXS590735 SHO589863:SHO590735 SRK589863:SRK590735 TBG589863:TBG590735 TLC589863:TLC590735 TUY589863:TUY590735 UEU589863:UEU590735 UOQ589863:UOQ590735 UYM589863:UYM590735 VII589863:VII590735 VSE589863:VSE590735 WCA589863:WCA590735 WLW589863:WLW590735 WVS589863:WVS590735 K655399:K656271 JG655399:JG656271 TC655399:TC656271 ACY655399:ACY656271 AMU655399:AMU656271 AWQ655399:AWQ656271 BGM655399:BGM656271 BQI655399:BQI656271 CAE655399:CAE656271 CKA655399:CKA656271 CTW655399:CTW656271 DDS655399:DDS656271 DNO655399:DNO656271 DXK655399:DXK656271 EHG655399:EHG656271 ERC655399:ERC656271 FAY655399:FAY656271 FKU655399:FKU656271 FUQ655399:FUQ656271 GEM655399:GEM656271 GOI655399:GOI656271 GYE655399:GYE656271 HIA655399:HIA656271 HRW655399:HRW656271 IBS655399:IBS656271 ILO655399:ILO656271 IVK655399:IVK656271 JFG655399:JFG656271 JPC655399:JPC656271 JYY655399:JYY656271 KIU655399:KIU656271 KSQ655399:KSQ656271 LCM655399:LCM656271 LMI655399:LMI656271 LWE655399:LWE656271 MGA655399:MGA656271 MPW655399:MPW656271 MZS655399:MZS656271 NJO655399:NJO656271 NTK655399:NTK656271 ODG655399:ODG656271 ONC655399:ONC656271 OWY655399:OWY656271 PGU655399:PGU656271 PQQ655399:PQQ656271 QAM655399:QAM656271 QKI655399:QKI656271 QUE655399:QUE656271 REA655399:REA656271 RNW655399:RNW656271 RXS655399:RXS656271 SHO655399:SHO656271 SRK655399:SRK656271 TBG655399:TBG656271 TLC655399:TLC656271 TUY655399:TUY656271 UEU655399:UEU656271 UOQ655399:UOQ656271 UYM655399:UYM656271 VII655399:VII656271 VSE655399:VSE656271 WCA655399:WCA656271 WLW655399:WLW656271 WVS655399:WVS656271 K720935:K721807 JG720935:JG721807 TC720935:TC721807 ACY720935:ACY721807 AMU720935:AMU721807 AWQ720935:AWQ721807 BGM720935:BGM721807 BQI720935:BQI721807 CAE720935:CAE721807 CKA720935:CKA721807 CTW720935:CTW721807 DDS720935:DDS721807 DNO720935:DNO721807 DXK720935:DXK721807 EHG720935:EHG721807 ERC720935:ERC721807 FAY720935:FAY721807 FKU720935:FKU721807 FUQ720935:FUQ721807 GEM720935:GEM721807 GOI720935:GOI721807 GYE720935:GYE721807 HIA720935:HIA721807 HRW720935:HRW721807 IBS720935:IBS721807 ILO720935:ILO721807 IVK720935:IVK721807 JFG720935:JFG721807 JPC720935:JPC721807 JYY720935:JYY721807 KIU720935:KIU721807 KSQ720935:KSQ721807 LCM720935:LCM721807 LMI720935:LMI721807 LWE720935:LWE721807 MGA720935:MGA721807 MPW720935:MPW721807 MZS720935:MZS721807 NJO720935:NJO721807 NTK720935:NTK721807 ODG720935:ODG721807 ONC720935:ONC721807 OWY720935:OWY721807 PGU720935:PGU721807 PQQ720935:PQQ721807 QAM720935:QAM721807 QKI720935:QKI721807 QUE720935:QUE721807 REA720935:REA721807 RNW720935:RNW721807 RXS720935:RXS721807 SHO720935:SHO721807 SRK720935:SRK721807 TBG720935:TBG721807 TLC720935:TLC721807 TUY720935:TUY721807 UEU720935:UEU721807 UOQ720935:UOQ721807 UYM720935:UYM721807 VII720935:VII721807 VSE720935:VSE721807 WCA720935:WCA721807 WLW720935:WLW721807 WVS720935:WVS721807 K786471:K787343 JG786471:JG787343 TC786471:TC787343 ACY786471:ACY787343 AMU786471:AMU787343 AWQ786471:AWQ787343 BGM786471:BGM787343 BQI786471:BQI787343 CAE786471:CAE787343 CKA786471:CKA787343 CTW786471:CTW787343 DDS786471:DDS787343 DNO786471:DNO787343 DXK786471:DXK787343 EHG786471:EHG787343 ERC786471:ERC787343 FAY786471:FAY787343 FKU786471:FKU787343 FUQ786471:FUQ787343 GEM786471:GEM787343 GOI786471:GOI787343 GYE786471:GYE787343 HIA786471:HIA787343 HRW786471:HRW787343 IBS786471:IBS787343 ILO786471:ILO787343 IVK786471:IVK787343 JFG786471:JFG787343 JPC786471:JPC787343 JYY786471:JYY787343 KIU786471:KIU787343 KSQ786471:KSQ787343 LCM786471:LCM787343 LMI786471:LMI787343 LWE786471:LWE787343 MGA786471:MGA787343 MPW786471:MPW787343 MZS786471:MZS787343 NJO786471:NJO787343 NTK786471:NTK787343 ODG786471:ODG787343 ONC786471:ONC787343 OWY786471:OWY787343 PGU786471:PGU787343 PQQ786471:PQQ787343 QAM786471:QAM787343 QKI786471:QKI787343 QUE786471:QUE787343 REA786471:REA787343 RNW786471:RNW787343 RXS786471:RXS787343 SHO786471:SHO787343 SRK786471:SRK787343 TBG786471:TBG787343 TLC786471:TLC787343 TUY786471:TUY787343 UEU786471:UEU787343 UOQ786471:UOQ787343 UYM786471:UYM787343 VII786471:VII787343 VSE786471:VSE787343 WCA786471:WCA787343 WLW786471:WLW787343 WVS786471:WVS787343 K852007:K852879 JG852007:JG852879 TC852007:TC852879 ACY852007:ACY852879 AMU852007:AMU852879 AWQ852007:AWQ852879 BGM852007:BGM852879 BQI852007:BQI852879 CAE852007:CAE852879 CKA852007:CKA852879 CTW852007:CTW852879 DDS852007:DDS852879 DNO852007:DNO852879 DXK852007:DXK852879 EHG852007:EHG852879 ERC852007:ERC852879 FAY852007:FAY852879 FKU852007:FKU852879 FUQ852007:FUQ852879 GEM852007:GEM852879 GOI852007:GOI852879 GYE852007:GYE852879 HIA852007:HIA852879 HRW852007:HRW852879 IBS852007:IBS852879 ILO852007:ILO852879 IVK852007:IVK852879 JFG852007:JFG852879 JPC852007:JPC852879 JYY852007:JYY852879 KIU852007:KIU852879 KSQ852007:KSQ852879 LCM852007:LCM852879 LMI852007:LMI852879 LWE852007:LWE852879 MGA852007:MGA852879 MPW852007:MPW852879 MZS852007:MZS852879 NJO852007:NJO852879 NTK852007:NTK852879 ODG852007:ODG852879 ONC852007:ONC852879 OWY852007:OWY852879 PGU852007:PGU852879 PQQ852007:PQQ852879 QAM852007:QAM852879 QKI852007:QKI852879 QUE852007:QUE852879 REA852007:REA852879 RNW852007:RNW852879 RXS852007:RXS852879 SHO852007:SHO852879 SRK852007:SRK852879 TBG852007:TBG852879 TLC852007:TLC852879 TUY852007:TUY852879 UEU852007:UEU852879 UOQ852007:UOQ852879 UYM852007:UYM852879 VII852007:VII852879 VSE852007:VSE852879 WCA852007:WCA852879 WLW852007:WLW852879 WVS852007:WVS852879 K917543:K918415 JG917543:JG918415 TC917543:TC918415 ACY917543:ACY918415 AMU917543:AMU918415 AWQ917543:AWQ918415 BGM917543:BGM918415 BQI917543:BQI918415 CAE917543:CAE918415 CKA917543:CKA918415 CTW917543:CTW918415 DDS917543:DDS918415 DNO917543:DNO918415 DXK917543:DXK918415 EHG917543:EHG918415 ERC917543:ERC918415 FAY917543:FAY918415 FKU917543:FKU918415 FUQ917543:FUQ918415 GEM917543:GEM918415 GOI917543:GOI918415 GYE917543:GYE918415 HIA917543:HIA918415 HRW917543:HRW918415 IBS917543:IBS918415 ILO917543:ILO918415 IVK917543:IVK918415 JFG917543:JFG918415 JPC917543:JPC918415 JYY917543:JYY918415 KIU917543:KIU918415 KSQ917543:KSQ918415 LCM917543:LCM918415 LMI917543:LMI918415 LWE917543:LWE918415 MGA917543:MGA918415 MPW917543:MPW918415 MZS917543:MZS918415 NJO917543:NJO918415 NTK917543:NTK918415 ODG917543:ODG918415 ONC917543:ONC918415 OWY917543:OWY918415 PGU917543:PGU918415 PQQ917543:PQQ918415 QAM917543:QAM918415 QKI917543:QKI918415 QUE917543:QUE918415 REA917543:REA918415 RNW917543:RNW918415 RXS917543:RXS918415 SHO917543:SHO918415 SRK917543:SRK918415 TBG917543:TBG918415 TLC917543:TLC918415 TUY917543:TUY918415 UEU917543:UEU918415 UOQ917543:UOQ918415 UYM917543:UYM918415 VII917543:VII918415 VSE917543:VSE918415 WCA917543:WCA918415 WLW917543:WLW918415 WVS917543:WVS918415 K983079:K983951 JG983079:JG983951 TC983079:TC983951 ACY983079:ACY983951 AMU983079:AMU983951 AWQ983079:AWQ983951 BGM983079:BGM983951 BQI983079:BQI983951 CAE983079:CAE983951 CKA983079:CKA983951 CTW983079:CTW983951 DDS983079:DDS983951 DNO983079:DNO983951 DXK983079:DXK983951 EHG983079:EHG983951 ERC983079:ERC983951 FAY983079:FAY983951 FKU983079:FKU983951 FUQ983079:FUQ983951 GEM983079:GEM983951 GOI983079:GOI983951 GYE983079:GYE983951 HIA983079:HIA983951 HRW983079:HRW983951 IBS983079:IBS983951 ILO983079:ILO983951 IVK983079:IVK983951 JFG983079:JFG983951 JPC983079:JPC983951 JYY983079:JYY983951 KIU983079:KIU983951 KSQ983079:KSQ983951 LCM983079:LCM983951 LMI983079:LMI983951 LWE983079:LWE983951 MGA983079:MGA983951 MPW983079:MPW983951 MZS983079:MZS983951 NJO983079:NJO983951 NTK983079:NTK983951 ODG983079:ODG983951 ONC983079:ONC983951 OWY983079:OWY983951 PGU983079:PGU983951 PQQ983079:PQQ983951 QAM983079:QAM983951 QKI983079:QKI983951 QUE983079:QUE983951 REA983079:REA983951 RNW983079:RNW983951 RXS983079:RXS983951 SHO983079:SHO983951 SRK983079:SRK983951 TBG983079:TBG983951 TLC983079:TLC983951 TUY983079:TUY983951 UEU983079:UEU983951 UOQ983079:UOQ983951 UYM983079:UYM983951 VII983079:VII983951 VSE983079:VSE983951 WCA983079:WCA983951 WLW983079:WLW983951 WLW117:WLW911 WCA117:WCA911 VSE117:VSE911 VII117:VII911 UYM117:UYM911 UOQ117:UOQ911 UEU117:UEU911 TUY117:TUY911 TLC117:TLC911 TBG117:TBG911 SRK117:SRK911 SHO117:SHO911 RXS117:RXS911 RNW117:RNW911 REA117:REA911 QUE117:QUE911 QKI117:QKI911 QAM117:QAM911 PQQ117:PQQ911 PGU117:PGU911 OWY117:OWY911 ONC117:ONC911 ODG117:ODG911 NTK117:NTK911 NJO117:NJO911 MZS117:MZS911 MPW117:MPW911 MGA117:MGA911 LWE117:LWE911 LMI117:LMI911 LCM117:LCM911 KSQ117:KSQ911 KIU117:KIU911 JYY117:JYY911 JPC117:JPC911 JFG117:JFG911 IVK117:IVK911 ILO117:ILO911 IBS117:IBS911 HRW117:HRW911 HIA117:HIA911 GYE117:GYE911 GOI117:GOI911 GEM117:GEM911 FUQ117:FUQ911 FKU117:FKU911 FAY117:FAY911 ERC117:ERC911 EHG117:EHG911 DXK117:DXK911 DNO117:DNO911 DDS117:DDS911 CTW117:CTW911 CKA117:CKA911 CAE117:CAE911 BQI117:BQI911 BGM117:BGM911 AWQ117:AWQ911 AMU117:AMU911 ACY117:ACY911 TC117:TC911 JG117:JG911 WWD117:WWF911 WMH117:WMJ911 WCL117:WCN911 VSP117:VSR911 VIT117:VIV911 UYX117:UYZ911 UPB117:UPD911 UFF117:UFH911 TVJ117:TVL911 TLN117:TLP911 TBR117:TBT911 SRV117:SRX911 SHZ117:SIB911 RYD117:RYF911 ROH117:ROJ911 REL117:REN911 QUP117:QUR911 QKT117:QKV911 QAX117:QAZ911 PRB117:PRD911 PHF117:PHH911 OXJ117:OXL911 ONN117:ONP911 ODR117:ODT911 NTV117:NTX911 NJZ117:NKB911 NAD117:NAF911 MQH117:MQJ911 MGL117:MGN911 LWP117:LWR911 LMT117:LMV911 LCX117:LCZ911 KTB117:KTD911 KJF117:KJH911 JZJ117:JZL911 JPN117:JPP911 JFR117:JFT911 IVV117:IVX911 ILZ117:IMB911 ICD117:ICF911 HSH117:HSJ911 HIL117:HIN911 GYP117:GYR911 GOT117:GOV911 GEX117:GEZ911 FVB117:FVD911 FLF117:FLH911 FBJ117:FBL911 ERN117:ERP911 EHR117:EHT911 DXV117:DXX911 DNZ117:DOB911 DED117:DEF911 CUH117:CUJ911 CKL117:CKN911 CAP117:CAR911 BQT117:BQV911 BGX117:BGZ911 AXB117:AXD911 ANF117:ANH911 ADJ117:ADL911 TN117:TP911 JR117:JT911 WVS117:WVS911 V117:X911 K117:K911 WLY63 WVU63 JT63:JV63 TP63:TR63 ADL63:ADN63 ANH63:ANJ63 AXD63:AXF63 BGZ63:BHB63 BQV63:BQX63 CAR63:CAT63 CKN63:CKP63 CUJ63:CUL63 DEF63:DEH63 DOB63:DOD63 DXX63:DXZ63 EHT63:EHV63 ERP63:ERR63 FBL63:FBN63 FLH63:FLJ63 FVD63:FVF63 GEZ63:GFB63 GOV63:GOX63 GYR63:GYT63 HIN63:HIP63 HSJ63:HSL63 ICF63:ICH63 IMB63:IMD63 IVX63:IVZ63 JFT63:JFV63 JPP63:JPR63 JZL63:JZN63 KJH63:KJJ63 KTD63:KTF63 LCZ63:LDB63 LMV63:LMX63 LWR63:LWT63 MGN63:MGP63 MQJ63:MQL63 NAF63:NAH63 NKB63:NKD63 NTX63:NTZ63 ODT63:ODV63 ONP63:ONR63 OXL63:OXN63 PHH63:PHJ63 PRD63:PRF63 QAZ63:QBB63 QKV63:QKX63 QUR63:QUT63 REN63:REP63 ROJ63:ROL63 RYF63:RYH63 SIB63:SID63 SRX63:SRZ63 TBT63:TBV63 TLP63:TLR63 TVL63:TVN63 UFH63:UFJ63 UPD63:UPF63 UYZ63:UZB63 VIV63:VIX63 VSR63:VST63 WCN63:WCP63 WMJ63:WML63 WWF63:WWH63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W95 WCA95 VSE95 VII95 UYM95 UOQ95 UEU95 TUY95 TLC95 TBG95 SRK95 SHO95 RXS95 RNW95 REA95 QUE95 QKI95 QAM95 PQQ95 PGU95 OWY95 ONC95 ODG95 NTK95 NJO95 MZS95 MPW95 MGA95 LWE95 LMI95 LCM95 KSQ95 KIU95 JYY95 JPC95 JFG95 IVK95 ILO95 IBS95 HRW95 HIA95 GYE95 GOI95 GEM95 FUQ95 FKU95 FAY95 ERC95 EHG95 DXK95 DNO95 DDS95 CTW95 CKA95 CAE95 BQI95 BGM95 AWQ95 AMU95 ACY95 TC95 JG95 WWD95:WWF95 WMH95:WMJ95 WCL95:WCN95 VSP95:VSR95 VIT95:VIV95 UYX95:UYZ95 UPB95:UPD95 UFF95:UFH95 TVJ95:TVL95 TLN95:TLP95 TBR95:TBT95 SRV95:SRX95 SHZ95:SIB95 RYD95:RYF95 ROH95:ROJ95 REL95:REN95 QUP95:QUR95 QKT95:QKV95 QAX95:QAZ95 PRB95:PRD95 PHF95:PHH95 OXJ95:OXL95 ONN95:ONP95 ODR95:ODT95 NTV95:NTX95 NJZ95:NKB95 NAD95:NAF95 MQH95:MQJ95 MGL95:MGN95 LWP95:LWR95 LMT95:LMV95 LCX95:LCZ95 KTB95:KTD95 KJF95:KJH95 JZJ95:JZL95 JPN95:JPP95 JFR95:JFT95 IVV95:IVX95 ILZ95:IMB95 ICD95:ICF95 HSH95:HSJ95 HIL95:HIN95 GYP95:GYR95 GOT95:GOV95 GEX95:GEZ95 FVB95:FVD95 FLF95:FLH95 FBJ95:FBL95 ERN95:ERP95 EHR95:EHT95 DXV95:DXX95 DNZ95:DOB95 DED95:DEF95 CUH95:CUJ95 CKL95:CKN95 CAP95:CAR95 BQT95:BQV95 BGX95:BGZ95 AXB95:AXD95 ANF95:ANH95 ADJ95:ADL95 TN95:TP95 JR95:JT95 WVS95 WVT35:WVT62 JS35:JU62 TO35:TQ62 ADK35:ADM62 ANG35:ANI62 AXC35:AXE62 BGY35:BHA62 BQU35:BQW62 CAQ35:CAS62 CKM35:CKO62 CUI35:CUK62 DEE35:DEG62 DOA35:DOC62 DXW35:DXY62 EHS35:EHU62 ERO35:ERQ62 FBK35:FBM62 FLG35:FLI62 FVC35:FVE62 GEY35:GFA62 GOU35:GOW62 GYQ35:GYS62 HIM35:HIO62 HSI35:HSK62 ICE35:ICG62 IMA35:IMC62 IVW35:IVY62 JFS35:JFU62 JPO35:JPQ62 JZK35:JZM62 KJG35:KJI62 KTC35:KTE62 LCY35:LDA62 LMU35:LMW62 LWQ35:LWS62 MGM35:MGO62 MQI35:MQK62 NAE35:NAG62 NKA35:NKC62 NTW35:NTY62 ODS35:ODU62 ONO35:ONQ62 OXK35:OXM62 PHG35:PHI62 PRC35:PRE62 QAY35:QBA62 QKU35:QKW62 QUQ35:QUS62 REM35:REO62 ROI35:ROK62 RYE35:RYG62 SIA35:SIC62 SRW35:SRY62 TBS35:TBU62 TLO35:TLQ62 TVK35:TVM62 UFG35:UFI62 UPC35:UPE62 UYY35:UZA62 VIU35:VIW62 VSQ35:VSS62 WCM35:WCO62 WMI35:WMK62 WWE35:WWG62 JH35:JH62 TD35:TD62 ACZ35:ACZ62 AMV35:AMV62 AWR35:AWR62 BGN35:BGN62 BQJ35:BQJ62 CAF35:CAF62 CKB35:CKB62 CTX35:CTX62 DDT35:DDT62 DNP35:DNP62 DXL35:DXL62 EHH35:EHH62 ERD35:ERD62 FAZ35:FAZ62 FKV35:FKV62 FUR35:FUR62 GEN35:GEN62 GOJ35:GOJ62 GYF35:GYF62 HIB35:HIB62 HRX35:HRX62 IBT35:IBT62 ILP35:ILP62 IVL35:IVL62 JFH35:JFH62 JPD35:JPD62 JYZ35:JYZ62 KIV35:KIV62 KSR35:KSR62 LCN35:LCN62 LMJ35:LMJ62 LWF35:LWF62 MGB35:MGB62 MPX35:MPX62 MZT35:MZT62 NJP35:NJP62 NTL35:NTL62 ODH35:ODH62 OND35:OND62 OWZ35:OWZ62 PGV35:PGV62 PQR35:PQR62 QAN35:QAN62 QKJ35:QKJ62 QUF35:QUF62 REB35:REB62 RNX35:RNX62 RXT35:RXT62 SHP35:SHP62 SRL35:SRL62 TBH35:TBH62 TLD35:TLD62 TUZ35:TUZ62 UEV35:UEV62 UOR35:UOR62 UYN35:UYN62 VIJ35:VIJ62 VSF35:VSF62 WCB35:WCB62 WLX35:WLX62 K66:K95 V66:X95 V35:X63 K35:K63 K8:K9 V8:X9 V10:V15 V18:V23 V16:X17 K16:K17 WVS8:WVS32 WLW8:WLW32 WCA8:WCA32 VSE8:VSE32 VII8:VII32 UYM8:UYM32 UOQ8:UOQ32 UEU8:UEU32 TUY8:TUY32 TLC8:TLC32 TBG8:TBG32 SRK8:SRK32 SHO8:SHO32 RXS8:RXS32 RNW8:RNW32 REA8:REA32 QUE8:QUE32 QKI8:QKI32 QAM8:QAM32 PQQ8:PQQ32 PGU8:PGU32 OWY8:OWY32 ONC8:ONC32 ODG8:ODG32 NTK8:NTK32 NJO8:NJO32 MZS8:MZS32 MPW8:MPW32 MGA8:MGA32 LWE8:LWE32 LMI8:LMI32 LCM8:LCM32 KSQ8:KSQ32 KIU8:KIU32 JYY8:JYY32 JPC8:JPC32 JFG8:JFG32 IVK8:IVK32 ILO8:ILO32 IBS8:IBS32 HRW8:HRW32 HIA8:HIA32 GYE8:GYE32 GOI8:GOI32 GEM8:GEM32 FUQ8:FUQ32 FKU8:FKU32 FAY8:FAY32 ERC8:ERC32 EHG8:EHG32 DXK8:DXK32 DNO8:DNO32 DDS8:DDS32 CTW8:CTW32 CKA8:CKA32 CAE8:CAE32 BQI8:BQI32 BGM8:BGM32 AWQ8:AWQ32 AMU8:AMU32 ACY8:ACY32 TC8:TC32 JG8:JG32 WWD8:WWF32 WMH8:WMJ32 WCL8:WCN32 VSP8:VSR32 VIT8:VIV32 UYX8:UYZ32 UPB8:UPD32 UFF8:UFH32 TVJ8:TVL32 TLN8:TLP32 TBR8:TBT32 SRV8:SRX32 SHZ8:SIB32 RYD8:RYF32 ROH8:ROJ32 REL8:REN32 QUP8:QUR32 QKT8:QKV32 QAX8:QAZ32 PRB8:PRD32 PHF8:PHH32 OXJ8:OXL32 ONN8:ONP32 ODR8:ODT32 NTV8:NTX32 NJZ8:NKB32 NAD8:NAF32 MQH8:MQJ32 MGL8:MGN32 LWP8:LWR32 LMT8:LMV32 LCX8:LCZ32 KTB8:KTD32 KJF8:KJH32 JZJ8:JZL32 JPN8:JPP32 JFR8:JFT32 IVV8:IVX32 ILZ8:IMB32 ICD8:ICF32 HSH8:HSJ32 HIL8:HIN32 GYP8:GYR32 GOT8:GOV32 GEX8:GEZ32 FVB8:FVD32 FLF8:FLH32 FBJ8:FBL32 ERN8:ERP32 EHR8:EHT32 DXV8:DXX32 DNZ8:DOB32 DED8:DEF32 CUH8:CUJ32 CKL8:CKN32 CAP8:CAR32 BQT8:BQV32 BGX8:BGZ32 AXB8:AXD32 ANF8:ANH32 ADJ8:ADL32 TN8:TP32 JR8:JT32 K24:K32 V24:X32">
      <formula1>0</formula1>
      <formula2>100</formula2>
    </dataValidation>
    <dataValidation type="custom" allowBlank="1" showInputMessage="1" showErrorMessage="1" sqref="WWK983079:WWK983951 AC65575:AC66447 JY65575:JY66447 TU65575:TU66447 ADQ65575:ADQ66447 ANM65575:ANM66447 AXI65575:AXI66447 BHE65575:BHE66447 BRA65575:BRA66447 CAW65575:CAW66447 CKS65575:CKS66447 CUO65575:CUO66447 DEK65575:DEK66447 DOG65575:DOG66447 DYC65575:DYC66447 EHY65575:EHY66447 ERU65575:ERU66447 FBQ65575:FBQ66447 FLM65575:FLM66447 FVI65575:FVI66447 GFE65575:GFE66447 GPA65575:GPA66447 GYW65575:GYW66447 HIS65575:HIS66447 HSO65575:HSO66447 ICK65575:ICK66447 IMG65575:IMG66447 IWC65575:IWC66447 JFY65575:JFY66447 JPU65575:JPU66447 JZQ65575:JZQ66447 KJM65575:KJM66447 KTI65575:KTI66447 LDE65575:LDE66447 LNA65575:LNA66447 LWW65575:LWW66447 MGS65575:MGS66447 MQO65575:MQO66447 NAK65575:NAK66447 NKG65575:NKG66447 NUC65575:NUC66447 ODY65575:ODY66447 ONU65575:ONU66447 OXQ65575:OXQ66447 PHM65575:PHM66447 PRI65575:PRI66447 QBE65575:QBE66447 QLA65575:QLA66447 QUW65575:QUW66447 RES65575:RES66447 ROO65575:ROO66447 RYK65575:RYK66447 SIG65575:SIG66447 SSC65575:SSC66447 TBY65575:TBY66447 TLU65575:TLU66447 TVQ65575:TVQ66447 UFM65575:UFM66447 UPI65575:UPI66447 UZE65575:UZE66447 VJA65575:VJA66447 VSW65575:VSW66447 WCS65575:WCS66447 WMO65575:WMO66447 WWK65575:WWK66447 AC131111:AC131983 JY131111:JY131983 TU131111:TU131983 ADQ131111:ADQ131983 ANM131111:ANM131983 AXI131111:AXI131983 BHE131111:BHE131983 BRA131111:BRA131983 CAW131111:CAW131983 CKS131111:CKS131983 CUO131111:CUO131983 DEK131111:DEK131983 DOG131111:DOG131983 DYC131111:DYC131983 EHY131111:EHY131983 ERU131111:ERU131983 FBQ131111:FBQ131983 FLM131111:FLM131983 FVI131111:FVI131983 GFE131111:GFE131983 GPA131111:GPA131983 GYW131111:GYW131983 HIS131111:HIS131983 HSO131111:HSO131983 ICK131111:ICK131983 IMG131111:IMG131983 IWC131111:IWC131983 JFY131111:JFY131983 JPU131111:JPU131983 JZQ131111:JZQ131983 KJM131111:KJM131983 KTI131111:KTI131983 LDE131111:LDE131983 LNA131111:LNA131983 LWW131111:LWW131983 MGS131111:MGS131983 MQO131111:MQO131983 NAK131111:NAK131983 NKG131111:NKG131983 NUC131111:NUC131983 ODY131111:ODY131983 ONU131111:ONU131983 OXQ131111:OXQ131983 PHM131111:PHM131983 PRI131111:PRI131983 QBE131111:QBE131983 QLA131111:QLA131983 QUW131111:QUW131983 RES131111:RES131983 ROO131111:ROO131983 RYK131111:RYK131983 SIG131111:SIG131983 SSC131111:SSC131983 TBY131111:TBY131983 TLU131111:TLU131983 TVQ131111:TVQ131983 UFM131111:UFM131983 UPI131111:UPI131983 UZE131111:UZE131983 VJA131111:VJA131983 VSW131111:VSW131983 WCS131111:WCS131983 WMO131111:WMO131983 WWK131111:WWK131983 AC196647:AC197519 JY196647:JY197519 TU196647:TU197519 ADQ196647:ADQ197519 ANM196647:ANM197519 AXI196647:AXI197519 BHE196647:BHE197519 BRA196647:BRA197519 CAW196647:CAW197519 CKS196647:CKS197519 CUO196647:CUO197519 DEK196647:DEK197519 DOG196647:DOG197519 DYC196647:DYC197519 EHY196647:EHY197519 ERU196647:ERU197519 FBQ196647:FBQ197519 FLM196647:FLM197519 FVI196647:FVI197519 GFE196647:GFE197519 GPA196647:GPA197519 GYW196647:GYW197519 HIS196647:HIS197519 HSO196647:HSO197519 ICK196647:ICK197519 IMG196647:IMG197519 IWC196647:IWC197519 JFY196647:JFY197519 JPU196647:JPU197519 JZQ196647:JZQ197519 KJM196647:KJM197519 KTI196647:KTI197519 LDE196647:LDE197519 LNA196647:LNA197519 LWW196647:LWW197519 MGS196647:MGS197519 MQO196647:MQO197519 NAK196647:NAK197519 NKG196647:NKG197519 NUC196647:NUC197519 ODY196647:ODY197519 ONU196647:ONU197519 OXQ196647:OXQ197519 PHM196647:PHM197519 PRI196647:PRI197519 QBE196647:QBE197519 QLA196647:QLA197519 QUW196647:QUW197519 RES196647:RES197519 ROO196647:ROO197519 RYK196647:RYK197519 SIG196647:SIG197519 SSC196647:SSC197519 TBY196647:TBY197519 TLU196647:TLU197519 TVQ196647:TVQ197519 UFM196647:UFM197519 UPI196647:UPI197519 UZE196647:UZE197519 VJA196647:VJA197519 VSW196647:VSW197519 WCS196647:WCS197519 WMO196647:WMO197519 WWK196647:WWK197519 AC262183:AC263055 JY262183:JY263055 TU262183:TU263055 ADQ262183:ADQ263055 ANM262183:ANM263055 AXI262183:AXI263055 BHE262183:BHE263055 BRA262183:BRA263055 CAW262183:CAW263055 CKS262183:CKS263055 CUO262183:CUO263055 DEK262183:DEK263055 DOG262183:DOG263055 DYC262183:DYC263055 EHY262183:EHY263055 ERU262183:ERU263055 FBQ262183:FBQ263055 FLM262183:FLM263055 FVI262183:FVI263055 GFE262183:GFE263055 GPA262183:GPA263055 GYW262183:GYW263055 HIS262183:HIS263055 HSO262183:HSO263055 ICK262183:ICK263055 IMG262183:IMG263055 IWC262183:IWC263055 JFY262183:JFY263055 JPU262183:JPU263055 JZQ262183:JZQ263055 KJM262183:KJM263055 KTI262183:KTI263055 LDE262183:LDE263055 LNA262183:LNA263055 LWW262183:LWW263055 MGS262183:MGS263055 MQO262183:MQO263055 NAK262183:NAK263055 NKG262183:NKG263055 NUC262183:NUC263055 ODY262183:ODY263055 ONU262183:ONU263055 OXQ262183:OXQ263055 PHM262183:PHM263055 PRI262183:PRI263055 QBE262183:QBE263055 QLA262183:QLA263055 QUW262183:QUW263055 RES262183:RES263055 ROO262183:ROO263055 RYK262183:RYK263055 SIG262183:SIG263055 SSC262183:SSC263055 TBY262183:TBY263055 TLU262183:TLU263055 TVQ262183:TVQ263055 UFM262183:UFM263055 UPI262183:UPI263055 UZE262183:UZE263055 VJA262183:VJA263055 VSW262183:VSW263055 WCS262183:WCS263055 WMO262183:WMO263055 WWK262183:WWK263055 AC327719:AC328591 JY327719:JY328591 TU327719:TU328591 ADQ327719:ADQ328591 ANM327719:ANM328591 AXI327719:AXI328591 BHE327719:BHE328591 BRA327719:BRA328591 CAW327719:CAW328591 CKS327719:CKS328591 CUO327719:CUO328591 DEK327719:DEK328591 DOG327719:DOG328591 DYC327719:DYC328591 EHY327719:EHY328591 ERU327719:ERU328591 FBQ327719:FBQ328591 FLM327719:FLM328591 FVI327719:FVI328591 GFE327719:GFE328591 GPA327719:GPA328591 GYW327719:GYW328591 HIS327719:HIS328591 HSO327719:HSO328591 ICK327719:ICK328591 IMG327719:IMG328591 IWC327719:IWC328591 JFY327719:JFY328591 JPU327719:JPU328591 JZQ327719:JZQ328591 KJM327719:KJM328591 KTI327719:KTI328591 LDE327719:LDE328591 LNA327719:LNA328591 LWW327719:LWW328591 MGS327719:MGS328591 MQO327719:MQO328591 NAK327719:NAK328591 NKG327719:NKG328591 NUC327719:NUC328591 ODY327719:ODY328591 ONU327719:ONU328591 OXQ327719:OXQ328591 PHM327719:PHM328591 PRI327719:PRI328591 QBE327719:QBE328591 QLA327719:QLA328591 QUW327719:QUW328591 RES327719:RES328591 ROO327719:ROO328591 RYK327719:RYK328591 SIG327719:SIG328591 SSC327719:SSC328591 TBY327719:TBY328591 TLU327719:TLU328591 TVQ327719:TVQ328591 UFM327719:UFM328591 UPI327719:UPI328591 UZE327719:UZE328591 VJA327719:VJA328591 VSW327719:VSW328591 WCS327719:WCS328591 WMO327719:WMO328591 WWK327719:WWK328591 AC393255:AC394127 JY393255:JY394127 TU393255:TU394127 ADQ393255:ADQ394127 ANM393255:ANM394127 AXI393255:AXI394127 BHE393255:BHE394127 BRA393255:BRA394127 CAW393255:CAW394127 CKS393255:CKS394127 CUO393255:CUO394127 DEK393255:DEK394127 DOG393255:DOG394127 DYC393255:DYC394127 EHY393255:EHY394127 ERU393255:ERU394127 FBQ393255:FBQ394127 FLM393255:FLM394127 FVI393255:FVI394127 GFE393255:GFE394127 GPA393255:GPA394127 GYW393255:GYW394127 HIS393255:HIS394127 HSO393255:HSO394127 ICK393255:ICK394127 IMG393255:IMG394127 IWC393255:IWC394127 JFY393255:JFY394127 JPU393255:JPU394127 JZQ393255:JZQ394127 KJM393255:KJM394127 KTI393255:KTI394127 LDE393255:LDE394127 LNA393255:LNA394127 LWW393255:LWW394127 MGS393255:MGS394127 MQO393255:MQO394127 NAK393255:NAK394127 NKG393255:NKG394127 NUC393255:NUC394127 ODY393255:ODY394127 ONU393255:ONU394127 OXQ393255:OXQ394127 PHM393255:PHM394127 PRI393255:PRI394127 QBE393255:QBE394127 QLA393255:QLA394127 QUW393255:QUW394127 RES393255:RES394127 ROO393255:ROO394127 RYK393255:RYK394127 SIG393255:SIG394127 SSC393255:SSC394127 TBY393255:TBY394127 TLU393255:TLU394127 TVQ393255:TVQ394127 UFM393255:UFM394127 UPI393255:UPI394127 UZE393255:UZE394127 VJA393255:VJA394127 VSW393255:VSW394127 WCS393255:WCS394127 WMO393255:WMO394127 WWK393255:WWK394127 AC458791:AC459663 JY458791:JY459663 TU458791:TU459663 ADQ458791:ADQ459663 ANM458791:ANM459663 AXI458791:AXI459663 BHE458791:BHE459663 BRA458791:BRA459663 CAW458791:CAW459663 CKS458791:CKS459663 CUO458791:CUO459663 DEK458791:DEK459663 DOG458791:DOG459663 DYC458791:DYC459663 EHY458791:EHY459663 ERU458791:ERU459663 FBQ458791:FBQ459663 FLM458791:FLM459663 FVI458791:FVI459663 GFE458791:GFE459663 GPA458791:GPA459663 GYW458791:GYW459663 HIS458791:HIS459663 HSO458791:HSO459663 ICK458791:ICK459663 IMG458791:IMG459663 IWC458791:IWC459663 JFY458791:JFY459663 JPU458791:JPU459663 JZQ458791:JZQ459663 KJM458791:KJM459663 KTI458791:KTI459663 LDE458791:LDE459663 LNA458791:LNA459663 LWW458791:LWW459663 MGS458791:MGS459663 MQO458791:MQO459663 NAK458791:NAK459663 NKG458791:NKG459663 NUC458791:NUC459663 ODY458791:ODY459663 ONU458791:ONU459663 OXQ458791:OXQ459663 PHM458791:PHM459663 PRI458791:PRI459663 QBE458791:QBE459663 QLA458791:QLA459663 QUW458791:QUW459663 RES458791:RES459663 ROO458791:ROO459663 RYK458791:RYK459663 SIG458791:SIG459663 SSC458791:SSC459663 TBY458791:TBY459663 TLU458791:TLU459663 TVQ458791:TVQ459663 UFM458791:UFM459663 UPI458791:UPI459663 UZE458791:UZE459663 VJA458791:VJA459663 VSW458791:VSW459663 WCS458791:WCS459663 WMO458791:WMO459663 WWK458791:WWK459663 AC524327:AC525199 JY524327:JY525199 TU524327:TU525199 ADQ524327:ADQ525199 ANM524327:ANM525199 AXI524327:AXI525199 BHE524327:BHE525199 BRA524327:BRA525199 CAW524327:CAW525199 CKS524327:CKS525199 CUO524327:CUO525199 DEK524327:DEK525199 DOG524327:DOG525199 DYC524327:DYC525199 EHY524327:EHY525199 ERU524327:ERU525199 FBQ524327:FBQ525199 FLM524327:FLM525199 FVI524327:FVI525199 GFE524327:GFE525199 GPA524327:GPA525199 GYW524327:GYW525199 HIS524327:HIS525199 HSO524327:HSO525199 ICK524327:ICK525199 IMG524327:IMG525199 IWC524327:IWC525199 JFY524327:JFY525199 JPU524327:JPU525199 JZQ524327:JZQ525199 KJM524327:KJM525199 KTI524327:KTI525199 LDE524327:LDE525199 LNA524327:LNA525199 LWW524327:LWW525199 MGS524327:MGS525199 MQO524327:MQO525199 NAK524327:NAK525199 NKG524327:NKG525199 NUC524327:NUC525199 ODY524327:ODY525199 ONU524327:ONU525199 OXQ524327:OXQ525199 PHM524327:PHM525199 PRI524327:PRI525199 QBE524327:QBE525199 QLA524327:QLA525199 QUW524327:QUW525199 RES524327:RES525199 ROO524327:ROO525199 RYK524327:RYK525199 SIG524327:SIG525199 SSC524327:SSC525199 TBY524327:TBY525199 TLU524327:TLU525199 TVQ524327:TVQ525199 UFM524327:UFM525199 UPI524327:UPI525199 UZE524327:UZE525199 VJA524327:VJA525199 VSW524327:VSW525199 WCS524327:WCS525199 WMO524327:WMO525199 WWK524327:WWK525199 AC589863:AC590735 JY589863:JY590735 TU589863:TU590735 ADQ589863:ADQ590735 ANM589863:ANM590735 AXI589863:AXI590735 BHE589863:BHE590735 BRA589863:BRA590735 CAW589863:CAW590735 CKS589863:CKS590735 CUO589863:CUO590735 DEK589863:DEK590735 DOG589863:DOG590735 DYC589863:DYC590735 EHY589863:EHY590735 ERU589863:ERU590735 FBQ589863:FBQ590735 FLM589863:FLM590735 FVI589863:FVI590735 GFE589863:GFE590735 GPA589863:GPA590735 GYW589863:GYW590735 HIS589863:HIS590735 HSO589863:HSO590735 ICK589863:ICK590735 IMG589863:IMG590735 IWC589863:IWC590735 JFY589863:JFY590735 JPU589863:JPU590735 JZQ589863:JZQ590735 KJM589863:KJM590735 KTI589863:KTI590735 LDE589863:LDE590735 LNA589863:LNA590735 LWW589863:LWW590735 MGS589863:MGS590735 MQO589863:MQO590735 NAK589863:NAK590735 NKG589863:NKG590735 NUC589863:NUC590735 ODY589863:ODY590735 ONU589863:ONU590735 OXQ589863:OXQ590735 PHM589863:PHM590735 PRI589863:PRI590735 QBE589863:QBE590735 QLA589863:QLA590735 QUW589863:QUW590735 RES589863:RES590735 ROO589863:ROO590735 RYK589863:RYK590735 SIG589863:SIG590735 SSC589863:SSC590735 TBY589863:TBY590735 TLU589863:TLU590735 TVQ589863:TVQ590735 UFM589863:UFM590735 UPI589863:UPI590735 UZE589863:UZE590735 VJA589863:VJA590735 VSW589863:VSW590735 WCS589863:WCS590735 WMO589863:WMO590735 WWK589863:WWK590735 AC655399:AC656271 JY655399:JY656271 TU655399:TU656271 ADQ655399:ADQ656271 ANM655399:ANM656271 AXI655399:AXI656271 BHE655399:BHE656271 BRA655399:BRA656271 CAW655399:CAW656271 CKS655399:CKS656271 CUO655399:CUO656271 DEK655399:DEK656271 DOG655399:DOG656271 DYC655399:DYC656271 EHY655399:EHY656271 ERU655399:ERU656271 FBQ655399:FBQ656271 FLM655399:FLM656271 FVI655399:FVI656271 GFE655399:GFE656271 GPA655399:GPA656271 GYW655399:GYW656271 HIS655399:HIS656271 HSO655399:HSO656271 ICK655399:ICK656271 IMG655399:IMG656271 IWC655399:IWC656271 JFY655399:JFY656271 JPU655399:JPU656271 JZQ655399:JZQ656271 KJM655399:KJM656271 KTI655399:KTI656271 LDE655399:LDE656271 LNA655399:LNA656271 LWW655399:LWW656271 MGS655399:MGS656271 MQO655399:MQO656271 NAK655399:NAK656271 NKG655399:NKG656271 NUC655399:NUC656271 ODY655399:ODY656271 ONU655399:ONU656271 OXQ655399:OXQ656271 PHM655399:PHM656271 PRI655399:PRI656271 QBE655399:QBE656271 QLA655399:QLA656271 QUW655399:QUW656271 RES655399:RES656271 ROO655399:ROO656271 RYK655399:RYK656271 SIG655399:SIG656271 SSC655399:SSC656271 TBY655399:TBY656271 TLU655399:TLU656271 TVQ655399:TVQ656271 UFM655399:UFM656271 UPI655399:UPI656271 UZE655399:UZE656271 VJA655399:VJA656271 VSW655399:VSW656271 WCS655399:WCS656271 WMO655399:WMO656271 WWK655399:WWK656271 AC720935:AC721807 JY720935:JY721807 TU720935:TU721807 ADQ720935:ADQ721807 ANM720935:ANM721807 AXI720935:AXI721807 BHE720935:BHE721807 BRA720935:BRA721807 CAW720935:CAW721807 CKS720935:CKS721807 CUO720935:CUO721807 DEK720935:DEK721807 DOG720935:DOG721807 DYC720935:DYC721807 EHY720935:EHY721807 ERU720935:ERU721807 FBQ720935:FBQ721807 FLM720935:FLM721807 FVI720935:FVI721807 GFE720935:GFE721807 GPA720935:GPA721807 GYW720935:GYW721807 HIS720935:HIS721807 HSO720935:HSO721807 ICK720935:ICK721807 IMG720935:IMG721807 IWC720935:IWC721807 JFY720935:JFY721807 JPU720935:JPU721807 JZQ720935:JZQ721807 KJM720935:KJM721807 KTI720935:KTI721807 LDE720935:LDE721807 LNA720935:LNA721807 LWW720935:LWW721807 MGS720935:MGS721807 MQO720935:MQO721807 NAK720935:NAK721807 NKG720935:NKG721807 NUC720935:NUC721807 ODY720935:ODY721807 ONU720935:ONU721807 OXQ720935:OXQ721807 PHM720935:PHM721807 PRI720935:PRI721807 QBE720935:QBE721807 QLA720935:QLA721807 QUW720935:QUW721807 RES720935:RES721807 ROO720935:ROO721807 RYK720935:RYK721807 SIG720935:SIG721807 SSC720935:SSC721807 TBY720935:TBY721807 TLU720935:TLU721807 TVQ720935:TVQ721807 UFM720935:UFM721807 UPI720935:UPI721807 UZE720935:UZE721807 VJA720935:VJA721807 VSW720935:VSW721807 WCS720935:WCS721807 WMO720935:WMO721807 WWK720935:WWK721807 AC786471:AC787343 JY786471:JY787343 TU786471:TU787343 ADQ786471:ADQ787343 ANM786471:ANM787343 AXI786471:AXI787343 BHE786471:BHE787343 BRA786471:BRA787343 CAW786471:CAW787343 CKS786471:CKS787343 CUO786471:CUO787343 DEK786471:DEK787343 DOG786471:DOG787343 DYC786471:DYC787343 EHY786471:EHY787343 ERU786471:ERU787343 FBQ786471:FBQ787343 FLM786471:FLM787343 FVI786471:FVI787343 GFE786471:GFE787343 GPA786471:GPA787343 GYW786471:GYW787343 HIS786471:HIS787343 HSO786471:HSO787343 ICK786471:ICK787343 IMG786471:IMG787343 IWC786471:IWC787343 JFY786471:JFY787343 JPU786471:JPU787343 JZQ786471:JZQ787343 KJM786471:KJM787343 KTI786471:KTI787343 LDE786471:LDE787343 LNA786471:LNA787343 LWW786471:LWW787343 MGS786471:MGS787343 MQO786471:MQO787343 NAK786471:NAK787343 NKG786471:NKG787343 NUC786471:NUC787343 ODY786471:ODY787343 ONU786471:ONU787343 OXQ786471:OXQ787343 PHM786471:PHM787343 PRI786471:PRI787343 QBE786471:QBE787343 QLA786471:QLA787343 QUW786471:QUW787343 RES786471:RES787343 ROO786471:ROO787343 RYK786471:RYK787343 SIG786471:SIG787343 SSC786471:SSC787343 TBY786471:TBY787343 TLU786471:TLU787343 TVQ786471:TVQ787343 UFM786471:UFM787343 UPI786471:UPI787343 UZE786471:UZE787343 VJA786471:VJA787343 VSW786471:VSW787343 WCS786471:WCS787343 WMO786471:WMO787343 WWK786471:WWK787343 AC852007:AC852879 JY852007:JY852879 TU852007:TU852879 ADQ852007:ADQ852879 ANM852007:ANM852879 AXI852007:AXI852879 BHE852007:BHE852879 BRA852007:BRA852879 CAW852007:CAW852879 CKS852007:CKS852879 CUO852007:CUO852879 DEK852007:DEK852879 DOG852007:DOG852879 DYC852007:DYC852879 EHY852007:EHY852879 ERU852007:ERU852879 FBQ852007:FBQ852879 FLM852007:FLM852879 FVI852007:FVI852879 GFE852007:GFE852879 GPA852007:GPA852879 GYW852007:GYW852879 HIS852007:HIS852879 HSO852007:HSO852879 ICK852007:ICK852879 IMG852007:IMG852879 IWC852007:IWC852879 JFY852007:JFY852879 JPU852007:JPU852879 JZQ852007:JZQ852879 KJM852007:KJM852879 KTI852007:KTI852879 LDE852007:LDE852879 LNA852007:LNA852879 LWW852007:LWW852879 MGS852007:MGS852879 MQO852007:MQO852879 NAK852007:NAK852879 NKG852007:NKG852879 NUC852007:NUC852879 ODY852007:ODY852879 ONU852007:ONU852879 OXQ852007:OXQ852879 PHM852007:PHM852879 PRI852007:PRI852879 QBE852007:QBE852879 QLA852007:QLA852879 QUW852007:QUW852879 RES852007:RES852879 ROO852007:ROO852879 RYK852007:RYK852879 SIG852007:SIG852879 SSC852007:SSC852879 TBY852007:TBY852879 TLU852007:TLU852879 TVQ852007:TVQ852879 UFM852007:UFM852879 UPI852007:UPI852879 UZE852007:UZE852879 VJA852007:VJA852879 VSW852007:VSW852879 WCS852007:WCS852879 WMO852007:WMO852879 WWK852007:WWK852879 AC917543:AC918415 JY917543:JY918415 TU917543:TU918415 ADQ917543:ADQ918415 ANM917543:ANM918415 AXI917543:AXI918415 BHE917543:BHE918415 BRA917543:BRA918415 CAW917543:CAW918415 CKS917543:CKS918415 CUO917543:CUO918415 DEK917543:DEK918415 DOG917543:DOG918415 DYC917543:DYC918415 EHY917543:EHY918415 ERU917543:ERU918415 FBQ917543:FBQ918415 FLM917543:FLM918415 FVI917543:FVI918415 GFE917543:GFE918415 GPA917543:GPA918415 GYW917543:GYW918415 HIS917543:HIS918415 HSO917543:HSO918415 ICK917543:ICK918415 IMG917543:IMG918415 IWC917543:IWC918415 JFY917543:JFY918415 JPU917543:JPU918415 JZQ917543:JZQ918415 KJM917543:KJM918415 KTI917543:KTI918415 LDE917543:LDE918415 LNA917543:LNA918415 LWW917543:LWW918415 MGS917543:MGS918415 MQO917543:MQO918415 NAK917543:NAK918415 NKG917543:NKG918415 NUC917543:NUC918415 ODY917543:ODY918415 ONU917543:ONU918415 OXQ917543:OXQ918415 PHM917543:PHM918415 PRI917543:PRI918415 QBE917543:QBE918415 QLA917543:QLA918415 QUW917543:QUW918415 RES917543:RES918415 ROO917543:ROO918415 RYK917543:RYK918415 SIG917543:SIG918415 SSC917543:SSC918415 TBY917543:TBY918415 TLU917543:TLU918415 TVQ917543:TVQ918415 UFM917543:UFM918415 UPI917543:UPI918415 UZE917543:UZE918415 VJA917543:VJA918415 VSW917543:VSW918415 WCS917543:WCS918415 WMO917543:WMO918415 WWK917543:WWK918415 AC983079:AC983951 JY983079:JY983951 TU983079:TU983951 ADQ983079:ADQ983951 ANM983079:ANM983951 AXI983079:AXI983951 BHE983079:BHE983951 BRA983079:BRA983951 CAW983079:CAW983951 CKS983079:CKS983951 CUO983079:CUO983951 DEK983079:DEK983951 DOG983079:DOG983951 DYC983079:DYC983951 EHY983079:EHY983951 ERU983079:ERU983951 FBQ983079:FBQ983951 FLM983079:FLM983951 FVI983079:FVI983951 GFE983079:GFE983951 GPA983079:GPA983951 GYW983079:GYW983951 HIS983079:HIS983951 HSO983079:HSO983951 ICK983079:ICK983951 IMG983079:IMG983951 IWC983079:IWC983951 JFY983079:JFY983951 JPU983079:JPU983951 JZQ983079:JZQ983951 KJM983079:KJM983951 KTI983079:KTI983951 LDE983079:LDE983951 LNA983079:LNA983951 LWW983079:LWW983951 MGS983079:MGS983951 MQO983079:MQO983951 NAK983079:NAK983951 NKG983079:NKG983951 NUC983079:NUC983951 ODY983079:ODY983951 ONU983079:ONU983951 OXQ983079:OXQ983951 PHM983079:PHM983951 PRI983079:PRI983951 QBE983079:QBE983951 QLA983079:QLA983951 QUW983079:QUW983951 RES983079:RES983951 ROO983079:ROO983951 RYK983079:RYK983951 SIG983079:SIG983951 SSC983079:SSC983951 TBY983079:TBY983951 TLU983079:TLU983951 TVQ983079:TVQ983951 UFM983079:UFM983951 UPI983079:UPI983951 UZE983079:UZE983951 VJA983079:VJA983951 VSW983079:VSW983951 WCS983079:WCS983951 WMO983079:WMO983951 AC117:AC911 JY117:JY911 WWK117:WWK911 WMO117:WMO911 WCS117:WCS911 VSW117:VSW911 VJA117:VJA911 UZE117:UZE911 UPI117:UPI911 UFM117:UFM911 TVQ117:TVQ911 TLU117:TLU911 TBY117:TBY911 SSC117:SSC911 SIG117:SIG911 RYK117:RYK911 ROO117:ROO911 RES117:RES911 QUW117:QUW911 QLA117:QLA911 QBE117:QBE911 PRI117:PRI911 PHM117:PHM911 OXQ117:OXQ911 ONU117:ONU911 ODY117:ODY911 NUC117:NUC911 NKG117:NKG911 NAK117:NAK911 MQO117:MQO911 MGS117:MGS911 LWW117:LWW911 LNA117:LNA911 LDE117:LDE911 KTI117:KTI911 KJM117:KJM911 JZQ117:JZQ911 JPU117:JPU911 JFY117:JFY911 IWC117:IWC911 IMG117:IMG911 ICK117:ICK911 HSO117:HSO911 HIS117:HIS911 GYW117:GYW911 GPA117:GPA911 GFE117:GFE911 FVI117:FVI911 FLM117:FLM911 FBQ117:FBQ911 ERU117:ERU911 EHY117:EHY911 DYC117:DYC911 DOG117:DOG911 DEK117:DEK911 CUO117:CUO911 CKS117:CKS911 CAW117:CAW911 BRA117:BRA911 BHE117:BHE911 AXI117:AXI911 ANM117:ANM911 ADQ117:ADQ911 TU117:TU911 WCS95 VSW95 VJA95 UZE95 UPI95 UFM95 TVQ95 TLU95 TBY95 SSC95 SIG95 RYK95 ROO95 RES95 QUW95 QLA95 QBE95 PRI95 PHM95 OXQ95 ONU95 ODY95 NUC95 NKG95 NAK95 MQO95 MGS95 LWW95 LNA95 LDE95 KTI95 KJM95 JZQ95 JPU95 JFY95 IWC95 IMG95 ICK95 HSO95 HIS95 GYW95 GPA95 GFE95 FVI95 FLM95 FBQ95 ERU95 EHY95 DYC95 DOG95 DEK95 CUO95 CKS95 CAW95 BRA95 BHE95 AXI95 ANM95 ADQ95 TU95 WWK95 JY95 WMO95 WCT35:WCT62 WMP35:WMP62 WWL35:WWL62 JZ35:JZ62 TV35:TV62 ADR35:ADR62 ANN35:ANN62 AXJ35:AXJ62 BHF35:BHF62 BRB35:BRB62 CAX35:CAX62 CKT35:CKT62 CUP35:CUP62 DEL35:DEL62 DOH35:DOH62 DYD35:DYD62 EHZ35:EHZ62 ERV35:ERV62 FBR35:FBR62 FLN35:FLN62 FVJ35:FVJ62 GFF35:GFF62 GPB35:GPB62 GYX35:GYX62 HIT35:HIT62 HSP35:HSP62 ICL35:ICL62 IMH35:IMH62 IWD35:IWD62 JFZ35:JFZ62 JPV35:JPV62 JZR35:JZR62 KJN35:KJN62 KTJ35:KTJ62 LDF35:LDF62 LNB35:LNB62 LWX35:LWX62 MGT35:MGT62 MQP35:MQP62 NAL35:NAL62 NKH35:NKH62 NUD35:NUD62 ODZ35:ODZ62 ONV35:ONV62 OXR35:OXR62 PHN35:PHN62 PRJ35:PRJ62 QBF35:QBF62 QLB35:QLB62 QUX35:QUX62 RET35:RET62 ROP35:ROP62 RYL35:RYL62 SIH35:SIH62 SSD35:SSD62 TBZ35:TBZ62 TLV35:TLV62 TVR35:TVR62 UFN35:UFN62 UPJ35:UPJ62 UZF35:UZF62 VJB35:VJB62 VSX35:VSX62 VSY63 VJC63 UZG63 UPK63 UFO63 TVS63 TLW63 TCA63 SSE63 SII63 RYM63 ROQ63 REU63 QUY63 QLC63 QBG63 PRK63 PHO63 OXS63 ONW63 OEA63 NUE63 NKI63 NAM63 MQQ63 MGU63 LWY63 LNC63 LDG63 KTK63 KJO63 JZS63 JPW63 JGA63 IWE63 IMI63 ICM63 HSQ63 HIU63 GYY63 GPC63 GFG63 FVK63 FLO63 FBS63 ERW63 EIA63 DYE63 DOI63 DEM63 CUQ63 CKU63 CAY63 BRC63 BHG63 AXK63 ANO63 ADS63 TW63 KA63 WWM63 WMQ63 WCU63 AB30 AO27:AO28 AG27 AR28 AK27:AK28 AK31:AK34 AC64:AC95 AK64:AK65 AO64:AO65 AO31:AO34 AR31 UZE8:UZE32 VJA8:VJA32 VSW8:VSW32 WCS8:WCS32 WMO8:WMO32 WWK8:WWK32 JY8:JY32 TU8:TU32 ADQ8:ADQ32 ANM8:ANM32 AXI8:AXI32 BHE8:BHE32 BRA8:BRA32 CAW8:CAW32 CKS8:CKS32 CUO8:CUO32 DEK8:DEK32 DOG8:DOG32 DYC8:DYC32 EHY8:EHY32 ERU8:ERU32 FBQ8:FBQ32 FLM8:FLM32 FVI8:FVI32 GFE8:GFE32 GPA8:GPA32 GYW8:GYW32 HIS8:HIS32 HSO8:HSO32 ICK8:ICK32 IMG8:IMG32 IWC8:IWC32 JFY8:JFY32 JPU8:JPU32 JZQ8:JZQ32 KJM8:KJM32 KTI8:KTI32 LDE8:LDE32 LNA8:LNA32 LWW8:LWW32 MGS8:MGS32 MQO8:MQO32 NAK8:NAK32 NKG8:NKG32 NUC8:NUC32 ODY8:ODY32 ONU8:ONU32 OXQ8:OXQ32 PHM8:PHM32 PRI8:PRI32 QBE8:QBE32 QLA8:QLA32 QUW8:QUW32 RES8:RES32 ROO8:ROO32 RYK8:RYK32 SIG8:SIG32 SSC8:SSC32 TBY8:TBY32 TLU8:TLU32 TVQ8:TVQ32 UFM8:UFM32 UPI8:UPI32 AC8:AC34">
      <formula1>Z8*AA8</formula1>
    </dataValidation>
    <dataValidation type="list" allowBlank="1" showInputMessage="1" showErrorMessage="1" sqref="WWH983079:WWH983105 Z65575:Z65601 JV65575:JV65601 TR65575:TR65601 ADN65575:ADN65601 ANJ65575:ANJ65601 AXF65575:AXF65601 BHB65575:BHB65601 BQX65575:BQX65601 CAT65575:CAT65601 CKP65575:CKP65601 CUL65575:CUL65601 DEH65575:DEH65601 DOD65575:DOD65601 DXZ65575:DXZ65601 EHV65575:EHV65601 ERR65575:ERR65601 FBN65575:FBN65601 FLJ65575:FLJ65601 FVF65575:FVF65601 GFB65575:GFB65601 GOX65575:GOX65601 GYT65575:GYT65601 HIP65575:HIP65601 HSL65575:HSL65601 ICH65575:ICH65601 IMD65575:IMD65601 IVZ65575:IVZ65601 JFV65575:JFV65601 JPR65575:JPR65601 JZN65575:JZN65601 KJJ65575:KJJ65601 KTF65575:KTF65601 LDB65575:LDB65601 LMX65575:LMX65601 LWT65575:LWT65601 MGP65575:MGP65601 MQL65575:MQL65601 NAH65575:NAH65601 NKD65575:NKD65601 NTZ65575:NTZ65601 ODV65575:ODV65601 ONR65575:ONR65601 OXN65575:OXN65601 PHJ65575:PHJ65601 PRF65575:PRF65601 QBB65575:QBB65601 QKX65575:QKX65601 QUT65575:QUT65601 REP65575:REP65601 ROL65575:ROL65601 RYH65575:RYH65601 SID65575:SID65601 SRZ65575:SRZ65601 TBV65575:TBV65601 TLR65575:TLR65601 TVN65575:TVN65601 UFJ65575:UFJ65601 UPF65575:UPF65601 UZB65575:UZB65601 VIX65575:VIX65601 VST65575:VST65601 WCP65575:WCP65601 WML65575:WML65601 WWH65575:WWH65601 Z131111:Z131137 JV131111:JV131137 TR131111:TR131137 ADN131111:ADN131137 ANJ131111:ANJ131137 AXF131111:AXF131137 BHB131111:BHB131137 BQX131111:BQX131137 CAT131111:CAT131137 CKP131111:CKP131137 CUL131111:CUL131137 DEH131111:DEH131137 DOD131111:DOD131137 DXZ131111:DXZ131137 EHV131111:EHV131137 ERR131111:ERR131137 FBN131111:FBN131137 FLJ131111:FLJ131137 FVF131111:FVF131137 GFB131111:GFB131137 GOX131111:GOX131137 GYT131111:GYT131137 HIP131111:HIP131137 HSL131111:HSL131137 ICH131111:ICH131137 IMD131111:IMD131137 IVZ131111:IVZ131137 JFV131111:JFV131137 JPR131111:JPR131137 JZN131111:JZN131137 KJJ131111:KJJ131137 KTF131111:KTF131137 LDB131111:LDB131137 LMX131111:LMX131137 LWT131111:LWT131137 MGP131111:MGP131137 MQL131111:MQL131137 NAH131111:NAH131137 NKD131111:NKD131137 NTZ131111:NTZ131137 ODV131111:ODV131137 ONR131111:ONR131137 OXN131111:OXN131137 PHJ131111:PHJ131137 PRF131111:PRF131137 QBB131111:QBB131137 QKX131111:QKX131137 QUT131111:QUT131137 REP131111:REP131137 ROL131111:ROL131137 RYH131111:RYH131137 SID131111:SID131137 SRZ131111:SRZ131137 TBV131111:TBV131137 TLR131111:TLR131137 TVN131111:TVN131137 UFJ131111:UFJ131137 UPF131111:UPF131137 UZB131111:UZB131137 VIX131111:VIX131137 VST131111:VST131137 WCP131111:WCP131137 WML131111:WML131137 WWH131111:WWH131137 Z196647:Z196673 JV196647:JV196673 TR196647:TR196673 ADN196647:ADN196673 ANJ196647:ANJ196673 AXF196647:AXF196673 BHB196647:BHB196673 BQX196647:BQX196673 CAT196647:CAT196673 CKP196647:CKP196673 CUL196647:CUL196673 DEH196647:DEH196673 DOD196647:DOD196673 DXZ196647:DXZ196673 EHV196647:EHV196673 ERR196647:ERR196673 FBN196647:FBN196673 FLJ196647:FLJ196673 FVF196647:FVF196673 GFB196647:GFB196673 GOX196647:GOX196673 GYT196647:GYT196673 HIP196647:HIP196673 HSL196647:HSL196673 ICH196647:ICH196673 IMD196647:IMD196673 IVZ196647:IVZ196673 JFV196647:JFV196673 JPR196647:JPR196673 JZN196647:JZN196673 KJJ196647:KJJ196673 KTF196647:KTF196673 LDB196647:LDB196673 LMX196647:LMX196673 LWT196647:LWT196673 MGP196647:MGP196673 MQL196647:MQL196673 NAH196647:NAH196673 NKD196647:NKD196673 NTZ196647:NTZ196673 ODV196647:ODV196673 ONR196647:ONR196673 OXN196647:OXN196673 PHJ196647:PHJ196673 PRF196647:PRF196673 QBB196647:QBB196673 QKX196647:QKX196673 QUT196647:QUT196673 REP196647:REP196673 ROL196647:ROL196673 RYH196647:RYH196673 SID196647:SID196673 SRZ196647:SRZ196673 TBV196647:TBV196673 TLR196647:TLR196673 TVN196647:TVN196673 UFJ196647:UFJ196673 UPF196647:UPF196673 UZB196647:UZB196673 VIX196647:VIX196673 VST196647:VST196673 WCP196647:WCP196673 WML196647:WML196673 WWH196647:WWH196673 Z262183:Z262209 JV262183:JV262209 TR262183:TR262209 ADN262183:ADN262209 ANJ262183:ANJ262209 AXF262183:AXF262209 BHB262183:BHB262209 BQX262183:BQX262209 CAT262183:CAT262209 CKP262183:CKP262209 CUL262183:CUL262209 DEH262183:DEH262209 DOD262183:DOD262209 DXZ262183:DXZ262209 EHV262183:EHV262209 ERR262183:ERR262209 FBN262183:FBN262209 FLJ262183:FLJ262209 FVF262183:FVF262209 GFB262183:GFB262209 GOX262183:GOX262209 GYT262183:GYT262209 HIP262183:HIP262209 HSL262183:HSL262209 ICH262183:ICH262209 IMD262183:IMD262209 IVZ262183:IVZ262209 JFV262183:JFV262209 JPR262183:JPR262209 JZN262183:JZN262209 KJJ262183:KJJ262209 KTF262183:KTF262209 LDB262183:LDB262209 LMX262183:LMX262209 LWT262183:LWT262209 MGP262183:MGP262209 MQL262183:MQL262209 NAH262183:NAH262209 NKD262183:NKD262209 NTZ262183:NTZ262209 ODV262183:ODV262209 ONR262183:ONR262209 OXN262183:OXN262209 PHJ262183:PHJ262209 PRF262183:PRF262209 QBB262183:QBB262209 QKX262183:QKX262209 QUT262183:QUT262209 REP262183:REP262209 ROL262183:ROL262209 RYH262183:RYH262209 SID262183:SID262209 SRZ262183:SRZ262209 TBV262183:TBV262209 TLR262183:TLR262209 TVN262183:TVN262209 UFJ262183:UFJ262209 UPF262183:UPF262209 UZB262183:UZB262209 VIX262183:VIX262209 VST262183:VST262209 WCP262183:WCP262209 WML262183:WML262209 WWH262183:WWH262209 Z327719:Z327745 JV327719:JV327745 TR327719:TR327745 ADN327719:ADN327745 ANJ327719:ANJ327745 AXF327719:AXF327745 BHB327719:BHB327745 BQX327719:BQX327745 CAT327719:CAT327745 CKP327719:CKP327745 CUL327719:CUL327745 DEH327719:DEH327745 DOD327719:DOD327745 DXZ327719:DXZ327745 EHV327719:EHV327745 ERR327719:ERR327745 FBN327719:FBN327745 FLJ327719:FLJ327745 FVF327719:FVF327745 GFB327719:GFB327745 GOX327719:GOX327745 GYT327719:GYT327745 HIP327719:HIP327745 HSL327719:HSL327745 ICH327719:ICH327745 IMD327719:IMD327745 IVZ327719:IVZ327745 JFV327719:JFV327745 JPR327719:JPR327745 JZN327719:JZN327745 KJJ327719:KJJ327745 KTF327719:KTF327745 LDB327719:LDB327745 LMX327719:LMX327745 LWT327719:LWT327745 MGP327719:MGP327745 MQL327719:MQL327745 NAH327719:NAH327745 NKD327719:NKD327745 NTZ327719:NTZ327745 ODV327719:ODV327745 ONR327719:ONR327745 OXN327719:OXN327745 PHJ327719:PHJ327745 PRF327719:PRF327745 QBB327719:QBB327745 QKX327719:QKX327745 QUT327719:QUT327745 REP327719:REP327745 ROL327719:ROL327745 RYH327719:RYH327745 SID327719:SID327745 SRZ327719:SRZ327745 TBV327719:TBV327745 TLR327719:TLR327745 TVN327719:TVN327745 UFJ327719:UFJ327745 UPF327719:UPF327745 UZB327719:UZB327745 VIX327719:VIX327745 VST327719:VST327745 WCP327719:WCP327745 WML327719:WML327745 WWH327719:WWH327745 Z393255:Z393281 JV393255:JV393281 TR393255:TR393281 ADN393255:ADN393281 ANJ393255:ANJ393281 AXF393255:AXF393281 BHB393255:BHB393281 BQX393255:BQX393281 CAT393255:CAT393281 CKP393255:CKP393281 CUL393255:CUL393281 DEH393255:DEH393281 DOD393255:DOD393281 DXZ393255:DXZ393281 EHV393255:EHV393281 ERR393255:ERR393281 FBN393255:FBN393281 FLJ393255:FLJ393281 FVF393255:FVF393281 GFB393255:GFB393281 GOX393255:GOX393281 GYT393255:GYT393281 HIP393255:HIP393281 HSL393255:HSL393281 ICH393255:ICH393281 IMD393255:IMD393281 IVZ393255:IVZ393281 JFV393255:JFV393281 JPR393255:JPR393281 JZN393255:JZN393281 KJJ393255:KJJ393281 KTF393255:KTF393281 LDB393255:LDB393281 LMX393255:LMX393281 LWT393255:LWT393281 MGP393255:MGP393281 MQL393255:MQL393281 NAH393255:NAH393281 NKD393255:NKD393281 NTZ393255:NTZ393281 ODV393255:ODV393281 ONR393255:ONR393281 OXN393255:OXN393281 PHJ393255:PHJ393281 PRF393255:PRF393281 QBB393255:QBB393281 QKX393255:QKX393281 QUT393255:QUT393281 REP393255:REP393281 ROL393255:ROL393281 RYH393255:RYH393281 SID393255:SID393281 SRZ393255:SRZ393281 TBV393255:TBV393281 TLR393255:TLR393281 TVN393255:TVN393281 UFJ393255:UFJ393281 UPF393255:UPF393281 UZB393255:UZB393281 VIX393255:VIX393281 VST393255:VST393281 WCP393255:WCP393281 WML393255:WML393281 WWH393255:WWH393281 Z458791:Z458817 JV458791:JV458817 TR458791:TR458817 ADN458791:ADN458817 ANJ458791:ANJ458817 AXF458791:AXF458817 BHB458791:BHB458817 BQX458791:BQX458817 CAT458791:CAT458817 CKP458791:CKP458817 CUL458791:CUL458817 DEH458791:DEH458817 DOD458791:DOD458817 DXZ458791:DXZ458817 EHV458791:EHV458817 ERR458791:ERR458817 FBN458791:FBN458817 FLJ458791:FLJ458817 FVF458791:FVF458817 GFB458791:GFB458817 GOX458791:GOX458817 GYT458791:GYT458817 HIP458791:HIP458817 HSL458791:HSL458817 ICH458791:ICH458817 IMD458791:IMD458817 IVZ458791:IVZ458817 JFV458791:JFV458817 JPR458791:JPR458817 JZN458791:JZN458817 KJJ458791:KJJ458817 KTF458791:KTF458817 LDB458791:LDB458817 LMX458791:LMX458817 LWT458791:LWT458817 MGP458791:MGP458817 MQL458791:MQL458817 NAH458791:NAH458817 NKD458791:NKD458817 NTZ458791:NTZ458817 ODV458791:ODV458817 ONR458791:ONR458817 OXN458791:OXN458817 PHJ458791:PHJ458817 PRF458791:PRF458817 QBB458791:QBB458817 QKX458791:QKX458817 QUT458791:QUT458817 REP458791:REP458817 ROL458791:ROL458817 RYH458791:RYH458817 SID458791:SID458817 SRZ458791:SRZ458817 TBV458791:TBV458817 TLR458791:TLR458817 TVN458791:TVN458817 UFJ458791:UFJ458817 UPF458791:UPF458817 UZB458791:UZB458817 VIX458791:VIX458817 VST458791:VST458817 WCP458791:WCP458817 WML458791:WML458817 WWH458791:WWH458817 Z524327:Z524353 JV524327:JV524353 TR524327:TR524353 ADN524327:ADN524353 ANJ524327:ANJ524353 AXF524327:AXF524353 BHB524327:BHB524353 BQX524327:BQX524353 CAT524327:CAT524353 CKP524327:CKP524353 CUL524327:CUL524353 DEH524327:DEH524353 DOD524327:DOD524353 DXZ524327:DXZ524353 EHV524327:EHV524353 ERR524327:ERR524353 FBN524327:FBN524353 FLJ524327:FLJ524353 FVF524327:FVF524353 GFB524327:GFB524353 GOX524327:GOX524353 GYT524327:GYT524353 HIP524327:HIP524353 HSL524327:HSL524353 ICH524327:ICH524353 IMD524327:IMD524353 IVZ524327:IVZ524353 JFV524327:JFV524353 JPR524327:JPR524353 JZN524327:JZN524353 KJJ524327:KJJ524353 KTF524327:KTF524353 LDB524327:LDB524353 LMX524327:LMX524353 LWT524327:LWT524353 MGP524327:MGP524353 MQL524327:MQL524353 NAH524327:NAH524353 NKD524327:NKD524353 NTZ524327:NTZ524353 ODV524327:ODV524353 ONR524327:ONR524353 OXN524327:OXN524353 PHJ524327:PHJ524353 PRF524327:PRF524353 QBB524327:QBB524353 QKX524327:QKX524353 QUT524327:QUT524353 REP524327:REP524353 ROL524327:ROL524353 RYH524327:RYH524353 SID524327:SID524353 SRZ524327:SRZ524353 TBV524327:TBV524353 TLR524327:TLR524353 TVN524327:TVN524353 UFJ524327:UFJ524353 UPF524327:UPF524353 UZB524327:UZB524353 VIX524327:VIX524353 VST524327:VST524353 WCP524327:WCP524353 WML524327:WML524353 WWH524327:WWH524353 Z589863:Z589889 JV589863:JV589889 TR589863:TR589889 ADN589863:ADN589889 ANJ589863:ANJ589889 AXF589863:AXF589889 BHB589863:BHB589889 BQX589863:BQX589889 CAT589863:CAT589889 CKP589863:CKP589889 CUL589863:CUL589889 DEH589863:DEH589889 DOD589863:DOD589889 DXZ589863:DXZ589889 EHV589863:EHV589889 ERR589863:ERR589889 FBN589863:FBN589889 FLJ589863:FLJ589889 FVF589863:FVF589889 GFB589863:GFB589889 GOX589863:GOX589889 GYT589863:GYT589889 HIP589863:HIP589889 HSL589863:HSL589889 ICH589863:ICH589889 IMD589863:IMD589889 IVZ589863:IVZ589889 JFV589863:JFV589889 JPR589863:JPR589889 JZN589863:JZN589889 KJJ589863:KJJ589889 KTF589863:KTF589889 LDB589863:LDB589889 LMX589863:LMX589889 LWT589863:LWT589889 MGP589863:MGP589889 MQL589863:MQL589889 NAH589863:NAH589889 NKD589863:NKD589889 NTZ589863:NTZ589889 ODV589863:ODV589889 ONR589863:ONR589889 OXN589863:OXN589889 PHJ589863:PHJ589889 PRF589863:PRF589889 QBB589863:QBB589889 QKX589863:QKX589889 QUT589863:QUT589889 REP589863:REP589889 ROL589863:ROL589889 RYH589863:RYH589889 SID589863:SID589889 SRZ589863:SRZ589889 TBV589863:TBV589889 TLR589863:TLR589889 TVN589863:TVN589889 UFJ589863:UFJ589889 UPF589863:UPF589889 UZB589863:UZB589889 VIX589863:VIX589889 VST589863:VST589889 WCP589863:WCP589889 WML589863:WML589889 WWH589863:WWH589889 Z655399:Z655425 JV655399:JV655425 TR655399:TR655425 ADN655399:ADN655425 ANJ655399:ANJ655425 AXF655399:AXF655425 BHB655399:BHB655425 BQX655399:BQX655425 CAT655399:CAT655425 CKP655399:CKP655425 CUL655399:CUL655425 DEH655399:DEH655425 DOD655399:DOD655425 DXZ655399:DXZ655425 EHV655399:EHV655425 ERR655399:ERR655425 FBN655399:FBN655425 FLJ655399:FLJ655425 FVF655399:FVF655425 GFB655399:GFB655425 GOX655399:GOX655425 GYT655399:GYT655425 HIP655399:HIP655425 HSL655399:HSL655425 ICH655399:ICH655425 IMD655399:IMD655425 IVZ655399:IVZ655425 JFV655399:JFV655425 JPR655399:JPR655425 JZN655399:JZN655425 KJJ655399:KJJ655425 KTF655399:KTF655425 LDB655399:LDB655425 LMX655399:LMX655425 LWT655399:LWT655425 MGP655399:MGP655425 MQL655399:MQL655425 NAH655399:NAH655425 NKD655399:NKD655425 NTZ655399:NTZ655425 ODV655399:ODV655425 ONR655399:ONR655425 OXN655399:OXN655425 PHJ655399:PHJ655425 PRF655399:PRF655425 QBB655399:QBB655425 QKX655399:QKX655425 QUT655399:QUT655425 REP655399:REP655425 ROL655399:ROL655425 RYH655399:RYH655425 SID655399:SID655425 SRZ655399:SRZ655425 TBV655399:TBV655425 TLR655399:TLR655425 TVN655399:TVN655425 UFJ655399:UFJ655425 UPF655399:UPF655425 UZB655399:UZB655425 VIX655399:VIX655425 VST655399:VST655425 WCP655399:WCP655425 WML655399:WML655425 WWH655399:WWH655425 Z720935:Z720961 JV720935:JV720961 TR720935:TR720961 ADN720935:ADN720961 ANJ720935:ANJ720961 AXF720935:AXF720961 BHB720935:BHB720961 BQX720935:BQX720961 CAT720935:CAT720961 CKP720935:CKP720961 CUL720935:CUL720961 DEH720935:DEH720961 DOD720935:DOD720961 DXZ720935:DXZ720961 EHV720935:EHV720961 ERR720935:ERR720961 FBN720935:FBN720961 FLJ720935:FLJ720961 FVF720935:FVF720961 GFB720935:GFB720961 GOX720935:GOX720961 GYT720935:GYT720961 HIP720935:HIP720961 HSL720935:HSL720961 ICH720935:ICH720961 IMD720935:IMD720961 IVZ720935:IVZ720961 JFV720935:JFV720961 JPR720935:JPR720961 JZN720935:JZN720961 KJJ720935:KJJ720961 KTF720935:KTF720961 LDB720935:LDB720961 LMX720935:LMX720961 LWT720935:LWT720961 MGP720935:MGP720961 MQL720935:MQL720961 NAH720935:NAH720961 NKD720935:NKD720961 NTZ720935:NTZ720961 ODV720935:ODV720961 ONR720935:ONR720961 OXN720935:OXN720961 PHJ720935:PHJ720961 PRF720935:PRF720961 QBB720935:QBB720961 QKX720935:QKX720961 QUT720935:QUT720961 REP720935:REP720961 ROL720935:ROL720961 RYH720935:RYH720961 SID720935:SID720961 SRZ720935:SRZ720961 TBV720935:TBV720961 TLR720935:TLR720961 TVN720935:TVN720961 UFJ720935:UFJ720961 UPF720935:UPF720961 UZB720935:UZB720961 VIX720935:VIX720961 VST720935:VST720961 WCP720935:WCP720961 WML720935:WML720961 WWH720935:WWH720961 Z786471:Z786497 JV786471:JV786497 TR786471:TR786497 ADN786471:ADN786497 ANJ786471:ANJ786497 AXF786471:AXF786497 BHB786471:BHB786497 BQX786471:BQX786497 CAT786471:CAT786497 CKP786471:CKP786497 CUL786471:CUL786497 DEH786471:DEH786497 DOD786471:DOD786497 DXZ786471:DXZ786497 EHV786471:EHV786497 ERR786471:ERR786497 FBN786471:FBN786497 FLJ786471:FLJ786497 FVF786471:FVF786497 GFB786471:GFB786497 GOX786471:GOX786497 GYT786471:GYT786497 HIP786471:HIP786497 HSL786471:HSL786497 ICH786471:ICH786497 IMD786471:IMD786497 IVZ786471:IVZ786497 JFV786471:JFV786497 JPR786471:JPR786497 JZN786471:JZN786497 KJJ786471:KJJ786497 KTF786471:KTF786497 LDB786471:LDB786497 LMX786471:LMX786497 LWT786471:LWT786497 MGP786471:MGP786497 MQL786471:MQL786497 NAH786471:NAH786497 NKD786471:NKD786497 NTZ786471:NTZ786497 ODV786471:ODV786497 ONR786471:ONR786497 OXN786471:OXN786497 PHJ786471:PHJ786497 PRF786471:PRF786497 QBB786471:QBB786497 QKX786471:QKX786497 QUT786471:QUT786497 REP786471:REP786497 ROL786471:ROL786497 RYH786471:RYH786497 SID786471:SID786497 SRZ786471:SRZ786497 TBV786471:TBV786497 TLR786471:TLR786497 TVN786471:TVN786497 UFJ786471:UFJ786497 UPF786471:UPF786497 UZB786471:UZB786497 VIX786471:VIX786497 VST786471:VST786497 WCP786471:WCP786497 WML786471:WML786497 WWH786471:WWH786497 Z852007:Z852033 JV852007:JV852033 TR852007:TR852033 ADN852007:ADN852033 ANJ852007:ANJ852033 AXF852007:AXF852033 BHB852007:BHB852033 BQX852007:BQX852033 CAT852007:CAT852033 CKP852007:CKP852033 CUL852007:CUL852033 DEH852007:DEH852033 DOD852007:DOD852033 DXZ852007:DXZ852033 EHV852007:EHV852033 ERR852007:ERR852033 FBN852007:FBN852033 FLJ852007:FLJ852033 FVF852007:FVF852033 GFB852007:GFB852033 GOX852007:GOX852033 GYT852007:GYT852033 HIP852007:HIP852033 HSL852007:HSL852033 ICH852007:ICH852033 IMD852007:IMD852033 IVZ852007:IVZ852033 JFV852007:JFV852033 JPR852007:JPR852033 JZN852007:JZN852033 KJJ852007:KJJ852033 KTF852007:KTF852033 LDB852007:LDB852033 LMX852007:LMX852033 LWT852007:LWT852033 MGP852007:MGP852033 MQL852007:MQL852033 NAH852007:NAH852033 NKD852007:NKD852033 NTZ852007:NTZ852033 ODV852007:ODV852033 ONR852007:ONR852033 OXN852007:OXN852033 PHJ852007:PHJ852033 PRF852007:PRF852033 QBB852007:QBB852033 QKX852007:QKX852033 QUT852007:QUT852033 REP852007:REP852033 ROL852007:ROL852033 RYH852007:RYH852033 SID852007:SID852033 SRZ852007:SRZ852033 TBV852007:TBV852033 TLR852007:TLR852033 TVN852007:TVN852033 UFJ852007:UFJ852033 UPF852007:UPF852033 UZB852007:UZB852033 VIX852007:VIX852033 VST852007:VST852033 WCP852007:WCP852033 WML852007:WML852033 WWH852007:WWH852033 Z917543:Z917569 JV917543:JV917569 TR917543:TR917569 ADN917543:ADN917569 ANJ917543:ANJ917569 AXF917543:AXF917569 BHB917543:BHB917569 BQX917543:BQX917569 CAT917543:CAT917569 CKP917543:CKP917569 CUL917543:CUL917569 DEH917543:DEH917569 DOD917543:DOD917569 DXZ917543:DXZ917569 EHV917543:EHV917569 ERR917543:ERR917569 FBN917543:FBN917569 FLJ917543:FLJ917569 FVF917543:FVF917569 GFB917543:GFB917569 GOX917543:GOX917569 GYT917543:GYT917569 HIP917543:HIP917569 HSL917543:HSL917569 ICH917543:ICH917569 IMD917543:IMD917569 IVZ917543:IVZ917569 JFV917543:JFV917569 JPR917543:JPR917569 JZN917543:JZN917569 KJJ917543:KJJ917569 KTF917543:KTF917569 LDB917543:LDB917569 LMX917543:LMX917569 LWT917543:LWT917569 MGP917543:MGP917569 MQL917543:MQL917569 NAH917543:NAH917569 NKD917543:NKD917569 NTZ917543:NTZ917569 ODV917543:ODV917569 ONR917543:ONR917569 OXN917543:OXN917569 PHJ917543:PHJ917569 PRF917543:PRF917569 QBB917543:QBB917569 QKX917543:QKX917569 QUT917543:QUT917569 REP917543:REP917569 ROL917543:ROL917569 RYH917543:RYH917569 SID917543:SID917569 SRZ917543:SRZ917569 TBV917543:TBV917569 TLR917543:TLR917569 TVN917543:TVN917569 UFJ917543:UFJ917569 UPF917543:UPF917569 UZB917543:UZB917569 VIX917543:VIX917569 VST917543:VST917569 WCP917543:WCP917569 WML917543:WML917569 WWH917543:WWH917569 Z983079:Z983105 JV983079:JV983105 TR983079:TR983105 ADN983079:ADN983105 ANJ983079:ANJ983105 AXF983079:AXF983105 BHB983079:BHB983105 BQX983079:BQX983105 CAT983079:CAT983105 CKP983079:CKP983105 CUL983079:CUL983105 DEH983079:DEH983105 DOD983079:DOD983105 DXZ983079:DXZ983105 EHV983079:EHV983105 ERR983079:ERR983105 FBN983079:FBN983105 FLJ983079:FLJ983105 FVF983079:FVF983105 GFB983079:GFB983105 GOX983079:GOX983105 GYT983079:GYT983105 HIP983079:HIP983105 HSL983079:HSL983105 ICH983079:ICH983105 IMD983079:IMD983105 IVZ983079:IVZ983105 JFV983079:JFV983105 JPR983079:JPR983105 JZN983079:JZN983105 KJJ983079:KJJ983105 KTF983079:KTF983105 LDB983079:LDB983105 LMX983079:LMX983105 LWT983079:LWT983105 MGP983079:MGP983105 MQL983079:MQL983105 NAH983079:NAH983105 NKD983079:NKD983105 NTZ983079:NTZ983105 ODV983079:ODV983105 ONR983079:ONR983105 OXN983079:OXN983105 PHJ983079:PHJ983105 PRF983079:PRF983105 QBB983079:QBB983105 QKX983079:QKX983105 QUT983079:QUT983105 REP983079:REP983105 ROL983079:ROL983105 RYH983079:RYH983105 SID983079:SID983105 SRZ983079:SRZ983105 TBV983079:TBV983105 TLR983079:TLR983105 TVN983079:TVN983105 UFJ983079:UFJ983105 UPF983079:UPF983105 UZB983079:UZB983105 VIX983079:VIX983105 VST983079:VST983105 WCP983079:WCP983105 WML983079:WML983105 TT63 JX63 WWJ63 WMN63 WCR63 VSV63 VIZ63 UZD63 UPH63 UFL63 TVP63 TLT63 TBX63 SSB63 SIF63 RYJ63 RON63 RER63 QUV63 QKZ63 QBD63 PRH63 PHL63 OXP63 ONT63 ODX63 NUB63 NKF63 NAJ63 MQN63 MGR63 LWV63 LMZ63 LDD63 KTH63 KJL63 JZP63 JPT63 JFX63 IWB63 IMF63 ICJ63 HSN63 HIR63 GYV63 GOZ63 GFD63 FVH63 FLL63 FBP63 ERT63 EHX63 DYB63 DOF63 DEJ63 CUN63 CKR63 CAV63 BQZ63 BHD63 AXH63 ANL63 ADP63 Z49 Z56 Z62 TS35:TS62 JW35:JW62 WWI35:WWI62 WMM35:WMM62 WCQ35:WCQ62 VSU35:VSU62 VIY35:VIY62 UZC35:UZC62 UPG35:UPG62 UFK35:UFK62 TVO35:TVO62 TLS35:TLS62 TBW35:TBW62 SSA35:SSA62 SIE35:SIE62 RYI35:RYI62 ROM35:ROM62 REQ35:REQ62 QUU35:QUU62 QKY35:QKY62 QBC35:QBC62 PRG35:PRG62 PHK35:PHK62 OXO35:OXO62 ONS35:ONS62 ODW35:ODW62 NUA35:NUA62 NKE35:NKE62 NAI35:NAI62 MQM35:MQM62 MGQ35:MGQ62 LWU35:LWU62 LMY35:LMY62 LDC35:LDC62 KTG35:KTG62 KJK35:KJK62 JZO35:JZO62 JPS35:JPS62 JFW35:JFW62 IWA35:IWA62 IME35:IME62 ICI35:ICI62 HSM35:HSM62 HIQ35:HIQ62 GYU35:GYU62 GOY35:GOY62 GFC35:GFC62 FVG35:FVG62 FLK35:FLK62 FBO35:FBO62 ERS35:ERS62 EHW35:EHW62 DYA35:DYA62 DOE35:DOE62 DEI35:DEI62 CUM35:CUM62 CKQ35:CKQ62 CAU35:CAU62 BQY35:BQY62 BHC35:BHC62 AXG35:AXG62 ANK35:ANK62 ADO35:ADO62 Z30:Z31 Z27:Z28 Z35:Z40 ADN27:ADN28 ADN30:ADN31 ANJ27:ANJ28 ANJ30:ANJ31 AXF27:AXF28 AXF30:AXF31 BHB27:BHB28 BHB30:BHB31 BQX27:BQX28 BQX30:BQX31 CAT27:CAT28 CAT30:CAT31 CKP27:CKP28 CKP30:CKP31 CUL27:CUL28 CUL30:CUL31 DEH27:DEH28 DEH30:DEH31 DOD27:DOD28 DOD30:DOD31 DXZ27:DXZ28 DXZ30:DXZ31 EHV27:EHV28 EHV30:EHV31 ERR27:ERR28 ERR30:ERR31 FBN27:FBN28 FBN30:FBN31 FLJ27:FLJ28 FLJ30:FLJ31 FVF27:FVF28 FVF30:FVF31 GFB27:GFB28 GFB30:GFB31 GOX27:GOX28 GOX30:GOX31 GYT27:GYT28 GYT30:GYT31 HIP27:HIP28 HIP30:HIP31 HSL27:HSL28 HSL30:HSL31 ICH27:ICH28 ICH30:ICH31 IMD27:IMD28 IMD30:IMD31 IVZ27:IVZ28 IVZ30:IVZ31 JFV27:JFV28 JFV30:JFV31 JPR27:JPR28 JPR30:JPR31 JZN27:JZN28 JZN30:JZN31 KJJ27:KJJ28 KJJ30:KJJ31 KTF27:KTF28 KTF30:KTF31 LDB27:LDB28 LDB30:LDB31 LMX27:LMX28 LMX30:LMX31 LWT27:LWT28 LWT30:LWT31 MGP27:MGP28 MGP30:MGP31 MQL27:MQL28 MQL30:MQL31 NAH27:NAH28 NAH30:NAH31 NKD27:NKD28 NKD30:NKD31 NTZ27:NTZ28 NTZ30:NTZ31 ODV27:ODV28 ODV30:ODV31 ONR27:ONR28 ONR30:ONR31 OXN27:OXN28 OXN30:OXN31 PHJ27:PHJ28 PHJ30:PHJ31 PRF27:PRF28 PRF30:PRF31 QBB27:QBB28 QBB30:QBB31 QKX27:QKX28 QKX30:QKX31 QUT27:QUT28 QUT30:QUT31 REP27:REP28 REP30:REP31 ROL27:ROL28 ROL30:ROL31 RYH27:RYH28 RYH30:RYH31 SID27:SID28 SID30:SID31 SRZ27:SRZ28 SRZ30:SRZ31 TBV27:TBV28 TBV30:TBV31 TLR27:TLR28 TLR30:TLR31 TVN27:TVN28 TVN30:TVN31 UFJ27:UFJ28 UFJ30:UFJ31 UPF27:UPF28 UPF30:UPF31 UZB27:UZB28 UZB30:UZB31 VIX27:VIX28 VIX30:VIX31 VST27:VST28 VST30:VST31 WCP27:WCP28 WCP30:WCP31 WML27:WML28 WML30:WML31 WWH27:WWH28 WWH30:WWH31 JV27:JV28 JV30:JV31 TR27:TR28 TR30:TR31">
      <formula1>НДС</formula1>
    </dataValidation>
    <dataValidation type="list" allowBlank="1" showInputMessage="1" showErrorMessage="1" sqref="Y40 Y49 Y56 Y62 Y35">
      <formula1>ЕИ</formula1>
    </dataValidation>
    <dataValidation type="list" allowBlank="1" showInputMessage="1" showErrorMessage="1" sqref="R49 R56 R62 R35:R42 R80 R87 R93 R66:R73 R10:R12 R14 R18:R20 R22">
      <formula1>Инкотермс</formula1>
    </dataValidation>
  </dataValidations>
  <pageMargins left="0.70866141732283472" right="0.70866141732283472" top="0.74803149606299213" bottom="0.74803149606299213" header="0.31496062992125984" footer="0.31496062992125984"/>
  <pageSetup paperSize="8" scale="59"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64"/>
  <sheetViews>
    <sheetView tabSelected="1" zoomScale="85" zoomScaleNormal="85" workbookViewId="0">
      <selection activeCell="Y45" sqref="Y45"/>
    </sheetView>
  </sheetViews>
  <sheetFormatPr defaultRowHeight="12.75" x14ac:dyDescent="0.2"/>
  <cols>
    <col min="1" max="1" width="4.140625" style="20" customWidth="1"/>
    <col min="2" max="2" width="9" style="42" customWidth="1"/>
    <col min="3" max="3" width="7.42578125" style="30" customWidth="1"/>
    <col min="4" max="4" width="5.7109375" style="30" customWidth="1"/>
    <col min="5" max="5" width="4.42578125" style="30" customWidth="1"/>
    <col min="6" max="6" width="5.42578125" style="30" customWidth="1"/>
    <col min="7" max="7" width="11.85546875" style="30" customWidth="1"/>
    <col min="8" max="8" width="9.140625" style="30" customWidth="1"/>
    <col min="9" max="9" width="13.5703125" style="30" customWidth="1"/>
    <col min="10" max="10" width="5.85546875" style="30" customWidth="1"/>
    <col min="11" max="11" width="5.42578125" style="30" customWidth="1"/>
    <col min="12" max="12" width="9.28515625" style="30" customWidth="1"/>
    <col min="13" max="13" width="12.140625" style="30" customWidth="1"/>
    <col min="14" max="14" width="5.7109375" style="30" customWidth="1"/>
    <col min="15" max="15" width="11.42578125" style="30" customWidth="1"/>
    <col min="16" max="16" width="2.140625" style="30" customWidth="1"/>
    <col min="17" max="20" width="5.7109375" style="65" customWidth="1"/>
    <col min="21" max="21" width="13.85546875" style="65" customWidth="1"/>
    <col min="22" max="22" width="13.42578125" style="65" customWidth="1"/>
    <col min="23" max="23" width="13.7109375" style="65" customWidth="1"/>
    <col min="24" max="25" width="6.7109375" style="65" customWidth="1"/>
    <col min="26" max="43" width="16" style="65" hidden="1" customWidth="1"/>
    <col min="44" max="44" width="15.140625" style="65" customWidth="1"/>
    <col min="45" max="45" width="15.140625" style="60" customWidth="1"/>
    <col min="46" max="46" width="15.28515625" style="60" customWidth="1"/>
    <col min="47" max="47" width="6.28515625" style="20" customWidth="1"/>
    <col min="48" max="48" width="9.5703125" style="66" customWidth="1"/>
    <col min="49" max="49" width="24.28515625" style="67" customWidth="1"/>
    <col min="50" max="50" width="3" style="20" customWidth="1"/>
    <col min="51" max="51" width="19.7109375" style="28" customWidth="1"/>
    <col min="52" max="52" width="7" style="28" customWidth="1"/>
    <col min="53" max="53" width="9.42578125" style="29" customWidth="1"/>
    <col min="54" max="202" width="9.140625" style="20" customWidth="1"/>
    <col min="203" max="203" width="6.140625" style="20" customWidth="1"/>
    <col min="204" max="204" width="14.42578125" style="20" customWidth="1"/>
    <col min="205" max="205" width="18.42578125" style="20" customWidth="1"/>
    <col min="206" max="206" width="23" style="20" customWidth="1"/>
    <col min="207" max="207" width="25.28515625" style="20" customWidth="1"/>
    <col min="208" max="208" width="15" style="20" customWidth="1"/>
    <col min="209" max="209" width="9.140625" style="20" customWidth="1"/>
    <col min="210" max="210" width="10.5703125" style="20" customWidth="1"/>
    <col min="211" max="211" width="15" style="20" customWidth="1"/>
    <col min="212" max="212" width="13.42578125" style="20" customWidth="1"/>
    <col min="213" max="213" width="12" style="20" customWidth="1"/>
    <col min="214" max="214" width="33" style="20" customWidth="1"/>
    <col min="215" max="215" width="9.140625" style="20" customWidth="1"/>
    <col min="216" max="222" width="15.85546875" style="20" customWidth="1"/>
    <col min="223" max="223" width="15.42578125" style="20" customWidth="1"/>
    <col min="224" max="225" width="18.7109375" style="20" customWidth="1"/>
    <col min="226" max="226" width="15.7109375" style="20" customWidth="1"/>
    <col min="227" max="227" width="12.28515625" style="20" customWidth="1"/>
    <col min="228" max="228" width="11.5703125" style="20" customWidth="1"/>
    <col min="229" max="16384" width="9.140625" style="20"/>
  </cols>
  <sheetData>
    <row r="1" spans="1:228" ht="13.15" customHeight="1" x14ac:dyDescent="0.2">
      <c r="B1" s="21"/>
      <c r="C1" s="21"/>
      <c r="D1" s="21"/>
      <c r="E1" s="21"/>
      <c r="F1" s="21"/>
      <c r="G1" s="21"/>
      <c r="H1" s="21"/>
      <c r="I1" s="22"/>
      <c r="J1" s="23"/>
      <c r="K1" s="22"/>
      <c r="L1" s="22"/>
      <c r="M1" s="22"/>
      <c r="N1" s="22"/>
      <c r="O1" s="22"/>
      <c r="P1" s="24"/>
      <c r="Q1" s="24"/>
      <c r="R1" s="24"/>
      <c r="S1" s="24"/>
      <c r="T1" s="24"/>
      <c r="U1" s="25"/>
      <c r="V1" s="25"/>
      <c r="W1" s="20"/>
      <c r="X1" s="24"/>
      <c r="Y1" s="24"/>
      <c r="Z1" s="24"/>
      <c r="AA1" s="24"/>
      <c r="AB1" s="24"/>
      <c r="AC1" s="24"/>
      <c r="AD1" s="24"/>
      <c r="AE1" s="24"/>
      <c r="AF1" s="24"/>
      <c r="AG1" s="24"/>
      <c r="AH1" s="24"/>
      <c r="AI1" s="24"/>
      <c r="AJ1" s="24"/>
      <c r="AK1" s="24"/>
      <c r="AL1" s="24"/>
      <c r="AM1" s="24"/>
      <c r="AN1" s="24"/>
      <c r="AO1" s="24"/>
      <c r="AP1" s="24"/>
      <c r="AQ1" s="24"/>
      <c r="AR1" s="26" t="s">
        <v>131</v>
      </c>
      <c r="AS1" s="27"/>
      <c r="AT1" s="27"/>
      <c r="AV1" s="20"/>
      <c r="AW1" s="20"/>
    </row>
    <row r="2" spans="1:228" ht="13.15" customHeight="1" x14ac:dyDescent="0.2">
      <c r="B2" s="21"/>
      <c r="C2" s="21"/>
      <c r="D2" s="21"/>
      <c r="E2" s="21"/>
      <c r="F2" s="21"/>
      <c r="G2" s="21"/>
      <c r="H2" s="21"/>
      <c r="J2" s="31" t="s">
        <v>141</v>
      </c>
      <c r="K2" s="22"/>
      <c r="L2" s="22"/>
      <c r="M2" s="22"/>
      <c r="N2" s="22"/>
      <c r="O2" s="22"/>
      <c r="P2" s="24"/>
      <c r="Q2" s="24"/>
      <c r="R2" s="24"/>
      <c r="S2" s="24"/>
      <c r="T2" s="24"/>
      <c r="U2" s="25"/>
      <c r="V2" s="25"/>
      <c r="W2" s="20"/>
      <c r="X2" s="24"/>
      <c r="Y2" s="24"/>
      <c r="Z2" s="24"/>
      <c r="AA2" s="24"/>
      <c r="AB2" s="24"/>
      <c r="AC2" s="24"/>
      <c r="AD2" s="24"/>
      <c r="AE2" s="24"/>
      <c r="AF2" s="24"/>
      <c r="AG2" s="24"/>
      <c r="AH2" s="24"/>
      <c r="AI2" s="24"/>
      <c r="AJ2" s="24"/>
      <c r="AK2" s="24"/>
      <c r="AL2" s="24"/>
      <c r="AM2" s="24"/>
      <c r="AN2" s="24"/>
      <c r="AO2" s="24"/>
      <c r="AP2" s="24"/>
      <c r="AQ2" s="24"/>
      <c r="AR2" s="5" t="s">
        <v>404</v>
      </c>
      <c r="AS2" s="27"/>
      <c r="AT2" s="27"/>
      <c r="AV2" s="20"/>
      <c r="AW2" s="20"/>
    </row>
    <row r="3" spans="1:228" ht="13.15" customHeight="1" x14ac:dyDescent="0.25">
      <c r="B3" s="32"/>
      <c r="C3" s="93"/>
      <c r="D3" s="33"/>
      <c r="E3" s="93"/>
      <c r="F3" s="93"/>
      <c r="G3" s="93"/>
      <c r="H3" s="93"/>
      <c r="I3" s="93"/>
      <c r="J3" s="93"/>
      <c r="K3" s="93"/>
      <c r="L3" s="93"/>
      <c r="M3" s="93"/>
      <c r="N3" s="93"/>
      <c r="O3" s="93"/>
      <c r="P3" s="93"/>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5"/>
      <c r="AT3" s="35"/>
      <c r="AU3" s="36"/>
      <c r="AV3" s="36"/>
      <c r="AW3" s="37"/>
      <c r="AX3" s="36"/>
      <c r="AY3" s="38"/>
      <c r="AZ3" s="38"/>
      <c r="BA3" s="39"/>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row>
    <row r="4" spans="1:228" ht="13.15" customHeight="1" x14ac:dyDescent="0.25">
      <c r="A4" s="187" t="s">
        <v>257</v>
      </c>
      <c r="B4" s="191" t="s">
        <v>0</v>
      </c>
      <c r="C4" s="190" t="s">
        <v>1</v>
      </c>
      <c r="D4" s="190" t="s">
        <v>258</v>
      </c>
      <c r="E4" s="190" t="s">
        <v>259</v>
      </c>
      <c r="F4" s="192" t="s">
        <v>260</v>
      </c>
      <c r="G4" s="190" t="s">
        <v>261</v>
      </c>
      <c r="H4" s="190" t="s">
        <v>262</v>
      </c>
      <c r="I4" s="190" t="s">
        <v>263</v>
      </c>
      <c r="J4" s="190" t="s">
        <v>2</v>
      </c>
      <c r="K4" s="190" t="s">
        <v>3</v>
      </c>
      <c r="L4" s="190" t="s">
        <v>264</v>
      </c>
      <c r="M4" s="190" t="s">
        <v>265</v>
      </c>
      <c r="N4" s="190" t="s">
        <v>4</v>
      </c>
      <c r="O4" s="190" t="s">
        <v>266</v>
      </c>
      <c r="P4" s="188" t="s">
        <v>267</v>
      </c>
      <c r="Q4" s="187" t="s">
        <v>5</v>
      </c>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t="s">
        <v>6</v>
      </c>
      <c r="AS4" s="187" t="s">
        <v>268</v>
      </c>
      <c r="AT4" s="187" t="s">
        <v>269</v>
      </c>
      <c r="AU4" s="188" t="s">
        <v>7</v>
      </c>
      <c r="AV4" s="189" t="s">
        <v>270</v>
      </c>
      <c r="AW4" s="188" t="s">
        <v>8</v>
      </c>
      <c r="AX4" s="36"/>
      <c r="AY4" s="38"/>
      <c r="AZ4" s="38"/>
      <c r="BA4" s="39"/>
      <c r="BB4" s="36"/>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row>
    <row r="5" spans="1:228" ht="12.75" customHeight="1" x14ac:dyDescent="0.25">
      <c r="A5" s="187"/>
      <c r="B5" s="191"/>
      <c r="C5" s="190"/>
      <c r="D5" s="190"/>
      <c r="E5" s="190"/>
      <c r="F5" s="192"/>
      <c r="G5" s="190"/>
      <c r="H5" s="190"/>
      <c r="I5" s="190"/>
      <c r="J5" s="190"/>
      <c r="K5" s="190"/>
      <c r="L5" s="190"/>
      <c r="M5" s="190"/>
      <c r="N5" s="190"/>
      <c r="O5" s="190"/>
      <c r="P5" s="188"/>
      <c r="Q5" s="94" t="s">
        <v>271</v>
      </c>
      <c r="R5" s="94" t="s">
        <v>272</v>
      </c>
      <c r="S5" s="94" t="s">
        <v>273</v>
      </c>
      <c r="T5" s="94" t="s">
        <v>274</v>
      </c>
      <c r="U5" s="94" t="s">
        <v>275</v>
      </c>
      <c r="V5" s="94" t="s">
        <v>276</v>
      </c>
      <c r="W5" s="94" t="s">
        <v>277</v>
      </c>
      <c r="X5" s="94" t="s">
        <v>278</v>
      </c>
      <c r="Y5" s="94" t="s">
        <v>279</v>
      </c>
      <c r="Z5" s="94" t="s">
        <v>280</v>
      </c>
      <c r="AA5" s="94" t="s">
        <v>281</v>
      </c>
      <c r="AB5" s="94" t="s">
        <v>282</v>
      </c>
      <c r="AC5" s="94" t="s">
        <v>283</v>
      </c>
      <c r="AD5" s="94" t="s">
        <v>284</v>
      </c>
      <c r="AE5" s="94" t="s">
        <v>285</v>
      </c>
      <c r="AF5" s="94" t="s">
        <v>286</v>
      </c>
      <c r="AG5" s="94" t="s">
        <v>287</v>
      </c>
      <c r="AH5" s="94" t="s">
        <v>288</v>
      </c>
      <c r="AI5" s="94" t="s">
        <v>289</v>
      </c>
      <c r="AJ5" s="94" t="s">
        <v>290</v>
      </c>
      <c r="AK5" s="94" t="s">
        <v>291</v>
      </c>
      <c r="AL5" s="94" t="s">
        <v>292</v>
      </c>
      <c r="AM5" s="94" t="s">
        <v>293</v>
      </c>
      <c r="AN5" s="94" t="s">
        <v>294</v>
      </c>
      <c r="AO5" s="94" t="s">
        <v>295</v>
      </c>
      <c r="AP5" s="94" t="s">
        <v>296</v>
      </c>
      <c r="AQ5" s="94" t="s">
        <v>297</v>
      </c>
      <c r="AR5" s="187"/>
      <c r="AS5" s="187"/>
      <c r="AT5" s="187"/>
      <c r="AU5" s="188"/>
      <c r="AV5" s="189"/>
      <c r="AW5" s="188"/>
      <c r="AX5" s="36"/>
      <c r="AY5" s="38"/>
      <c r="AZ5" s="38"/>
      <c r="BA5" s="39"/>
      <c r="BB5" s="36"/>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row>
    <row r="6" spans="1:228" ht="13.15" customHeight="1" x14ac:dyDescent="0.2">
      <c r="A6" s="18"/>
      <c r="B6" s="95"/>
      <c r="C6" s="95">
        <v>1</v>
      </c>
      <c r="D6" s="95">
        <v>2</v>
      </c>
      <c r="E6" s="95">
        <v>3</v>
      </c>
      <c r="F6" s="95"/>
      <c r="G6" s="95">
        <v>4</v>
      </c>
      <c r="H6" s="95">
        <v>5</v>
      </c>
      <c r="I6" s="95">
        <v>6</v>
      </c>
      <c r="J6" s="95">
        <v>7</v>
      </c>
      <c r="K6" s="95">
        <v>8</v>
      </c>
      <c r="L6" s="95">
        <v>9</v>
      </c>
      <c r="M6" s="95">
        <v>10</v>
      </c>
      <c r="N6" s="95">
        <v>11</v>
      </c>
      <c r="O6" s="95">
        <v>12</v>
      </c>
      <c r="P6" s="96">
        <v>13</v>
      </c>
      <c r="Q6" s="188">
        <v>14</v>
      </c>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96">
        <v>15</v>
      </c>
      <c r="AS6" s="96">
        <v>16</v>
      </c>
      <c r="AT6" s="96">
        <v>17</v>
      </c>
      <c r="AU6" s="96">
        <v>18</v>
      </c>
      <c r="AV6" s="97">
        <v>19</v>
      </c>
      <c r="AW6" s="96">
        <v>20</v>
      </c>
      <c r="AX6" s="36"/>
      <c r="AY6" s="38"/>
      <c r="AZ6" s="38"/>
      <c r="BA6" s="39"/>
      <c r="BB6" s="36"/>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row>
    <row r="7" spans="1:228" ht="13.15" customHeight="1" x14ac:dyDescent="0.2">
      <c r="A7" s="18"/>
      <c r="B7" s="95"/>
      <c r="C7" s="98" t="s">
        <v>107</v>
      </c>
      <c r="D7" s="95"/>
      <c r="E7" s="95"/>
      <c r="F7" s="95"/>
      <c r="G7" s="95"/>
      <c r="H7" s="95"/>
      <c r="I7" s="95"/>
      <c r="J7" s="95"/>
      <c r="K7" s="95"/>
      <c r="L7" s="95"/>
      <c r="M7" s="95"/>
      <c r="N7" s="95"/>
      <c r="O7" s="95"/>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7"/>
      <c r="AW7" s="96"/>
      <c r="AX7" s="17" t="s">
        <v>298</v>
      </c>
      <c r="AY7" s="38"/>
      <c r="AZ7" s="38"/>
      <c r="BA7" s="39"/>
      <c r="BB7" s="36"/>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row>
    <row r="8" spans="1:228" ht="13.15" customHeight="1" x14ac:dyDescent="0.2">
      <c r="A8" s="18"/>
      <c r="B8" s="95"/>
      <c r="C8" s="98" t="s">
        <v>112</v>
      </c>
      <c r="D8" s="95"/>
      <c r="E8" s="95"/>
      <c r="F8" s="95"/>
      <c r="G8" s="95"/>
      <c r="H8" s="95"/>
      <c r="I8" s="95"/>
      <c r="J8" s="95"/>
      <c r="K8" s="95"/>
      <c r="L8" s="95"/>
      <c r="M8" s="95"/>
      <c r="N8" s="95"/>
      <c r="O8" s="95"/>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7"/>
      <c r="AW8" s="96"/>
      <c r="AX8" s="17" t="s">
        <v>298</v>
      </c>
      <c r="AY8" s="38"/>
      <c r="AZ8" s="38"/>
      <c r="BA8" s="39"/>
      <c r="BB8" s="36"/>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row>
    <row r="9" spans="1:228" ht="13.15" customHeight="1" x14ac:dyDescent="0.25">
      <c r="A9" s="18"/>
      <c r="B9" s="95"/>
      <c r="C9" s="98" t="s">
        <v>132</v>
      </c>
      <c r="D9" s="95"/>
      <c r="E9" s="95"/>
      <c r="F9" s="95"/>
      <c r="G9" s="95"/>
      <c r="H9" s="95"/>
      <c r="I9" s="95"/>
      <c r="J9" s="95"/>
      <c r="K9" s="95"/>
      <c r="L9" s="95"/>
      <c r="M9" s="95"/>
      <c r="N9" s="95"/>
      <c r="O9" s="95"/>
      <c r="P9" s="96"/>
      <c r="Q9" s="96"/>
      <c r="R9" s="96"/>
      <c r="S9" s="96"/>
      <c r="T9" s="96"/>
      <c r="U9" s="96"/>
      <c r="V9" s="96"/>
      <c r="W9" s="96"/>
      <c r="X9" s="96"/>
      <c r="Y9" s="18"/>
      <c r="Z9" s="18"/>
      <c r="AA9" s="18"/>
      <c r="AB9" s="18"/>
      <c r="AC9" s="18"/>
      <c r="AD9" s="18"/>
      <c r="AE9" s="18"/>
      <c r="AF9" s="18"/>
      <c r="AG9" s="96"/>
      <c r="AH9" s="96"/>
      <c r="AI9" s="96"/>
      <c r="AJ9" s="96"/>
      <c r="AK9" s="96"/>
      <c r="AL9" s="96"/>
      <c r="AM9" s="96"/>
      <c r="AN9" s="96"/>
      <c r="AO9" s="96"/>
      <c r="AP9" s="96"/>
      <c r="AQ9" s="96"/>
      <c r="AR9" s="96"/>
      <c r="AS9" s="94">
        <v>0</v>
      </c>
      <c r="AT9" s="94">
        <v>0</v>
      </c>
      <c r="AU9" s="96"/>
      <c r="AV9" s="96"/>
      <c r="AW9" s="96"/>
      <c r="AX9" s="17" t="s">
        <v>298</v>
      </c>
      <c r="AY9" s="20"/>
      <c r="AZ9" s="38"/>
      <c r="BA9" s="39"/>
      <c r="BB9" s="36"/>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row>
    <row r="10" spans="1:228" ht="13.15" customHeight="1" x14ac:dyDescent="0.2">
      <c r="A10" s="18"/>
      <c r="B10" s="95"/>
      <c r="C10" s="98" t="s">
        <v>133</v>
      </c>
      <c r="D10" s="95"/>
      <c r="E10" s="95"/>
      <c r="F10" s="95"/>
      <c r="G10" s="95"/>
      <c r="H10" s="95"/>
      <c r="I10" s="95"/>
      <c r="J10" s="95"/>
      <c r="K10" s="95"/>
      <c r="L10" s="95"/>
      <c r="M10" s="95"/>
      <c r="N10" s="95"/>
      <c r="O10" s="95"/>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7"/>
      <c r="AW10" s="96"/>
      <c r="AX10" s="17" t="s">
        <v>298</v>
      </c>
      <c r="AY10" s="38"/>
      <c r="AZ10" s="38"/>
      <c r="BA10" s="39"/>
      <c r="BB10" s="36"/>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row>
    <row r="11" spans="1:228" ht="13.15" customHeight="1" x14ac:dyDescent="0.2">
      <c r="A11" s="18"/>
      <c r="B11" s="95"/>
      <c r="C11" s="98" t="s">
        <v>134</v>
      </c>
      <c r="D11" s="95"/>
      <c r="E11" s="95"/>
      <c r="F11" s="95"/>
      <c r="G11" s="95"/>
      <c r="H11" s="95"/>
      <c r="I11" s="95"/>
      <c r="J11" s="95"/>
      <c r="K11" s="95"/>
      <c r="L11" s="95"/>
      <c r="M11" s="95"/>
      <c r="N11" s="95"/>
      <c r="O11" s="95"/>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4">
        <v>0</v>
      </c>
      <c r="AT11" s="94">
        <v>0</v>
      </c>
      <c r="AU11" s="96"/>
      <c r="AV11" s="97"/>
      <c r="AW11" s="99"/>
      <c r="AX11" s="17" t="s">
        <v>298</v>
      </c>
      <c r="AY11" s="38"/>
      <c r="AZ11" s="38"/>
      <c r="BA11" s="39"/>
      <c r="BB11" s="36"/>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row>
    <row r="12" spans="1:228" ht="13.15" customHeight="1" x14ac:dyDescent="0.2">
      <c r="A12" s="18"/>
      <c r="B12" s="100"/>
      <c r="C12" s="101" t="s">
        <v>10</v>
      </c>
      <c r="D12" s="101"/>
      <c r="E12" s="101"/>
      <c r="F12" s="101"/>
      <c r="G12" s="101"/>
      <c r="H12" s="101"/>
      <c r="I12" s="101"/>
      <c r="J12" s="101"/>
      <c r="K12" s="101"/>
      <c r="L12" s="101"/>
      <c r="M12" s="101"/>
      <c r="N12" s="101"/>
      <c r="O12" s="101"/>
      <c r="P12" s="101"/>
      <c r="Q12" s="102"/>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4"/>
      <c r="AT12" s="104"/>
      <c r="AU12" s="105"/>
      <c r="AV12" s="106"/>
      <c r="AW12" s="99"/>
      <c r="AX12" s="18" t="s">
        <v>300</v>
      </c>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row>
    <row r="13" spans="1:228" ht="15" customHeight="1" x14ac:dyDescent="0.2">
      <c r="A13" s="18"/>
      <c r="B13" s="100"/>
      <c r="C13" s="101" t="s">
        <v>112</v>
      </c>
      <c r="D13" s="101"/>
      <c r="E13" s="101"/>
      <c r="F13" s="101"/>
      <c r="G13" s="101"/>
      <c r="H13" s="101"/>
      <c r="I13" s="101"/>
      <c r="J13" s="101"/>
      <c r="K13" s="101"/>
      <c r="L13" s="101"/>
      <c r="M13" s="101"/>
      <c r="N13" s="101"/>
      <c r="O13" s="101"/>
      <c r="P13" s="101"/>
      <c r="Q13" s="102"/>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4"/>
      <c r="AT13" s="104"/>
      <c r="AU13" s="105"/>
      <c r="AV13" s="106"/>
      <c r="AW13" s="99"/>
      <c r="AX13" s="18" t="s">
        <v>300</v>
      </c>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row>
    <row r="14" spans="1:228" s="30" customFormat="1" ht="15" customHeight="1" x14ac:dyDescent="0.2">
      <c r="A14" s="17"/>
      <c r="B14" s="107" t="s">
        <v>342</v>
      </c>
      <c r="C14" s="17" t="s">
        <v>343</v>
      </c>
      <c r="D14" s="108" t="s">
        <v>299</v>
      </c>
      <c r="E14" s="109" t="s">
        <v>344</v>
      </c>
      <c r="F14" s="17"/>
      <c r="G14" s="17" t="s">
        <v>345</v>
      </c>
      <c r="H14" s="17" t="s">
        <v>345</v>
      </c>
      <c r="I14" s="110" t="s">
        <v>346</v>
      </c>
      <c r="J14" s="17" t="s">
        <v>9</v>
      </c>
      <c r="K14" s="17">
        <v>50</v>
      </c>
      <c r="L14" s="111" t="s">
        <v>347</v>
      </c>
      <c r="M14" s="17" t="s">
        <v>220</v>
      </c>
      <c r="N14" s="100"/>
      <c r="O14" s="17" t="s">
        <v>348</v>
      </c>
      <c r="P14" s="17" t="s">
        <v>301</v>
      </c>
      <c r="Q14" s="17"/>
      <c r="R14" s="100"/>
      <c r="S14" s="100"/>
      <c r="T14" s="100"/>
      <c r="U14" s="100">
        <v>428640005.37</v>
      </c>
      <c r="V14" s="100">
        <v>409500000</v>
      </c>
      <c r="W14" s="100">
        <v>357000000</v>
      </c>
      <c r="X14" s="112"/>
      <c r="Y14" s="112"/>
      <c r="Z14" s="100"/>
      <c r="AA14" s="17"/>
      <c r="AB14" s="17"/>
      <c r="AC14" s="17"/>
      <c r="AD14" s="17"/>
      <c r="AE14" s="17"/>
      <c r="AF14" s="17"/>
      <c r="AG14" s="100"/>
      <c r="AH14" s="100"/>
      <c r="AI14" s="100"/>
      <c r="AJ14" s="100"/>
      <c r="AK14" s="100"/>
      <c r="AL14" s="100"/>
      <c r="AM14" s="100"/>
      <c r="AN14" s="100"/>
      <c r="AO14" s="100"/>
      <c r="AP14" s="100"/>
      <c r="AQ14" s="100"/>
      <c r="AR14" s="100"/>
      <c r="AS14" s="100">
        <v>0</v>
      </c>
      <c r="AT14" s="100">
        <f t="shared" ref="AT14" si="0">AS14*1.12</f>
        <v>0</v>
      </c>
      <c r="AU14" s="70"/>
      <c r="AV14" s="99">
        <v>2017</v>
      </c>
      <c r="AW14" s="73" t="s">
        <v>302</v>
      </c>
      <c r="AX14" s="18" t="s">
        <v>300</v>
      </c>
      <c r="BA14" s="42"/>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row>
    <row r="15" spans="1:228" s="30" customFormat="1" ht="13.15" customHeight="1" x14ac:dyDescent="0.25">
      <c r="A15" s="17"/>
      <c r="B15" s="100"/>
      <c r="C15" s="101" t="s">
        <v>135</v>
      </c>
      <c r="D15" s="101"/>
      <c r="E15" s="101"/>
      <c r="F15" s="101"/>
      <c r="G15" s="101"/>
      <c r="H15" s="101"/>
      <c r="I15" s="101"/>
      <c r="J15" s="101"/>
      <c r="K15" s="101"/>
      <c r="L15" s="101"/>
      <c r="M15" s="101"/>
      <c r="N15" s="101"/>
      <c r="O15" s="101"/>
      <c r="P15" s="101"/>
      <c r="Q15" s="113"/>
      <c r="R15" s="100"/>
      <c r="S15" s="100"/>
      <c r="T15" s="113"/>
      <c r="U15" s="113"/>
      <c r="V15" s="113"/>
      <c r="W15" s="113"/>
      <c r="X15" s="113"/>
      <c r="Y15" s="100"/>
      <c r="Z15" s="100"/>
      <c r="AA15" s="17"/>
      <c r="AB15" s="17"/>
      <c r="AC15" s="17"/>
      <c r="AD15" s="17"/>
      <c r="AE15" s="17"/>
      <c r="AF15" s="17"/>
      <c r="AG15" s="100"/>
      <c r="AH15" s="100"/>
      <c r="AI15" s="100"/>
      <c r="AJ15" s="100"/>
      <c r="AK15" s="100"/>
      <c r="AL15" s="100"/>
      <c r="AM15" s="100"/>
      <c r="AN15" s="100"/>
      <c r="AO15" s="100"/>
      <c r="AP15" s="100"/>
      <c r="AQ15" s="100"/>
      <c r="AR15" s="100"/>
      <c r="AS15" s="113">
        <f>SUM(AS14:AS14)</f>
        <v>0</v>
      </c>
      <c r="AT15" s="113">
        <f>SUM(AT14:AT14)</f>
        <v>0</v>
      </c>
      <c r="AU15" s="100"/>
      <c r="AV15" s="100"/>
      <c r="AW15" s="100"/>
      <c r="AX15" s="18" t="s">
        <v>300</v>
      </c>
      <c r="BA15" s="42"/>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row>
    <row r="16" spans="1:228" s="30" customFormat="1" ht="13.15" customHeight="1" x14ac:dyDescent="0.2">
      <c r="A16" s="17"/>
      <c r="B16" s="107"/>
      <c r="C16" s="101" t="s">
        <v>133</v>
      </c>
      <c r="D16" s="99"/>
      <c r="E16" s="111"/>
      <c r="F16" s="111"/>
      <c r="G16" s="111"/>
      <c r="H16" s="111"/>
      <c r="I16" s="111"/>
      <c r="J16" s="111"/>
      <c r="K16" s="111"/>
      <c r="L16" s="17"/>
      <c r="M16" s="111"/>
      <c r="N16" s="111"/>
      <c r="O16" s="111"/>
      <c r="P16" s="17"/>
      <c r="Q16" s="100"/>
      <c r="R16" s="114"/>
      <c r="S16" s="114"/>
      <c r="T16" s="113"/>
      <c r="U16" s="100"/>
      <c r="V16" s="100"/>
      <c r="W16" s="114"/>
      <c r="X16" s="114"/>
      <c r="Y16" s="107"/>
      <c r="Z16" s="107"/>
      <c r="AA16" s="17"/>
      <c r="AB16" s="17"/>
      <c r="AC16" s="17"/>
      <c r="AD16" s="17"/>
      <c r="AE16" s="17"/>
      <c r="AF16" s="17"/>
      <c r="AG16" s="107"/>
      <c r="AH16" s="107"/>
      <c r="AI16" s="107"/>
      <c r="AJ16" s="107"/>
      <c r="AK16" s="107"/>
      <c r="AL16" s="107"/>
      <c r="AM16" s="107"/>
      <c r="AN16" s="107"/>
      <c r="AO16" s="107"/>
      <c r="AP16" s="107"/>
      <c r="AQ16" s="107"/>
      <c r="AR16" s="107"/>
      <c r="AS16" s="107"/>
      <c r="AT16" s="107"/>
      <c r="AU16" s="107"/>
      <c r="AV16" s="107"/>
      <c r="AW16" s="107"/>
      <c r="AX16" s="18" t="s">
        <v>300</v>
      </c>
      <c r="BA16" s="42"/>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row>
    <row r="17" spans="1:228" s="30" customFormat="1" ht="13.15" customHeight="1" x14ac:dyDescent="0.2">
      <c r="A17" s="17"/>
      <c r="B17" s="107" t="s">
        <v>342</v>
      </c>
      <c r="C17" s="17" t="s">
        <v>349</v>
      </c>
      <c r="D17" s="108" t="s">
        <v>299</v>
      </c>
      <c r="E17" s="109" t="s">
        <v>344</v>
      </c>
      <c r="F17" s="17"/>
      <c r="G17" s="17" t="s">
        <v>345</v>
      </c>
      <c r="H17" s="17" t="s">
        <v>345</v>
      </c>
      <c r="I17" s="110" t="s">
        <v>346</v>
      </c>
      <c r="J17" s="17" t="s">
        <v>9</v>
      </c>
      <c r="K17" s="17">
        <v>50</v>
      </c>
      <c r="L17" s="111" t="s">
        <v>347</v>
      </c>
      <c r="M17" s="17" t="s">
        <v>220</v>
      </c>
      <c r="N17" s="100"/>
      <c r="O17" s="17" t="s">
        <v>348</v>
      </c>
      <c r="P17" s="17" t="s">
        <v>301</v>
      </c>
      <c r="Q17" s="17"/>
      <c r="R17" s="100"/>
      <c r="S17" s="100"/>
      <c r="T17" s="100"/>
      <c r="U17" s="100">
        <v>428640005.37</v>
      </c>
      <c r="V17" s="100">
        <v>409500000</v>
      </c>
      <c r="W17" s="100">
        <v>392000000</v>
      </c>
      <c r="X17" s="115"/>
      <c r="Y17" s="116"/>
      <c r="Z17" s="100"/>
      <c r="AA17" s="17"/>
      <c r="AB17" s="17"/>
      <c r="AC17" s="17"/>
      <c r="AD17" s="17"/>
      <c r="AE17" s="17"/>
      <c r="AF17" s="17"/>
      <c r="AG17" s="107"/>
      <c r="AH17" s="107"/>
      <c r="AI17" s="107"/>
      <c r="AJ17" s="107"/>
      <c r="AK17" s="107"/>
      <c r="AL17" s="107"/>
      <c r="AM17" s="107"/>
      <c r="AN17" s="107"/>
      <c r="AO17" s="107"/>
      <c r="AP17" s="107"/>
      <c r="AQ17" s="107"/>
      <c r="AR17" s="107"/>
      <c r="AS17" s="100">
        <f>SUM(Q17:Y17)</f>
        <v>1230140005.3699999</v>
      </c>
      <c r="AT17" s="100">
        <f t="shared" ref="AT17" si="1">AS17*1.12</f>
        <v>1377756806.0144</v>
      </c>
      <c r="AU17" s="70"/>
      <c r="AV17" s="99" t="s">
        <v>350</v>
      </c>
      <c r="AW17" s="73" t="s">
        <v>351</v>
      </c>
      <c r="AX17" s="18" t="s">
        <v>300</v>
      </c>
      <c r="AY17" s="42"/>
      <c r="BA17" s="42"/>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row>
    <row r="18" spans="1:228" ht="13.15" customHeight="1" x14ac:dyDescent="0.2">
      <c r="A18" s="18"/>
      <c r="B18" s="107"/>
      <c r="C18" s="101" t="s">
        <v>136</v>
      </c>
      <c r="D18" s="99"/>
      <c r="E18" s="111"/>
      <c r="F18" s="111"/>
      <c r="G18" s="111"/>
      <c r="H18" s="111"/>
      <c r="I18" s="111"/>
      <c r="J18" s="111"/>
      <c r="K18" s="111"/>
      <c r="L18" s="17"/>
      <c r="M18" s="111"/>
      <c r="N18" s="111"/>
      <c r="O18" s="111"/>
      <c r="P18" s="17"/>
      <c r="Q18" s="100"/>
      <c r="R18" s="117"/>
      <c r="S18" s="117"/>
      <c r="T18" s="102"/>
      <c r="U18" s="102"/>
      <c r="V18" s="102"/>
      <c r="W18" s="102"/>
      <c r="X18" s="102"/>
      <c r="Y18" s="118"/>
      <c r="Z18" s="118"/>
      <c r="AA18" s="118"/>
      <c r="AB18" s="118"/>
      <c r="AC18" s="118"/>
      <c r="AD18" s="118"/>
      <c r="AE18" s="118"/>
      <c r="AF18" s="118"/>
      <c r="AG18" s="118"/>
      <c r="AH18" s="118"/>
      <c r="AI18" s="118"/>
      <c r="AJ18" s="118"/>
      <c r="AK18" s="118"/>
      <c r="AL18" s="118"/>
      <c r="AM18" s="118"/>
      <c r="AN18" s="118"/>
      <c r="AO18" s="118"/>
      <c r="AP18" s="118"/>
      <c r="AQ18" s="118"/>
      <c r="AR18" s="118"/>
      <c r="AS18" s="104">
        <f>SUM(AS17:AS17)</f>
        <v>1230140005.3699999</v>
      </c>
      <c r="AT18" s="104">
        <f>SUM(AT17:AT17)</f>
        <v>1377756806.0144</v>
      </c>
      <c r="AU18" s="119"/>
      <c r="AV18" s="120"/>
      <c r="AW18" s="18"/>
      <c r="AX18" s="18" t="s">
        <v>300</v>
      </c>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row>
    <row r="19" spans="1:228" ht="13.15" customHeight="1" x14ac:dyDescent="0.2">
      <c r="A19" s="18"/>
      <c r="B19" s="107"/>
      <c r="C19" s="101" t="s">
        <v>100</v>
      </c>
      <c r="D19" s="99"/>
      <c r="E19" s="111"/>
      <c r="F19" s="111"/>
      <c r="G19" s="111"/>
      <c r="H19" s="111"/>
      <c r="I19" s="111"/>
      <c r="J19" s="111"/>
      <c r="K19" s="111"/>
      <c r="L19" s="17"/>
      <c r="M19" s="111"/>
      <c r="N19" s="111"/>
      <c r="O19" s="111"/>
      <c r="P19" s="17"/>
      <c r="Q19" s="100"/>
      <c r="R19" s="117"/>
      <c r="S19" s="117"/>
      <c r="T19" s="102"/>
      <c r="U19" s="102"/>
      <c r="V19" s="102"/>
      <c r="W19" s="102"/>
      <c r="X19" s="102"/>
      <c r="Y19" s="102"/>
      <c r="Z19" s="118"/>
      <c r="AA19" s="118"/>
      <c r="AB19" s="118"/>
      <c r="AC19" s="118"/>
      <c r="AD19" s="118"/>
      <c r="AE19" s="118"/>
      <c r="AF19" s="118"/>
      <c r="AG19" s="118"/>
      <c r="AH19" s="118"/>
      <c r="AI19" s="118"/>
      <c r="AJ19" s="118"/>
      <c r="AK19" s="118"/>
      <c r="AL19" s="118"/>
      <c r="AM19" s="118"/>
      <c r="AN19" s="118"/>
      <c r="AO19" s="118"/>
      <c r="AP19" s="118"/>
      <c r="AQ19" s="118"/>
      <c r="AR19" s="118"/>
      <c r="AS19" s="104"/>
      <c r="AT19" s="104"/>
      <c r="AU19" s="119"/>
      <c r="AV19" s="120"/>
      <c r="AW19" s="18"/>
      <c r="AX19" s="18" t="s">
        <v>303</v>
      </c>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row>
    <row r="20" spans="1:228" x14ac:dyDescent="0.2">
      <c r="A20" s="18"/>
      <c r="B20" s="107"/>
      <c r="C20" s="101" t="s">
        <v>112</v>
      </c>
      <c r="D20" s="99"/>
      <c r="E20" s="111"/>
      <c r="F20" s="111"/>
      <c r="G20" s="111"/>
      <c r="H20" s="111"/>
      <c r="I20" s="111"/>
      <c r="J20" s="111"/>
      <c r="K20" s="111"/>
      <c r="L20" s="17"/>
      <c r="M20" s="111"/>
      <c r="N20" s="111"/>
      <c r="O20" s="111"/>
      <c r="P20" s="17"/>
      <c r="Q20" s="100"/>
      <c r="R20" s="117"/>
      <c r="S20" s="117"/>
      <c r="T20" s="102"/>
      <c r="U20" s="103"/>
      <c r="V20" s="103"/>
      <c r="W20" s="117"/>
      <c r="X20" s="117"/>
      <c r="Y20" s="118"/>
      <c r="Z20" s="118"/>
      <c r="AA20" s="118"/>
      <c r="AB20" s="118"/>
      <c r="AC20" s="118"/>
      <c r="AD20" s="118"/>
      <c r="AE20" s="118"/>
      <c r="AF20" s="118"/>
      <c r="AG20" s="118"/>
      <c r="AH20" s="118"/>
      <c r="AI20" s="118"/>
      <c r="AJ20" s="118"/>
      <c r="AK20" s="118"/>
      <c r="AL20" s="118"/>
      <c r="AM20" s="118"/>
      <c r="AN20" s="118"/>
      <c r="AO20" s="118"/>
      <c r="AP20" s="118"/>
      <c r="AQ20" s="118"/>
      <c r="AR20" s="118"/>
      <c r="AS20" s="104"/>
      <c r="AT20" s="104"/>
      <c r="AU20" s="119"/>
      <c r="AV20" s="120"/>
      <c r="AW20" s="18"/>
      <c r="AX20" s="18" t="s">
        <v>303</v>
      </c>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row>
    <row r="21" spans="1:228" ht="13.15" customHeight="1" x14ac:dyDescent="0.2">
      <c r="A21" s="18"/>
      <c r="B21" s="107"/>
      <c r="C21" s="101" t="s">
        <v>137</v>
      </c>
      <c r="D21" s="99"/>
      <c r="E21" s="111"/>
      <c r="F21" s="111"/>
      <c r="G21" s="111"/>
      <c r="H21" s="111"/>
      <c r="I21" s="111"/>
      <c r="J21" s="111"/>
      <c r="K21" s="111"/>
      <c r="L21" s="17"/>
      <c r="M21" s="111"/>
      <c r="N21" s="111"/>
      <c r="O21" s="111"/>
      <c r="P21" s="17"/>
      <c r="Q21" s="100"/>
      <c r="R21" s="117"/>
      <c r="S21" s="117"/>
      <c r="T21" s="102"/>
      <c r="U21" s="103"/>
      <c r="V21" s="103"/>
      <c r="W21" s="117"/>
      <c r="X21" s="117"/>
      <c r="Y21" s="118"/>
      <c r="Z21" s="118"/>
      <c r="AA21" s="118"/>
      <c r="AB21" s="118"/>
      <c r="AC21" s="118"/>
      <c r="AD21" s="118"/>
      <c r="AE21" s="118"/>
      <c r="AF21" s="118"/>
      <c r="AG21" s="118"/>
      <c r="AH21" s="118"/>
      <c r="AI21" s="118"/>
      <c r="AJ21" s="118"/>
      <c r="AK21" s="118"/>
      <c r="AL21" s="118"/>
      <c r="AM21" s="118"/>
      <c r="AN21" s="118"/>
      <c r="AO21" s="118"/>
      <c r="AP21" s="118"/>
      <c r="AQ21" s="118"/>
      <c r="AR21" s="118"/>
      <c r="AS21" s="104">
        <v>0</v>
      </c>
      <c r="AT21" s="104">
        <v>0</v>
      </c>
      <c r="AU21" s="119"/>
      <c r="AV21" s="120"/>
      <c r="AW21" s="18"/>
      <c r="AX21" s="18" t="s">
        <v>303</v>
      </c>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row>
    <row r="22" spans="1:228" ht="12.75" customHeight="1" x14ac:dyDescent="0.2">
      <c r="A22" s="18"/>
      <c r="B22" s="107"/>
      <c r="C22" s="101" t="s">
        <v>133</v>
      </c>
      <c r="D22" s="99"/>
      <c r="E22" s="111"/>
      <c r="F22" s="111"/>
      <c r="G22" s="111"/>
      <c r="H22" s="111"/>
      <c r="I22" s="111"/>
      <c r="J22" s="111"/>
      <c r="K22" s="111"/>
      <c r="L22" s="17"/>
      <c r="M22" s="111"/>
      <c r="N22" s="111"/>
      <c r="O22" s="111"/>
      <c r="P22" s="17"/>
      <c r="Q22" s="100"/>
      <c r="R22" s="117"/>
      <c r="S22" s="117"/>
      <c r="T22" s="102"/>
      <c r="U22" s="103"/>
      <c r="V22" s="103"/>
      <c r="W22" s="117"/>
      <c r="X22" s="117"/>
      <c r="Y22" s="118"/>
      <c r="Z22" s="118"/>
      <c r="AA22" s="118"/>
      <c r="AB22" s="118"/>
      <c r="AC22" s="118"/>
      <c r="AD22" s="118"/>
      <c r="AE22" s="118"/>
      <c r="AF22" s="118"/>
      <c r="AG22" s="118"/>
      <c r="AH22" s="118"/>
      <c r="AI22" s="118"/>
      <c r="AJ22" s="118"/>
      <c r="AK22" s="118"/>
      <c r="AL22" s="118"/>
      <c r="AM22" s="118"/>
      <c r="AN22" s="118"/>
      <c r="AO22" s="118"/>
      <c r="AP22" s="118"/>
      <c r="AQ22" s="118"/>
      <c r="AR22" s="118"/>
      <c r="AS22" s="104"/>
      <c r="AT22" s="104"/>
      <c r="AU22" s="119"/>
      <c r="AV22" s="120"/>
      <c r="AW22" s="18"/>
      <c r="AX22" s="18" t="s">
        <v>303</v>
      </c>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row>
    <row r="23" spans="1:228" ht="13.15" customHeight="1" x14ac:dyDescent="0.2">
      <c r="A23" s="18"/>
      <c r="B23" s="107"/>
      <c r="C23" s="101" t="s">
        <v>138</v>
      </c>
      <c r="D23" s="99"/>
      <c r="E23" s="111"/>
      <c r="F23" s="111"/>
      <c r="G23" s="111"/>
      <c r="H23" s="111"/>
      <c r="I23" s="111"/>
      <c r="J23" s="111"/>
      <c r="K23" s="111"/>
      <c r="L23" s="17"/>
      <c r="M23" s="111"/>
      <c r="N23" s="111"/>
      <c r="O23" s="111"/>
      <c r="P23" s="17"/>
      <c r="Q23" s="100"/>
      <c r="R23" s="117"/>
      <c r="S23" s="117"/>
      <c r="T23" s="102"/>
      <c r="U23" s="103"/>
      <c r="V23" s="103"/>
      <c r="W23" s="117"/>
      <c r="X23" s="117"/>
      <c r="Y23" s="118"/>
      <c r="Z23" s="118"/>
      <c r="AA23" s="118"/>
      <c r="AB23" s="118"/>
      <c r="AC23" s="118"/>
      <c r="AD23" s="118"/>
      <c r="AE23" s="118"/>
      <c r="AF23" s="118"/>
      <c r="AG23" s="118"/>
      <c r="AH23" s="118"/>
      <c r="AI23" s="118"/>
      <c r="AJ23" s="118"/>
      <c r="AK23" s="118"/>
      <c r="AL23" s="118"/>
      <c r="AM23" s="118"/>
      <c r="AN23" s="118"/>
      <c r="AO23" s="118"/>
      <c r="AP23" s="118"/>
      <c r="AQ23" s="118"/>
      <c r="AR23" s="118"/>
      <c r="AS23" s="104">
        <v>0</v>
      </c>
      <c r="AT23" s="104">
        <v>0</v>
      </c>
      <c r="AU23" s="119"/>
      <c r="AV23" s="120"/>
      <c r="AW23" s="18"/>
      <c r="AX23" s="18" t="s">
        <v>303</v>
      </c>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row>
    <row r="24" spans="1:228" ht="13.15" customHeight="1" x14ac:dyDescent="0.2">
      <c r="A24" s="43"/>
      <c r="B24" s="44"/>
      <c r="C24" s="45"/>
      <c r="D24" s="46"/>
      <c r="E24" s="47"/>
      <c r="F24" s="47"/>
      <c r="G24" s="47"/>
      <c r="H24" s="47"/>
      <c r="I24" s="47"/>
      <c r="J24" s="47"/>
      <c r="K24" s="47"/>
      <c r="L24" s="33"/>
      <c r="M24" s="47"/>
      <c r="N24" s="47"/>
      <c r="O24" s="47"/>
      <c r="P24" s="33"/>
      <c r="Q24" s="48"/>
      <c r="R24" s="49"/>
      <c r="S24" s="49"/>
      <c r="T24" s="50"/>
      <c r="U24" s="51"/>
      <c r="V24" s="51"/>
      <c r="W24" s="49"/>
      <c r="X24" s="49"/>
      <c r="Y24" s="52"/>
      <c r="Z24" s="52"/>
      <c r="AA24" s="52"/>
      <c r="AB24" s="52"/>
      <c r="AC24" s="52"/>
      <c r="AD24" s="52"/>
      <c r="AE24" s="52"/>
      <c r="AF24" s="52"/>
      <c r="AG24" s="52"/>
      <c r="AH24" s="52"/>
      <c r="AI24" s="52"/>
      <c r="AJ24" s="52"/>
      <c r="AK24" s="52"/>
      <c r="AL24" s="52"/>
      <c r="AM24" s="52"/>
      <c r="AN24" s="52"/>
      <c r="AO24" s="52"/>
      <c r="AP24" s="52"/>
      <c r="AQ24" s="52"/>
      <c r="AR24" s="52"/>
      <c r="AS24" s="53"/>
      <c r="AT24" s="53"/>
      <c r="AU24" s="54"/>
      <c r="AV24" s="55"/>
      <c r="AW24" s="43"/>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row>
    <row r="26" spans="1:228" s="21" customFormat="1" x14ac:dyDescent="0.2">
      <c r="A26" s="56"/>
      <c r="C26" s="56"/>
      <c r="D26" s="30" t="s">
        <v>304</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7"/>
      <c r="AT26" s="57"/>
      <c r="AU26" s="56"/>
      <c r="AV26" s="57"/>
      <c r="AW26" s="56"/>
      <c r="AX26" s="27"/>
      <c r="AY26" s="58"/>
      <c r="AZ26" s="58"/>
      <c r="BA26" s="59"/>
    </row>
    <row r="27" spans="1:228" s="21" customFormat="1" x14ac:dyDescent="0.2">
      <c r="A27" s="56"/>
      <c r="C27" s="30"/>
      <c r="D27" s="30" t="s">
        <v>305</v>
      </c>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60"/>
      <c r="AT27" s="60"/>
      <c r="AU27" s="30"/>
      <c r="AV27" s="60"/>
      <c r="AW27" s="30"/>
      <c r="AX27" s="27"/>
      <c r="AY27" s="58"/>
      <c r="AZ27" s="58"/>
      <c r="BA27" s="59"/>
    </row>
    <row r="28" spans="1:228" s="21" customFormat="1" x14ac:dyDescent="0.2">
      <c r="A28" s="56"/>
      <c r="C28" s="30"/>
      <c r="D28" s="30" t="s">
        <v>306</v>
      </c>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20"/>
      <c r="AT28" s="20"/>
      <c r="AU28" s="30"/>
      <c r="AV28" s="20"/>
      <c r="AW28" s="30"/>
      <c r="AX28" s="27"/>
      <c r="AY28" s="58"/>
      <c r="AZ28" s="58"/>
      <c r="BA28" s="59"/>
    </row>
    <row r="29" spans="1:228" s="21" customFormat="1" x14ac:dyDescent="0.2">
      <c r="A29" s="56"/>
      <c r="C29" s="30"/>
      <c r="D29" s="30" t="s">
        <v>307</v>
      </c>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20"/>
      <c r="AT29" s="20"/>
      <c r="AU29" s="30"/>
      <c r="AV29" s="20"/>
      <c r="AW29" s="42"/>
      <c r="AX29" s="27"/>
      <c r="AY29" s="58"/>
      <c r="AZ29" s="58"/>
      <c r="BA29" s="59"/>
    </row>
    <row r="30" spans="1:228" s="21" customFormat="1" x14ac:dyDescent="0.2">
      <c r="A30" s="56"/>
      <c r="C30" s="30"/>
      <c r="D30" s="30" t="s">
        <v>308</v>
      </c>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20"/>
      <c r="AT30" s="20"/>
      <c r="AU30" s="30"/>
      <c r="AV30" s="20"/>
      <c r="AW30" s="30"/>
      <c r="AX30" s="27"/>
      <c r="AY30" s="58"/>
      <c r="AZ30" s="58"/>
      <c r="BA30" s="59"/>
    </row>
    <row r="31" spans="1:228" s="21" customFormat="1" x14ac:dyDescent="0.2">
      <c r="A31" s="56"/>
      <c r="C31" s="30">
        <v>1</v>
      </c>
      <c r="D31" s="30" t="s">
        <v>309</v>
      </c>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20"/>
      <c r="AT31" s="20"/>
      <c r="AU31" s="30"/>
      <c r="AV31" s="20"/>
      <c r="AW31" s="30"/>
      <c r="AX31" s="27"/>
      <c r="AY31" s="58"/>
      <c r="AZ31" s="58"/>
      <c r="BA31" s="59"/>
    </row>
    <row r="32" spans="1:228" s="21" customFormat="1" x14ac:dyDescent="0.2">
      <c r="A32" s="56"/>
      <c r="C32" s="30"/>
      <c r="D32" s="30" t="s">
        <v>310</v>
      </c>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20"/>
      <c r="AT32" s="20"/>
      <c r="AU32" s="30"/>
      <c r="AV32" s="20"/>
      <c r="AW32" s="30"/>
      <c r="AX32" s="27"/>
      <c r="AY32" s="58"/>
      <c r="AZ32" s="58"/>
      <c r="BA32" s="59"/>
    </row>
    <row r="33" spans="1:53" s="21" customFormat="1" x14ac:dyDescent="0.2">
      <c r="A33" s="56"/>
      <c r="C33" s="30"/>
      <c r="D33" s="30" t="s">
        <v>311</v>
      </c>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20"/>
      <c r="AT33" s="20"/>
      <c r="AU33" s="30"/>
      <c r="AV33" s="20"/>
      <c r="AW33" s="30"/>
      <c r="AX33" s="27"/>
      <c r="AY33" s="58"/>
      <c r="AZ33" s="58"/>
      <c r="BA33" s="59"/>
    </row>
    <row r="34" spans="1:53" s="21" customFormat="1" x14ac:dyDescent="0.2">
      <c r="A34" s="56"/>
      <c r="C34" s="30"/>
      <c r="D34" s="30" t="s">
        <v>312</v>
      </c>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20"/>
      <c r="AT34" s="20"/>
      <c r="AU34" s="30"/>
      <c r="AV34" s="20"/>
      <c r="AW34" s="30"/>
      <c r="AX34" s="27"/>
      <c r="AY34" s="58"/>
      <c r="AZ34" s="58"/>
      <c r="BA34" s="59"/>
    </row>
    <row r="35" spans="1:53" s="21" customFormat="1" x14ac:dyDescent="0.2">
      <c r="A35" s="56"/>
      <c r="C35" s="30"/>
      <c r="D35" s="30" t="s">
        <v>313</v>
      </c>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20"/>
      <c r="AT35" s="20"/>
      <c r="AU35" s="30"/>
      <c r="AV35" s="20"/>
      <c r="AW35" s="30"/>
      <c r="AX35" s="27"/>
      <c r="AY35" s="58"/>
      <c r="AZ35" s="58"/>
      <c r="BA35" s="59"/>
    </row>
    <row r="36" spans="1:53" s="21" customFormat="1" x14ac:dyDescent="0.2">
      <c r="A36" s="56"/>
      <c r="C36" s="30"/>
      <c r="D36" s="30" t="s">
        <v>314</v>
      </c>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20"/>
      <c r="AT36" s="20"/>
      <c r="AU36" s="30"/>
      <c r="AV36" s="20"/>
      <c r="AW36" s="30"/>
      <c r="AX36" s="27"/>
      <c r="AY36" s="58"/>
      <c r="AZ36" s="58"/>
      <c r="BA36" s="59"/>
    </row>
    <row r="37" spans="1:53" s="21" customFormat="1" x14ac:dyDescent="0.2">
      <c r="A37" s="56"/>
      <c r="C37" s="30"/>
      <c r="D37" s="30" t="s">
        <v>315</v>
      </c>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20"/>
      <c r="AT37" s="20"/>
      <c r="AU37" s="30"/>
      <c r="AV37" s="20"/>
      <c r="AW37" s="30"/>
      <c r="AX37" s="27"/>
      <c r="AY37" s="58"/>
      <c r="AZ37" s="58"/>
      <c r="BA37" s="59"/>
    </row>
    <row r="38" spans="1:53" s="21" customFormat="1" x14ac:dyDescent="0.2">
      <c r="A38" s="56"/>
      <c r="C38" s="30"/>
      <c r="D38" s="30" t="s">
        <v>316</v>
      </c>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20"/>
      <c r="AT38" s="20"/>
      <c r="AU38" s="30"/>
      <c r="AV38" s="20"/>
      <c r="AW38" s="30"/>
      <c r="AX38" s="27"/>
      <c r="AY38" s="58"/>
      <c r="AZ38" s="58"/>
      <c r="BA38" s="59"/>
    </row>
    <row r="39" spans="1:53" s="21" customFormat="1" x14ac:dyDescent="0.2">
      <c r="A39" s="56"/>
      <c r="C39" s="30"/>
      <c r="D39" s="30" t="s">
        <v>317</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20"/>
      <c r="AT39" s="20"/>
      <c r="AU39" s="30"/>
      <c r="AV39" s="20"/>
      <c r="AW39" s="30"/>
      <c r="AX39" s="27"/>
      <c r="AY39" s="58"/>
      <c r="AZ39" s="58"/>
      <c r="BA39" s="59"/>
    </row>
    <row r="40" spans="1:53" s="21" customFormat="1" x14ac:dyDescent="0.2">
      <c r="A40" s="56"/>
      <c r="C40" s="30"/>
      <c r="D40" s="30" t="s">
        <v>318</v>
      </c>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20"/>
      <c r="AT40" s="20"/>
      <c r="AU40" s="30"/>
      <c r="AV40" s="20"/>
      <c r="AW40" s="30"/>
      <c r="AX40" s="27"/>
      <c r="AY40" s="58"/>
      <c r="AZ40" s="58"/>
      <c r="BA40" s="59"/>
    </row>
    <row r="41" spans="1:53" s="21" customFormat="1" x14ac:dyDescent="0.2">
      <c r="A41" s="56"/>
      <c r="C41" s="30"/>
      <c r="D41" s="30" t="s">
        <v>319</v>
      </c>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20"/>
      <c r="AT41" s="20"/>
      <c r="AU41" s="30"/>
      <c r="AV41" s="20"/>
      <c r="AW41" s="30"/>
      <c r="AX41" s="27"/>
      <c r="AY41" s="58"/>
      <c r="AZ41" s="58"/>
      <c r="BA41" s="59"/>
    </row>
    <row r="42" spans="1:53" s="21" customFormat="1" x14ac:dyDescent="0.2">
      <c r="A42" s="56"/>
      <c r="C42" s="30"/>
      <c r="D42" s="30" t="s">
        <v>320</v>
      </c>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20"/>
      <c r="AT42" s="20"/>
      <c r="AU42" s="30"/>
      <c r="AV42" s="20"/>
      <c r="AW42" s="30"/>
      <c r="AX42" s="27"/>
      <c r="AY42" s="58"/>
      <c r="AZ42" s="58"/>
      <c r="BA42" s="59"/>
    </row>
    <row r="43" spans="1:53" s="21" customFormat="1" x14ac:dyDescent="0.2">
      <c r="A43" s="56"/>
      <c r="C43" s="30"/>
      <c r="D43" s="30" t="s">
        <v>321</v>
      </c>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20"/>
      <c r="AT43" s="20"/>
      <c r="AU43" s="30"/>
      <c r="AV43" s="20"/>
      <c r="AW43" s="30"/>
      <c r="AX43" s="27"/>
      <c r="AY43" s="58"/>
      <c r="AZ43" s="58"/>
      <c r="BA43" s="59"/>
    </row>
    <row r="44" spans="1:53" s="21" customFormat="1" x14ac:dyDescent="0.2">
      <c r="A44" s="56"/>
      <c r="C44" s="30"/>
      <c r="D44" s="30" t="s">
        <v>322</v>
      </c>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20"/>
      <c r="AT44" s="20"/>
      <c r="AU44" s="30"/>
      <c r="AV44" s="20"/>
      <c r="AW44" s="30"/>
      <c r="AX44" s="27"/>
      <c r="AY44" s="58"/>
      <c r="AZ44" s="58"/>
      <c r="BA44" s="59"/>
    </row>
    <row r="45" spans="1:53" s="21" customFormat="1" x14ac:dyDescent="0.2">
      <c r="A45" s="56"/>
      <c r="C45" s="30">
        <v>2</v>
      </c>
      <c r="D45" s="30" t="s">
        <v>323</v>
      </c>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20"/>
      <c r="AT45" s="20"/>
      <c r="AU45" s="30"/>
      <c r="AV45" s="20"/>
      <c r="AW45" s="30"/>
      <c r="AX45" s="27"/>
      <c r="AY45" s="58"/>
      <c r="AZ45" s="58"/>
      <c r="BA45" s="59"/>
    </row>
    <row r="46" spans="1:53" s="21" customFormat="1" x14ac:dyDescent="0.2">
      <c r="A46" s="56"/>
      <c r="C46" s="30">
        <v>3</v>
      </c>
      <c r="D46" s="30" t="s">
        <v>324</v>
      </c>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20"/>
      <c r="AT46" s="20"/>
      <c r="AU46" s="30"/>
      <c r="AV46" s="20"/>
      <c r="AW46" s="30"/>
      <c r="AX46" s="27"/>
      <c r="AY46" s="58"/>
      <c r="AZ46" s="58"/>
      <c r="BA46" s="59"/>
    </row>
    <row r="47" spans="1:53" s="21" customFormat="1" x14ac:dyDescent="0.2">
      <c r="A47" s="56"/>
      <c r="C47" s="30">
        <v>4</v>
      </c>
      <c r="D47" s="30" t="s">
        <v>325</v>
      </c>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20"/>
      <c r="AT47" s="20"/>
      <c r="AU47" s="30"/>
      <c r="AV47" s="20"/>
      <c r="AW47" s="30"/>
      <c r="AX47" s="27"/>
      <c r="AY47" s="58"/>
      <c r="AZ47" s="58"/>
      <c r="BA47" s="59"/>
    </row>
    <row r="48" spans="1:53" s="21" customFormat="1" x14ac:dyDescent="0.2">
      <c r="A48" s="56"/>
      <c r="C48" s="30">
        <v>5</v>
      </c>
      <c r="D48" s="30" t="s">
        <v>326</v>
      </c>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20"/>
      <c r="AT48" s="20"/>
      <c r="AU48" s="30"/>
      <c r="AV48" s="20"/>
      <c r="AW48" s="30"/>
      <c r="AX48" s="27"/>
      <c r="AY48" s="58"/>
      <c r="AZ48" s="58"/>
      <c r="BA48" s="59"/>
    </row>
    <row r="49" spans="1:53" s="21" customFormat="1" x14ac:dyDescent="0.2">
      <c r="A49" s="56"/>
      <c r="C49" s="30">
        <v>6</v>
      </c>
      <c r="D49" s="30" t="s">
        <v>327</v>
      </c>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20"/>
      <c r="AT49" s="20"/>
      <c r="AU49" s="30"/>
      <c r="AV49" s="20"/>
      <c r="AW49" s="30"/>
      <c r="AX49" s="27"/>
      <c r="AY49" s="58"/>
      <c r="AZ49" s="58"/>
      <c r="BA49" s="59"/>
    </row>
    <row r="50" spans="1:53" s="21" customFormat="1" x14ac:dyDescent="0.2">
      <c r="A50" s="56"/>
      <c r="C50" s="30">
        <v>7</v>
      </c>
      <c r="D50" s="30" t="s">
        <v>328</v>
      </c>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20"/>
      <c r="AT50" s="20"/>
      <c r="AU50" s="30"/>
      <c r="AV50" s="20"/>
      <c r="AW50" s="30"/>
      <c r="AX50" s="27"/>
      <c r="AY50" s="58"/>
      <c r="AZ50" s="58"/>
      <c r="BA50" s="59"/>
    </row>
    <row r="51" spans="1:53" s="21" customFormat="1" x14ac:dyDescent="0.2">
      <c r="A51" s="56"/>
      <c r="C51" s="30">
        <v>8</v>
      </c>
      <c r="D51" s="30" t="s">
        <v>329</v>
      </c>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20"/>
      <c r="AT51" s="20"/>
      <c r="AU51" s="30"/>
      <c r="AV51" s="20"/>
      <c r="AW51" s="30"/>
      <c r="AX51" s="27"/>
      <c r="AY51" s="58"/>
      <c r="AZ51" s="58"/>
      <c r="BA51" s="59"/>
    </row>
    <row r="52" spans="1:53" s="21" customFormat="1" ht="24.75" customHeight="1" x14ac:dyDescent="0.2">
      <c r="A52" s="56"/>
      <c r="C52" s="30">
        <v>9</v>
      </c>
      <c r="D52" s="186" t="s">
        <v>330</v>
      </c>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27"/>
      <c r="AY52" s="58"/>
      <c r="AZ52" s="58"/>
      <c r="BA52" s="59"/>
    </row>
    <row r="53" spans="1:53" s="21" customFormat="1" x14ac:dyDescent="0.2">
      <c r="A53" s="56"/>
      <c r="C53" s="30">
        <v>10</v>
      </c>
      <c r="D53" s="30" t="s">
        <v>331</v>
      </c>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20"/>
      <c r="AT53" s="20"/>
      <c r="AU53" s="30"/>
      <c r="AV53" s="20"/>
      <c r="AW53" s="30"/>
      <c r="AX53" s="27"/>
      <c r="AY53" s="58"/>
      <c r="AZ53" s="58"/>
      <c r="BA53" s="59"/>
    </row>
    <row r="54" spans="1:53" s="21" customFormat="1" x14ac:dyDescent="0.2">
      <c r="A54" s="56"/>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20"/>
      <c r="AT54" s="20"/>
      <c r="AU54" s="30"/>
      <c r="AV54" s="20"/>
      <c r="AW54" s="30"/>
      <c r="AX54" s="27"/>
      <c r="AY54" s="58"/>
      <c r="AZ54" s="58"/>
      <c r="BA54" s="59"/>
    </row>
    <row r="55" spans="1:53" s="21" customFormat="1" x14ac:dyDescent="0.2">
      <c r="A55" s="56"/>
      <c r="C55" s="30">
        <v>11</v>
      </c>
      <c r="D55" s="30" t="s">
        <v>332</v>
      </c>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20"/>
      <c r="AT55" s="20"/>
      <c r="AU55" s="30"/>
      <c r="AV55" s="20"/>
      <c r="AW55" s="30"/>
      <c r="AX55" s="27"/>
      <c r="AY55" s="58"/>
      <c r="AZ55" s="58"/>
      <c r="BA55" s="59"/>
    </row>
    <row r="56" spans="1:53" s="21" customFormat="1" x14ac:dyDescent="0.2">
      <c r="A56" s="56"/>
      <c r="C56" s="30">
        <v>12</v>
      </c>
      <c r="D56" s="30" t="s">
        <v>333</v>
      </c>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20"/>
      <c r="AT56" s="20"/>
      <c r="AU56" s="30"/>
      <c r="AV56" s="20"/>
      <c r="AW56" s="30"/>
      <c r="AX56" s="27"/>
      <c r="AY56" s="58"/>
      <c r="AZ56" s="58"/>
      <c r="BA56" s="59"/>
    </row>
    <row r="57" spans="1:53" s="21" customFormat="1" x14ac:dyDescent="0.2">
      <c r="A57" s="56"/>
      <c r="C57" s="30">
        <v>13</v>
      </c>
      <c r="D57" s="30" t="s">
        <v>334</v>
      </c>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20"/>
      <c r="AT57" s="20"/>
      <c r="AU57" s="30"/>
      <c r="AV57" s="20"/>
      <c r="AW57" s="30"/>
      <c r="AX57" s="27"/>
      <c r="AY57" s="58"/>
      <c r="AZ57" s="58"/>
      <c r="BA57" s="59"/>
    </row>
    <row r="58" spans="1:53" s="21" customFormat="1" x14ac:dyDescent="0.2">
      <c r="A58" s="56"/>
      <c r="C58" s="30">
        <v>14</v>
      </c>
      <c r="D58" s="30" t="s">
        <v>335</v>
      </c>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20"/>
      <c r="AT58" s="20"/>
      <c r="AU58" s="30"/>
      <c r="AV58" s="20"/>
      <c r="AW58" s="30"/>
      <c r="AX58" s="27"/>
      <c r="AY58" s="58"/>
      <c r="AZ58" s="58"/>
      <c r="BA58" s="59"/>
    </row>
    <row r="59" spans="1:53" s="21" customFormat="1" x14ac:dyDescent="0.2">
      <c r="A59" s="56"/>
      <c r="C59" s="30">
        <v>15</v>
      </c>
      <c r="D59" s="30" t="s">
        <v>336</v>
      </c>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20"/>
      <c r="AT59" s="20"/>
      <c r="AU59" s="30"/>
      <c r="AV59" s="20"/>
      <c r="AW59" s="30"/>
      <c r="AX59" s="27"/>
      <c r="AY59" s="58"/>
      <c r="AZ59" s="58"/>
      <c r="BA59" s="59"/>
    </row>
    <row r="60" spans="1:53" s="21" customFormat="1" x14ac:dyDescent="0.2">
      <c r="A60" s="56"/>
      <c r="C60" s="30" t="s">
        <v>337</v>
      </c>
      <c r="D60" s="30" t="s">
        <v>338</v>
      </c>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20"/>
      <c r="AT60" s="20"/>
      <c r="AU60" s="30"/>
      <c r="AV60" s="20"/>
      <c r="AW60" s="30"/>
      <c r="AX60" s="27"/>
      <c r="AY60" s="58"/>
      <c r="AZ60" s="58"/>
      <c r="BA60" s="59"/>
    </row>
    <row r="61" spans="1:53" s="21" customFormat="1" ht="26.25" customHeight="1" x14ac:dyDescent="0.2">
      <c r="A61" s="56"/>
      <c r="C61" s="30">
        <v>18</v>
      </c>
      <c r="D61" s="186" t="s">
        <v>339</v>
      </c>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27"/>
      <c r="AY61" s="58"/>
      <c r="AZ61" s="58"/>
      <c r="BA61" s="59"/>
    </row>
    <row r="62" spans="1:53" s="21" customFormat="1" x14ac:dyDescent="0.2">
      <c r="A62" s="56"/>
      <c r="C62" s="30">
        <v>19</v>
      </c>
      <c r="D62" s="30" t="s">
        <v>340</v>
      </c>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20"/>
      <c r="AT62" s="20"/>
      <c r="AU62" s="30"/>
      <c r="AV62" s="20"/>
      <c r="AW62" s="30"/>
      <c r="AX62" s="27"/>
      <c r="AY62" s="58"/>
      <c r="AZ62" s="58"/>
      <c r="BA62" s="59"/>
    </row>
    <row r="63" spans="1:53" s="21" customFormat="1" x14ac:dyDescent="0.2">
      <c r="A63" s="56"/>
      <c r="C63" s="30">
        <v>20</v>
      </c>
      <c r="D63" s="30" t="s">
        <v>341</v>
      </c>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20"/>
      <c r="AT63" s="20"/>
      <c r="AU63" s="30"/>
      <c r="AV63" s="20"/>
      <c r="AW63" s="30"/>
      <c r="AX63" s="27"/>
      <c r="AY63" s="58"/>
      <c r="AZ63" s="58"/>
      <c r="BA63" s="59"/>
    </row>
    <row r="64" spans="1:53" s="61" customFormat="1" ht="13.15" customHeight="1" x14ac:dyDescent="0.2">
      <c r="B64" s="46"/>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20"/>
      <c r="AT64" s="20"/>
      <c r="AU64" s="30"/>
      <c r="AV64" s="20"/>
      <c r="AW64" s="30"/>
      <c r="AX64" s="62"/>
      <c r="AY64" s="63"/>
      <c r="AZ64" s="63"/>
      <c r="BA64" s="64"/>
    </row>
  </sheetData>
  <mergeCells count="26">
    <mergeCell ref="I4:I5"/>
    <mergeCell ref="J4:J5"/>
    <mergeCell ref="K4:K5"/>
    <mergeCell ref="L4:L5"/>
    <mergeCell ref="A4:A5"/>
    <mergeCell ref="B4:B5"/>
    <mergeCell ref="C4:C5"/>
    <mergeCell ref="D4:D5"/>
    <mergeCell ref="E4:E5"/>
    <mergeCell ref="F4:F5"/>
    <mergeCell ref="D52:AW52"/>
    <mergeCell ref="D61:AW61"/>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65:F1048576 F25 F3:F11">
    <cfRule type="duplicateValues" dxfId="1" priority="78"/>
  </conditionalFormatting>
  <conditionalFormatting sqref="F15 F12:F13">
    <cfRule type="duplicateValues" dxfId="0" priority="79"/>
  </conditionalFormatting>
  <pageMargins left="0.70866141732283472" right="0.70866141732283472" top="0.74803149606299213" bottom="0.74803149606299213" header="0.31496062992125984" footer="0.31496062992125984"/>
  <pageSetup paperSize="8" scale="6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№61 по новой форме</vt:lpstr>
      <vt:lpstr>№61 по старой форме</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2018-02-02T09:55:41Z</cp:lastPrinted>
  <dcterms:created xsi:type="dcterms:W3CDTF">2017-05-02T05:10:22Z</dcterms:created>
  <dcterms:modified xsi:type="dcterms:W3CDTF">2018-02-13T09:36:47Z</dcterms:modified>
</cp:coreProperties>
</file>