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Tusipkalieva.EMG\Desktop\ДПЗ\эмг сайт\"/>
    </mc:Choice>
  </mc:AlternateContent>
  <bookViews>
    <workbookView xWindow="0" yWindow="0" windowWidth="28800" windowHeight="12435"/>
  </bookViews>
  <sheets>
    <sheet name="2021-2025-6" sheetId="2" r:id="rId1"/>
  </sheets>
  <externalReferences>
    <externalReference r:id="rId2"/>
    <externalReference r:id="rId3"/>
    <externalReference r:id="rId4"/>
    <externalReference r:id="rId5"/>
    <externalReference r:id="rId6"/>
  </externalReferences>
  <definedNames>
    <definedName name="_xlnm._FilterDatabase" localSheetId="0" hidden="1">'2021-2025-6'!$A$7:$WXF$258</definedName>
    <definedName name="атр">'[1]Атрибуты товара'!$A$4:$A$535</definedName>
    <definedName name="атрибут" localSheetId="0">'[2]Атрибуты товар'!$A$3:$A$534</definedName>
    <definedName name="ЕИ" localSheetId="0">'[3]Справочник единиц измерения'!$B$3:$B$45</definedName>
    <definedName name="Инкотермс">'[3]Справочник Инкотермс'!$A$4:$A$14</definedName>
    <definedName name="НДС">'[4]Признак НДС'!$B$3:$B$4</definedName>
    <definedName name="осн">#REF!</definedName>
    <definedName name="основания150">'[5]Основание из одного источника'!$A$3:$A$60</definedName>
    <definedName name="Приоритет_закупок">#REF!</definedName>
    <definedName name="Способ_закупок">#REF!</definedName>
    <definedName name="Тип_дней">'[1]Тип дней'!$B$2:$B$3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164" i="2" l="1"/>
  <c r="AX164" i="2" s="1"/>
  <c r="AX232" i="2" l="1"/>
  <c r="AX229" i="2"/>
  <c r="AX226" i="2"/>
  <c r="AX217" i="2"/>
  <c r="AX155" i="2"/>
  <c r="AX153" i="2"/>
  <c r="AX151" i="2"/>
  <c r="AX149" i="2"/>
  <c r="AX145" i="2"/>
  <c r="AX141" i="2"/>
  <c r="AX124" i="2"/>
  <c r="AX121" i="2"/>
  <c r="AX118" i="2"/>
  <c r="AX115" i="2"/>
  <c r="AX112" i="2"/>
  <c r="AX109" i="2"/>
  <c r="AX106" i="2"/>
  <c r="AX103" i="2"/>
  <c r="AX98" i="2"/>
  <c r="AX95" i="2"/>
  <c r="AX92" i="2"/>
  <c r="AX89" i="2"/>
  <c r="AX86" i="2"/>
  <c r="AX83" i="2"/>
  <c r="AX80" i="2"/>
  <c r="AX77" i="2"/>
  <c r="AX74" i="2"/>
  <c r="AX71" i="2"/>
  <c r="AX68" i="2"/>
  <c r="AX65" i="2"/>
  <c r="AX62" i="2"/>
  <c r="AX59" i="2"/>
  <c r="AX56" i="2"/>
  <c r="AX53" i="2"/>
  <c r="AX50" i="2"/>
  <c r="AX47" i="2"/>
  <c r="AX44" i="2"/>
  <c r="AX41" i="2"/>
  <c r="AX38" i="2"/>
  <c r="AX35" i="2"/>
  <c r="AX32" i="2"/>
  <c r="AX29" i="2"/>
  <c r="AX26" i="2"/>
  <c r="AX23" i="2"/>
  <c r="AX19" i="2"/>
  <c r="AX15" i="2"/>
  <c r="AX11" i="2"/>
  <c r="AW254" i="2"/>
  <c r="AX254" i="2" s="1"/>
  <c r="AE254" i="2"/>
  <c r="AX253" i="2"/>
  <c r="AU253" i="2"/>
  <c r="AQ253" i="2"/>
  <c r="AM253" i="2"/>
  <c r="AI253" i="2"/>
  <c r="AE253" i="2"/>
  <c r="AX252" i="2"/>
  <c r="AU252" i="2"/>
  <c r="AQ252" i="2"/>
  <c r="AM252" i="2"/>
  <c r="AI252" i="2"/>
  <c r="AE252" i="2"/>
  <c r="AX251" i="2"/>
  <c r="AU251" i="2"/>
  <c r="AQ251" i="2"/>
  <c r="AM251" i="2"/>
  <c r="AI251" i="2"/>
  <c r="AE251" i="2"/>
  <c r="AX250" i="2"/>
  <c r="AU250" i="2"/>
  <c r="AQ250" i="2"/>
  <c r="AM250" i="2"/>
  <c r="AI250" i="2"/>
  <c r="AE250" i="2"/>
  <c r="AW227" i="2"/>
  <c r="AX227" i="2" s="1"/>
  <c r="AI227" i="2"/>
  <c r="AE227" i="2"/>
  <c r="AW218" i="2"/>
  <c r="AX218" i="2" s="1"/>
  <c r="AU218" i="2"/>
  <c r="AQ218" i="2"/>
  <c r="AM218" i="2"/>
  <c r="AI218" i="2"/>
  <c r="AE218" i="2"/>
  <c r="AW161" i="2"/>
  <c r="AX161" i="2" s="1"/>
  <c r="AU161" i="2"/>
  <c r="AQ161" i="2"/>
  <c r="AM161" i="2"/>
  <c r="AI161" i="2"/>
  <c r="AE161" i="2"/>
  <c r="AW160" i="2"/>
  <c r="AX160" i="2" s="1"/>
  <c r="AU160" i="2"/>
  <c r="AQ160" i="2"/>
  <c r="AM160" i="2"/>
  <c r="AI160" i="2"/>
  <c r="AE160" i="2"/>
  <c r="AW159" i="2"/>
  <c r="AX159" i="2" s="1"/>
  <c r="AU159" i="2"/>
  <c r="AQ159" i="2"/>
  <c r="AM159" i="2"/>
  <c r="AI159" i="2"/>
  <c r="AE159" i="2"/>
  <c r="AW158" i="2"/>
  <c r="AX158" i="2" s="1"/>
  <c r="AU158" i="2"/>
  <c r="AQ158" i="2"/>
  <c r="AM158" i="2"/>
  <c r="AI158" i="2"/>
  <c r="AE158" i="2"/>
  <c r="AW157" i="2"/>
  <c r="AX157" i="2" s="1"/>
  <c r="AM157" i="2"/>
  <c r="AI157" i="2"/>
  <c r="AE157" i="2"/>
  <c r="AW156" i="2"/>
  <c r="AX156" i="2" s="1"/>
  <c r="AI156" i="2"/>
  <c r="AE156" i="2"/>
  <c r="AW154" i="2"/>
  <c r="AX154" i="2" s="1"/>
  <c r="AI154" i="2"/>
  <c r="AE154" i="2"/>
  <c r="AW152" i="2"/>
  <c r="AX152" i="2" s="1"/>
  <c r="AI152" i="2"/>
  <c r="AE152" i="2"/>
  <c r="AW150" i="2"/>
  <c r="AX150" i="2" s="1"/>
  <c r="AI150" i="2"/>
  <c r="AE150" i="2"/>
  <c r="AW146" i="2"/>
  <c r="AX146" i="2" s="1"/>
  <c r="AI146" i="2"/>
  <c r="AE146" i="2"/>
  <c r="AW142" i="2"/>
  <c r="AI142" i="2"/>
  <c r="AE142" i="2"/>
  <c r="AV136" i="2"/>
  <c r="AL136" i="2"/>
  <c r="AH136" i="2"/>
  <c r="AI136" i="2" s="1"/>
  <c r="AV135" i="2"/>
  <c r="AL135" i="2"/>
  <c r="AH135" i="2"/>
  <c r="AI135" i="2" s="1"/>
  <c r="AV134" i="2"/>
  <c r="AL134" i="2"/>
  <c r="AM134" i="2" s="1"/>
  <c r="AH134" i="2"/>
  <c r="AI134" i="2" s="1"/>
  <c r="AV133" i="2"/>
  <c r="AL133" i="2"/>
  <c r="AM133" i="2" s="1"/>
  <c r="AH133" i="2"/>
  <c r="AI133" i="2" s="1"/>
  <c r="AV132" i="2"/>
  <c r="AL132" i="2"/>
  <c r="AM132" i="2" s="1"/>
  <c r="AH132" i="2"/>
  <c r="AI132" i="2" s="1"/>
  <c r="AV131" i="2"/>
  <c r="AL131" i="2"/>
  <c r="AM131" i="2" s="1"/>
  <c r="AH131" i="2"/>
  <c r="AV130" i="2"/>
  <c r="AL130" i="2"/>
  <c r="AH130" i="2"/>
  <c r="AI130" i="2" s="1"/>
  <c r="AV129" i="2"/>
  <c r="AL129" i="2"/>
  <c r="AH129" i="2"/>
  <c r="AI129" i="2" s="1"/>
  <c r="AV128" i="2"/>
  <c r="AL128" i="2"/>
  <c r="AM128" i="2" s="1"/>
  <c r="AH128" i="2"/>
  <c r="AI128" i="2" s="1"/>
  <c r="AW125" i="2"/>
  <c r="AX125" i="2" s="1"/>
  <c r="AV125" i="2"/>
  <c r="AW122" i="2"/>
  <c r="AX122" i="2" s="1"/>
  <c r="AV122" i="2"/>
  <c r="AW119" i="2"/>
  <c r="AX119" i="2" s="1"/>
  <c r="AV119" i="2"/>
  <c r="AW116" i="2"/>
  <c r="AX116" i="2" s="1"/>
  <c r="AV116" i="2"/>
  <c r="AW113" i="2"/>
  <c r="AX113" i="2" s="1"/>
  <c r="AV113" i="2"/>
  <c r="AW110" i="2"/>
  <c r="AX110" i="2" s="1"/>
  <c r="AV110" i="2"/>
  <c r="AW107" i="2"/>
  <c r="AX107" i="2" s="1"/>
  <c r="AV107" i="2"/>
  <c r="AW104" i="2"/>
  <c r="AX104" i="2" s="1"/>
  <c r="AV104" i="2"/>
  <c r="AW99" i="2"/>
  <c r="AX99" i="2" s="1"/>
  <c r="AV99" i="2"/>
  <c r="AW96" i="2"/>
  <c r="AX96" i="2" s="1"/>
  <c r="AV96" i="2"/>
  <c r="AW93" i="2"/>
  <c r="AX93" i="2" s="1"/>
  <c r="AV93" i="2"/>
  <c r="AW90" i="2"/>
  <c r="AX90" i="2" s="1"/>
  <c r="AV90" i="2"/>
  <c r="AW87" i="2"/>
  <c r="AX87" i="2" s="1"/>
  <c r="AV87" i="2"/>
  <c r="AW84" i="2"/>
  <c r="AX84" i="2" s="1"/>
  <c r="AV84" i="2"/>
  <c r="AW81" i="2"/>
  <c r="AX81" i="2" s="1"/>
  <c r="AV81" i="2"/>
  <c r="AW78" i="2"/>
  <c r="AX78" i="2" s="1"/>
  <c r="AV78" i="2"/>
  <c r="AW75" i="2"/>
  <c r="AX75" i="2" s="1"/>
  <c r="AV75" i="2"/>
  <c r="AW72" i="2"/>
  <c r="AX72" i="2" s="1"/>
  <c r="AV72" i="2"/>
  <c r="AW69" i="2"/>
  <c r="AX69" i="2" s="1"/>
  <c r="AV69" i="2"/>
  <c r="AW66" i="2"/>
  <c r="AX66" i="2" s="1"/>
  <c r="AV66" i="2"/>
  <c r="AW63" i="2"/>
  <c r="AX63" i="2" s="1"/>
  <c r="AV63" i="2"/>
  <c r="AW60" i="2"/>
  <c r="AX60" i="2" s="1"/>
  <c r="AV60" i="2"/>
  <c r="AW57" i="2"/>
  <c r="AX57" i="2" s="1"/>
  <c r="AV57" i="2"/>
  <c r="AW54" i="2"/>
  <c r="AX54" i="2" s="1"/>
  <c r="AV54" i="2"/>
  <c r="AW51" i="2"/>
  <c r="AX51" i="2" s="1"/>
  <c r="AV51" i="2"/>
  <c r="AW48" i="2"/>
  <c r="AX48" i="2" s="1"/>
  <c r="AV48" i="2"/>
  <c r="AW45" i="2"/>
  <c r="AX45" i="2" s="1"/>
  <c r="AV45" i="2"/>
  <c r="AW42" i="2"/>
  <c r="AX42" i="2" s="1"/>
  <c r="AV42" i="2"/>
  <c r="AW39" i="2"/>
  <c r="AX39" i="2" s="1"/>
  <c r="AV39" i="2"/>
  <c r="AW36" i="2"/>
  <c r="AX36" i="2" s="1"/>
  <c r="AV36" i="2"/>
  <c r="AW33" i="2"/>
  <c r="AX33" i="2" s="1"/>
  <c r="AV33" i="2"/>
  <c r="AW30" i="2"/>
  <c r="AX30" i="2" s="1"/>
  <c r="AV30" i="2"/>
  <c r="AW27" i="2"/>
  <c r="AX27" i="2" s="1"/>
  <c r="AV27" i="2"/>
  <c r="AW24" i="2"/>
  <c r="AX24" i="2" s="1"/>
  <c r="AV24" i="2"/>
  <c r="AW20" i="2"/>
  <c r="AX20" i="2" s="1"/>
  <c r="AV20" i="2"/>
  <c r="AW16" i="2"/>
  <c r="AX16" i="2" s="1"/>
  <c r="AV16" i="2"/>
  <c r="AW12" i="2"/>
  <c r="AV12" i="2"/>
  <c r="AW131" i="2" l="1"/>
  <c r="AX131" i="2" s="1"/>
  <c r="AW133" i="2"/>
  <c r="AX133" i="2" s="1"/>
  <c r="AX142" i="2"/>
  <c r="AW130" i="2"/>
  <c r="AX130" i="2" s="1"/>
  <c r="AX12" i="2"/>
  <c r="AW136" i="2"/>
  <c r="AX136" i="2" s="1"/>
  <c r="AW135" i="2"/>
  <c r="AX135" i="2" s="1"/>
  <c r="AW129" i="2"/>
  <c r="AX129" i="2" s="1"/>
  <c r="AW132" i="2"/>
  <c r="AX132" i="2" s="1"/>
  <c r="AM129" i="2"/>
  <c r="AI131" i="2"/>
  <c r="AM135" i="2"/>
  <c r="AW128" i="2"/>
  <c r="AX128" i="2" s="1"/>
  <c r="AM130" i="2"/>
  <c r="AW134" i="2"/>
  <c r="AX134" i="2" s="1"/>
  <c r="AM136" i="2"/>
  <c r="AW214" i="2" l="1"/>
  <c r="AX214" i="2" s="1"/>
  <c r="AM214" i="2"/>
  <c r="AI214" i="2"/>
  <c r="AE214" i="2"/>
  <c r="AW222" i="2"/>
  <c r="AX222" i="2" s="1"/>
  <c r="AI222" i="2"/>
  <c r="AE222" i="2"/>
  <c r="AV127" i="2"/>
  <c r="AT127" i="2"/>
  <c r="AP127" i="2"/>
  <c r="AQ127" i="2" s="1"/>
  <c r="AL127" i="2"/>
  <c r="AM127" i="2" s="1"/>
  <c r="AH127" i="2"/>
  <c r="AI127" i="2" s="1"/>
  <c r="AD127" i="2"/>
  <c r="AE127" i="2" s="1"/>
  <c r="AV126" i="2"/>
  <c r="AT126" i="2"/>
  <c r="AP126" i="2"/>
  <c r="AQ126" i="2" s="1"/>
  <c r="AL126" i="2"/>
  <c r="AM126" i="2" s="1"/>
  <c r="AH126" i="2"/>
  <c r="AI126" i="2" s="1"/>
  <c r="AD126" i="2"/>
  <c r="AE126" i="2" s="1"/>
  <c r="AW126" i="2" l="1"/>
  <c r="AX126" i="2" s="1"/>
  <c r="AW127" i="2"/>
  <c r="AX127" i="2" s="1"/>
  <c r="AU127" i="2"/>
  <c r="AU126" i="2"/>
  <c r="AW249" i="2" l="1"/>
  <c r="AX249" i="2" s="1"/>
  <c r="AM249" i="2"/>
  <c r="AI249" i="2"/>
  <c r="AE249" i="2"/>
  <c r="AW248" i="2"/>
  <c r="AX248" i="2" s="1"/>
  <c r="AM248" i="2"/>
  <c r="AI248" i="2"/>
  <c r="AE248" i="2"/>
  <c r="AW247" i="2"/>
  <c r="AX247" i="2" s="1"/>
  <c r="AM247" i="2"/>
  <c r="AI247" i="2"/>
  <c r="AE247" i="2"/>
  <c r="AW246" i="2"/>
  <c r="AX246" i="2" s="1"/>
  <c r="AM246" i="2"/>
  <c r="AI246" i="2"/>
  <c r="AE246" i="2"/>
  <c r="AW245" i="2"/>
  <c r="AX245" i="2" s="1"/>
  <c r="AM245" i="2"/>
  <c r="AI245" i="2"/>
  <c r="AE245" i="2"/>
  <c r="AW244" i="2"/>
  <c r="AX244" i="2" s="1"/>
  <c r="AM244" i="2"/>
  <c r="AI244" i="2"/>
  <c r="AE244" i="2"/>
  <c r="AW243" i="2"/>
  <c r="AX243" i="2" s="1"/>
  <c r="AM243" i="2"/>
  <c r="AI243" i="2"/>
  <c r="AE243" i="2"/>
  <c r="AW242" i="2"/>
  <c r="AX242" i="2" s="1"/>
  <c r="AM242" i="2"/>
  <c r="AI242" i="2"/>
  <c r="AE242" i="2"/>
  <c r="AW241" i="2"/>
  <c r="AX241" i="2" s="1"/>
  <c r="AM241" i="2"/>
  <c r="AI241" i="2"/>
  <c r="AE241" i="2"/>
  <c r="AW240" i="2"/>
  <c r="AX240" i="2" s="1"/>
  <c r="AM240" i="2"/>
  <c r="AI240" i="2"/>
  <c r="AE240" i="2"/>
  <c r="AW239" i="2"/>
  <c r="AX239" i="2" s="1"/>
  <c r="AM239" i="2"/>
  <c r="AI239" i="2"/>
  <c r="AE239" i="2"/>
  <c r="AW238" i="2"/>
  <c r="AX238" i="2" s="1"/>
  <c r="AM238" i="2"/>
  <c r="AI238" i="2"/>
  <c r="AE238" i="2"/>
  <c r="AW237" i="2"/>
  <c r="AX237" i="2" s="1"/>
  <c r="AM237" i="2"/>
  <c r="AI237" i="2"/>
  <c r="AE237" i="2"/>
  <c r="AW236" i="2"/>
  <c r="AX236" i="2" s="1"/>
  <c r="AM236" i="2"/>
  <c r="AI236" i="2"/>
  <c r="AE236" i="2"/>
  <c r="AW235" i="2"/>
  <c r="AX235" i="2" s="1"/>
  <c r="AM235" i="2"/>
  <c r="AI235" i="2"/>
  <c r="AE235" i="2"/>
  <c r="AW234" i="2"/>
  <c r="AX234" i="2" s="1"/>
  <c r="AM234" i="2"/>
  <c r="AI234" i="2"/>
  <c r="AE234" i="2"/>
  <c r="AX123" i="2" l="1"/>
  <c r="AX120" i="2"/>
  <c r="AX117" i="2"/>
  <c r="AX114" i="2"/>
  <c r="AX111" i="2"/>
  <c r="AX108" i="2"/>
  <c r="AX105" i="2"/>
  <c r="AX102" i="2"/>
  <c r="AX100" i="2"/>
  <c r="AX97" i="2"/>
  <c r="AX94" i="2"/>
  <c r="AX91" i="2"/>
  <c r="AX88" i="2"/>
  <c r="AX85" i="2"/>
  <c r="AX82" i="2"/>
  <c r="AX79" i="2"/>
  <c r="AX76" i="2"/>
  <c r="AX73" i="2"/>
  <c r="AX70" i="2"/>
  <c r="AX67" i="2"/>
  <c r="AX64" i="2"/>
  <c r="AX61" i="2"/>
  <c r="AX58" i="2"/>
  <c r="AX55" i="2"/>
  <c r="AX52" i="2"/>
  <c r="AX49" i="2"/>
  <c r="AX46" i="2"/>
  <c r="AX43" i="2"/>
  <c r="AX40" i="2"/>
  <c r="AX37" i="2"/>
  <c r="AX34" i="2"/>
  <c r="AX31" i="2"/>
  <c r="AX28" i="2"/>
  <c r="AX25" i="2"/>
  <c r="AX22" i="2"/>
  <c r="AX18" i="2"/>
  <c r="AX14" i="2"/>
  <c r="AX10" i="2"/>
  <c r="AV124" i="2"/>
  <c r="AH124" i="2"/>
  <c r="AI124" i="2" s="1"/>
  <c r="AD124" i="2"/>
  <c r="AV121" i="2"/>
  <c r="AH121" i="2"/>
  <c r="AI121" i="2" s="1"/>
  <c r="AD121" i="2"/>
  <c r="AE121" i="2" s="1"/>
  <c r="AV118" i="2"/>
  <c r="AH118" i="2"/>
  <c r="AI118" i="2" s="1"/>
  <c r="AD118" i="2"/>
  <c r="AE118" i="2" s="1"/>
  <c r="AV115" i="2"/>
  <c r="AH115" i="2"/>
  <c r="AI115" i="2" s="1"/>
  <c r="AD115" i="2"/>
  <c r="AE115" i="2" s="1"/>
  <c r="AV112" i="2"/>
  <c r="AH112" i="2"/>
  <c r="AI112" i="2" s="1"/>
  <c r="AD112" i="2"/>
  <c r="AE112" i="2" s="1"/>
  <c r="AV109" i="2"/>
  <c r="AH109" i="2"/>
  <c r="AI109" i="2" s="1"/>
  <c r="AD109" i="2"/>
  <c r="AE109" i="2" s="1"/>
  <c r="AV106" i="2"/>
  <c r="AH106" i="2"/>
  <c r="AI106" i="2" s="1"/>
  <c r="AD106" i="2"/>
  <c r="AE106" i="2" s="1"/>
  <c r="AV103" i="2"/>
  <c r="AH103" i="2"/>
  <c r="AI103" i="2" s="1"/>
  <c r="AD103" i="2"/>
  <c r="AE103" i="2" s="1"/>
  <c r="AV101" i="2"/>
  <c r="AH101" i="2"/>
  <c r="AI101" i="2" s="1"/>
  <c r="AD101" i="2"/>
  <c r="AE101" i="2" s="1"/>
  <c r="AV98" i="2"/>
  <c r="AH98" i="2"/>
  <c r="AI98" i="2" s="1"/>
  <c r="AD98" i="2"/>
  <c r="AE98" i="2" s="1"/>
  <c r="AV95" i="2"/>
  <c r="AH95" i="2"/>
  <c r="AI95" i="2" s="1"/>
  <c r="AD95" i="2"/>
  <c r="AE95" i="2" s="1"/>
  <c r="AV92" i="2"/>
  <c r="AH92" i="2"/>
  <c r="AI92" i="2" s="1"/>
  <c r="AD92" i="2"/>
  <c r="AE92" i="2" s="1"/>
  <c r="AV89" i="2"/>
  <c r="AH89" i="2"/>
  <c r="AI89" i="2" s="1"/>
  <c r="AD89" i="2"/>
  <c r="AE89" i="2" s="1"/>
  <c r="AV86" i="2"/>
  <c r="AH86" i="2"/>
  <c r="AI86" i="2" s="1"/>
  <c r="AD86" i="2"/>
  <c r="AE86" i="2" s="1"/>
  <c r="AV83" i="2"/>
  <c r="AH83" i="2"/>
  <c r="AI83" i="2" s="1"/>
  <c r="AD83" i="2"/>
  <c r="AE83" i="2" s="1"/>
  <c r="AV80" i="2"/>
  <c r="AH80" i="2"/>
  <c r="AI80" i="2" s="1"/>
  <c r="AD80" i="2"/>
  <c r="AE80" i="2" s="1"/>
  <c r="AV77" i="2"/>
  <c r="AH77" i="2"/>
  <c r="AI77" i="2" s="1"/>
  <c r="AD77" i="2"/>
  <c r="AE77" i="2" s="1"/>
  <c r="AV74" i="2"/>
  <c r="AH74" i="2"/>
  <c r="AI74" i="2" s="1"/>
  <c r="AD74" i="2"/>
  <c r="AE74" i="2" s="1"/>
  <c r="AV71" i="2"/>
  <c r="AH71" i="2"/>
  <c r="AI71" i="2" s="1"/>
  <c r="AD71" i="2"/>
  <c r="AE71" i="2" s="1"/>
  <c r="AV68" i="2"/>
  <c r="AH68" i="2"/>
  <c r="AI68" i="2" s="1"/>
  <c r="AD68" i="2"/>
  <c r="AE68" i="2" s="1"/>
  <c r="AV65" i="2"/>
  <c r="AH65" i="2"/>
  <c r="AI65" i="2" s="1"/>
  <c r="AD65" i="2"/>
  <c r="AE65" i="2" s="1"/>
  <c r="AV62" i="2"/>
  <c r="AH62" i="2"/>
  <c r="AI62" i="2" s="1"/>
  <c r="AD62" i="2"/>
  <c r="AE62" i="2" s="1"/>
  <c r="AV59" i="2"/>
  <c r="AH59" i="2"/>
  <c r="AI59" i="2" s="1"/>
  <c r="AD59" i="2"/>
  <c r="AE59" i="2" s="1"/>
  <c r="AV56" i="2"/>
  <c r="AH56" i="2"/>
  <c r="AI56" i="2" s="1"/>
  <c r="AD56" i="2"/>
  <c r="AE56" i="2" s="1"/>
  <c r="AV53" i="2"/>
  <c r="AH53" i="2"/>
  <c r="AD53" i="2"/>
  <c r="AE53" i="2" s="1"/>
  <c r="AV50" i="2"/>
  <c r="AH50" i="2"/>
  <c r="AI50" i="2" s="1"/>
  <c r="AD50" i="2"/>
  <c r="AV47" i="2"/>
  <c r="AH47" i="2"/>
  <c r="AI47" i="2" s="1"/>
  <c r="AD47" i="2"/>
  <c r="AE47" i="2" s="1"/>
  <c r="AV44" i="2"/>
  <c r="AH44" i="2"/>
  <c r="AI44" i="2" s="1"/>
  <c r="AD44" i="2"/>
  <c r="AE44" i="2" s="1"/>
  <c r="AV41" i="2"/>
  <c r="AH41" i="2"/>
  <c r="AI41" i="2" s="1"/>
  <c r="AD41" i="2"/>
  <c r="AE41" i="2" s="1"/>
  <c r="AV38" i="2"/>
  <c r="AH38" i="2"/>
  <c r="AI38" i="2" s="1"/>
  <c r="AD38" i="2"/>
  <c r="AE38" i="2" s="1"/>
  <c r="AV35" i="2"/>
  <c r="AH35" i="2"/>
  <c r="AI35" i="2" s="1"/>
  <c r="AD35" i="2"/>
  <c r="AV32" i="2"/>
  <c r="AH32" i="2"/>
  <c r="AI32" i="2" s="1"/>
  <c r="AD32" i="2"/>
  <c r="AV29" i="2"/>
  <c r="AH29" i="2"/>
  <c r="AI29" i="2" s="1"/>
  <c r="AD29" i="2"/>
  <c r="AE29" i="2" s="1"/>
  <c r="AV26" i="2"/>
  <c r="AH26" i="2"/>
  <c r="AI26" i="2" s="1"/>
  <c r="AD26" i="2"/>
  <c r="AE26" i="2" s="1"/>
  <c r="AV23" i="2"/>
  <c r="AH23" i="2"/>
  <c r="AI23" i="2" s="1"/>
  <c r="AD23" i="2"/>
  <c r="AV19" i="2"/>
  <c r="AH19" i="2"/>
  <c r="AI19" i="2" s="1"/>
  <c r="AD19" i="2"/>
  <c r="AV15" i="2"/>
  <c r="AH15" i="2"/>
  <c r="AI15" i="2" s="1"/>
  <c r="AD15" i="2"/>
  <c r="AE15" i="2" s="1"/>
  <c r="AV11" i="2"/>
  <c r="AH11" i="2"/>
  <c r="AI11" i="2" s="1"/>
  <c r="AD11" i="2"/>
  <c r="AE11" i="2" s="1"/>
  <c r="AX216" i="2"/>
  <c r="AX212" i="2"/>
  <c r="AX201" i="2"/>
  <c r="AX198" i="2"/>
  <c r="AX195" i="2"/>
  <c r="AX192" i="2"/>
  <c r="AX189" i="2"/>
  <c r="AX186" i="2"/>
  <c r="AX183" i="2"/>
  <c r="AX180" i="2"/>
  <c r="AX177" i="2"/>
  <c r="AX187" i="2"/>
  <c r="AM187" i="2"/>
  <c r="AI187" i="2"/>
  <c r="AE187" i="2"/>
  <c r="AX184" i="2"/>
  <c r="AM184" i="2"/>
  <c r="AI184" i="2"/>
  <c r="AE184" i="2"/>
  <c r="AX181" i="2"/>
  <c r="AM181" i="2"/>
  <c r="AI181" i="2"/>
  <c r="AE181" i="2"/>
  <c r="AX178" i="2"/>
  <c r="AM178" i="2"/>
  <c r="AI178" i="2"/>
  <c r="AE178" i="2"/>
  <c r="AX213" i="2"/>
  <c r="AM213" i="2"/>
  <c r="AI213" i="2"/>
  <c r="AE213" i="2"/>
  <c r="AW202" i="2"/>
  <c r="AX202" i="2" s="1"/>
  <c r="AM202" i="2"/>
  <c r="AI202" i="2"/>
  <c r="AE202" i="2"/>
  <c r="AW199" i="2"/>
  <c r="AX199" i="2" s="1"/>
  <c r="AM199" i="2"/>
  <c r="AI199" i="2"/>
  <c r="AE199" i="2"/>
  <c r="AW196" i="2"/>
  <c r="AX196" i="2" s="1"/>
  <c r="AM196" i="2"/>
  <c r="AI196" i="2"/>
  <c r="AE196" i="2"/>
  <c r="AW193" i="2"/>
  <c r="AX193" i="2" s="1"/>
  <c r="AM193" i="2"/>
  <c r="AI193" i="2"/>
  <c r="AE193" i="2"/>
  <c r="AW190" i="2"/>
  <c r="AX190" i="2" s="1"/>
  <c r="AM190" i="2"/>
  <c r="AI190" i="2"/>
  <c r="AE190" i="2"/>
  <c r="AU217" i="2"/>
  <c r="AQ217" i="2"/>
  <c r="AM217" i="2"/>
  <c r="AI217" i="2"/>
  <c r="AE217" i="2"/>
  <c r="AU232" i="2"/>
  <c r="AQ232" i="2"/>
  <c r="AM232" i="2"/>
  <c r="AI232" i="2"/>
  <c r="AE232" i="2"/>
  <c r="AW231" i="2"/>
  <c r="AX231" i="2" s="1"/>
  <c r="AU231" i="2"/>
  <c r="AQ231" i="2"/>
  <c r="AM231" i="2"/>
  <c r="AI231" i="2"/>
  <c r="AE231" i="2"/>
  <c r="AU229" i="2"/>
  <c r="AQ229" i="2"/>
  <c r="AM229" i="2"/>
  <c r="AI229" i="2"/>
  <c r="AE229" i="2"/>
  <c r="AW228" i="2"/>
  <c r="AX228" i="2" s="1"/>
  <c r="AU228" i="2"/>
  <c r="AQ228" i="2"/>
  <c r="AM228" i="2"/>
  <c r="AI228" i="2"/>
  <c r="AE228" i="2"/>
  <c r="AU226" i="2"/>
  <c r="AQ226" i="2"/>
  <c r="AM226" i="2"/>
  <c r="AI226" i="2"/>
  <c r="AE226" i="2"/>
  <c r="AW225" i="2"/>
  <c r="AX225" i="2" s="1"/>
  <c r="AU225" i="2"/>
  <c r="AQ225" i="2"/>
  <c r="AM225" i="2"/>
  <c r="AI225" i="2"/>
  <c r="AE225" i="2"/>
  <c r="AX144" i="2"/>
  <c r="AX140" i="2"/>
  <c r="AU145" i="2"/>
  <c r="AQ145" i="2"/>
  <c r="AI145" i="2"/>
  <c r="AE145" i="2"/>
  <c r="AU141" i="2"/>
  <c r="AQ141" i="2"/>
  <c r="AM141" i="2"/>
  <c r="AI141" i="2"/>
  <c r="AE141" i="2"/>
  <c r="AI155" i="2"/>
  <c r="AE155" i="2"/>
  <c r="AI153" i="2"/>
  <c r="AE153" i="2"/>
  <c r="AI151" i="2"/>
  <c r="AE151" i="2"/>
  <c r="AI149" i="2"/>
  <c r="AE149" i="2"/>
  <c r="AE23" i="2" l="1"/>
  <c r="AE32" i="2"/>
  <c r="AE19" i="2"/>
  <c r="AW101" i="2"/>
  <c r="AW137" i="2" s="1"/>
  <c r="AE35" i="2"/>
  <c r="AE124" i="2"/>
  <c r="AI53" i="2"/>
  <c r="AE50" i="2"/>
  <c r="AX101" i="2" l="1"/>
  <c r="AW224" i="2"/>
  <c r="AX224" i="2" s="1"/>
  <c r="AV224" i="2"/>
  <c r="AM224" i="2"/>
  <c r="AI224" i="2"/>
  <c r="AE224" i="2"/>
  <c r="AV123" i="2" l="1"/>
  <c r="AH123" i="2"/>
  <c r="AI123" i="2" s="1"/>
  <c r="AD123" i="2"/>
  <c r="AE123" i="2" s="1"/>
  <c r="AV120" i="2"/>
  <c r="AH120" i="2"/>
  <c r="AI120" i="2" s="1"/>
  <c r="AD120" i="2"/>
  <c r="AE120" i="2" s="1"/>
  <c r="AV117" i="2"/>
  <c r="AH117" i="2"/>
  <c r="AI117" i="2" s="1"/>
  <c r="AD117" i="2"/>
  <c r="AE117" i="2" s="1"/>
  <c r="AV114" i="2"/>
  <c r="AH114" i="2"/>
  <c r="AI114" i="2" s="1"/>
  <c r="AD114" i="2"/>
  <c r="AV111" i="2"/>
  <c r="AH111" i="2"/>
  <c r="AI111" i="2" s="1"/>
  <c r="AD111" i="2"/>
  <c r="AV108" i="2"/>
  <c r="AH108" i="2"/>
  <c r="AD108" i="2"/>
  <c r="AE108" i="2" s="1"/>
  <c r="AV105" i="2"/>
  <c r="AH105" i="2"/>
  <c r="AI105" i="2" s="1"/>
  <c r="AD105" i="2"/>
  <c r="AE105" i="2" s="1"/>
  <c r="AV102" i="2"/>
  <c r="AH102" i="2"/>
  <c r="AI102" i="2" s="1"/>
  <c r="AD102" i="2"/>
  <c r="AE102" i="2" s="1"/>
  <c r="AV100" i="2"/>
  <c r="AH100" i="2"/>
  <c r="AI100" i="2" s="1"/>
  <c r="AD100" i="2"/>
  <c r="AE100" i="2" s="1"/>
  <c r="AV97" i="2"/>
  <c r="AH97" i="2"/>
  <c r="AI97" i="2" s="1"/>
  <c r="AD97" i="2"/>
  <c r="AV94" i="2"/>
  <c r="AH94" i="2"/>
  <c r="AI94" i="2" s="1"/>
  <c r="AD94" i="2"/>
  <c r="AV91" i="2"/>
  <c r="AH91" i="2"/>
  <c r="AD91" i="2"/>
  <c r="AE91" i="2" s="1"/>
  <c r="AV88" i="2"/>
  <c r="AH88" i="2"/>
  <c r="AI88" i="2" s="1"/>
  <c r="AD88" i="2"/>
  <c r="AE88" i="2" s="1"/>
  <c r="AV85" i="2"/>
  <c r="AH85" i="2"/>
  <c r="AI85" i="2" s="1"/>
  <c r="AD85" i="2"/>
  <c r="AE85" i="2" s="1"/>
  <c r="AV82" i="2"/>
  <c r="AH82" i="2"/>
  <c r="AI82" i="2" s="1"/>
  <c r="AD82" i="2"/>
  <c r="AE82" i="2" s="1"/>
  <c r="AV79" i="2"/>
  <c r="AH79" i="2"/>
  <c r="AI79" i="2" s="1"/>
  <c r="AD79" i="2"/>
  <c r="AV76" i="2"/>
  <c r="AH76" i="2"/>
  <c r="AI76" i="2" s="1"/>
  <c r="AD76" i="2"/>
  <c r="AE76" i="2" s="1"/>
  <c r="AV73" i="2"/>
  <c r="AH73" i="2"/>
  <c r="AI73" i="2" s="1"/>
  <c r="AD73" i="2"/>
  <c r="AE73" i="2" s="1"/>
  <c r="AV70" i="2"/>
  <c r="AH70" i="2"/>
  <c r="AI70" i="2" s="1"/>
  <c r="AD70" i="2"/>
  <c r="AE70" i="2" s="1"/>
  <c r="AV67" i="2"/>
  <c r="AH67" i="2"/>
  <c r="AI67" i="2" s="1"/>
  <c r="AD67" i="2"/>
  <c r="AE67" i="2" s="1"/>
  <c r="AV64" i="2"/>
  <c r="AH64" i="2"/>
  <c r="AI64" i="2" s="1"/>
  <c r="AD64" i="2"/>
  <c r="AE64" i="2" s="1"/>
  <c r="AV61" i="2"/>
  <c r="AH61" i="2"/>
  <c r="AI61" i="2" s="1"/>
  <c r="AD61" i="2"/>
  <c r="AV58" i="2"/>
  <c r="AH58" i="2"/>
  <c r="AI58" i="2" s="1"/>
  <c r="AD58" i="2"/>
  <c r="AE58" i="2" s="1"/>
  <c r="AV55" i="2"/>
  <c r="AH55" i="2"/>
  <c r="AI55" i="2" s="1"/>
  <c r="AD55" i="2"/>
  <c r="AE55" i="2" s="1"/>
  <c r="AV52" i="2"/>
  <c r="AH52" i="2"/>
  <c r="AI52" i="2" s="1"/>
  <c r="AD52" i="2"/>
  <c r="AE52" i="2" s="1"/>
  <c r="AV49" i="2"/>
  <c r="AH49" i="2"/>
  <c r="AI49" i="2" s="1"/>
  <c r="AD49" i="2"/>
  <c r="AE49" i="2" s="1"/>
  <c r="AV46" i="2"/>
  <c r="AH46" i="2"/>
  <c r="AI46" i="2" s="1"/>
  <c r="AD46" i="2"/>
  <c r="AE46" i="2" s="1"/>
  <c r="AV43" i="2"/>
  <c r="AH43" i="2"/>
  <c r="AI43" i="2" s="1"/>
  <c r="AD43" i="2"/>
  <c r="AV40" i="2"/>
  <c r="AH40" i="2"/>
  <c r="AI40" i="2" s="1"/>
  <c r="AD40" i="2"/>
  <c r="AE40" i="2" s="1"/>
  <c r="AV37" i="2"/>
  <c r="AH37" i="2"/>
  <c r="AD37" i="2"/>
  <c r="AE37" i="2" s="1"/>
  <c r="AV34" i="2"/>
  <c r="AH34" i="2"/>
  <c r="AI34" i="2" s="1"/>
  <c r="AD34" i="2"/>
  <c r="AE34" i="2" s="1"/>
  <c r="AV31" i="2"/>
  <c r="AH31" i="2"/>
  <c r="AI31" i="2" s="1"/>
  <c r="AD31" i="2"/>
  <c r="AE31" i="2" s="1"/>
  <c r="AV28" i="2"/>
  <c r="AH28" i="2"/>
  <c r="AI28" i="2" s="1"/>
  <c r="AD28" i="2"/>
  <c r="AE28" i="2" s="1"/>
  <c r="AV25" i="2"/>
  <c r="AH25" i="2"/>
  <c r="AI25" i="2" s="1"/>
  <c r="AD25" i="2"/>
  <c r="AT223" i="2"/>
  <c r="AU223" i="2" s="1"/>
  <c r="AP223" i="2"/>
  <c r="AQ223" i="2" s="1"/>
  <c r="AL223" i="2"/>
  <c r="AM223" i="2" s="1"/>
  <c r="AH223" i="2"/>
  <c r="AW223" i="2" s="1"/>
  <c r="AX223" i="2" s="1"/>
  <c r="AE223" i="2"/>
  <c r="AD223" i="2"/>
  <c r="AX21" i="2"/>
  <c r="AX17" i="2"/>
  <c r="AX13" i="2"/>
  <c r="AX9" i="2"/>
  <c r="AV22" i="2"/>
  <c r="AV18" i="2"/>
  <c r="AV14" i="2"/>
  <c r="AV10" i="2"/>
  <c r="AX200" i="2"/>
  <c r="AX197" i="2"/>
  <c r="AX194" i="2"/>
  <c r="AX191" i="2"/>
  <c r="AX188" i="2"/>
  <c r="AX185" i="2"/>
  <c r="AX182" i="2"/>
  <c r="AX179" i="2"/>
  <c r="AM201" i="2"/>
  <c r="AI201" i="2"/>
  <c r="AE201" i="2"/>
  <c r="AM198" i="2"/>
  <c r="AI198" i="2"/>
  <c r="AE198" i="2"/>
  <c r="AM195" i="2"/>
  <c r="AI195" i="2"/>
  <c r="AE195" i="2"/>
  <c r="AM192" i="2"/>
  <c r="AI192" i="2"/>
  <c r="AE192" i="2"/>
  <c r="AM189" i="2"/>
  <c r="AI189" i="2"/>
  <c r="AE189" i="2"/>
  <c r="AM186" i="2"/>
  <c r="AI186" i="2"/>
  <c r="AE186" i="2"/>
  <c r="AM183" i="2"/>
  <c r="AI183" i="2"/>
  <c r="AE183" i="2"/>
  <c r="AM180" i="2"/>
  <c r="AI180" i="2"/>
  <c r="AE180" i="2"/>
  <c r="AM177" i="2"/>
  <c r="AI177" i="2"/>
  <c r="AE177" i="2"/>
  <c r="AX211" i="2"/>
  <c r="AX220" i="2"/>
  <c r="AX137" i="2" l="1"/>
  <c r="AE94" i="2"/>
  <c r="AE111" i="2"/>
  <c r="AE25" i="2"/>
  <c r="AI37" i="2"/>
  <c r="AE43" i="2"/>
  <c r="AI91" i="2"/>
  <c r="AE97" i="2"/>
  <c r="AI108" i="2"/>
  <c r="AE114" i="2"/>
  <c r="AE61" i="2"/>
  <c r="AE79" i="2"/>
  <c r="AI223" i="2"/>
  <c r="AX221" i="2" l="1"/>
  <c r="AW215" i="2"/>
  <c r="AW209" i="2"/>
  <c r="AW208" i="2"/>
  <c r="AW207" i="2"/>
  <c r="AW206" i="2"/>
  <c r="AW175" i="2"/>
  <c r="AW174" i="2"/>
  <c r="AW173" i="2"/>
  <c r="AW172" i="2"/>
  <c r="AW171" i="2"/>
  <c r="AW169" i="2"/>
  <c r="AW168" i="2"/>
  <c r="AW167" i="2"/>
  <c r="AW166" i="2"/>
  <c r="AW165" i="2"/>
  <c r="AW147" i="2"/>
  <c r="AW148" i="2"/>
  <c r="AX148" i="2" s="1"/>
  <c r="AX143" i="2"/>
  <c r="AX139" i="2"/>
  <c r="AV13" i="2"/>
  <c r="AV17" i="2"/>
  <c r="AV21" i="2"/>
  <c r="AV9" i="2"/>
  <c r="AI221" i="2"/>
  <c r="AE221" i="2"/>
  <c r="AM211" i="2"/>
  <c r="AI211" i="2"/>
  <c r="AE211" i="2"/>
  <c r="AU144" i="2"/>
  <c r="AQ144" i="2"/>
  <c r="AM144" i="2"/>
  <c r="AI144" i="2"/>
  <c r="AE144" i="2"/>
  <c r="AU140" i="2"/>
  <c r="AQ140" i="2"/>
  <c r="AM140" i="2"/>
  <c r="AI140" i="2"/>
  <c r="AE140" i="2"/>
  <c r="AW162" i="2" l="1"/>
  <c r="AW255" i="2"/>
  <c r="AX147" i="2"/>
  <c r="AX162" i="2" s="1"/>
  <c r="AX203" i="2"/>
  <c r="AX204" i="2"/>
  <c r="AX206" i="2"/>
  <c r="AX207" i="2"/>
  <c r="AX208" i="2"/>
  <c r="AX209" i="2"/>
  <c r="AX210" i="2"/>
  <c r="AX215" i="2"/>
  <c r="AX219" i="2"/>
  <c r="AX205" i="2"/>
  <c r="AW256" i="2" l="1"/>
  <c r="AT220" i="2"/>
  <c r="AP220" i="2"/>
  <c r="AQ220" i="2" s="1"/>
  <c r="AL220" i="2"/>
  <c r="AM220" i="2" s="1"/>
  <c r="AH220" i="2"/>
  <c r="AI220" i="2" s="1"/>
  <c r="AD220" i="2"/>
  <c r="AU216" i="2"/>
  <c r="AQ216" i="2"/>
  <c r="AM216" i="2"/>
  <c r="AI216" i="2"/>
  <c r="AE216" i="2"/>
  <c r="AM212" i="2"/>
  <c r="AI212" i="2"/>
  <c r="AE212" i="2"/>
  <c r="AX176" i="2"/>
  <c r="AX175" i="2"/>
  <c r="AX174" i="2"/>
  <c r="AX173" i="2"/>
  <c r="AX172" i="2"/>
  <c r="AX171" i="2"/>
  <c r="AX170" i="2"/>
  <c r="AX169" i="2"/>
  <c r="AX168" i="2"/>
  <c r="AX167" i="2"/>
  <c r="AX166" i="2"/>
  <c r="AX165" i="2"/>
  <c r="AI147" i="2"/>
  <c r="AE147" i="2"/>
  <c r="AE220" i="2" l="1"/>
  <c r="AX255" i="2"/>
  <c r="AU220" i="2"/>
  <c r="AX256" i="2" l="1"/>
</calcChain>
</file>

<file path=xl/sharedStrings.xml><?xml version="1.0" encoding="utf-8"?>
<sst xmlns="http://schemas.openxmlformats.org/spreadsheetml/2006/main" count="5118" uniqueCount="771">
  <si>
    <t>АБП</t>
  </si>
  <si>
    <t>№</t>
  </si>
  <si>
    <t xml:space="preserve">Код по ЕНС ТРУ </t>
  </si>
  <si>
    <t xml:space="preserve">Наименование закупаемых товаров, работ и услуг </t>
  </si>
  <si>
    <t xml:space="preserve">Краткая характеристика (описание) </t>
  </si>
  <si>
    <t>Способ закупок</t>
  </si>
  <si>
    <t>Основание проведения закупок из одного источника</t>
  </si>
  <si>
    <t>Приоритет закупки</t>
  </si>
  <si>
    <t>Прогноз местного содержания, %</t>
  </si>
  <si>
    <t>Код КАТО места осуществления закупки</t>
  </si>
  <si>
    <t xml:space="preserve">Адрес осуществления закупок </t>
  </si>
  <si>
    <t>Месяц осуществления закупок</t>
  </si>
  <si>
    <t>Страна поставки</t>
  </si>
  <si>
    <t>Код КАТО места поставки ТРУ</t>
  </si>
  <si>
    <t>Адрес поставки товара, выполнения работ, оказания услуг</t>
  </si>
  <si>
    <t>Условия поставки по ИНКОТЕРМС 2010</t>
  </si>
  <si>
    <r>
      <t xml:space="preserve">Сроки выполнения работ, оказания услуг и работы </t>
    </r>
    <r>
      <rPr>
        <i/>
        <sz val="10"/>
        <rFont val="Times New Roman"/>
        <family val="1"/>
        <charset val="204"/>
      </rPr>
      <t>(заполнить одно из двух значений)</t>
    </r>
  </si>
  <si>
    <t>Условия оплаты</t>
  </si>
  <si>
    <t>Единица измерения</t>
  </si>
  <si>
    <t>Признак Рассчитать без НДС</t>
  </si>
  <si>
    <t>2021</t>
  </si>
  <si>
    <t>2022</t>
  </si>
  <si>
    <t>2023</t>
  </si>
  <si>
    <t>Общий объем</t>
  </si>
  <si>
    <t>БИН организатора</t>
  </si>
  <si>
    <t>Дополнительная характеристика работ и услуг</t>
  </si>
  <si>
    <t>Дополнительная характеристика товаров</t>
  </si>
  <si>
    <t>Примечание</t>
  </si>
  <si>
    <t xml:space="preserve">С даты подписания договора по  </t>
  </si>
  <si>
    <t>Определенный период</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</si>
  <si>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</si>
  <si>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</si>
  <si>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</si>
  <si>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</si>
  <si>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на казахском</t>
  </si>
  <si>
    <t>на русском</t>
  </si>
  <si>
    <t>Атрибут 1</t>
  </si>
  <si>
    <t>Атрибут 2</t>
  </si>
  <si>
    <t>Атрибут 3</t>
  </si>
  <si>
    <t>Месяц по</t>
  </si>
  <si>
    <t>Месяц с</t>
  </si>
  <si>
    <t>Предоплата, %</t>
  </si>
  <si>
    <t>Промежуточный платеж (по факту), %</t>
  </si>
  <si>
    <t>Окончательный платеж, %</t>
  </si>
  <si>
    <t>наименование</t>
  </si>
  <si>
    <t>значение на каз</t>
  </si>
  <si>
    <t>значение на рус</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</si>
  <si>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</si>
  <si>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</si>
  <si>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</si>
  <si>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</si>
  <si>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</si>
  <si>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</si>
  <si>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</si>
  <si>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</si>
  <si>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</si>
  <si>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</si>
  <si>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</si>
  <si>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</si>
  <si>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</si>
  <si>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</si>
  <si>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</si>
  <si>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</si>
  <si>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</si>
  <si>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</si>
  <si>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</si>
  <si>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</si>
  <si>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</si>
  <si>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</si>
  <si>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</si>
  <si>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</si>
  <si>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</si>
  <si>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</si>
  <si>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</si>
  <si>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</si>
  <si>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</si>
  <si>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</si>
  <si>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</si>
  <si>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</si>
  <si>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</si>
  <si>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</si>
  <si>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</si>
  <si>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</si>
  <si>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</si>
  <si>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</si>
  <si>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</si>
  <si>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</si>
  <si>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</si>
  <si>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</si>
  <si>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</si>
  <si>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</si>
  <si>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</si>
  <si>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</si>
  <si>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</si>
  <si>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</si>
  <si>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</si>
  <si>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</si>
  <si>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</si>
  <si>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</si>
  <si>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</si>
  <si>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</si>
  <si>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</si>
  <si>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</si>
  <si>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</si>
  <si>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</si>
  <si>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</si>
  <si>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</si>
  <si>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</si>
  <si>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</si>
  <si>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1. Товары</t>
  </si>
  <si>
    <t>Итого по товарам включить</t>
  </si>
  <si>
    <t>2. Работы</t>
  </si>
  <si>
    <t>3. Услуги</t>
  </si>
  <si>
    <t>2024</t>
  </si>
  <si>
    <t>2025</t>
  </si>
  <si>
    <t>План долгосрочных закупок товаров, работ и услуг на 2021-2025гг. По АО "Эмбамунайгаз"</t>
  </si>
  <si>
    <t>УКБ</t>
  </si>
  <si>
    <t>801012.000.000000</t>
  </si>
  <si>
    <t>Услуги охраны</t>
  </si>
  <si>
    <t>Услуги охраны (патрулирование/охрана объектов/помещений/имущества/людей и аналогичное) на производственных объектах, включая услуги комплексной охраны производственных, административных, бытовых объектов, расположенных на единой территории охраняемой организации</t>
  </si>
  <si>
    <t>ОТ</t>
  </si>
  <si>
    <t>100</t>
  </si>
  <si>
    <t>230000000</t>
  </si>
  <si>
    <t>г.Атырау, ул.Валиханова, 1</t>
  </si>
  <si>
    <t>12.2020</t>
  </si>
  <si>
    <t>KZ</t>
  </si>
  <si>
    <t>01.2021</t>
  </si>
  <si>
    <t>12.2023</t>
  </si>
  <si>
    <t>0</t>
  </si>
  <si>
    <t>120240021112</t>
  </si>
  <si>
    <t>Услуги по охране объектов АО "Эмбамунайгаз"</t>
  </si>
  <si>
    <t>г.Атырау, ул.Валиханова, 2</t>
  </si>
  <si>
    <t>Услуги по охране объектов АУП, УПТОиКО и Управление "Эмбамунайэнерго" АО "Эмбамунайгаз"</t>
  </si>
  <si>
    <t>ДТ</t>
  </si>
  <si>
    <t>331229.900.000009</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</si>
  <si>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</si>
  <si>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Услуги по сопровождению GPS-мониторинга автотранспортов для производственных структурных подразделении АО "Эмбамунайгаз"</t>
  </si>
  <si>
    <t>г.Атырау, ул.Валиханова,1</t>
  </si>
  <si>
    <t>С НДС</t>
  </si>
  <si>
    <t>«Ембімұнайгаз» АҚ-ның өндірістік құрылым бөлімшелері үшін GPS бақылауды көлік құралдарын сүйемелдеу қызмет көрсету</t>
  </si>
  <si>
    <t>332060.000.000000</t>
  </si>
  <si>
    <t>Работы по монтажу/внедрению автоматизированных систем управления/контроля/мониторинга/учета/диспетчеризации</t>
  </si>
  <si>
    <t>Работы по монтажу/внедрению автоматизированных систем управления/контроля/мониторинга/учета/диспетчеризации и аналогичного оборудования</t>
  </si>
  <si>
    <t>ОИ</t>
  </si>
  <si>
    <t>03.2021</t>
  </si>
  <si>
    <t>Атырауская область, Исатайский район</t>
  </si>
  <si>
    <t>12.2022</t>
  </si>
  <si>
    <t xml:space="preserve">«Ембімұнайгаз» АҚ-ның интеллектуалды кен орындары жүйесін кеңейту бойынша жұмыстар </t>
  </si>
  <si>
    <t>Работы по расширению системы интеллектуального месторождения АО "Эмбамунайгаз"</t>
  </si>
  <si>
    <t>12-2-27</t>
  </si>
  <si>
    <t>ДАПиИТ</t>
  </si>
  <si>
    <t>ДМ</t>
  </si>
  <si>
    <t xml:space="preserve">контрактный </t>
  </si>
  <si>
    <t>331214.100.000000</t>
  </si>
  <si>
    <t>Работы по ремонту/реконструкции печей/печных горелок и аналогичного оборудования</t>
  </si>
  <si>
    <t>"Ембімұнайгаз" АҚ-ның жылыту пештерін  жөндеу</t>
  </si>
  <si>
    <t>Ремонт печей подогрева  ПТ 16/150 для АО "Эмбамунайгаз"</t>
  </si>
  <si>
    <t>внеконтрактный</t>
  </si>
  <si>
    <t>331229.900.000016</t>
  </si>
  <si>
    <t>Услуги по техническому обслуживанию добывающего оборудования</t>
  </si>
  <si>
    <t>"Ембімұнайгаз" АҚ-ның жабдықтарының қысымын сынау қызметі</t>
  </si>
  <si>
    <t>Услуги по опрессовке оборудования для АО "Эмбамунайгаз"</t>
  </si>
  <si>
    <t>ДДНГ</t>
  </si>
  <si>
    <t>773919.100.000000</t>
  </si>
  <si>
    <t>Услуги по аренде нефтедобывающего оборудования</t>
  </si>
  <si>
    <t>г. Атырау ул. Валиханова, 1</t>
  </si>
  <si>
    <t>02.2021</t>
  </si>
  <si>
    <t>12.2025</t>
  </si>
  <si>
    <t>Обслуживание и предоставление во временное пользование глубинных насосов АО "Эмбамунайгаз"</t>
  </si>
  <si>
    <t>ДПР</t>
  </si>
  <si>
    <t>620230.000.000001</t>
  </si>
  <si>
    <t>Услуги по сопровождению и технической поддержке информационной системы</t>
  </si>
  <si>
    <t>ВХК</t>
  </si>
  <si>
    <t>11-2-1</t>
  </si>
  <si>
    <t>Атырауская область, г.Атырау</t>
  </si>
  <si>
    <t>SAP ERP жүйесін дамыту бойынша қызметтер</t>
  </si>
  <si>
    <t xml:space="preserve">Услуги по развитию системы SAP ERP
</t>
  </si>
  <si>
    <t>ДОУП</t>
  </si>
  <si>
    <t>639910.000.000000</t>
  </si>
  <si>
    <t>Услуги по предоставлению информации</t>
  </si>
  <si>
    <t>Услуги по предоставлению информации (информации из СМИ, из баз данных, других собранных/обработанных сведений)</t>
  </si>
  <si>
    <t>с НДС</t>
  </si>
  <si>
    <t>Қазақстан Республикасының мұнай-газ саласы қызметін ақпараттық-талдамалық сүйемелдеу қызметі</t>
  </si>
  <si>
    <t>Услуга по информационному-аналитическому обеспечению по деятельности нефтегазовой отрасли</t>
  </si>
  <si>
    <t xml:space="preserve">zakup.sk.kz </t>
  </si>
  <si>
    <t>Идентификатор из внешней системы                                     (необязательное поле)</t>
  </si>
  <si>
    <t>Статья бюджета</t>
  </si>
  <si>
    <t>Атырауская область,</t>
  </si>
  <si>
    <t xml:space="preserve"> Атырауская область,</t>
  </si>
  <si>
    <t xml:space="preserve">Атырауская область, </t>
  </si>
  <si>
    <t xml:space="preserve"> Атырауская область, </t>
  </si>
  <si>
    <t>ДОТОС</t>
  </si>
  <si>
    <t>1 Т</t>
  </si>
  <si>
    <t>152011.200.000016</t>
  </si>
  <si>
    <t>Сапоги</t>
  </si>
  <si>
    <t>для защиты от производственных загрязнений, мужские, резиновые, неутепленные</t>
  </si>
  <si>
    <t>ТПХ</t>
  </si>
  <si>
    <t>710000000</t>
  </si>
  <si>
    <t>010000, г. Нур-Султан, Есильский район, ул. Д. Кунаева, 8</t>
  </si>
  <si>
    <t>11.2020</t>
  </si>
  <si>
    <t>Атырауская область, г.Атырау, ст.Тендык, УПТОиКО</t>
  </si>
  <si>
    <t>DDP</t>
  </si>
  <si>
    <t>715 Пара</t>
  </si>
  <si>
    <t>020240000555</t>
  </si>
  <si>
    <t>Сапоги маслобензостойкие из полимерных материалов (этиленвинилацетат)утепленные (мужские/женские).</t>
  </si>
  <si>
    <t>2 Т</t>
  </si>
  <si>
    <t>152032.920.000012</t>
  </si>
  <si>
    <t>Ботинки</t>
  </si>
  <si>
    <t>для защиты от механических воздействий, мужские, кожаные, неутепленные</t>
  </si>
  <si>
    <t>Ботинки кожаные с жестким композитным подноском (мужские/женские).</t>
  </si>
  <si>
    <t>3 Т</t>
  </si>
  <si>
    <t>152032.920.000058</t>
  </si>
  <si>
    <t>Сапоги кожаные с жестким композитным подноском (мужские/женские).</t>
  </si>
  <si>
    <t>4 Т</t>
  </si>
  <si>
    <t>152032.920.000059</t>
  </si>
  <si>
    <t>для защиты от механических воздействий, мужские, кожаные, утепленные</t>
  </si>
  <si>
    <t>Сапоги защитные кожаные предназначены для защиты ног работающих от сыройнефти, нефтяных масел, нефтепродуктов тяжёлых фракций, кислот и щелочейконцентрации до 20%, нетоксичной пыли.</t>
  </si>
  <si>
    <t>ДКС</t>
  </si>
  <si>
    <t>контрактный</t>
  </si>
  <si>
    <t>4 Р</t>
  </si>
  <si>
    <t>1 Р</t>
  </si>
  <si>
    <t>422122.100.000001</t>
  </si>
  <si>
    <t>Работы по ремонту локальных (местного значения) трубопроводов</t>
  </si>
  <si>
    <t>Работы по ремонту локальных (местного значения) трубопроводов и аналогичных сетей/систем</t>
  </si>
  <si>
    <t>г.Атырау, ул. Валиханова,1</t>
  </si>
  <si>
    <t xml:space="preserve">Атырауская область, Жылыойский район </t>
  </si>
  <si>
    <t>09.2022</t>
  </si>
  <si>
    <t xml:space="preserve">«Жылыоймұнайгаз» МГӨБ-ның кен орындарында кенішілік сұйықтықты жинау жүйесін қайта құралымдау </t>
  </si>
  <si>
    <t xml:space="preserve">Реконструкция внутрипромысовой системы сбора жидкости  м/р НГДУ "Жылыоймунайгаз" </t>
  </si>
  <si>
    <t>3 Р</t>
  </si>
  <si>
    <t>2 Р</t>
  </si>
  <si>
    <t xml:space="preserve">Атырауская область, Макатский район </t>
  </si>
  <si>
    <t xml:space="preserve">«Доссормұнайгаз» МГӨБ-ның кен орындарында кенішілік сұйықтықты жинау жүйесін қайта жаңарту </t>
  </si>
  <si>
    <t xml:space="preserve">Реконструкция внутрипромысовой системы сбора жидкости  м/р НГДУ "Доссормунайгаз" </t>
  </si>
  <si>
    <t xml:space="preserve">Итого по работам </t>
  </si>
  <si>
    <t>34 У</t>
  </si>
  <si>
    <t>1 У</t>
  </si>
  <si>
    <t>841112.900.000021</t>
  </si>
  <si>
    <t>Услуги по транспортному обслуживанию служебным автотранспортом</t>
  </si>
  <si>
    <t>10.2020</t>
  </si>
  <si>
    <t>"Ембімұнайгаз" АҚ басқарма аппаратына жолаушыларды тасымалдау бойынша автомобілды көлікпен қызмет көрсету</t>
  </si>
  <si>
    <t>Услуги по пассажирским перевозкам автомобильным транспортом аппарата управления АО ""Эмбамунайгаз"</t>
  </si>
  <si>
    <t>6 У</t>
  </si>
  <si>
    <t>2 У</t>
  </si>
  <si>
    <t>493911.000.000001</t>
  </si>
  <si>
    <t>Услуги автомобильного транспорта по грузопассажирским перевозкам</t>
  </si>
  <si>
    <t>Совместная перевозка пассажиров и грузов автомобильным транспортом (кроме такси и перевозок автобусами)</t>
  </si>
  <si>
    <t>"Ембімұнайгаз" АҚ бөлінген аумақтарына технологиялық автокөліктермен және арнайы жабдықталған техникамен көліктік қызмет көрсету</t>
  </si>
  <si>
    <t>Оказание транспортных услуг технологическим автотранспортом и специальной техникой для закреплённых территорий АО "Эмбамунайгаз"</t>
  </si>
  <si>
    <t>22 У</t>
  </si>
  <si>
    <t>3 У</t>
  </si>
  <si>
    <t>494219.000.000000</t>
  </si>
  <si>
    <t>Услуги по перевозкам легковым автотранспортом</t>
  </si>
  <si>
    <t xml:space="preserve">"Ембімұнайгаз" АҚ-ның "Жайықмұнайгаз"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</si>
  <si>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"Жайыкмунайгаз" АО "Эмбамунайгаз"</t>
  </si>
  <si>
    <t>19 У</t>
  </si>
  <si>
    <t>4 У</t>
  </si>
  <si>
    <t>Атырауская область, Жылыойский район</t>
  </si>
  <si>
    <t xml:space="preserve">"Ембімұнайгаз" АҚ-ның "Жылыоймұнайгаз"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</si>
  <si>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"Жылыоймунайгаз" АО "Эмбамунайгаз"</t>
  </si>
  <si>
    <t>20 У</t>
  </si>
  <si>
    <t>5 У</t>
  </si>
  <si>
    <t>Атырауская область, Макатский район</t>
  </si>
  <si>
    <t xml:space="preserve">"Ембімұнайгаз" АҚ-ның "Досоормұнайгаз"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</si>
  <si>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"Доссормунайгаз" АО "Эмбамунайгаз"</t>
  </si>
  <si>
    <t>21 У</t>
  </si>
  <si>
    <t>Атырауская область, Кызылкогинский район</t>
  </si>
  <si>
    <t xml:space="preserve">"Ембімұнайгаз" АҚ-ның "Қайнармұнайгаз" МГӨБ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</si>
  <si>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НГДУ "Кайнармунайгаз" АО "Эмбамунайгаз"</t>
  </si>
  <si>
    <t>23 У</t>
  </si>
  <si>
    <t>7 У</t>
  </si>
  <si>
    <t xml:space="preserve">"Ембімұнайгаз" АҚ-ның "Эмбамұнайэнерго" басқармасы және ӨТҚ ж ҚБ үшін жеңіл автокөлікпен жолаушылар тасымалдау бойынша көлікпен қызмет көрсету </t>
  </si>
  <si>
    <t>Оказание транспортных услуг по перевозке пассажиров легковым автотранспортом для Управления "Эмбамунайэнерго" и "УПТОиКО" АО "Эмбамунайгаз"</t>
  </si>
  <si>
    <t>9 У</t>
  </si>
  <si>
    <t>8 У</t>
  </si>
  <si>
    <t>493934.000.000000</t>
  </si>
  <si>
    <t>Услуги автобусов по перевозкам пассажиров не по расписанию</t>
  </si>
  <si>
    <t xml:space="preserve">"Ембімұнайгаз" АҚ-ның "Жайықмұнайгаз"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</si>
  <si>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"Жайкмунайгаз" АО "Эмбамунайгаз"</t>
  </si>
  <si>
    <t>10 У</t>
  </si>
  <si>
    <t xml:space="preserve">"Ембімұнайгаз" АҚ-ның "Жылыоймұнайгаз"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</si>
  <si>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"Жылыоймунайгаз" АО "Эмбамунайгаз"</t>
  </si>
  <si>
    <t xml:space="preserve">"Ембімұнайгаз" АҚ-ның "Доссормұнайгаз"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</si>
  <si>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"Доссормунайгаз" АО "Эмбамунайгаз"</t>
  </si>
  <si>
    <t>11 У</t>
  </si>
  <si>
    <t xml:space="preserve">"Ембімұнайгаз" АҚ-ның "Қайнармұнайгаз" МГӨБ үшін автобустармен  жолаушылар тасымалдау бойынша көлікпен қызмет көрсету </t>
  </si>
  <si>
    <t>Оказание транспортных услуг по перевозке пассажиров автобусами для НГДУ "Кайнармунайгаз" АО "Эмбамунайгаз"</t>
  </si>
  <si>
    <t>12 У</t>
  </si>
  <si>
    <t>Услуги по аренде автобуса</t>
  </si>
  <si>
    <t>Услуги по аренде автобуса с водителем</t>
  </si>
  <si>
    <t xml:space="preserve">"Ембімұнайгаз" АҚ-ның "Эмбамұнайэнерго" басқармасы және ӨТҚ ж ҚБ үшін автобустармен  жолаушылар тасымалдау бойынша көлікпен қызмет көрсету </t>
  </si>
  <si>
    <t>Оказание транспортных услуг по перевозке пассажиров автобусами для Управления "Эмбамунайэнерго" и УПТОиКО АО "Эмбамунайгаз"</t>
  </si>
  <si>
    <t>13 У</t>
  </si>
  <si>
    <t>494113.000.000000</t>
  </si>
  <si>
    <t>Услуги автомобильного транспорта по перевозкам жидких или газообразных грузов в массе автоцистернами или полуприцепами-автоцистернами (кроме нефтепродуктов)</t>
  </si>
  <si>
    <t>"Ембімұнайгаз" АҚ-ның мұнай және газ өндіру басқармалары үшін автоцистернамен ауыз суды тасымалдау қызметтері</t>
  </si>
  <si>
    <t>Услуги по перевозке автоцистерной питьевой воды для нефти газа добывающие управлении АО "Эмбамунайгаз"</t>
  </si>
  <si>
    <t>16 У</t>
  </si>
  <si>
    <t>494112.100.000000</t>
  </si>
  <si>
    <t>Услуги автомобильного транспорта по перевозкам нефтепродуктов автоцистернами или полуприцепами-автоцистернами</t>
  </si>
  <si>
    <t>"Ембімұнайгаз" АҚ мұнай және газ өндіру басқармалары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</si>
  <si>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нефти газа добывающие управлении АО "Эмбамунайгаз"</t>
  </si>
  <si>
    <t>27 У</t>
  </si>
  <si>
    <t>773919.900.000004</t>
  </si>
  <si>
    <t>Услуги по аренде самоходных машин</t>
  </si>
  <si>
    <t>«Ембімұнайгаз» АҚ мұнай және газ өндіру басқармалары үшін өздігінен жүретін машиналармен көліктік қызмет көрсету</t>
  </si>
  <si>
    <t>Оказание транспортных услуг самоходными машинами для нефти газа добывающие управлении АО "Эмбамунайгаз"</t>
  </si>
  <si>
    <t>28 У</t>
  </si>
  <si>
    <t>24 У</t>
  </si>
  <si>
    <t>773919.900.000035</t>
  </si>
  <si>
    <t>Услуги по аренде специальной техники с водителем</t>
  </si>
  <si>
    <t>«Ембімұнайгаз» АҚ-ның өндірістік құрылым бөлімшелері үшін арнайы жабдықталған техникамен көліктік қызмет көрсету</t>
  </si>
  <si>
    <t>Оказание транспортных услуг специальной техникой для производственных структурных подразделении АО "Эмбамунайгаз"</t>
  </si>
  <si>
    <t>14 У</t>
  </si>
  <si>
    <t>29 У</t>
  </si>
  <si>
    <t>494119.900.000000</t>
  </si>
  <si>
    <t>Услуги автомобильного транспорта по перевозкам грузов (кроме перевозки нефтепродуктов, замороженных или охлажденных грузов, жидких или газообразных грузов, животных, почты и грузов в контейнерах)</t>
  </si>
  <si>
    <t>Услуги автомобильного транспорта по перевозкам грузов (кроме перевозки почты и грузов в контейнерах)</t>
  </si>
  <si>
    <t xml:space="preserve">"Ембімұнайгаз" АҚ-ның "Жайықмұнайгаз"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</si>
  <si>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"Жайкмунайгаз" АО "Эмбамунайгаз"</t>
  </si>
  <si>
    <t>15 У</t>
  </si>
  <si>
    <t>30 У</t>
  </si>
  <si>
    <t>"Ембімұнайгаз" АҚ-ның "Жылыоймұнайгаз" МГӨБ үшін технологиялық көліктермен жүктерді тасымалдау бойынша көлік қызметтерін көрсету</t>
  </si>
  <si>
    <t>Оказание транспортных услуг по перевозке грузов технологическим автотранспортом для НГДУ "Жылыоймунайгаз" АО "Эмбамунайгаз"</t>
  </si>
  <si>
    <t>31 У</t>
  </si>
  <si>
    <t xml:space="preserve">"Ембімұнайгаз" АҚ-ның "Досоормұнайгаз"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</si>
  <si>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"Доссормунайгаз" АО "Эмбамунайгаз"</t>
  </si>
  <si>
    <t>18 У</t>
  </si>
  <si>
    <t>32 У</t>
  </si>
  <si>
    <t xml:space="preserve">"Ембімұнайгаз" АҚ-ның "Қайнармұнайгаз" МГӨБ үшін технологиялық көліктермен жүктерді тасымалдау бойынша көлік қызметтерін көрсету </t>
  </si>
  <si>
    <t>Оказание транспортных услуг по перевозке грузов технологическим автотранспортом для НГДУ "Қайнармунайгаз" АО "Эмбамунайгаз"</t>
  </si>
  <si>
    <t>17 У</t>
  </si>
  <si>
    <t>33 У</t>
  </si>
  <si>
    <t>"Ембімұнайгаз" АҚ-ның "Эмбамұнайэнерго" басқармасы және ӨТҚ ж ҚБ үшін технологиялық көліктермен жүктерді тасымалдау бойынша көлік қызметтерін көрсету</t>
  </si>
  <si>
    <t>Оказание транспортных услуг по перевозке грузов технологическим автотранспортом для Управления "Эмбамунайэнерго"  и УПТОиКО  АО "Эмбамунайгаз"</t>
  </si>
  <si>
    <t>контрактный (ПСП)</t>
  </si>
  <si>
    <t>331311.100.000008</t>
  </si>
  <si>
    <t>Услуги по техническому обслуживанию контрольно-измерительных приборов и автоматики и аналогичных измерительных средств и оборудования</t>
  </si>
  <si>
    <t xml:space="preserve"> Атырауская область</t>
  </si>
  <si>
    <t xml:space="preserve">"Ембімұнайгаз АҚ" зерттеу аспаптарына техникалық қызмет көрсету қызметтері </t>
  </si>
  <si>
    <t>Услуги по техническому обслуживанию исследовательских приборов АО "Эмбамунайгаз"</t>
  </si>
  <si>
    <t>35 У</t>
  </si>
  <si>
    <t xml:space="preserve">"Ембімұнайгаз АҚ"    коммерциялық мұнайды есепке алу торабының техникалық қызмет көрсету қызметтері </t>
  </si>
  <si>
    <t>Услуги по техническому обслуживанию коммерческого узла учета нефти АО "Эмбамунайгаз"</t>
  </si>
  <si>
    <t>ДСПиУИО</t>
  </si>
  <si>
    <t>36 У</t>
  </si>
  <si>
    <t>381129.000.000000</t>
  </si>
  <si>
    <t>Услуги по вывозу (сбору) неопасных отходов/имущества/материалов</t>
  </si>
  <si>
    <t>"Ембімұнайгаз" АҚ нысандарынан тұрмыстық қатты қалдықтарды алу қызметі</t>
  </si>
  <si>
    <t>Услуги по вывозу твердых бытовых отходов с объектов  АО "Эмбамунайгаз"</t>
  </si>
  <si>
    <t>37 У</t>
  </si>
  <si>
    <t>802010.000.000004</t>
  </si>
  <si>
    <t>Услуги по техническому обслуживанию пожарной/охранной сигнализации/систем тушения/видеонаблюдения и аналогичного оборудования</t>
  </si>
  <si>
    <t>Услуги по сопровождению комплексной инженерно-технической системы физической безопасности объектов АО "Эмбамунайгаз"</t>
  </si>
  <si>
    <t>Услуги по сопровождению комплексной инженерно-технической системы физической безопасности  объектов АО "Эмбамунайгаз"</t>
  </si>
  <si>
    <t>38 У</t>
  </si>
  <si>
    <t>801019.000.000010</t>
  </si>
  <si>
    <t>Услуги по обеспечению информационной безопасности</t>
  </si>
  <si>
    <t>11-2-1-1</t>
  </si>
  <si>
    <t>Ақпараттық кауіпсіздік жедел орталығына қосылу қызметі</t>
  </si>
  <si>
    <t>Услуги по подключению к оперативному центру Информационной безопасности (ОЦИБ)</t>
  </si>
  <si>
    <t>ДОТиОС</t>
  </si>
  <si>
    <t>39 У</t>
  </si>
  <si>
    <t>802010.000.000007</t>
  </si>
  <si>
    <t>Услуги по обеспечению пожарной и промышленной безопасности</t>
  </si>
  <si>
    <t>Г.НУР-СУЛТАН, ЕСИЛЬСКИЙ РАЙОН, УЛ. Д. КУНАЕВА, 8</t>
  </si>
  <si>
    <t>«Ембімұнайгаз» АҚ қауіпті өндірістік объектілеріндегі өрт қауіпсіздігі және газдан құтқару қызметтері</t>
  </si>
  <si>
    <t>Услуги пожарной безопасности и газоспасательной службы на опасных производственных объектах АО"Эмбамунайгаз"</t>
  </si>
  <si>
    <t>26 У</t>
  </si>
  <si>
    <t>25 У</t>
  </si>
  <si>
    <t xml:space="preserve">Итого по услугам </t>
  </si>
  <si>
    <t>Всего по новой форме ТРУ</t>
  </si>
  <si>
    <t>4-1 Р</t>
  </si>
  <si>
    <t>14,20,21</t>
  </si>
  <si>
    <t>3-1 Р</t>
  </si>
  <si>
    <t>исключена</t>
  </si>
  <si>
    <t>30-1 У</t>
  </si>
  <si>
    <t>702220.000.000000</t>
  </si>
  <si>
    <t>Услуги аутсорсинга бизнес-процесса</t>
  </si>
  <si>
    <t>Услуги аутсорсинга бизнес-процесса, не относящихся к основной деятельности Компании ( не более одного процесса)</t>
  </si>
  <si>
    <t>11-1-2-2</t>
  </si>
  <si>
    <t xml:space="preserve">Г.НУР-СУЛТАН, ул.-Е-10 Бизнес центр зеленый квартал 17/10 </t>
  </si>
  <si>
    <t>Атырауская область</t>
  </si>
  <si>
    <t>070840005309</t>
  </si>
  <si>
    <t xml:space="preserve">«Ембімұнайгаз» АҚ ЕМЭБ жұмыскерлерін ЖҚҚ СКЗ және ЭЗ қамтамасыз ету және ЖҚҚ есебінің процестерін автоматтандыру бойынша қызметтер </t>
  </si>
  <si>
    <t>"Услуги по обеспечению СИЗ СКЗ и ЭЗ работников УЭМЭ и автоматизации процессов учета СИЗ" АО "Эмбамунайгаз"</t>
  </si>
  <si>
    <t>новая позиция ЗКС</t>
  </si>
  <si>
    <t>13-1 У</t>
  </si>
  <si>
    <t>14,19,29,30,48,49</t>
  </si>
  <si>
    <t>12-1 У</t>
  </si>
  <si>
    <t>27-1 У</t>
  </si>
  <si>
    <t>28-1 У</t>
  </si>
  <si>
    <t>14-1 У</t>
  </si>
  <si>
    <t>15-1 У</t>
  </si>
  <si>
    <t>16-1 У</t>
  </si>
  <si>
    <t>18-1 У</t>
  </si>
  <si>
    <t>17-1 У</t>
  </si>
  <si>
    <t>1-1 Т</t>
  </si>
  <si>
    <t>04.2021</t>
  </si>
  <si>
    <t>2-1 Т</t>
  </si>
  <si>
    <t>3-1 Т</t>
  </si>
  <si>
    <t>4-1 Т</t>
  </si>
  <si>
    <t xml:space="preserve">Услуги по информационному-аналитическому обеспечению по деятельности нефтегазовой отрасли  Республики Казахстан для актуальных сведений по нефтяной отрасли </t>
  </si>
  <si>
    <t>новая строка</t>
  </si>
  <si>
    <t>Оказание охранных услуг на объектах АУП, УПТОиКО и Управление "Эмбамунайэнерго" АО "Эмбамунайгаз"</t>
  </si>
  <si>
    <t>ДЭ</t>
  </si>
  <si>
    <t>273213.700.000007</t>
  </si>
  <si>
    <t>Кабель</t>
  </si>
  <si>
    <t>марка АВВГ, напряжение не более 1 000 В</t>
  </si>
  <si>
    <t>008 Километр (тысяча метров)</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</si>
  <si>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мм2 - 50;
Число нулевых жил - 1;
Номинальное сечение нулевых жил, мм2 - 35;
Номинальное напряжение, кВ - 1;
Нормативно-технический документ - ГОСТ 16442-80</t>
  </si>
  <si>
    <t>273213.700.000084</t>
  </si>
  <si>
    <t>марка КГ, напряжение не более 1 000 В</t>
  </si>
  <si>
    <t>006 Метр</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</si>
  <si>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- 1;
Номинальное сечение жил, мм2 - 50;
Номинальное напряжение, кВ, до - 1;
Нормативно-технический документ - ГОСТ 24334-80.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</si>
  <si>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- 1.
Нормативно-технический документ - ГОСТ 16442-80</t>
  </si>
  <si>
    <t>273213.700.000042</t>
  </si>
  <si>
    <t>марка ВВБГ, напряжение не более 1 000 В</t>
  </si>
  <si>
    <t>Кабель ВВбг с медными жилами, с изоляцией и оболочкой из поливинилхлоридного пластиката, кабель защищен двумя слоями брони, выполненной в виде стальных лент,  без защитного покрова. 
Технические характеристики:
Число жил - 3;
Номинальное сечение жил, мм2 - 25;
Число нулевых жил - 1;
Номинальное сечение нулевых жил, мм2 - 10;
Номинальное напряжение, кВ - нет;
Нормативно-технический документ - ГОСТ 16442-80</t>
  </si>
  <si>
    <t>Кабель ВВбг с медными жилами, с изоляцией и оболочкой из поливинилхлоридного пластиката, кабель защищен двумя слоями брони, выполненной в виде стальных лент,  без защитного покрова.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- 1;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</si>
  <si>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мм2 - 16;
Число нулевых жил - 1;
Номинальное сечение нулевых жил, мм2 - 10;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</si>
  <si>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мм2 - 2,5;
Число нулевых жил - 1;
Номинальное сечение нулевых жил, мм2 - 1,5;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</si>
  <si>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мм2 - 35;
Число нулевых жил - 1;
Номинальное сечение нулевых жил, мм2 - 10;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</si>
  <si>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</si>
  <si>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</si>
  <si>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до - 1;
Нормативно-технический документ - ГОСТ 24334-80.</t>
  </si>
  <si>
    <t>273213.700.000067</t>
  </si>
  <si>
    <t>марка КВВГ, напряжение не более 1 000 В</t>
  </si>
  <si>
    <t>Кабель КВВГ с медными жилами, контрольный, с изоляцией и оболочкой из поливинилхлоридного пластиката, без защитного покрова. Используется для установки, ремонта, подключения и технического обслуживания контрольной и электрораспределительной аппаратуры, а также для неподвижного присоединения к электроприборам, сборкам зажимов электро-распредустройств с напряжением до 660 В и частотой до 100 Гц. Возможно использование КВВГЭ при постоянном напряжении до 1000 В. Кабель КВВГЭ применяется при защите электрических цепей от инородных электрических полей.
Технические характеристики:
Число жил - 7;
Номинальное сечение жил, мм2 - 1,5;
Номинальное напряжение, кВ - 1;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</si>
  <si>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мм2 - 25;
Число нулевых жил - 1;
Номинальное сечение нулевых жил, мм2 - 16;
Номинальное напряжение, кВ, до - 1;
Нормативно-технический документ - ГОСТ 24334-80.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</si>
  <si>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- 1;
Номинальное сечение жил, мм2 - 35;
Номинальное напряжение, кВ, до - 1;
Нормативно-технический документ - ГОСТ 24334-80.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</si>
  <si>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- 2;
Номинальное сечение жил, мм2 - 2,5;
Номинальное напряжение, кВ - 0,66;
Нормативно-технический документ - ГОСТ 16442-80</t>
  </si>
  <si>
    <t>Кабель КГ (аналог КГт и КГтп) силовой гибкий предназначен для присоединения передвижных механизмов к электрическим сетям на номинальное переменное напряжение до 1000 В частотой до 400 Гц. Используется для эксплуатации на суше, реках и озерах в макроклиматических районах с умеренным климатом, на открытом воздухе и в помещениях. 
Конструкция:
Токопроводящая жила скрученная из медных или медных луженых проволок;
Обмотка из полиэтилентерефталатной пленки марки ПЭТ-Э; 
Изоляция из резины на основе натурального и бутадиенового каучуков (аналог изоляция из термоэластопласта); 
Оболочка из резины на основе изопренового и бутадиенового каучуков (аналог оболочка из термопластичного эластомера); 
Технические характеристики:
Число жил - 3;
Номинальное сечение жил, мм2 - 16;
Число нулевых жил - 1;
Номинальное сечение нулевых жил, мм2 - 6;
Номинальное напряжение, кВ, до - 1;
Нормативно-технический документ - ГОСТ 24334-80.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</si>
  <si>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мм2 - 10;
Число нулевых жил - 1;
Номинальное сечение нулевых жил, мм2 - 6;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</si>
  <si>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мм2 - 16;
Число нулевых жил - 1;
Номинальное сечение нулевых жил, мм2 - 10;
Номинальное напряжение, кВ - 1;
Нормативно-технический документ - ГОСТ 16442-80</t>
  </si>
  <si>
    <t>Кабель АВВГ с алюминиевыми жилами, изоляция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Число нулевых жил - 1;
Номинальное сечение нулевых жил, мм2 - 10;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</si>
  <si>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- 1;
Нормативно-технический документ - ГОСТ 16442-80</t>
  </si>
  <si>
    <t>Кабель АВВГ с алюминиевыми жилами, изоляция из поливинилхлоридного пластиката, без защитного покрова. 
Назначение - для передачи и распределения электроэнергии в стационарных установках на номинальное переменное напряжение, В - 660 и 1000, частоты, Гц - 50.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
Технические характеристики:
Диапазон температур эксплуатации, АС - от минус 50 до плюс 50;
Относительная влажность воздуха при температуре, АС/% - до плюс 35/98;
Прокладка и монтаж кабелей без предварительного подогрева производится при температуре, АС, не ниже - 15;
Число жил - 2;
Номинальное сечение жил, мм2 - 4;
Номинальное напряжение, кВ - 1;
Нормативно-технический документ - ГОСТ 16442-80.</t>
  </si>
  <si>
    <t>273213.700.000043</t>
  </si>
  <si>
    <t>марка ВВГ/NYY, напряжение не более 1 000 В</t>
  </si>
  <si>
    <t>Кабель ВВГ с медными жилами, с изоляцией и оболочкой из поливинилхлоридного пластиката, без защитного покрова. 
Технические характеристики:
Число жил - 3;
Номинальное сечение жил, мм2 - 4;
Число нулевых жил - 1;
Номинальное сечение нулевых жил, мм2 - 2,5;
Номинальное напряжение, кВ - 1;
Нормативно-технический документ - ГОСТ 16442-80</t>
  </si>
  <si>
    <t xml:space="preserve">Кабель ВВГ с медными жилами, с изоляцией и оболочкой из поливинилхлоридного пластиката, без защитного покрова. Предназначен для передачи и распределения электроэнергии в стационарных установках на номинальное переменное напряжение 660 В и 1000 В частоты 50 Гц. Для пр
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 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Нормативно-технический документ - ГОСТ 16442-80.
</t>
  </si>
  <si>
    <t>273213.700.000035</t>
  </si>
  <si>
    <t>марка ВБбШв/NYRY, напряжение не более 1 000 В</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</si>
  <si>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мм2 - 4;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</si>
  <si>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мм2 - 6;
Число нулевых жил - 1;
Номинальное сечение нулевых жил, мм2 - 4;
Номинальное напряжение, кВ - 1;
Нормативно-технический документ - ГОСТ 16442-80</t>
  </si>
  <si>
    <t>Кабель АВВГ с алюминиевыми жилами, изоляция и оболочка из поливинилхлоридного пластиката, без защитного покрова. 
Для передачи и распределения электроэнергии в стационарных установках на номинальное переменное напряжение 660 В и 1000 В частоты 50 Гц. Для прокладки в сухих и влажных производственных помещениях, на специальных кабельных эстакадах, в блоках, а также для прокладки на открытом воздухе. Кабели не распространяют горение при одиночной прокладке.Параметры: Диапазон температур эксплуатации от -50АС до +50АС. Относительная влажность воздуха при температуре до +35АС до 98%. Прокладка и монтаж кабелей без предварительного подогрева производится при температуре не ниже -15АС.
Технические характеристики:
Число жил - 3;
Номинальное сечение жил, мм2 - 25;
Число нулевых жил - 1;
Номинальное сечение нулевых жил, мм2 - 16;
Номинальное напряжение, кВ - 1;
Нормативно-технический документ - ГОСТ 16442-80</t>
  </si>
  <si>
    <t>Кабель ВВГ с медными жилами, с изоляцией и оболочкой из поливинилхлоридного пластиката, без защитного покрова. 
Технические характеристики:
Число жил - 3;
Номинальное сечение жил, мм2 - 1,5;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</si>
  <si>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- 4;
Номинальное сечение жил, мм2 - 16;
Номинальное напряжение, кВ - 1;
Нормативно-технический документ - ГОСТ 16442-80</t>
  </si>
  <si>
    <t>Кабель ВБбШв с медными жилами, покрытыми изоляционным слоем из поливинилхлорида, кабель защищен двумя слоями брони, выполненной в виде стальных лент, наружным покровом кабеля является шланг из поливинилхлоридного (винилового) пластиката.
Технические характеристики:
Число жил - 3;
Номинальное сечение жил, мм2 - 2,5;
Номинальное напряжение, кВ - 1;
Нормативно-технический документ - ГОСТ 16442-80</t>
  </si>
  <si>
    <t>273213.700.000002</t>
  </si>
  <si>
    <t>марка АВБбШв, напряжение не более 1 000 В</t>
  </si>
  <si>
    <t xml:space="preserve">Кабель АВББшв с аллюминиевыми жилами, изоляция и оболочка из поливинилхлоридного пластиката, защитный покров из двух стальных лент; броня из стальных оцинкованных лент, б - без подушки под броней; выпрессованный поливинилхлоридный защитный шланг;
Технические характеристики:
Число жил - 4;
Номинальное сечение жил, мм2 - 25;
Номинальное напряжение, кВ - 0,66;
Нормативно-технический документ - ГОСТ 16442-80.
</t>
  </si>
  <si>
    <t>273213.730.000020</t>
  </si>
  <si>
    <t>марка АВБбШв, напряжение 1 000 В</t>
  </si>
  <si>
    <t>Кабель АВББшв с аллюминиевыми жилами, изоляция и оболочка из поливинилхлоридного пластиката, защитный покров из двух стальных лент; броня из стальных оцинкованных лент, б - без подушки под броней; выпрессованный поливинилхлоридный защитный шланг;
Технические характеристики:
Число жил - 4;
Номинальное сечение жил, мм2 - 2,5;
Номинальное напряжение, кВ - 1;
Нормативно-технический документ - ГОСТ 16442-80.</t>
  </si>
  <si>
    <t>273213.700.000250</t>
  </si>
  <si>
    <t>Провод</t>
  </si>
  <si>
    <t>марка АППВ, напряжение не более 1 000 В</t>
  </si>
  <si>
    <t>Провод АППВ - алюминиевая токопроводящая жила, провод плоский,  с алюминиевыми жилами, с поливинилхлоридной изоляцией, с разделительными основаниями. защитная оболочка: поливинилхлоридный - пластикат шланговый. Предназначен для передачи и распределения электроэнергии в стационарных установках на номинальное переменное напряжение 660 В и 1000 В частоты 50 Гц. Цвет изоляции: основные жилы - красного, синего и белого цветов, нулевая жила – голубого. 
Технические характеристики:
Число жил - 3;
Номинальное сечение основных жил, мм2 - 2,5;
Нормативно-технический документ - ГОСТ 6323-79.</t>
  </si>
  <si>
    <t>273213.700.000296</t>
  </si>
  <si>
    <t>марка СИП-3, напряжение более 1 000 В</t>
  </si>
  <si>
    <t xml:space="preserve">Провод СИП-3 - самонесущий изолированный,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Расшифровка маркировка провода СИП
С - самонесущий
И - изолированный
П - провод
Технические характеристики:
Число жил - 1;
Номинальное сечение основных жил, мм2 - 50;
Радиус изгиба при прокладке  не меньше, диаметров провода - 7,5;
Рабочая температура жил, АС - +90;
В аварийном режиме/перегрузке предельно допустимая температура, АС - +130.
</t>
  </si>
  <si>
    <t>273213.700.000295</t>
  </si>
  <si>
    <t>марка СИП-2, напряжение не более 1 000 В</t>
  </si>
  <si>
    <t xml:space="preserve">Провод СИП-2 - самонесущий изолированный, областью применения проводов СИП являются ответвления к вводам зданий и построек жилого и хозяйственного значения, а также магистральных воздушных линий электропередач. В случае прокладки в пожароопасных зонах проводов СИП на изоляцию наносят специальное огнезащитное покрытие, позволяющие создать дополнительные меры противопожарной защиты. Устойчивы к температурам от -50АС до +50АС. Стойкость к воздействию солнечной радиации. Прокладка проводов должна проводиться при температуре не ниже -20АС.  Провода СИП долговечны, способны к бесперебойной работе даже в агрессивных климатических и химических условиях, предполагают возможность монтажа без отключения линии, высокой прочности к механическим повреждениям, что является их существенными техническими преимуществами.
Расшифровка маркировка провода СИП
С - самонесущий
И - изолированный
П - провод
Технические характеристики:
Число жил - 4;
Номинальное сечение основных жил, мм2 - 35;
Число  несущих жил - 1;
Номинальное сечение несущих жил, мм2 - 50;
Радиус изгиба при прокладке  не меньше, диаметров провода - 7,5;
Рабочая температура жил, АС - +90;
В аварийном режиме/перегрузке предельно допустимая температура, АС - +130;
Нормативно-технический документ - ГОСТ 31946-2012.
</t>
  </si>
  <si>
    <t>13 Т</t>
  </si>
  <si>
    <t>26 Т</t>
  </si>
  <si>
    <t>14 Т</t>
  </si>
  <si>
    <t>19 Т</t>
  </si>
  <si>
    <t>20 Т</t>
  </si>
  <si>
    <t>27 Т</t>
  </si>
  <si>
    <t>29 Т</t>
  </si>
  <si>
    <t>28 Т</t>
  </si>
  <si>
    <t>30 Т</t>
  </si>
  <si>
    <t>31 Т</t>
  </si>
  <si>
    <t>32 Т</t>
  </si>
  <si>
    <t>24 Т</t>
  </si>
  <si>
    <t>33 Т</t>
  </si>
  <si>
    <t>34 Т</t>
  </si>
  <si>
    <t>6 Т</t>
  </si>
  <si>
    <t>25 Т</t>
  </si>
  <si>
    <t>7 Т</t>
  </si>
  <si>
    <t>8 Т</t>
  </si>
  <si>
    <t>9 Т</t>
  </si>
  <si>
    <t>10 Т</t>
  </si>
  <si>
    <t>11 Т</t>
  </si>
  <si>
    <t>21 Т</t>
  </si>
  <si>
    <t>22 Т</t>
  </si>
  <si>
    <t>15 Т</t>
  </si>
  <si>
    <t>16 Т</t>
  </si>
  <si>
    <t>12 Т</t>
  </si>
  <si>
    <t>23 Т</t>
  </si>
  <si>
    <t>17 Т</t>
  </si>
  <si>
    <t>18 Т</t>
  </si>
  <si>
    <t>5 Т</t>
  </si>
  <si>
    <t>38 Т</t>
  </si>
  <si>
    <t>35 Т</t>
  </si>
  <si>
    <t>37 Т</t>
  </si>
  <si>
    <t>36 Т</t>
  </si>
  <si>
    <t>усл</t>
  </si>
  <si>
    <t>5 Р</t>
  </si>
  <si>
    <t>410040.300.000000</t>
  </si>
  <si>
    <t>Работы по возведению (строительству) нежилых зданий/сооружений</t>
  </si>
  <si>
    <t xml:space="preserve">Атырауская область Исатайский район </t>
  </si>
  <si>
    <t>С. Балғымбаев МЖжДОП-де технологиялық сорғы салу</t>
  </si>
  <si>
    <t>Строительство технологической насосной на ЦПСи ПН С.Балгимбаева</t>
  </si>
  <si>
    <t>8 Р</t>
  </si>
  <si>
    <t>Оңтүстік Батыс Қамысты – С. Балғымбаев мұнай құбырын қайта жаңғырту</t>
  </si>
  <si>
    <t>Реконструкция нефтепровода Ю.З.Камышитовое-С.Балгимбаева (15,4км)</t>
  </si>
  <si>
    <t>6 Р</t>
  </si>
  <si>
    <t xml:space="preserve">Атырауская область Кызылкогинский район </t>
  </si>
  <si>
    <t>Шығыс Молдабек кен орнындағы мультифазалық сорғы станциясының құрылысы</t>
  </si>
  <si>
    <t>Строительство мультифазной насосной станции на м/р В. Молдабек</t>
  </si>
  <si>
    <t>7 Р</t>
  </si>
  <si>
    <t>Кенбай кен орнындағы әкімшілік ғимараты</t>
  </si>
  <si>
    <t>Административное здание на м/р Кенбай</t>
  </si>
  <si>
    <t>4-2 Р</t>
  </si>
  <si>
    <t>3-2 Р</t>
  </si>
  <si>
    <t>711220.000.000000</t>
  </si>
  <si>
    <t>Услуги по авторскому/техническому надзору</t>
  </si>
  <si>
    <t xml:space="preserve">Атырауская область, Исатайский район </t>
  </si>
  <si>
    <t>С. Балғымбаев МЖжДОП-де технологиялық сорғы салу нысанына техникалық бақылау  қызметін көрсету</t>
  </si>
  <si>
    <t>Услуги по техническому надзору объекта Строительство технологической насосной на ЦПСи ПН С.Балгимбаева</t>
  </si>
  <si>
    <t>С. Балғымбаев МЖжДОП-де технологиялық сорғы салу нысанына авторлық бақылау  қызметін көрсету</t>
  </si>
  <si>
    <t>Услуги по авторскому надзору объекта Строительство технологической насосной на ЦПСи ПН С.Балгимбаева</t>
  </si>
  <si>
    <t>40 У</t>
  </si>
  <si>
    <t>Шығыс Молдабек кен орнындағы мультифазалық сорғы станциясының құрылысы нысанына техникалық бақылау  қызметін көрсету</t>
  </si>
  <si>
    <t>Услуги по техническому надзору объекта Строительство мультифазной насосной станции на м/р В. Молдабек</t>
  </si>
  <si>
    <t>41 У</t>
  </si>
  <si>
    <t>Шығыс Молдабек кен орнындағы мультифазалық сорғы станциясының құрылысы нысанына авторлық бақылау  қызметін көрсету</t>
  </si>
  <si>
    <t>Услуги по авторскому надзору объекта Строительство мультифазной насосной станции на м/р В. Молдабек</t>
  </si>
  <si>
    <t>42 У</t>
  </si>
  <si>
    <t>Кенбай кен орнындағы әкімшілік ғимараты нысанына техникалық бақылау  қызметін көрсету</t>
  </si>
  <si>
    <t>Услуги по техническому надзору объекта Административное здание на м/р Кенбай</t>
  </si>
  <si>
    <t>43 У</t>
  </si>
  <si>
    <t>Кенбай кен орнындағы әкімшілік ғимараты нысанына авторлық бақылау  қызметін көрсету</t>
  </si>
  <si>
    <t>Услуги по авторскому надзору объекта Административное здание на м/р Кенбай</t>
  </si>
  <si>
    <t>26-1 У</t>
  </si>
  <si>
    <t>14-2 У</t>
  </si>
  <si>
    <t>15-2 У</t>
  </si>
  <si>
    <t>16-2 У</t>
  </si>
  <si>
    <t>18-2 У</t>
  </si>
  <si>
    <t>17-2 У</t>
  </si>
  <si>
    <t>1-1 У</t>
  </si>
  <si>
    <t>13-2 У</t>
  </si>
  <si>
    <t>12-2 У</t>
  </si>
  <si>
    <t>27-2 У</t>
  </si>
  <si>
    <t>28-2 У</t>
  </si>
  <si>
    <t>13-1 Т</t>
  </si>
  <si>
    <t>26-1 Т</t>
  </si>
  <si>
    <t>14-1 Т</t>
  </si>
  <si>
    <t>19-1 Т</t>
  </si>
  <si>
    <t>20-1 Т</t>
  </si>
  <si>
    <t>27-1 Т</t>
  </si>
  <si>
    <t>29-1 Т</t>
  </si>
  <si>
    <t>28-1 Т</t>
  </si>
  <si>
    <t>30-1 Т</t>
  </si>
  <si>
    <t>31-1 Т</t>
  </si>
  <si>
    <t>32-1 Т</t>
  </si>
  <si>
    <t>24-1 Т</t>
  </si>
  <si>
    <t>33-1 Т</t>
  </si>
  <si>
    <t>34-1 Т</t>
  </si>
  <si>
    <t>6-1 Т</t>
  </si>
  <si>
    <t>25-1 Т</t>
  </si>
  <si>
    <t>7-1 Т</t>
  </si>
  <si>
    <t>8-1 Т</t>
  </si>
  <si>
    <t>9-1 Т</t>
  </si>
  <si>
    <t>10-1 Т</t>
  </si>
  <si>
    <t>11-1 Т</t>
  </si>
  <si>
    <t>21-1 Т</t>
  </si>
  <si>
    <t>22-1 Т</t>
  </si>
  <si>
    <t>15-1 Т</t>
  </si>
  <si>
    <t>16-1 Т</t>
  </si>
  <si>
    <t>12-1 Т</t>
  </si>
  <si>
    <t>23-1 Т</t>
  </si>
  <si>
    <t>17-1 Т</t>
  </si>
  <si>
    <t>18-1 Т</t>
  </si>
  <si>
    <t>5-1 Т</t>
  </si>
  <si>
    <t>38-1 Т</t>
  </si>
  <si>
    <t>35-1 Т</t>
  </si>
  <si>
    <t>37-1 Т</t>
  </si>
  <si>
    <t>36-1 Т</t>
  </si>
  <si>
    <t>48 У</t>
  </si>
  <si>
    <t>"Ембімұнайгаз" АҚ-ның "Жылыоймунайгаз" МГӨБ үшін автоцистернамен ауыз суды тасымалдау қызметтері</t>
  </si>
  <si>
    <t>Услуги по перевозке автоцистерной питьевой воды для НГДУ "Жылыоймунайгаз" АО "Эмбамунайгаз"</t>
  </si>
  <si>
    <t>49 У</t>
  </si>
  <si>
    <t>"Ембімұнайгаз" АҚ-ның "Доссормунайгаз" МГӨБ үшін автоцистернамен ауыз суды тасымалдау қызметтері</t>
  </si>
  <si>
    <t>Услуги по перевозке автоцистерной питьевой воды для НГДУ "Доссормунайгаз" АО "Эмбамунайгаз"</t>
  </si>
  <si>
    <t>50 У</t>
  </si>
  <si>
    <t>"Ембімұнайгаз" АҚ-ның "Қайнармунайгаз" МГӨБ үшін автоцистернамен ауыз суды тасымалдау қызметтері</t>
  </si>
  <si>
    <t>Услуги по перевозке автоцистерной питьевой воды для НГДУ "Кайнармунайгаз" АО "Эмбамунайгаз"</t>
  </si>
  <si>
    <t>44 У</t>
  </si>
  <si>
    <t>"Ембімұнайгаз" АҚ «Жайықмұнайгаз»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</si>
  <si>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"Жайкмунайгаз" АО "Эмбамунайгаз"</t>
  </si>
  <si>
    <t>45 У</t>
  </si>
  <si>
    <t>"Ембімұнайгаз" АҚ «Жылыоймұнайгаз»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</si>
  <si>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"Жылыоймунайгаз" АО "Эмбамунайгаз"</t>
  </si>
  <si>
    <t>46 У</t>
  </si>
  <si>
    <t>"Ембімұнайгаз" АҚ «Доссормұнайгаз»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</si>
  <si>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"Доссормунайгаз" АО "Эмбамунайгаз"</t>
  </si>
  <si>
    <t>47 У</t>
  </si>
  <si>
    <t>"Ембімұнайгаз" АҚ «Қайнармұнайгаз» МГӨБ үшін автоцистерналармен мұнай және технологиялық сұйықтықты тасымалдау бойынша қызметтері</t>
  </si>
  <si>
    <t>Услуги по перевозке автоцистернами нефти и технологической жидкости для НГДУ "Кайнармунайгаз" АО "Эмбамунайгаз"</t>
  </si>
  <si>
    <t>52 У</t>
  </si>
  <si>
    <t>«Ембімұнайгаз» АҚ «Жайықмунайгаз» МГӨБ үшін өздігінен жүретін машиналармен көліктік қызмет көрсету</t>
  </si>
  <si>
    <t>Оказание транспортных услуг самоходными машинами для НГДУ "Жайкмунайгаз" АО "Эмбамунайгаз"</t>
  </si>
  <si>
    <t>51 У</t>
  </si>
  <si>
    <t>«Ембімұнайгаз» АҚ «Жылыоймунайгаз» МГӨБ үшін өздігінен жүретін машиналармен көліктік қызмет көрсету</t>
  </si>
  <si>
    <t>Оказание транспортных услуг самоходными машинами для НГДУ "Жылыоймунайгаз" АО "Эмбамунайгаз"</t>
  </si>
  <si>
    <t>53 У</t>
  </si>
  <si>
    <t>«Ембімұнайгаз» АҚ «Доссормунайгаз» МГӨБ үшін өздігінен жүретін машиналармен көліктік қызмет көрсету</t>
  </si>
  <si>
    <t>Оказание транспортных услуг самоходными машинами для НГДУ "Доссормунайгаз" АО "Эмбамунайгаз"</t>
  </si>
  <si>
    <t>54 У</t>
  </si>
  <si>
    <t>«Ембімұнайгаз» АҚ «Қайнармунайгаз» МГӨБ үшін өздігінен жүретін машиналармен көліктік қызмет көрсету</t>
  </si>
  <si>
    <t>Оказание транспортных услуг самоходными машинами для НГДУ "Кайнармунайгаз" АО "Эмбамунайгаз"</t>
  </si>
  <si>
    <t>55 У</t>
  </si>
  <si>
    <t>«Ембімұнайгаз» АҚ-ның "Жайықмунайгаз" МГӨБ үшін арнайы жабдықталған техникамен көліктік қызмет көрсету</t>
  </si>
  <si>
    <t>Оказание транспортных услуг специальной техникой для НГДУ "Жайкмунайгаз" АО "Эмбамунайгаз"</t>
  </si>
  <si>
    <t>56 У</t>
  </si>
  <si>
    <t>«Ембімұнайгаз» АҚ-ның "Жылыоймунайгаз" МГӨБ үшін арнайы жабдықталған техникамен көліктік қызмет көрсету</t>
  </si>
  <si>
    <t>Оказание транспортных услуг специальной техникой для НГДУ "Жылыоймунайгаз" АО "Эмбамунайгаз"</t>
  </si>
  <si>
    <t>57 У</t>
  </si>
  <si>
    <t>«Ембімұнайгаз» АҚ-ның "Доссормунайгаз" МГӨБ үшін арнайы жабдықталған техникамен көліктік қызмет көрсету</t>
  </si>
  <si>
    <t>Оказание транспортных услуг специальной техникой для НГДУ "Доссормунайгаз" АО "Эмбамунайгаз"</t>
  </si>
  <si>
    <t>58 У</t>
  </si>
  <si>
    <t>«Ембімұнайгаз» АҚ-ның "Қайнармунайгаз" МГӨБ үшін арнайы жабдықталған техникамен көліктік қызмет көрсету</t>
  </si>
  <si>
    <t>Оказание транспортных услуг специальной техникой для НГДУ "Кайнармунайгаз" АО "Эмбамунайгаз"</t>
  </si>
  <si>
    <t>59 У</t>
  </si>
  <si>
    <t>«Ембімұнайгаз» АҚ-ның "Эмбамұнайэнерго" басқармасы үшін арнайы жабдықталған техникамен көліктік қызмет көрсету</t>
  </si>
  <si>
    <t>Оказание транспортных услуг специальной техникой для Управления "Эмбамунайэнерго" АО "Эмбамунайгаз"</t>
  </si>
  <si>
    <t>281331.000.000133</t>
  </si>
  <si>
    <t>Шток</t>
  </si>
  <si>
    <t>для насоса жидкостей</t>
  </si>
  <si>
    <t>Г.АТЫРАУ, УЛ.ВАЛИХАНОВА 1</t>
  </si>
  <si>
    <t>г.Атырау, ст.Тендык, УПТОиКО</t>
  </si>
  <si>
    <t>04.2020</t>
  </si>
  <si>
    <t>11.2025</t>
  </si>
  <si>
    <t>796 Штука</t>
  </si>
  <si>
    <t>Устьевой  шток - представляет собой  стержень с резьбой на двух концах имуфтой с одной стороны.Назначение - соединение колонны штанг с наземным приводом штанговойустановки. В верхней части устьевой шток соединяется через траверсу сгибкой  подвеской  колонны штанг, а в  нижней - с колонной штанг.Устьевой шток проходит через уплотнение устьевого оборудования.Технические характеристики:Условный диаметр рабочей поверхности,  мм - 31;Размер резьбы штанги,  мм - 22;Длина,  мм - 4600;Марка стали - 40;Условия поставки:- должен поставляться с сертификатом и другими документами,удостоверяющим происхождение товара;- с соответствующей упаковкой,  не допускающей повреждения оборудования;Нормативно-технический документ - ГОСТ 31825-2012.</t>
  </si>
  <si>
    <t>Устьевой  шток - представляет собой  стержень с резьбой на двух концах имуфтой с одной стороны.Назначение - соединение колонны штанг с наземным приводом штанговойустановки. В верхней части устьевой шток соединяется через траверсу сгибкой  подвеской  колонны штанг, а в  нижней - с колонной штанг.Устьевой шток проходит через уплотнение устьевого оборудования.Технические характеристики:Условный диаметр рабочей поверхности, мм - 31,8;Размер резьбы штанги, мм - 22;Длина, мм - 7500;Марка стали - 40;Условия поставки:- должен поставляться с сертификатом и другими документами,удостоверяющим происхождение товара;- с соответствующей упаковкой, не допускающей повреждения оборудования;Нормативно-технический документ - ГОСТ 31825-2012.</t>
  </si>
  <si>
    <t>35-1 У</t>
  </si>
  <si>
    <t>1-2 У</t>
  </si>
  <si>
    <t>ТКП</t>
  </si>
  <si>
    <t>8,9,14</t>
  </si>
  <si>
    <t xml:space="preserve"> 39 Т</t>
  </si>
  <si>
    <t xml:space="preserve"> 40 Т</t>
  </si>
  <si>
    <t>1-2 Т</t>
  </si>
  <si>
    <t>2-2 Т</t>
  </si>
  <si>
    <t>3-2 Т</t>
  </si>
  <si>
    <t>4-2 Т</t>
  </si>
  <si>
    <t>12-2-11</t>
  </si>
  <si>
    <t>1-3 Т</t>
  </si>
  <si>
    <t>27,28,29,30,47,48,49</t>
  </si>
  <si>
    <t>2-3 Т</t>
  </si>
  <si>
    <t>3-3 Т</t>
  </si>
  <si>
    <t>4-3 Т</t>
  </si>
  <si>
    <t>13-2 Т</t>
  </si>
  <si>
    <t>26-2 Т</t>
  </si>
  <si>
    <t>14-2 Т</t>
  </si>
  <si>
    <t>19-2 Т</t>
  </si>
  <si>
    <t>20-2 Т</t>
  </si>
  <si>
    <t>27-2 Т</t>
  </si>
  <si>
    <t>29-2 Т</t>
  </si>
  <si>
    <t>28-2 Т</t>
  </si>
  <si>
    <t>30-2 Т</t>
  </si>
  <si>
    <t>31-2 Т</t>
  </si>
  <si>
    <t>32-2 Т</t>
  </si>
  <si>
    <t>24-2 Т</t>
  </si>
  <si>
    <t>33-2 Т</t>
  </si>
  <si>
    <t>34-2 Т</t>
  </si>
  <si>
    <t>6-2 Т</t>
  </si>
  <si>
    <t>25-2 Т</t>
  </si>
  <si>
    <t>7-2 Т</t>
  </si>
  <si>
    <t>8-2 Т</t>
  </si>
  <si>
    <t>9-2 Т</t>
  </si>
  <si>
    <t>10-2 Т</t>
  </si>
  <si>
    <t>11-2 Т</t>
  </si>
  <si>
    <t>21-2 Т</t>
  </si>
  <si>
    <t>22-2 Т</t>
  </si>
  <si>
    <t>15-2 Т</t>
  </si>
  <si>
    <t>16-2 Т</t>
  </si>
  <si>
    <t>23-2 Т</t>
  </si>
  <si>
    <t>17-2 Т</t>
  </si>
  <si>
    <t>18-2 Т</t>
  </si>
  <si>
    <t>5-2 Т</t>
  </si>
  <si>
    <t>38-2 Т</t>
  </si>
  <si>
    <t>35-2 Т</t>
  </si>
  <si>
    <t>37-2 Т</t>
  </si>
  <si>
    <t>36-2 Т</t>
  </si>
  <si>
    <t>205959.300.000004</t>
  </si>
  <si>
    <t>Деэмульгатор</t>
  </si>
  <si>
    <t>для отделения воды от нефти, в жидком виде</t>
  </si>
  <si>
    <t/>
  </si>
  <si>
    <t>05.2021</t>
  </si>
  <si>
    <t>01.2022</t>
  </si>
  <si>
    <t>11.2023</t>
  </si>
  <si>
    <t>168 Тонна (метрическая)</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</si>
  <si>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"Жаикмунайгаз" м/р. С.Балгимбаева,ЮВК, Забурунье, Ровное, Гран, Жанаталап, ЮЗК.  Деэмульгатор применяетсядля разрушения нефтяных эмульсий, а также для предотвращения ихобразования в процессе подготовки нефти до товарной кондиции (перваягруппа по СТ РК 1347-2005) на объекте подготовки нефти в НГДУ"Жаикмунайгаз" м/р. С.Балгимбаева, ЮВК, Забурунье, Ровное, Гран,Жанаталап, ЮЗК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30%;Тара - стальные бочки не более 180 кг(л);Дозировка в среднем не более 60кг/т;Требования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</si>
  <si>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ЦППН Балгимбаева и м/р</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</si>
  <si>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«Жылыоймунайгаз» ППН Прорва,м/р.Актобе, Досмухамбетовское.  Деэмульгатор применяется для разрушениянефтяных эмульсий, а также для предотвращения их образования в процессеподготовки нефти до товарной кондиции (первая группа по СТ РК 1347-2005)на объекте подготовки нефти в НГДУ «Жылыоймунайгаз» ППН Прорва,м/р.Актобе, Досмухамбетовское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 от бледножелтого до желтовато-коричневого цвета;Физическое состояние: жидкость;Температура застывания: не менее - 45 ᵒС;Вязкость кинематическая: не более 60 мм2/с при температуре 20ᵒС;Плотность: 850-970 г/см3, при 20ᵒС;Массовая доля активного вещества: не менее 40%;Тара - стальные бочки не более 180 кг(л);Дозировка в среднем не более 220г/т;Требования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</si>
  <si>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Прорва</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</si>
  <si>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«Жылыоймунайгаз» ППН Каратон.Деэмульгатор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«Жылыоймунайгаз» ППН Каратон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бледножелтого до желтовато-коричневого цвета;Физическое состояние: жидкость;Температура застывания: не менее - 45 ᵒС;Вязкость кинематическая: не более 50 мм2/с при температуре 20ᵒС;Плотность: 850-950 г/см3, при 20ᵒС;Массовая доля активного вещества: не менее 45%;Тара - стальные бочки не более 180 кг(л);Дозировка не более 154г/т;Требования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</si>
  <si>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Каратон</t>
  </si>
  <si>
    <t>Деэмульгатор, в дальнейшем по тексту химический реагент1. Поставщик предоставляет гарантию на весь объем Товара в течении 12месяцев от даты ввода в эксплуатацию Товара, но не менее 24 месяцев отдаты поставки.2. Химический реагент должен применяться в товарной форме и не долженсмешиваться с жидкостями, обеспечивающими его применение.3. Химический реагент должен быть ранее испытан на месторождениях АО«Эмбамунайгаз» и иметь положительный эффект при применении. Ранее неприменявшийся и не испытанный деэмульгатор к поставке не допустим.Требования, предъявляемые к физико-химическим свойствам химическогореагента:-  Внешний вид должен быть однородным, не расслаивающимся на фазы, безвзвешенных и оседающих частиц – прозрачная или от светложелтого дотемнокоричневого цвета;- Температура застывания – деэмульгатор в жидкой товарной форме должениметь температуру застывания ниже минимально возможной температурыокружающей среды района, С, минус - 45;- Вязкость кинематическая при 20ᵒС, мм2/сек, не более - 60;- Плотность - плотность деэмульгатора используется для технологическихрасчетов при его применении и в связи с этим подлежит обязательномуизмерению и декларированию при 20ᵒС, кг/м3 - от 840 до 965;- Массовая доля активной основы - количество эффективной составляющейдеэмульгатора, выраженное в процентах от общей массы,  % мас., не менее- 35;Общие обязательные требования на химический реагент:1. Наличие технических условий или стандарта организации на химическийреагент.2. Наличие паспорта безопасности на химический реагент,зарегистрированного уполномоченным органом Республики Казахстан3. Наличие свидетельства о регистрации химического реагента, выданногоуполномоченным органом в соответствии со ст. 15 закона РеспубликиКазахстан от 21.07.2007г. №302, «О безопасности химического продукций».4. Наличие санитарно-эпидемиологического заключения на химическийреагент.5. В случае поставки аналогов, обязательно наличие подписанных отчетов,актов, протоколов об успешном прохождении опытно-промышленных испытанийна объектах подготовки и месторождениях АО «Эмбамунайгаз» и/или наличиепротоколов заседания ИТС АО «Эмбамунайгаз» о принятии деэмульгатора впромышленное применение. Физико-химические свойства аналога должнасоответствовать свойствам химического реагента прошедшего ОПИ6. Поставщик должен обеспечить контроль и техническое сопровождения заприменением химического реагента при нарушении технологического режимавследствие применения данного химического реагента. Поставщик долженобеспечивать производственный контроль за безопасностью химическойпродукций на стадиях ее жизненного цикла в соответствии со ст. 11 законаРеспублики Казахстан от 21.07.2007г. №302, «О безопасности химическогопродукций».7. В случае ухудшения качества нефти (не соответствие I-группе) приподготовке, образованию некондиционной нефти, ухудшения технологическихпроцессов, срывов по выполнению плановых показателей, происшедшие врезультате применения поставленного деэмульгатора, Поставщик несетполную материальную ответственность по возмещению ущерба, такжепроизвести бесплатную замену всей поставленной партии деэмульгатора наболее эффективный (доработанный) деэмульгатор, в срок до 30 календарныхдней с момента обнаружения.Деэмульгатор специально разработан по физико-химическим свойствам нефтина объекте подготовки нефти в НГДУ "Жылыоймунайгаз" ППН Кисымбай.Деэмульгатор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"Жылыоймунайгаз" ППН Кисымбай круглогодично (в летний и зимнийпериод). Поставку необходимо производить в таре объемом 180л.</t>
  </si>
  <si>
    <t>Деэмульгатор ППН Кисымбай</t>
  </si>
  <si>
    <t>Деэмульгатор (в дальнейшем по тексту химический реагент). Специальноразработан по физико-химическим свойствам нефти на объекте подготовкинефти в НГДУ "Кайнармунайгаз" ППН Б.Жоламанова.  Деэмульгаторприменяется для разрушения нефтяных эмульсий, а также для предотвращенияих образования в процессе подготовки нефти до товарной кондиции (перваягруппа по СТ РК 1347-2005) на объекте подготовки нефти в НГДУ"Кайнармунайгаз" ППН Б.Жоламанова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С, не менее - 45;Вязкость кинематическая при температуре 20С, мм2/с, не более - 60;Плотность при 20С, г/см3 - 840-950;Массовая доля активного вещества, %, не менее - 35;Тара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</si>
  <si>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Б.Жоламанова</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</si>
  <si>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поставки.Химический реагент должен иметь стабильный физико-химический состав. Недолжен образовывать осадков, кристаллизоваться при длительном хранениидо 18 месяцев хранения (начиная от даты изготовления).Деэмульгатор специально разработан по физико-химическим свойствам нефтина объекте подготовки нефти в НГДУ "Кайнармунайгаз" ППН Кенбай,м/р.С.Котыртас.  Деэмульгатор применяется для разрушения нефтяныхэмульсий, а также для предотвращения их образования в процессеподготовки нефти до товарной кондиции (первая группа по СТ РК 1347-2005)на объекте подготовки нефти в НГДУ "Кайнармунайгаз" ППН Кенбай,м/р.С.Котыртас круглогодично (в 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35%;Тара - стальные бочки не более 180 кг(л);Дозировка не более 152г/т;Требования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</si>
  <si>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Кенбай, С.Котыртас</t>
  </si>
  <si>
    <t>Деэмульгатор (в дальнейшем по тексту химический реагент).Гарантийный срок хранения химического реагента не менее 18 месяцев отдаты изготовления, но не менее 24 месяцев от даты поставки.Химический реагент должен иметь стабильный физико-химический состав. Недолжен образовывать осадков, кристаллизоваться при длительном хранениидо 18 месяцев хранения (начиная от даты изготовления).Деэмульгатор специально разработан по физико-химическим свойствам нефтина объекте подготовки нефти в НГДУ «Доссормунайгаз» ППН на месторожденииС.Жолдыбай, НГДУ «Кайнармунайгаз» СП Уаз.  Деэмульгатор применяется дляразрушения нефтяных эмульсий, а также для предотвращения их образованияв процессе подготовки нефти до товарной кондиции (первая группа по СТ РК1347-2005) на объекте подготовки нефти в НГДУ «Доссормунайгаз» ППН наместорождении С.Жолдыбай, НГДУ «Кайнармунайгаз» СП Уазкруглогодично (влетний и зимний период).Требования к деэмульгатору:Внешний вид: должен быть однородным, не расслаивающимся на фазы, безвзвешенных и оседающих частиц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750-950 г/см3, при 20ᵒС;Массовая доля активного вещества: не менее 30%;Тара - стальные бочки не более 180 кг(л);Дозировка не более 30л/сут.Требования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</si>
  <si>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С.Жолдыбай, Уаз и м/р</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</si>
  <si>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поставки.Деэмульгатор специально разработан по физико-химическим свойствам нефтина объекте подготовки нефти в НГДУ "Доссормунайгаз" ППН В.Макат.Деэмульгатор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"Доссормунайгаз" ППН В.Макат круглогодично (в летний и зимнийпериод).Требования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35%;Тара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</si>
  <si>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Макат</t>
  </si>
  <si>
    <t>Деэмульгатор, в дальнейшем по тексту химический реагентГарантийный срок хранения химического реагента не менее 12 месяцев отдаты изготовления, но не менее 24 месяцев от даты поставки. Деэмульгаторспециально разработан по физико-химическим свойствам нефти на объектеподготовки нефти в НГДУ "Доссормунайгаз" ППН Карсак, м/р.Ботахан.Деэмульгатор применяется для разрушения нефтяных эмульсий, а также дляпредотвращения их образования в процессе подготовки нефти до товарнойкондиции (первая группа по СТ РК 1347-2005) на объекте подготовки нефтив НГДУ "Доссормунайгаз" ППН Карсак, м/р.Ботахан круглогодично (в летнийи зимний период).Требования к деэмульгатору:Внешний вид: должен быть однородным, не расслаивающимся на фазы, безвзвешенных и оседающих частиц – от светложелтого до темнокоричневогоцвета;Физическое состояние: жидкость;Температура застывания: не менее - 45 ᵒС;Вязкость кинематическая: не более 60 мм2/с при температуре 20ᵒС;Плотность: 840-950 г/см3, при 20ᵒС;Массовая доля активного вещества: не менее 30%;Тара - стальные бочки не более 180 кг(л);Дозировка не более 150г/т;Требования к поставщику1. Поставка должна производиться согласно Графику поставок;2. Поставщик забирает тару после использования деэмульгатораПокупателем;3. При приёмке: наличие паспорта безопасности на химический реагент,зарегистрированного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15 (сизменениями и дополнениями по состоянию на 27.12.2018 г.));4. При приёмке: наличие свидетельства о регистрации химическогореагента, выданного уполномоченным органом Республики Казахстан всоответствии с законодательством Республики Казахстан (Закон РК «Обезопасности химической продукции» от 21.07.2007 г. Статья 12 (сизменениями и дополнениями по состоянию на 27.12.2018 г.));5. Рекомендация от потенциального поставщика по оптимальному режимуведения обработки реагента;6. Контроль и техническое сопровождение на определение эффективности иоптимизации применяемого деэмульгатора, на весь период обработки напроизводственных объектах, посещение объектов, специалистами«Поставщика» один раз в квартал для проведения необходимых химическиханализов, осмотра системы, с предоставлением Отчетов. Составление актовпо результатам осмотра совместно с инженером-технологом и мастеромучастка химизации с выдачей необходимых рекомендаций по дальнейшейработе;7. При проведении мониторинга работы реагента, потенциальный поставщикдолжен использовать полностью собственные расходные материалы.8. Проведение работ по оптимизации удельной дозировки деэмульгатора наточках подачи реагента.9. В случае ухудшения качества нефти (не соответствие первой группе) приподготовке, образовании некондиционной нефти, ухудшении технологическихпроцессов, срывов по выполнению плановых показателей, произошедших врезультате применения поставленного деэмульгатора, Поставщик несетполную материальную ответственность по возмещению ущерба и обязанпроизвести бесплатную замену всей поставленной партии деэмульгатора наболее эффективный деэмульгатор в срок до 30 календарных дней с моментаобнаружения.</t>
  </si>
  <si>
    <t>Деэмульгатор ППН Карсак, Ботахан</t>
  </si>
  <si>
    <t>4-3 Р</t>
  </si>
  <si>
    <t>3-3 Р</t>
  </si>
  <si>
    <t>5-1 Р</t>
  </si>
  <si>
    <t>8-1 Р</t>
  </si>
  <si>
    <t>6-1 Р</t>
  </si>
  <si>
    <t>7-1 Р</t>
  </si>
  <si>
    <t>711219.900.010002</t>
  </si>
  <si>
    <t>Работы по природоохранному проектированию</t>
  </si>
  <si>
    <t>80</t>
  </si>
  <si>
    <t xml:space="preserve"> </t>
  </si>
  <si>
    <t>Разработка специальных разделов по ООС, разработка декларации по промышленной безопасности для  ПСД, раздела энергосбережения, и получение экспертизы ПСД  АО "Эмбамунайгаз"</t>
  </si>
  <si>
    <t>410040.600.000000</t>
  </si>
  <si>
    <t>Комплексные работы по строительству «под ключ»</t>
  </si>
  <si>
    <t>Комплексные работы по строительству, включающие выполнение проектных и изыскательских работ, строительство «под ключ», управление проектными и изыскательскими работами, строительством «под ключ» (при необходимости), и сопутствующая(ие) указанным работам поставка товаров, оказание услуг</t>
  </si>
  <si>
    <t>«Жайықмұнайгаз»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</si>
  <si>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«Жайыкмунайгаз»</t>
  </si>
  <si>
    <t>«Жылыоймұнайгаз»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</si>
  <si>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«Жылыоймунайгаз»</t>
  </si>
  <si>
    <t xml:space="preserve">Атырауская область, Макатский район, Жылыойский район </t>
  </si>
  <si>
    <t>«Доссормұнайгаз»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</si>
  <si>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«Доссормунайгаз»</t>
  </si>
  <si>
    <t>«Кайнармұнайгаз» мұнай және газ өндіру басқармасынын ұңғымаларды жайластыру нысанын жобалау және салу бойынша кешенді жұмыстар</t>
  </si>
  <si>
    <t>Комплексные работы по проектированию и строительству объекта «Обустройство скважин месторождений НГДУ «Кайнармунайгаз»</t>
  </si>
  <si>
    <t>26-2 У</t>
  </si>
  <si>
    <t>в связи с необходимостью большего времени для процесса подготовик и согласования ТС по данной закупке в рамках ЗКС.</t>
  </si>
  <si>
    <t>39-1 У</t>
  </si>
  <si>
    <t>41-1 У</t>
  </si>
  <si>
    <t>43-1 У</t>
  </si>
  <si>
    <t>«Жайықмұнайгаз»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</si>
  <si>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«Жайыкмунайгаз»</t>
  </si>
  <si>
    <t>«Жылыоймұнайгаз»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</si>
  <si>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«Жылыоймунайгаз»</t>
  </si>
  <si>
    <t>«Доссормұнайгаз»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</si>
  <si>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«Доссормунайгаз»</t>
  </si>
  <si>
    <t>«Кайнармұнайгаз» мұнай және газ өндіру басқармасынын ұңғымаларды жайластыру нысанына техникалық бақылау  қызметін көрсету</t>
  </si>
  <si>
    <t>Услуги по техническому надзору объектов  «Обустройство скважин месторождений НГДУ «Кайнармунайгаз»</t>
  </si>
  <si>
    <t>45 Т</t>
  </si>
  <si>
    <t>41 Т</t>
  </si>
  <si>
    <t>46 Т</t>
  </si>
  <si>
    <t>47 Т</t>
  </si>
  <si>
    <t>42 Т</t>
  </si>
  <si>
    <t>43 Т</t>
  </si>
  <si>
    <t>48 Т</t>
  </si>
  <si>
    <t>49 Т</t>
  </si>
  <si>
    <t>44 Т</t>
  </si>
  <si>
    <t>13 Р</t>
  </si>
  <si>
    <t>9 Р</t>
  </si>
  <si>
    <t>10 Р</t>
  </si>
  <si>
    <t>11 Р</t>
  </si>
  <si>
    <t>12 Р</t>
  </si>
  <si>
    <t>61 У</t>
  </si>
  <si>
    <t>60 У</t>
  </si>
  <si>
    <t>62 У</t>
  </si>
  <si>
    <t>63 У</t>
  </si>
  <si>
    <t>64 У</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</si>
</sst>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Red]#,##0.00"/>
    <numFmt numFmtId="165" formatCode="#,##0.00\ _₽"/>
    <numFmt numFmtId="166" formatCode="#,##0.000"/>
    <numFmt numFmtId="167" formatCode="_-* #,##0.00\ _р_._-;\-* #,##0.00\ _р_._-;_-* &quot;-&quot;??\ _р_._-;_-@_-"/>
    <numFmt numFmtId="168" formatCode="0.000"/>
    <numFmt numFmtId="169" formatCode="#,##0.00_ ;\-#,##0.00\ "/>
    <numFmt numFmtId="170" formatCode="_-* #,##0.000\ _р_._-;\-* #,##0.000\ _р_._-;_-* &quot;-&quot;??\ _р_._-;_-@_-"/>
  </numFmts>
  <fonts count="17" x14ac:knownFonts="1">
    <font>
      <sz val="11"/>
      <color theme="1"/>
      <name val="Calibri"/>
      <family val="2"/>
      <charset val="204"/>
      <scheme val="minor"/>
    </font>
    <font>
      <sz val="11"/>
      <color theme="1"/>
      <name val="Calibri"/>
      <family val="2"/>
      <charset val="204"/>
      <scheme val="minor"/>
    </font>
    <font>
      <sz val="10"/>
      <name val="Arial Cyr"/>
      <charset val="204"/>
    </font>
    <font>
      <b/>
      <sz val="10"/>
      <name val="Times New Roman"/>
      <family val="1"/>
      <charset val="204"/>
    </font>
    <font>
      <i/>
      <sz val="10"/>
      <name val="Times New Roman"/>
      <family val="1"/>
      <charset val="204"/>
    </font>
    <font>
      <sz val="10"/>
      <name val="Times New Roman"/>
      <family val="1"/>
      <charset val="204"/>
    </font>
    <font>
      <sz val="10"/>
      <color theme="1"/>
      <name val="Times New Roman"/>
      <family val="1"/>
      <charset val="204"/>
    </font>
    <font>
      <sz val="10"/>
      <name val="Helv"/>
    </font>
    <font>
      <sz val="12"/>
      <color theme="1"/>
      <name val="Calibri"/>
      <family val="2"/>
      <charset val="204"/>
      <scheme val="minor"/>
    </font>
    <font>
      <sz val="10"/>
      <name val="Arial"/>
      <family val="2"/>
      <charset val="204"/>
    </font>
    <font>
      <sz val="10"/>
      <color indexed="8"/>
      <name val="Times New Roman"/>
      <family val="1"/>
      <charset val="204"/>
    </font>
    <font>
      <sz val="10"/>
      <name val="Calibri"/>
      <family val="2"/>
      <charset val="204"/>
    </font>
    <font>
      <sz val="11"/>
      <name val="Calibri"/>
      <family val="2"/>
      <charset val="204"/>
    </font>
    <font>
      <b/>
      <sz val="11"/>
      <name val="Times New Roman"/>
      <family val="1"/>
      <charset val="204"/>
    </font>
    <font>
      <sz val="11"/>
      <name val="Calibri"/>
      <family val="2"/>
      <charset val="204"/>
    </font>
    <font>
      <sz val="11"/>
      <name val="Times New Roman"/>
      <family val="1"/>
      <charset val="204"/>
    </font>
    <font>
      <sz val="11"/>
      <name val="Calibri"/>
    </font>
  </fonts>
  <fills count="8">
    <fill>
      <patternFill patternType="none"/>
    </fill>
    <fill>
      <patternFill patternType="gray125"/>
    </fill>
    <fill>
      <patternFill patternType="solid">
        <fgColor theme="8" tint="0.59999389629810485"/>
        <bgColor indexed="64"/>
      </patternFill>
    </fill>
    <fill>
      <patternFill patternType="solid">
        <fgColor rgb="FF92D050"/>
        <bgColor indexed="64"/>
      </patternFill>
    </fill>
    <fill>
      <patternFill patternType="solid">
        <fgColor theme="4" tint="0.59999389629810485"/>
        <bgColor indexed="64"/>
      </patternFill>
    </fill>
    <fill>
      <patternFill patternType="solid">
        <fgColor rgb="FFFFFF00"/>
        <bgColor indexed="64"/>
      </patternFill>
    </fill>
    <fill>
      <patternFill patternType="solid">
        <fgColor rgb="FFFFC000"/>
        <bgColor indexed="64"/>
      </patternFill>
    </fill>
    <fill>
      <patternFill patternType="solid">
        <fgColor rgb="FF00B0F0"/>
        <bgColor indexed="64"/>
      </patternFill>
    </fill>
  </fills>
  <borders count="46">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diagonal/>
    </border>
    <border>
      <left/>
      <right style="thin">
        <color auto="1"/>
      </right>
      <top style="thin">
        <color auto="1"/>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s>
  <cellStyleXfs count="12">
    <xf numFmtId="0" fontId="0" fillId="0" borderId="0"/>
    <xf numFmtId="167" fontId="1" fillId="0" borderId="0" applyFont="0" applyFill="0" applyBorder="0" applyAlignment="0" applyProtection="0"/>
    <xf numFmtId="0" fontId="2" fillId="0" borderId="0"/>
    <xf numFmtId="0" fontId="7" fillId="0" borderId="0"/>
    <xf numFmtId="0" fontId="7" fillId="0" borderId="0"/>
    <xf numFmtId="0" fontId="8" fillId="0" borderId="0"/>
    <xf numFmtId="0" fontId="9" fillId="0" borderId="0"/>
    <xf numFmtId="0" fontId="9" fillId="0" borderId="0"/>
    <xf numFmtId="0" fontId="9" fillId="0" borderId="0"/>
    <xf numFmtId="0" fontId="1" fillId="0" borderId="0"/>
    <xf numFmtId="0" fontId="9" fillId="0" borderId="0"/>
    <xf numFmtId="0" fontId="9" fillId="0" borderId="0"/>
  </cellStyleXfs>
  <cellXfs count="254">
    <xf numFmtId="0" fontId="0" fillId="0" borderId="0" xfId="0"/>
    <xf numFmtId="49" fontId="5" fillId="0" borderId="7" xfId="0" applyNumberFormat="1" applyFont="1" applyFill="1" applyBorder="1" applyAlignment="1">
      <alignment horizontal="left" vertical="center"/>
    </xf>
    <xf numFmtId="0" fontId="5" fillId="0" borderId="7" xfId="2" applyFont="1" applyFill="1" applyBorder="1" applyAlignment="1">
      <alignment horizontal="left" vertical="center"/>
    </xf>
    <xf numFmtId="0" fontId="5" fillId="0" borderId="7" xfId="3" applyFont="1" applyFill="1" applyBorder="1" applyAlignment="1">
      <alignment horizontal="left" vertical="center"/>
    </xf>
    <xf numFmtId="0" fontId="5" fillId="0" borderId="7" xfId="0" applyFont="1" applyFill="1" applyBorder="1" applyAlignment="1">
      <alignment horizontal="left" vertical="center"/>
    </xf>
    <xf numFmtId="49" fontId="5" fillId="0" borderId="7" xfId="4" applyNumberFormat="1" applyFont="1" applyFill="1" applyBorder="1" applyAlignment="1">
      <alignment horizontal="left" vertical="center"/>
    </xf>
    <xf numFmtId="49" fontId="6" fillId="0" borderId="7" xfId="0" applyNumberFormat="1" applyFont="1" applyFill="1" applyBorder="1" applyAlignment="1">
      <alignment horizontal="left" vertical="center"/>
    </xf>
    <xf numFmtId="49" fontId="6" fillId="0" borderId="0" xfId="0" applyNumberFormat="1" applyFont="1" applyFill="1" applyAlignment="1">
      <alignment horizontal="left" vertical="center"/>
    </xf>
    <xf numFmtId="4" fontId="6" fillId="0" borderId="7" xfId="0" applyNumberFormat="1" applyFont="1" applyFill="1" applyBorder="1" applyAlignment="1">
      <alignment horizontal="left" vertical="center"/>
    </xf>
    <xf numFmtId="0" fontId="5" fillId="0" borderId="7" xfId="0" applyNumberFormat="1" applyFont="1" applyFill="1" applyBorder="1" applyAlignment="1">
      <alignment horizontal="left" vertical="center"/>
    </xf>
    <xf numFmtId="168" fontId="6" fillId="0" borderId="7" xfId="0" applyNumberFormat="1" applyFont="1" applyFill="1" applyBorder="1" applyAlignment="1">
      <alignment horizontal="left" vertical="center"/>
    </xf>
    <xf numFmtId="2" fontId="6" fillId="0" borderId="7" xfId="0" applyNumberFormat="1" applyFont="1" applyFill="1" applyBorder="1" applyAlignment="1">
      <alignment horizontal="left" vertical="center"/>
    </xf>
    <xf numFmtId="0" fontId="10" fillId="0" borderId="7" xfId="0" applyNumberFormat="1" applyFont="1" applyFill="1" applyBorder="1" applyAlignment="1">
      <alignment horizontal="left" vertical="center"/>
    </xf>
    <xf numFmtId="49" fontId="6" fillId="0" borderId="8" xfId="0" applyNumberFormat="1" applyFont="1" applyFill="1" applyBorder="1" applyAlignment="1">
      <alignment horizontal="left" vertical="center"/>
    </xf>
    <xf numFmtId="169" fontId="6" fillId="0" borderId="7" xfId="0" applyNumberFormat="1" applyFont="1" applyFill="1" applyBorder="1" applyAlignment="1">
      <alignment horizontal="left" vertical="center"/>
    </xf>
    <xf numFmtId="0" fontId="6" fillId="0" borderId="7" xfId="0" applyFont="1" applyFill="1" applyBorder="1" applyAlignment="1">
      <alignment horizontal="left" vertical="center"/>
    </xf>
    <xf numFmtId="0" fontId="6" fillId="0" borderId="0" xfId="0" applyFont="1" applyFill="1" applyAlignment="1">
      <alignment horizontal="left" vertical="center"/>
    </xf>
    <xf numFmtId="1" fontId="5" fillId="0" borderId="7" xfId="0" applyNumberFormat="1" applyFont="1" applyFill="1" applyBorder="1" applyAlignment="1">
      <alignment horizontal="left" vertical="center"/>
    </xf>
    <xf numFmtId="1" fontId="6" fillId="0" borderId="7" xfId="0" applyNumberFormat="1" applyFont="1" applyFill="1" applyBorder="1" applyAlignment="1">
      <alignment horizontal="left" vertical="center"/>
    </xf>
    <xf numFmtId="165" fontId="5" fillId="0" borderId="7" xfId="0" applyNumberFormat="1" applyFont="1" applyFill="1" applyBorder="1" applyAlignment="1">
      <alignment horizontal="left" vertical="center"/>
    </xf>
    <xf numFmtId="39" fontId="6" fillId="0" borderId="7" xfId="1"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 fontId="5" fillId="0" borderId="7" xfId="0" applyNumberFormat="1" applyFont="1" applyFill="1" applyBorder="1" applyAlignment="1">
      <alignment horizontal="left" vertical="center"/>
    </xf>
    <xf numFmtId="0" fontId="10" fillId="0" borderId="7" xfId="9" applyNumberFormat="1" applyFont="1" applyFill="1" applyBorder="1" applyAlignment="1">
      <alignment horizontal="left" vertical="center"/>
    </xf>
    <xf numFmtId="49" fontId="5" fillId="0" borderId="7" xfId="9" applyNumberFormat="1" applyFont="1" applyFill="1" applyBorder="1" applyAlignment="1">
      <alignment horizontal="left" vertical="center"/>
    </xf>
    <xf numFmtId="49" fontId="5" fillId="0" borderId="7" xfId="7" applyNumberFormat="1" applyFont="1" applyFill="1" applyBorder="1" applyAlignment="1">
      <alignment horizontal="left" vertical="center"/>
    </xf>
    <xf numFmtId="0" fontId="5" fillId="0" borderId="7" xfId="7" applyFont="1" applyFill="1" applyBorder="1" applyAlignment="1">
      <alignment horizontal="left" vertical="center"/>
    </xf>
    <xf numFmtId="167" fontId="10" fillId="0" borderId="7" xfId="1" applyFont="1" applyFill="1" applyBorder="1" applyAlignment="1">
      <alignment horizontal="left" vertical="center"/>
    </xf>
    <xf numFmtId="0" fontId="10" fillId="0" borderId="18" xfId="0" applyNumberFormat="1" applyFont="1" applyFill="1" applyBorder="1" applyAlignment="1">
      <alignment horizontal="left" vertical="center"/>
    </xf>
    <xf numFmtId="0" fontId="6" fillId="0" borderId="8" xfId="0" applyFont="1" applyFill="1" applyBorder="1" applyAlignment="1">
      <alignment horizontal="left" vertical="center"/>
    </xf>
    <xf numFmtId="49" fontId="5" fillId="0" borderId="8" xfId="0" applyNumberFormat="1" applyFont="1" applyFill="1" applyBorder="1" applyAlignment="1">
      <alignment horizontal="left" vertical="center"/>
    </xf>
    <xf numFmtId="4" fontId="6" fillId="0" borderId="0" xfId="0" applyNumberFormat="1" applyFont="1" applyFill="1" applyAlignment="1">
      <alignment horizontal="left" vertical="center"/>
    </xf>
    <xf numFmtId="49" fontId="5" fillId="0" borderId="7" xfId="2" applyNumberFormat="1" applyFont="1" applyFill="1" applyBorder="1" applyAlignment="1">
      <alignment horizontal="left" vertical="center"/>
    </xf>
    <xf numFmtId="49" fontId="3" fillId="0" borderId="0" xfId="0" applyNumberFormat="1" applyFont="1" applyFill="1" applyAlignment="1">
      <alignment horizontal="left" vertical="center"/>
    </xf>
    <xf numFmtId="0" fontId="5" fillId="0" borderId="8" xfId="0" applyFont="1" applyFill="1" applyBorder="1" applyAlignment="1">
      <alignment horizontal="left" vertical="center"/>
    </xf>
    <xf numFmtId="4" fontId="6" fillId="0" borderId="19" xfId="0" applyNumberFormat="1" applyFont="1" applyFill="1" applyBorder="1" applyAlignment="1">
      <alignment horizontal="left" vertical="center"/>
    </xf>
    <xf numFmtId="0" fontId="5" fillId="0" borderId="7" xfId="3" applyFont="1" applyFill="1" applyBorder="1" applyAlignment="1" applyProtection="1">
      <alignment horizontal="left" vertical="center"/>
      <protection hidden="1"/>
    </xf>
    <xf numFmtId="49" fontId="5" fillId="0" borderId="0" xfId="0" applyNumberFormat="1" applyFont="1" applyFill="1" applyAlignment="1">
      <alignment horizontal="left" vertical="center"/>
    </xf>
    <xf numFmtId="164" fontId="3" fillId="0" borderId="0" xfId="2" applyNumberFormat="1" applyFont="1" applyFill="1" applyAlignment="1">
      <alignment horizontal="left" vertical="center"/>
    </xf>
    <xf numFmtId="49" fontId="5" fillId="0" borderId="1" xfId="0" applyNumberFormat="1" applyFont="1" applyFill="1" applyBorder="1" applyAlignment="1">
      <alignment horizontal="left" vertical="center"/>
    </xf>
    <xf numFmtId="0" fontId="11" fillId="0" borderId="7" xfId="0" applyFont="1" applyFill="1" applyBorder="1" applyAlignment="1">
      <alignment horizontal="left" vertical="center"/>
    </xf>
    <xf numFmtId="0" fontId="11" fillId="0" borderId="21" xfId="0" applyFont="1" applyFill="1" applyBorder="1" applyAlignment="1">
      <alignment horizontal="left" vertical="center"/>
    </xf>
    <xf numFmtId="0" fontId="11" fillId="0" borderId="20" xfId="0" applyFont="1" applyFill="1" applyBorder="1" applyAlignment="1">
      <alignment horizontal="left" vertical="center"/>
    </xf>
    <xf numFmtId="167" fontId="5" fillId="0" borderId="0" xfId="0" applyNumberFormat="1" applyFont="1" applyFill="1" applyBorder="1" applyAlignment="1">
      <alignment horizontal="left" vertical="center"/>
    </xf>
    <xf numFmtId="49" fontId="5" fillId="0" borderId="0" xfId="4" applyNumberFormat="1" applyFont="1" applyFill="1" applyBorder="1" applyAlignment="1">
      <alignment horizontal="left" vertical="center"/>
    </xf>
    <xf numFmtId="166" fontId="5" fillId="0" borderId="7" xfId="8" applyNumberFormat="1" applyFont="1" applyFill="1" applyBorder="1" applyAlignment="1">
      <alignment horizontal="left" vertical="center"/>
    </xf>
    <xf numFmtId="167" fontId="5" fillId="0" borderId="7" xfId="1" applyFont="1" applyFill="1" applyBorder="1" applyAlignment="1">
      <alignment horizontal="left" vertical="center"/>
    </xf>
    <xf numFmtId="165" fontId="6" fillId="0" borderId="7" xfId="1" applyNumberFormat="1" applyFont="1" applyFill="1" applyBorder="1" applyAlignment="1">
      <alignment horizontal="left" vertical="center"/>
    </xf>
    <xf numFmtId="165" fontId="5" fillId="0" borderId="7" xfId="1" applyNumberFormat="1" applyFont="1" applyFill="1" applyBorder="1" applyAlignment="1">
      <alignment horizontal="left" vertical="center"/>
    </xf>
    <xf numFmtId="165" fontId="6" fillId="0" borderId="22" xfId="1" applyNumberFormat="1" applyFont="1" applyFill="1" applyBorder="1" applyAlignment="1">
      <alignment horizontal="left" vertical="center"/>
    </xf>
    <xf numFmtId="49" fontId="3" fillId="0" borderId="7" xfId="0" applyNumberFormat="1" applyFont="1" applyFill="1" applyBorder="1" applyAlignment="1">
      <alignment horizontal="left" vertical="center"/>
    </xf>
    <xf numFmtId="167" fontId="5" fillId="0" borderId="22" xfId="1" applyFont="1" applyFill="1" applyBorder="1" applyAlignment="1">
      <alignment horizontal="left" vertical="center"/>
    </xf>
    <xf numFmtId="49" fontId="5" fillId="0" borderId="22" xfId="0" applyNumberFormat="1" applyFont="1" applyFill="1" applyBorder="1" applyAlignment="1">
      <alignment horizontal="left" vertical="center"/>
    </xf>
    <xf numFmtId="0" fontId="6" fillId="0" borderId="22" xfId="0" applyFont="1" applyFill="1" applyBorder="1" applyAlignment="1">
      <alignment horizontal="left" vertical="center"/>
    </xf>
    <xf numFmtId="170" fontId="5" fillId="0" borderId="22" xfId="1" applyNumberFormat="1" applyFont="1" applyFill="1" applyBorder="1" applyAlignment="1">
      <alignment horizontal="left" vertical="center"/>
    </xf>
    <xf numFmtId="165" fontId="3" fillId="0" borderId="0" xfId="0" applyNumberFormat="1" applyFont="1" applyFill="1" applyAlignment="1">
      <alignment horizontal="left" vertical="center"/>
    </xf>
    <xf numFmtId="165" fontId="5" fillId="0" borderId="0" xfId="0" applyNumberFormat="1" applyFont="1" applyFill="1" applyBorder="1" applyAlignment="1">
      <alignment horizontal="left" vertical="center"/>
    </xf>
    <xf numFmtId="165" fontId="6" fillId="0" borderId="7" xfId="0" applyNumberFormat="1" applyFont="1" applyFill="1" applyBorder="1" applyAlignment="1">
      <alignment horizontal="left" vertical="center"/>
    </xf>
    <xf numFmtId="165" fontId="6" fillId="0" borderId="0" xfId="0" applyNumberFormat="1" applyFont="1" applyFill="1" applyAlignment="1">
      <alignment horizontal="left" vertical="center"/>
    </xf>
    <xf numFmtId="165" fontId="5" fillId="0" borderId="22" xfId="1" applyNumberFormat="1" applyFont="1" applyFill="1" applyBorder="1" applyAlignment="1">
      <alignment horizontal="left" vertical="center"/>
    </xf>
    <xf numFmtId="49" fontId="13" fillId="0" borderId="0" xfId="0" applyNumberFormat="1" applyFont="1" applyFill="1" applyAlignment="1">
      <alignment horizontal="left" vertical="center"/>
    </xf>
    <xf numFmtId="0" fontId="11" fillId="0" borderId="26" xfId="0" applyFont="1" applyFill="1" applyBorder="1" applyAlignment="1">
      <alignment horizontal="left" vertical="center"/>
    </xf>
    <xf numFmtId="0" fontId="10" fillId="0" borderId="27" xfId="9" applyNumberFormat="1" applyFont="1" applyFill="1" applyBorder="1" applyAlignment="1">
      <alignment horizontal="left" vertical="center"/>
    </xf>
    <xf numFmtId="49" fontId="5" fillId="0" borderId="27" xfId="9" applyNumberFormat="1" applyFont="1" applyFill="1" applyBorder="1" applyAlignment="1">
      <alignment horizontal="left" vertical="center"/>
    </xf>
    <xf numFmtId="49" fontId="5" fillId="0" borderId="27" xfId="4" applyNumberFormat="1" applyFont="1" applyFill="1" applyBorder="1" applyAlignment="1">
      <alignment horizontal="left" vertical="center"/>
    </xf>
    <xf numFmtId="49" fontId="5" fillId="0" borderId="27" xfId="0" applyNumberFormat="1" applyFont="1" applyFill="1" applyBorder="1" applyAlignment="1">
      <alignment horizontal="left" vertical="center"/>
    </xf>
    <xf numFmtId="49" fontId="5" fillId="0" borderId="27" xfId="7" applyNumberFormat="1" applyFont="1" applyFill="1" applyBorder="1" applyAlignment="1">
      <alignment horizontal="left" vertical="center"/>
    </xf>
    <xf numFmtId="0" fontId="5" fillId="0" borderId="27" xfId="7" applyFont="1" applyFill="1" applyBorder="1" applyAlignment="1">
      <alignment horizontal="left" vertical="center"/>
    </xf>
    <xf numFmtId="166" fontId="5" fillId="0" borderId="27" xfId="8" applyNumberFormat="1" applyFont="1" applyFill="1" applyBorder="1" applyAlignment="1">
      <alignment horizontal="left" vertical="center"/>
    </xf>
    <xf numFmtId="167" fontId="10" fillId="0" borderId="27" xfId="1" applyFont="1" applyFill="1" applyBorder="1" applyAlignment="1">
      <alignment horizontal="left" vertical="center"/>
    </xf>
    <xf numFmtId="39" fontId="6" fillId="0" borderId="27" xfId="1" applyNumberFormat="1" applyFont="1" applyFill="1" applyBorder="1" applyAlignment="1">
      <alignment horizontal="left" vertical="center"/>
    </xf>
    <xf numFmtId="167" fontId="6" fillId="0" borderId="27" xfId="1" applyFont="1" applyFill="1" applyBorder="1" applyAlignment="1">
      <alignment horizontal="left" vertical="center"/>
    </xf>
    <xf numFmtId="167" fontId="6" fillId="0" borderId="7" xfId="1" applyFont="1" applyFill="1" applyBorder="1" applyAlignment="1">
      <alignment horizontal="left" vertical="center"/>
    </xf>
    <xf numFmtId="0" fontId="11" fillId="0" borderId="28" xfId="0" applyFont="1" applyFill="1" applyBorder="1" applyAlignment="1">
      <alignment horizontal="left" vertical="center"/>
    </xf>
    <xf numFmtId="0" fontId="6" fillId="0" borderId="23" xfId="0" applyFont="1" applyFill="1" applyBorder="1" applyAlignment="1">
      <alignment horizontal="left" vertical="center"/>
    </xf>
    <xf numFmtId="49" fontId="5" fillId="0" borderId="6" xfId="7" applyNumberFormat="1" applyFont="1" applyFill="1" applyBorder="1" applyAlignment="1">
      <alignment horizontal="left" vertical="center"/>
    </xf>
    <xf numFmtId="49" fontId="5" fillId="0" borderId="29" xfId="7" applyNumberFormat="1" applyFont="1" applyFill="1" applyBorder="1" applyAlignment="1">
      <alignment horizontal="left" vertical="center"/>
    </xf>
    <xf numFmtId="0" fontId="14" fillId="0" borderId="32" xfId="0" applyFont="1" applyFill="1" applyBorder="1" applyAlignment="1">
      <alignment horizontal="left" vertical="center"/>
    </xf>
    <xf numFmtId="0" fontId="5" fillId="0" borderId="7" xfId="7" applyNumberFormat="1" applyFont="1" applyFill="1" applyBorder="1" applyAlignment="1">
      <alignment horizontal="left" vertical="center"/>
    </xf>
    <xf numFmtId="0" fontId="10" fillId="0" borderId="30" xfId="0" applyNumberFormat="1" applyFont="1" applyFill="1" applyBorder="1" applyAlignment="1">
      <alignment horizontal="left" vertical="center"/>
    </xf>
    <xf numFmtId="49" fontId="5" fillId="0" borderId="7" xfId="8" applyNumberFormat="1" applyFont="1" applyFill="1" applyBorder="1" applyAlignment="1">
      <alignment horizontal="left" vertical="center"/>
    </xf>
    <xf numFmtId="0" fontId="5" fillId="0" borderId="7" xfId="8" applyFont="1" applyFill="1" applyBorder="1" applyAlignment="1">
      <alignment horizontal="left" vertical="center"/>
    </xf>
    <xf numFmtId="39" fontId="5" fillId="0" borderId="7" xfId="1" applyNumberFormat="1" applyFont="1" applyFill="1" applyBorder="1" applyAlignment="1">
      <alignment horizontal="left" vertical="center"/>
    </xf>
    <xf numFmtId="166" fontId="12" fillId="0" borderId="24" xfId="0" applyNumberFormat="1" applyFont="1" applyFill="1" applyBorder="1" applyAlignment="1">
      <alignment horizontal="left" vertical="center"/>
    </xf>
    <xf numFmtId="49" fontId="13" fillId="0" borderId="7" xfId="0" applyNumberFormat="1" applyFont="1" applyFill="1" applyBorder="1" applyAlignment="1">
      <alignment horizontal="left" vertical="center"/>
    </xf>
    <xf numFmtId="49" fontId="5" fillId="0" borderId="31" xfId="7" applyNumberFormat="1" applyFont="1" applyFill="1" applyBorder="1" applyAlignment="1">
      <alignment horizontal="left" vertical="center"/>
    </xf>
    <xf numFmtId="0" fontId="11" fillId="0" borderId="24" xfId="0" applyFont="1" applyFill="1" applyBorder="1" applyAlignment="1">
      <alignment horizontal="left" vertical="center"/>
    </xf>
    <xf numFmtId="0" fontId="11" fillId="0" borderId="25" xfId="0" applyFont="1" applyFill="1" applyBorder="1" applyAlignment="1">
      <alignment horizontal="left" vertical="center"/>
    </xf>
    <xf numFmtId="49" fontId="6" fillId="0" borderId="17" xfId="0" applyNumberFormat="1" applyFont="1" applyFill="1" applyBorder="1" applyAlignment="1">
      <alignment horizontal="left" vertical="center"/>
    </xf>
    <xf numFmtId="0" fontId="5" fillId="0" borderId="17" xfId="2" applyFont="1" applyFill="1" applyBorder="1" applyAlignment="1">
      <alignment horizontal="left" vertical="center"/>
    </xf>
    <xf numFmtId="0" fontId="5" fillId="0" borderId="17" xfId="3" applyFont="1" applyFill="1" applyBorder="1" applyAlignment="1">
      <alignment horizontal="left" vertical="center"/>
    </xf>
    <xf numFmtId="49" fontId="5" fillId="0" borderId="17" xfId="0" applyNumberFormat="1" applyFont="1" applyFill="1" applyBorder="1" applyAlignment="1">
      <alignment horizontal="left" vertical="center"/>
    </xf>
    <xf numFmtId="49" fontId="5" fillId="0" borderId="17" xfId="8" applyNumberFormat="1" applyFont="1" applyFill="1" applyBorder="1" applyAlignment="1">
      <alignment horizontal="left" vertical="center"/>
    </xf>
    <xf numFmtId="1" fontId="5" fillId="0" borderId="17" xfId="0" applyNumberFormat="1" applyFont="1" applyFill="1" applyBorder="1" applyAlignment="1">
      <alignment horizontal="left" vertical="center"/>
    </xf>
    <xf numFmtId="0" fontId="6" fillId="0" borderId="17" xfId="0" applyNumberFormat="1" applyFont="1" applyFill="1" applyBorder="1" applyAlignment="1">
      <alignment horizontal="left" vertical="center"/>
    </xf>
    <xf numFmtId="165" fontId="5" fillId="0" borderId="17" xfId="0" applyNumberFormat="1" applyFont="1" applyFill="1" applyBorder="1" applyAlignment="1">
      <alignment horizontal="left" vertical="center"/>
    </xf>
    <xf numFmtId="1" fontId="6" fillId="0" borderId="17" xfId="0" applyNumberFormat="1" applyFont="1" applyFill="1" applyBorder="1" applyAlignment="1">
      <alignment horizontal="left" vertical="center"/>
    </xf>
    <xf numFmtId="165" fontId="6" fillId="0" borderId="17" xfId="4" applyNumberFormat="1" applyFont="1" applyFill="1" applyBorder="1" applyAlignment="1">
      <alignment horizontal="left" vertical="center"/>
    </xf>
    <xf numFmtId="0" fontId="6" fillId="0" borderId="7" xfId="4" applyFont="1" applyFill="1" applyBorder="1" applyAlignment="1">
      <alignment horizontal="left" vertical="center"/>
    </xf>
    <xf numFmtId="0" fontId="12" fillId="0" borderId="32" xfId="0" applyFont="1" applyFill="1" applyBorder="1" applyAlignment="1">
      <alignment horizontal="left" vertical="center"/>
    </xf>
    <xf numFmtId="49" fontId="5" fillId="0" borderId="23" xfId="0" applyNumberFormat="1" applyFont="1" applyFill="1" applyBorder="1" applyAlignment="1">
      <alignment horizontal="left" vertical="center"/>
    </xf>
    <xf numFmtId="2" fontId="5" fillId="0" borderId="7" xfId="0" applyNumberFormat="1" applyFont="1" applyFill="1" applyBorder="1" applyAlignment="1">
      <alignment horizontal="left" vertical="center"/>
    </xf>
    <xf numFmtId="0" fontId="14" fillId="0" borderId="24" xfId="0" applyFont="1" applyFill="1" applyBorder="1" applyAlignment="1">
      <alignment horizontal="left" vertical="center"/>
    </xf>
    <xf numFmtId="166" fontId="5" fillId="0" borderId="7" xfId="0" applyNumberFormat="1" applyFont="1" applyFill="1" applyBorder="1" applyAlignment="1">
      <alignment horizontal="left" vertical="center"/>
    </xf>
    <xf numFmtId="49" fontId="3" fillId="0" borderId="8" xfId="0" applyNumberFormat="1" applyFont="1" applyFill="1" applyBorder="1" applyAlignment="1">
      <alignment horizontal="left" vertical="center"/>
    </xf>
    <xf numFmtId="0" fontId="6" fillId="0" borderId="36" xfId="0" applyFont="1" applyFill="1" applyBorder="1" applyAlignment="1">
      <alignment horizontal="left" vertical="center"/>
    </xf>
    <xf numFmtId="0" fontId="11" fillId="0" borderId="36" xfId="0" applyFont="1" applyFill="1" applyBorder="1" applyAlignment="1">
      <alignment horizontal="left" vertical="center"/>
    </xf>
    <xf numFmtId="0" fontId="11" fillId="0" borderId="35" xfId="0" applyFont="1" applyFill="1" applyBorder="1" applyAlignment="1">
      <alignment horizontal="left" vertical="center"/>
    </xf>
    <xf numFmtId="0" fontId="10" fillId="0" borderId="36" xfId="9" applyNumberFormat="1" applyFont="1" applyFill="1" applyBorder="1" applyAlignment="1">
      <alignment horizontal="left" vertical="center"/>
    </xf>
    <xf numFmtId="49" fontId="5" fillId="0" borderId="36" xfId="9" applyNumberFormat="1" applyFont="1" applyFill="1" applyBorder="1" applyAlignment="1">
      <alignment horizontal="left" vertical="center"/>
    </xf>
    <xf numFmtId="49" fontId="5" fillId="0" borderId="36" xfId="4" applyNumberFormat="1" applyFont="1" applyFill="1" applyBorder="1" applyAlignment="1">
      <alignment horizontal="left" vertical="center"/>
    </xf>
    <xf numFmtId="49" fontId="5" fillId="0" borderId="36" xfId="0" applyNumberFormat="1" applyFont="1" applyFill="1" applyBorder="1" applyAlignment="1">
      <alignment horizontal="left" vertical="center"/>
    </xf>
    <xf numFmtId="49" fontId="5" fillId="0" borderId="36" xfId="7" applyNumberFormat="1" applyFont="1" applyFill="1" applyBorder="1" applyAlignment="1">
      <alignment horizontal="left" vertical="center"/>
    </xf>
    <xf numFmtId="0" fontId="5" fillId="0" borderId="36" xfId="7" applyFont="1" applyFill="1" applyBorder="1" applyAlignment="1">
      <alignment horizontal="left" vertical="center"/>
    </xf>
    <xf numFmtId="166" fontId="5" fillId="0" borderId="36" xfId="8" applyNumberFormat="1" applyFont="1" applyFill="1" applyBorder="1" applyAlignment="1">
      <alignment horizontal="left" vertical="center"/>
    </xf>
    <xf numFmtId="170" fontId="10" fillId="0" borderId="36" xfId="1" applyNumberFormat="1" applyFont="1" applyFill="1" applyBorder="1" applyAlignment="1">
      <alignment horizontal="left" vertical="center"/>
    </xf>
    <xf numFmtId="167" fontId="10" fillId="0" borderId="36" xfId="1" applyFont="1" applyFill="1" applyBorder="1" applyAlignment="1">
      <alignment horizontal="left" vertical="center"/>
    </xf>
    <xf numFmtId="39" fontId="6" fillId="0" borderId="36" xfId="1" applyNumberFormat="1" applyFont="1" applyFill="1" applyBorder="1" applyAlignment="1">
      <alignment horizontal="left" vertical="center"/>
    </xf>
    <xf numFmtId="167" fontId="6" fillId="0" borderId="36" xfId="1" applyFont="1" applyFill="1" applyBorder="1" applyAlignment="1">
      <alignment horizontal="left" vertical="center"/>
    </xf>
    <xf numFmtId="0" fontId="11" fillId="0" borderId="37" xfId="0" applyFont="1" applyFill="1" applyBorder="1" applyAlignment="1">
      <alignment horizontal="left" vertical="center"/>
    </xf>
    <xf numFmtId="0" fontId="6" fillId="0" borderId="39" xfId="0" applyFont="1" applyFill="1" applyBorder="1" applyAlignment="1">
      <alignment horizontal="left" vertical="center"/>
    </xf>
    <xf numFmtId="49" fontId="5" fillId="0" borderId="41" xfId="7" applyNumberFormat="1" applyFont="1" applyFill="1" applyBorder="1" applyAlignment="1">
      <alignment horizontal="left" vertical="center"/>
    </xf>
    <xf numFmtId="0" fontId="12" fillId="0" borderId="40" xfId="0" applyFont="1" applyFill="1" applyBorder="1" applyAlignment="1">
      <alignment horizontal="left" vertical="center"/>
    </xf>
    <xf numFmtId="170" fontId="5" fillId="0" borderId="7" xfId="1" applyNumberFormat="1" applyFont="1" applyFill="1" applyBorder="1" applyAlignment="1">
      <alignment horizontal="left" vertical="center"/>
    </xf>
    <xf numFmtId="170" fontId="12" fillId="0" borderId="40" xfId="0" applyNumberFormat="1" applyFont="1" applyFill="1" applyBorder="1" applyAlignment="1">
      <alignment horizontal="left" vertical="center"/>
    </xf>
    <xf numFmtId="167" fontId="10" fillId="0" borderId="42" xfId="1" applyFont="1" applyFill="1" applyBorder="1" applyAlignment="1">
      <alignment horizontal="left" vertical="center"/>
    </xf>
    <xf numFmtId="170" fontId="5" fillId="0" borderId="42" xfId="1" applyNumberFormat="1" applyFont="1" applyFill="1" applyBorder="1" applyAlignment="1">
      <alignment horizontal="left" vertical="center"/>
    </xf>
    <xf numFmtId="39" fontId="6" fillId="0" borderId="42" xfId="1" applyNumberFormat="1" applyFont="1" applyFill="1" applyBorder="1" applyAlignment="1">
      <alignment horizontal="left" vertical="center"/>
    </xf>
    <xf numFmtId="167" fontId="6" fillId="0" borderId="42" xfId="1" applyFont="1" applyFill="1" applyBorder="1" applyAlignment="1">
      <alignment horizontal="left" vertical="center"/>
    </xf>
    <xf numFmtId="0" fontId="5" fillId="0" borderId="42" xfId="0" applyFont="1" applyFill="1" applyBorder="1" applyAlignment="1">
      <alignment horizontal="left" vertical="center"/>
    </xf>
    <xf numFmtId="0" fontId="5" fillId="0" borderId="42" xfId="7" applyFont="1" applyFill="1" applyBorder="1" applyAlignment="1">
      <alignment horizontal="left" vertical="center"/>
    </xf>
    <xf numFmtId="49" fontId="13" fillId="0" borderId="42" xfId="0" applyNumberFormat="1" applyFont="1" applyFill="1" applyBorder="1" applyAlignment="1">
      <alignment horizontal="left" vertical="center"/>
    </xf>
    <xf numFmtId="0" fontId="10" fillId="0" borderId="42" xfId="0" applyNumberFormat="1" applyFont="1" applyFill="1" applyBorder="1" applyAlignment="1">
      <alignment horizontal="left" vertical="center"/>
    </xf>
    <xf numFmtId="49" fontId="3" fillId="0" borderId="42" xfId="0" applyNumberFormat="1" applyFont="1" applyFill="1" applyBorder="1" applyAlignment="1">
      <alignment horizontal="left" vertical="center"/>
    </xf>
    <xf numFmtId="0" fontId="6" fillId="0" borderId="42" xfId="0" applyFont="1" applyFill="1" applyBorder="1" applyAlignment="1">
      <alignment horizontal="left" vertical="center"/>
    </xf>
    <xf numFmtId="49" fontId="5" fillId="0" borderId="38" xfId="7" applyNumberFormat="1" applyFont="1" applyFill="1" applyBorder="1" applyAlignment="1">
      <alignment horizontal="left" vertical="center"/>
    </xf>
    <xf numFmtId="49" fontId="5" fillId="0" borderId="33" xfId="0" applyNumberFormat="1" applyFont="1" applyFill="1" applyBorder="1" applyAlignment="1">
      <alignment horizontal="left" vertical="center"/>
    </xf>
    <xf numFmtId="49" fontId="5" fillId="0" borderId="33" xfId="4" applyNumberFormat="1" applyFont="1" applyFill="1" applyBorder="1" applyAlignment="1">
      <alignment horizontal="left" vertical="center"/>
    </xf>
    <xf numFmtId="4" fontId="5" fillId="0" borderId="33" xfId="0" applyNumberFormat="1" applyFont="1" applyFill="1" applyBorder="1" applyAlignment="1">
      <alignment horizontal="left" vertical="center"/>
    </xf>
    <xf numFmtId="0" fontId="11" fillId="0" borderId="34" xfId="0" applyFont="1" applyFill="1" applyBorder="1" applyAlignment="1">
      <alignment horizontal="left" vertical="center"/>
    </xf>
    <xf numFmtId="0" fontId="6" fillId="0" borderId="18" xfId="0" applyFont="1" applyFill="1" applyBorder="1" applyAlignment="1">
      <alignment horizontal="left" vertical="center"/>
    </xf>
    <xf numFmtId="0" fontId="11" fillId="0" borderId="41" xfId="0" applyFont="1" applyFill="1" applyBorder="1" applyAlignment="1">
      <alignment horizontal="left" vertical="center"/>
    </xf>
    <xf numFmtId="4" fontId="5" fillId="0" borderId="43" xfId="0" applyNumberFormat="1" applyFont="1" applyFill="1" applyBorder="1" applyAlignment="1">
      <alignment horizontal="left" vertical="center"/>
    </xf>
    <xf numFmtId="0" fontId="6" fillId="0" borderId="43" xfId="0" applyFont="1" applyFill="1" applyBorder="1" applyAlignment="1">
      <alignment horizontal="left" vertical="center"/>
    </xf>
    <xf numFmtId="49" fontId="5" fillId="0" borderId="43" xfId="0" applyNumberFormat="1" applyFont="1" applyFill="1" applyBorder="1" applyAlignment="1">
      <alignment horizontal="left" vertical="center"/>
    </xf>
    <xf numFmtId="49" fontId="3" fillId="3" borderId="2" xfId="0" applyNumberFormat="1" applyFont="1" applyFill="1" applyBorder="1" applyAlignment="1">
      <alignment horizontal="left" vertical="center"/>
    </xf>
    <xf numFmtId="49" fontId="3" fillId="3" borderId="3" xfId="0" applyNumberFormat="1" applyFont="1" applyFill="1" applyBorder="1" applyAlignment="1">
      <alignment horizontal="left" vertical="center"/>
    </xf>
    <xf numFmtId="165" fontId="3" fillId="3" borderId="3" xfId="0" applyNumberFormat="1" applyFont="1" applyFill="1" applyBorder="1" applyAlignment="1">
      <alignment horizontal="left" vertical="center"/>
    </xf>
    <xf numFmtId="49" fontId="3" fillId="3" borderId="4" xfId="0" applyNumberFormat="1" applyFont="1" applyFill="1" applyBorder="1" applyAlignment="1">
      <alignment horizontal="left" vertical="center"/>
    </xf>
    <xf numFmtId="49" fontId="3" fillId="3" borderId="5" xfId="0" applyNumberFormat="1" applyFont="1" applyFill="1" applyBorder="1" applyAlignment="1">
      <alignment horizontal="left" vertical="center"/>
    </xf>
    <xf numFmtId="49" fontId="3" fillId="3" borderId="6" xfId="0" applyNumberFormat="1" applyFont="1" applyFill="1" applyBorder="1" applyAlignment="1">
      <alignment horizontal="left" vertical="center"/>
    </xf>
    <xf numFmtId="49" fontId="3" fillId="3" borderId="7" xfId="0" applyNumberFormat="1" applyFont="1" applyFill="1" applyBorder="1" applyAlignment="1">
      <alignment horizontal="left" vertical="center"/>
    </xf>
    <xf numFmtId="165" fontId="3" fillId="3" borderId="7" xfId="0" applyNumberFormat="1" applyFont="1" applyFill="1" applyBorder="1" applyAlignment="1">
      <alignment horizontal="left" vertical="center"/>
    </xf>
    <xf numFmtId="49" fontId="3" fillId="3" borderId="8" xfId="0" applyNumberFormat="1" applyFont="1" applyFill="1" applyBorder="1" applyAlignment="1">
      <alignment horizontal="left" vertical="center"/>
    </xf>
    <xf numFmtId="49" fontId="3" fillId="3" borderId="9" xfId="0" applyNumberFormat="1" applyFont="1" applyFill="1" applyBorder="1" applyAlignment="1">
      <alignment horizontal="left" vertical="center"/>
    </xf>
    <xf numFmtId="49" fontId="3" fillId="3" borderId="10" xfId="0" applyNumberFormat="1" applyFont="1" applyFill="1" applyBorder="1" applyAlignment="1">
      <alignment horizontal="left" vertical="center"/>
    </xf>
    <xf numFmtId="49" fontId="3" fillId="3" borderId="11" xfId="0" applyNumberFormat="1" applyFont="1" applyFill="1" applyBorder="1" applyAlignment="1">
      <alignment horizontal="left" vertical="center"/>
    </xf>
    <xf numFmtId="165" fontId="3" fillId="3" borderId="11" xfId="0" applyNumberFormat="1" applyFont="1" applyFill="1" applyBorder="1" applyAlignment="1">
      <alignment horizontal="left" vertical="center"/>
    </xf>
    <xf numFmtId="49" fontId="3" fillId="3" borderId="12" xfId="0" applyNumberFormat="1" applyFont="1" applyFill="1" applyBorder="1" applyAlignment="1">
      <alignment horizontal="left" vertical="center"/>
    </xf>
    <xf numFmtId="49" fontId="3" fillId="3" borderId="13" xfId="0" applyNumberFormat="1" applyFont="1" applyFill="1" applyBorder="1" applyAlignment="1">
      <alignment horizontal="left" vertical="center"/>
    </xf>
    <xf numFmtId="49" fontId="3" fillId="3" borderId="14" xfId="0" applyNumberFormat="1" applyFont="1" applyFill="1" applyBorder="1" applyAlignment="1">
      <alignment horizontal="left" vertical="center"/>
    </xf>
    <xf numFmtId="49" fontId="3" fillId="3" borderId="15" xfId="0" applyNumberFormat="1" applyFont="1" applyFill="1" applyBorder="1" applyAlignment="1">
      <alignment horizontal="left" vertical="center"/>
    </xf>
    <xf numFmtId="49" fontId="3" fillId="3" borderId="16" xfId="0" applyNumberFormat="1" applyFont="1" applyFill="1" applyBorder="1" applyAlignment="1">
      <alignment horizontal="left" vertical="center"/>
    </xf>
    <xf numFmtId="165" fontId="3" fillId="3" borderId="16"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165" fontId="5" fillId="3" borderId="7" xfId="0" applyNumberFormat="1" applyFont="1" applyFill="1" applyBorder="1" applyAlignment="1">
      <alignment horizontal="left" vertical="center"/>
    </xf>
    <xf numFmtId="49" fontId="5" fillId="3" borderId="0" xfId="0" applyNumberFormat="1" applyFont="1" applyFill="1" applyBorder="1" applyAlignment="1">
      <alignment horizontal="left" vertical="center"/>
    </xf>
    <xf numFmtId="4" fontId="3"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39" fontId="5" fillId="3" borderId="7" xfId="1" applyNumberFormat="1" applyFont="1" applyFill="1" applyBorder="1" applyAlignment="1">
      <alignment horizontal="left" vertical="center"/>
    </xf>
    <xf numFmtId="49" fontId="5" fillId="3" borderId="8" xfId="0" applyNumberFormat="1" applyFont="1" applyFill="1" applyBorder="1" applyAlignment="1">
      <alignment horizontal="left" vertical="center"/>
    </xf>
    <xf numFmtId="0" fontId="3" fillId="3" borderId="7" xfId="2" applyFont="1" applyFill="1" applyBorder="1" applyAlignment="1">
      <alignment horizontal="left" vertical="center"/>
    </xf>
    <xf numFmtId="167" fontId="3" fillId="3" borderId="7" xfId="1" applyFont="1" applyFill="1" applyBorder="1" applyAlignment="1">
      <alignment horizontal="left" vertical="center"/>
    </xf>
    <xf numFmtId="165" fontId="3" fillId="3" borderId="7" xfId="1" applyNumberFormat="1" applyFont="1" applyFill="1" applyBorder="1" applyAlignment="1">
      <alignment horizontal="left" vertical="center"/>
    </xf>
    <xf numFmtId="49" fontId="5" fillId="3" borderId="10" xfId="0" applyNumberFormat="1" applyFont="1" applyFill="1" applyBorder="1" applyAlignment="1">
      <alignment horizontal="left" vertical="center"/>
    </xf>
    <xf numFmtId="49" fontId="5" fillId="3" borderId="11" xfId="0" applyNumberFormat="1" applyFont="1" applyFill="1" applyBorder="1" applyAlignment="1">
      <alignment horizontal="left" vertical="center"/>
    </xf>
    <xf numFmtId="0" fontId="3" fillId="3" borderId="11" xfId="2" applyFont="1" applyFill="1" applyBorder="1" applyAlignment="1">
      <alignment horizontal="left" vertical="center"/>
    </xf>
    <xf numFmtId="39" fontId="5" fillId="3" borderId="11" xfId="1" applyNumberFormat="1" applyFont="1" applyFill="1" applyBorder="1" applyAlignment="1">
      <alignment horizontal="left" vertical="center"/>
    </xf>
    <xf numFmtId="165" fontId="5" fillId="3" borderId="11" xfId="0" applyNumberFormat="1" applyFont="1" applyFill="1" applyBorder="1" applyAlignment="1">
      <alignment horizontal="left" vertical="center"/>
    </xf>
    <xf numFmtId="49" fontId="15" fillId="0" borderId="45" xfId="0" applyNumberFormat="1" applyFont="1" applyFill="1" applyBorder="1" applyAlignment="1">
      <alignment horizontal="left" vertical="center"/>
    </xf>
    <xf numFmtId="0" fontId="6" fillId="0" borderId="45" xfId="0" applyFont="1" applyFill="1" applyBorder="1" applyAlignment="1">
      <alignment horizontal="left" vertical="center"/>
    </xf>
    <xf numFmtId="1" fontId="5" fillId="0" borderId="7" xfId="8" applyNumberFormat="1" applyFont="1" applyFill="1" applyBorder="1" applyAlignment="1">
      <alignment horizontal="left" vertical="center"/>
    </xf>
    <xf numFmtId="4" fontId="5" fillId="0" borderId="7" xfId="8" applyNumberFormat="1" applyFont="1" applyFill="1" applyBorder="1" applyAlignment="1">
      <alignment horizontal="left" vertical="center"/>
    </xf>
    <xf numFmtId="0" fontId="11" fillId="0" borderId="44" xfId="0" applyFont="1" applyFill="1" applyBorder="1" applyAlignment="1">
      <alignment horizontal="left" vertical="center"/>
    </xf>
    <xf numFmtId="49" fontId="6" fillId="0" borderId="45" xfId="0" applyNumberFormat="1" applyFont="1" applyFill="1" applyBorder="1" applyAlignment="1">
      <alignment horizontal="left" vertical="center"/>
    </xf>
    <xf numFmtId="49" fontId="5" fillId="0" borderId="45" xfId="0" applyNumberFormat="1" applyFont="1" applyFill="1" applyBorder="1" applyAlignment="1">
      <alignment horizontal="left" vertical="center"/>
    </xf>
    <xf numFmtId="49" fontId="5" fillId="0" borderId="45" xfId="8" applyNumberFormat="1" applyFont="1" applyFill="1" applyBorder="1" applyAlignment="1">
      <alignment horizontal="left" vertical="center"/>
    </xf>
    <xf numFmtId="0" fontId="10" fillId="0" borderId="45" xfId="0" applyNumberFormat="1" applyFont="1" applyFill="1" applyBorder="1" applyAlignment="1">
      <alignment horizontal="left" vertical="center"/>
    </xf>
    <xf numFmtId="0" fontId="5" fillId="0" borderId="45" xfId="2" applyFont="1" applyFill="1" applyBorder="1" applyAlignment="1">
      <alignment horizontal="left" vertical="center"/>
    </xf>
    <xf numFmtId="1" fontId="5" fillId="0" borderId="45" xfId="0" applyNumberFormat="1" applyFont="1" applyFill="1" applyBorder="1" applyAlignment="1">
      <alignment horizontal="left" vertical="center"/>
    </xf>
    <xf numFmtId="1" fontId="6" fillId="0" borderId="45" xfId="0" applyNumberFormat="1" applyFont="1" applyFill="1" applyBorder="1" applyAlignment="1">
      <alignment horizontal="left" vertical="center"/>
    </xf>
    <xf numFmtId="0" fontId="5" fillId="0" borderId="45" xfId="0" applyFont="1" applyFill="1" applyBorder="1" applyAlignment="1">
      <alignment horizontal="left" vertical="center"/>
    </xf>
    <xf numFmtId="165" fontId="5" fillId="0" borderId="45" xfId="0" applyNumberFormat="1" applyFont="1" applyFill="1" applyBorder="1" applyAlignment="1">
      <alignment horizontal="left" vertical="center"/>
    </xf>
    <xf numFmtId="4" fontId="6" fillId="0" borderId="45" xfId="0" applyNumberFormat="1" applyFont="1" applyFill="1" applyBorder="1" applyAlignment="1">
      <alignment horizontal="left" vertical="center"/>
    </xf>
    <xf numFmtId="165" fontId="6" fillId="0" borderId="45" xfId="1" applyNumberFormat="1" applyFont="1" applyFill="1" applyBorder="1" applyAlignment="1">
      <alignment horizontal="left" vertical="center"/>
    </xf>
    <xf numFmtId="0" fontId="15" fillId="4" borderId="45" xfId="0" applyFont="1" applyFill="1" applyBorder="1" applyAlignment="1">
      <alignment horizontal="left" vertical="center"/>
    </xf>
    <xf numFmtId="0" fontId="15" fillId="5" borderId="45" xfId="0" applyFont="1" applyFill="1" applyBorder="1" applyAlignment="1">
      <alignment horizontal="left" vertical="center"/>
    </xf>
    <xf numFmtId="0" fontId="15" fillId="4" borderId="45" xfId="9" applyNumberFormat="1" applyFont="1" applyFill="1" applyBorder="1" applyAlignment="1">
      <alignment horizontal="left" vertical="center"/>
    </xf>
    <xf numFmtId="49" fontId="15" fillId="4" borderId="45" xfId="9" applyNumberFormat="1" applyFont="1" applyFill="1" applyBorder="1" applyAlignment="1">
      <alignment horizontal="left" vertical="center"/>
    </xf>
    <xf numFmtId="49" fontId="15" fillId="4" borderId="45" xfId="4" applyNumberFormat="1" applyFont="1" applyFill="1" applyBorder="1" applyAlignment="1">
      <alignment horizontal="left" vertical="center"/>
    </xf>
    <xf numFmtId="49" fontId="15" fillId="4" borderId="45" xfId="0" applyNumberFormat="1" applyFont="1" applyFill="1" applyBorder="1" applyAlignment="1">
      <alignment horizontal="left" vertical="center"/>
    </xf>
    <xf numFmtId="49" fontId="15" fillId="4" borderId="45" xfId="7" applyNumberFormat="1" applyFont="1" applyFill="1" applyBorder="1" applyAlignment="1">
      <alignment horizontal="left" vertical="center"/>
    </xf>
    <xf numFmtId="0" fontId="15" fillId="4" borderId="45" xfId="7" applyFont="1" applyFill="1" applyBorder="1" applyAlignment="1">
      <alignment horizontal="left" vertical="center"/>
    </xf>
    <xf numFmtId="166" fontId="15" fillId="4" borderId="45" xfId="8" applyNumberFormat="1" applyFont="1" applyFill="1" applyBorder="1" applyAlignment="1">
      <alignment horizontal="left" vertical="center"/>
    </xf>
    <xf numFmtId="165" fontId="15" fillId="5" borderId="45" xfId="1" applyNumberFormat="1" applyFont="1" applyFill="1" applyBorder="1" applyAlignment="1">
      <alignment horizontal="left" vertical="center"/>
    </xf>
    <xf numFmtId="165" fontId="15" fillId="4" borderId="45" xfId="1" applyNumberFormat="1" applyFont="1" applyFill="1" applyBorder="1" applyAlignment="1">
      <alignment horizontal="left" vertical="center"/>
    </xf>
    <xf numFmtId="39" fontId="15" fillId="4" borderId="45" xfId="1" applyNumberFormat="1" applyFont="1" applyFill="1" applyBorder="1" applyAlignment="1">
      <alignment horizontal="left" vertical="center"/>
    </xf>
    <xf numFmtId="39" fontId="15" fillId="5" borderId="45" xfId="1" applyNumberFormat="1" applyFont="1" applyFill="1" applyBorder="1" applyAlignment="1">
      <alignment horizontal="left" vertical="center"/>
    </xf>
    <xf numFmtId="0" fontId="15" fillId="0" borderId="0" xfId="0" applyFont="1" applyFill="1" applyAlignment="1">
      <alignment horizontal="left" vertical="center"/>
    </xf>
    <xf numFmtId="165" fontId="15" fillId="5" borderId="45" xfId="1" applyNumberFormat="1" applyFont="1" applyFill="1" applyBorder="1" applyAlignment="1">
      <alignment horizontal="center" vertical="center" wrapText="1"/>
    </xf>
    <xf numFmtId="0" fontId="15" fillId="4" borderId="45" xfId="7" applyNumberFormat="1" applyFont="1" applyFill="1" applyBorder="1" applyAlignment="1">
      <alignment horizontal="left" vertical="center"/>
    </xf>
    <xf numFmtId="0" fontId="15" fillId="4" borderId="45" xfId="0" applyNumberFormat="1" applyFont="1" applyFill="1" applyBorder="1" applyAlignment="1">
      <alignment horizontal="left" vertical="center"/>
    </xf>
    <xf numFmtId="49" fontId="15" fillId="4" borderId="45" xfId="8" applyNumberFormat="1" applyFont="1" applyFill="1" applyBorder="1" applyAlignment="1">
      <alignment horizontal="left" vertical="center"/>
    </xf>
    <xf numFmtId="0" fontId="15" fillId="4" borderId="45" xfId="8" applyFont="1" applyFill="1" applyBorder="1" applyAlignment="1">
      <alignment horizontal="left" vertical="center"/>
    </xf>
    <xf numFmtId="1" fontId="15" fillId="4" borderId="45" xfId="0" applyNumberFormat="1" applyFont="1" applyFill="1" applyBorder="1" applyAlignment="1">
      <alignment horizontal="left" vertical="center"/>
    </xf>
    <xf numFmtId="49" fontId="13" fillId="4" borderId="45" xfId="0" applyNumberFormat="1" applyFont="1" applyFill="1" applyBorder="1" applyAlignment="1">
      <alignment horizontal="left" vertical="center"/>
    </xf>
    <xf numFmtId="166" fontId="15" fillId="4" borderId="45" xfId="0" applyNumberFormat="1" applyFont="1" applyFill="1" applyBorder="1" applyAlignment="1">
      <alignment horizontal="left" vertical="center"/>
    </xf>
    <xf numFmtId="165" fontId="15" fillId="5" borderId="45" xfId="1" applyNumberFormat="1" applyFont="1" applyFill="1" applyBorder="1" applyAlignment="1">
      <alignment horizontal="center" vertical="center"/>
    </xf>
    <xf numFmtId="0" fontId="15" fillId="0" borderId="0" xfId="0" applyFont="1" applyFill="1" applyBorder="1" applyAlignment="1">
      <alignment horizontal="left" vertical="center"/>
    </xf>
    <xf numFmtId="49" fontId="15" fillId="2" borderId="45" xfId="0" applyNumberFormat="1" applyFont="1" applyFill="1" applyBorder="1" applyAlignment="1">
      <alignment horizontal="left" vertical="center"/>
    </xf>
    <xf numFmtId="0" fontId="15" fillId="2" borderId="45" xfId="0" applyFont="1" applyFill="1" applyBorder="1" applyAlignment="1">
      <alignment horizontal="left" vertical="center"/>
    </xf>
    <xf numFmtId="0" fontId="15" fillId="2" borderId="45" xfId="2" applyFont="1" applyFill="1" applyBorder="1" applyAlignment="1">
      <alignment horizontal="left" vertical="center"/>
    </xf>
    <xf numFmtId="0" fontId="15" fillId="2" borderId="45" xfId="3" applyFont="1" applyFill="1" applyBorder="1" applyAlignment="1">
      <alignment horizontal="left" vertical="center"/>
    </xf>
    <xf numFmtId="49" fontId="15" fillId="2" borderId="45" xfId="4" applyNumberFormat="1" applyFont="1" applyFill="1" applyBorder="1" applyAlignment="1">
      <alignment horizontal="left" vertical="center"/>
    </xf>
    <xf numFmtId="0" fontId="15" fillId="2" borderId="45" xfId="0" applyNumberFormat="1" applyFont="1" applyFill="1" applyBorder="1" applyAlignment="1">
      <alignment horizontal="left" vertical="center"/>
    </xf>
    <xf numFmtId="1" fontId="15" fillId="2" borderId="45" xfId="0" applyNumberFormat="1" applyFont="1" applyFill="1" applyBorder="1" applyAlignment="1">
      <alignment horizontal="left" vertical="center"/>
    </xf>
    <xf numFmtId="39" fontId="15" fillId="2" borderId="45" xfId="1" applyNumberFormat="1" applyFont="1" applyFill="1" applyBorder="1" applyAlignment="1">
      <alignment horizontal="left" vertical="center"/>
    </xf>
    <xf numFmtId="0" fontId="15" fillId="4" borderId="7" xfId="0" applyFont="1" applyFill="1" applyBorder="1" applyAlignment="1">
      <alignment horizontal="left" vertical="center"/>
    </xf>
    <xf numFmtId="0" fontId="15" fillId="5" borderId="7" xfId="0" applyFont="1" applyFill="1" applyBorder="1" applyAlignment="1">
      <alignment horizontal="left" vertical="center"/>
    </xf>
    <xf numFmtId="0" fontId="15" fillId="4" borderId="7" xfId="9" applyNumberFormat="1" applyFont="1" applyFill="1" applyBorder="1" applyAlignment="1">
      <alignment horizontal="left" vertical="center"/>
    </xf>
    <xf numFmtId="49" fontId="15" fillId="4" borderId="7" xfId="9" applyNumberFormat="1" applyFont="1" applyFill="1" applyBorder="1" applyAlignment="1">
      <alignment horizontal="left" vertical="center"/>
    </xf>
    <xf numFmtId="49" fontId="15" fillId="4" borderId="7" xfId="4" applyNumberFormat="1" applyFont="1" applyFill="1" applyBorder="1" applyAlignment="1">
      <alignment horizontal="left" vertical="center"/>
    </xf>
    <xf numFmtId="49" fontId="15" fillId="5" borderId="7" xfId="0" applyNumberFormat="1" applyFont="1" applyFill="1" applyBorder="1" applyAlignment="1">
      <alignment horizontal="left" vertical="center"/>
    </xf>
    <xf numFmtId="49" fontId="15" fillId="4" borderId="7" xfId="7" applyNumberFormat="1" applyFont="1" applyFill="1" applyBorder="1" applyAlignment="1">
      <alignment horizontal="left" vertical="center"/>
    </xf>
    <xf numFmtId="0" fontId="15" fillId="4" borderId="7" xfId="7" applyFont="1" applyFill="1" applyBorder="1" applyAlignment="1">
      <alignment horizontal="left" vertical="center"/>
    </xf>
    <xf numFmtId="166" fontId="15" fillId="4" borderId="7" xfId="8" applyNumberFormat="1" applyFont="1" applyFill="1" applyBorder="1" applyAlignment="1">
      <alignment horizontal="left" vertical="center"/>
    </xf>
    <xf numFmtId="39" fontId="15" fillId="4" borderId="7" xfId="1" applyNumberFormat="1" applyFont="1" applyFill="1" applyBorder="1" applyAlignment="1">
      <alignment horizontal="left" vertical="center"/>
    </xf>
    <xf numFmtId="49" fontId="15" fillId="4" borderId="7" xfId="0" applyNumberFormat="1" applyFont="1" applyFill="1" applyBorder="1" applyAlignment="1">
      <alignment horizontal="left" vertical="center"/>
    </xf>
    <xf numFmtId="49" fontId="13" fillId="4" borderId="7" xfId="0" applyNumberFormat="1" applyFont="1" applyFill="1" applyBorder="1" applyAlignment="1">
      <alignment horizontal="left" vertical="center"/>
    </xf>
    <xf numFmtId="4" fontId="15" fillId="4" borderId="7" xfId="0" applyNumberFormat="1" applyFont="1" applyFill="1" applyBorder="1" applyAlignment="1">
      <alignment horizontal="left" vertical="center"/>
    </xf>
    <xf numFmtId="49" fontId="15" fillId="2" borderId="7" xfId="0" applyNumberFormat="1" applyFont="1" applyFill="1" applyBorder="1" applyAlignment="1">
      <alignment horizontal="left" vertical="center"/>
    </xf>
    <xf numFmtId="0" fontId="15" fillId="2" borderId="7" xfId="0" applyFont="1" applyFill="1" applyBorder="1" applyAlignment="1">
      <alignment horizontal="left" vertical="center"/>
    </xf>
    <xf numFmtId="49" fontId="5" fillId="6" borderId="7" xfId="0" applyNumberFormat="1" applyFont="1" applyFill="1" applyBorder="1" applyAlignment="1">
      <alignment horizontal="left" vertical="center"/>
    </xf>
    <xf numFmtId="0" fontId="15" fillId="2" borderId="7" xfId="2" applyFont="1" applyFill="1" applyBorder="1" applyAlignment="1">
      <alignment horizontal="left" vertical="center"/>
    </xf>
    <xf numFmtId="49" fontId="15" fillId="2" borderId="7" xfId="4" applyNumberFormat="1" applyFont="1" applyFill="1" applyBorder="1" applyAlignment="1">
      <alignment horizontal="left" vertical="center"/>
    </xf>
    <xf numFmtId="0" fontId="15" fillId="2" borderId="7" xfId="0" applyNumberFormat="1" applyFont="1" applyFill="1" applyBorder="1" applyAlignment="1">
      <alignment horizontal="left" vertical="center"/>
    </xf>
    <xf numFmtId="1" fontId="15" fillId="2" borderId="7" xfId="0" applyNumberFormat="1" applyFont="1" applyFill="1" applyBorder="1" applyAlignment="1">
      <alignment horizontal="left" vertical="center"/>
    </xf>
    <xf numFmtId="39" fontId="15" fillId="2" borderId="7" xfId="1" applyNumberFormat="1" applyFont="1" applyFill="1" applyBorder="1" applyAlignment="1">
      <alignment horizontal="left" vertical="center"/>
    </xf>
    <xf numFmtId="0" fontId="15" fillId="2" borderId="7" xfId="3" applyFont="1" applyFill="1" applyBorder="1" applyAlignment="1">
      <alignment horizontal="left" vertical="center"/>
    </xf>
    <xf numFmtId="0" fontId="15" fillId="4" borderId="7" xfId="2" applyFont="1" applyFill="1" applyBorder="1" applyAlignment="1">
      <alignment horizontal="left" vertical="center"/>
    </xf>
    <xf numFmtId="0" fontId="15" fillId="4" borderId="7" xfId="3" applyFont="1" applyFill="1" applyBorder="1" applyAlignment="1">
      <alignment horizontal="left" vertical="center"/>
    </xf>
    <xf numFmtId="0" fontId="15" fillId="4" borderId="7" xfId="0" applyNumberFormat="1" applyFont="1" applyFill="1" applyBorder="1" applyAlignment="1">
      <alignment horizontal="left" vertical="center"/>
    </xf>
    <xf numFmtId="1" fontId="15" fillId="4" borderId="7" xfId="0" applyNumberFormat="1" applyFont="1" applyFill="1" applyBorder="1" applyAlignment="1">
      <alignment horizontal="left" vertical="center"/>
    </xf>
    <xf numFmtId="0" fontId="16" fillId="7" borderId="44" xfId="0" applyFont="1" applyFill="1" applyBorder="1" applyAlignment="1">
      <alignment horizontal="left" vertical="center"/>
    </xf>
  </cellXfs>
  <cellStyles count="12">
    <cellStyle name="Обычный" xfId="0" builtinId="0"/>
    <cellStyle name="Обычный 10 2" xfId="11"/>
    <cellStyle name="Обычный 142" xfId="6"/>
    <cellStyle name="Обычный 16" xfId="5"/>
    <cellStyle name="Обычный 2" xfId="8"/>
    <cellStyle name="Обычный 2 2" xfId="2"/>
    <cellStyle name="Обычный 3" xfId="9"/>
    <cellStyle name="Обычный 3 2" xfId="10"/>
    <cellStyle name="Обычный 5" xfId="7"/>
    <cellStyle name="Обычный_Лист1" xfId="4"/>
    <cellStyle name="Стиль 1" xfId="3"/>
    <cellStyle name="Финансовый" xfId="1" builtinId="3"/>
  </cellStyles>
  <dxfs count="10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uleushov/Desktop/&#1055;&#1088;&#1086;&#1095;&#1077;&#1077;/&#1052;&#1086;&#1080;%20&#1079;&#1072;&#1082;&#1091;&#1087;&#1082;&#1080;/2020/&#1087;&#1088;&#1080;&#1083;&#1086;&#1078;&#1077;&#1085;&#1080;&#1077;%201-1%20&#1082;%20&#1057;&#1047;%20&#1087;&#1086;%20&#1087;&#1077;&#1088;&#1077;&#1095;&#1085;&#1102;%202020%20&#107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8;&#1057;&#1069;&#1047;%202%20&#1044;&#1055;&#1047;%20&#1044;&#1040;&#1055;&#1048;&#1058;%2010.11.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Zh.Zholamanov/AppData/Local/Microsoft/Windows/Temporary%20Internet%20Files/Content.Outlook/D2CMA6LH/&#1044;&#1040;&#1055;&#1048;&#1058;%20&#1040;&#1085;&#1086;&#1096;&#1082;&#1080;&#1085;&#1072;%20&#1083;&#1086;&#1090;&#1091;&#1089;%2015.12.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Tusipkalieva/Desktop/&#1084;&#1086;&#1103;%20&#1087;&#1072;&#1087;&#1082;&#1072;/&#1044;&#1055;&#1047;%20&#1080;&#1079;&#1084;&#1077;&#1085;&#1077;&#1085;&#1080;&#1103;%20&#1080;%20&#1076;&#1086;&#1087;&#1086;&#1083;&#1085;&#1077;&#1085;&#1080;&#1103;/&#1044;&#1055;&#1047;%2057%20&#1080;&#1079;&#1084;.&#1080;%20&#1076;&#1086;&#1087;%20&#1089;&#1074;&#1086;&#1076;/&#1040;&#1084;&#1072;&#1085;&#1090;&#1091;&#1088;&#1083;&#1080;&#1077;&#1074;%20&#1086;&#1090;%2008.12.17&#1075;%20&#1087;&#1086;&#1089;&#1083;&#1077;&#107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mg-filesrv-01\&#1054;&#1073;&#1097;&#1072;&#1103;%20&#1087;&#1072;&#1087;&#1082;&#1072;%20&#1076;&#1077;&#1087;&#1072;&#1088;&#1090;&#1072;&#1084;&#1077;&#1085;&#1090;&#1072;%20&#1083;&#1079;&#1080;&#1084;&#1089;$\Users\S.Berdiyeva\Desktop\&#1087;&#1077;&#1088;&#1074;&#1086;&#1086;&#1095;&#1077;&#1088;&#1077;&#1076;&#1085;&#1099;&#1077;%20&#1079;&#1072;&#1082;&#1091;&#1087;&#1082;&#1080;\&#1087;&#1077;&#1088;&#1074;&#1086;&#1086;&#1095;&#1077;&#1088;&#1077;&#1078;&#1085;&#1099;&#1077;%20&#1085;&#1072;%20&#1091;&#1090;&#1074;&#1077;&#1088;&#1078;&#1076;&#1077;&#1085;&#1080;&#1077;%20&#1087;&#1086;%20&#1074;&#1089;&#1077;&#1084;%20&#1058;&#1056;&#1059;%20&#1085;&#1072;%202019%20&#1075;&#1086;&#1076;\&#1055;&#1077;&#1088;&#1074;&#1086;&#1086;&#1095;&#1077;&#1088;&#1077;&#1076;&#1085;&#1086;&#1081;%20&#1044;&#1055;&#1047;%202018&#1075;.%2003.10.2018&#1075;.%20&#1087;&#1086;&#1089;&#1083;&#1077;%20&#1101;&#1082;&#1086;&#1085;&#1086;&#1084;&#1080;&#1089;&#1090;&#1086;&#107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одовой тест"/>
      <sheetName val="Атрибуты товара"/>
      <sheetName val="Единицы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4">
          <cell r="A4" t="str">
            <v>1 Доля %</v>
          </cell>
        </row>
        <row r="5">
          <cell r="A5" t="str">
            <v>2 cегмент</v>
          </cell>
        </row>
        <row r="6">
          <cell r="A6" t="str">
            <v>3 Max</v>
          </cell>
        </row>
        <row r="7">
          <cell r="A7" t="str">
            <v>4 Min</v>
          </cell>
        </row>
        <row r="8">
          <cell r="A8" t="str">
            <v>5 N конденсатоотводчик</v>
          </cell>
        </row>
        <row r="9">
          <cell r="A9" t="str">
            <v>6 SDR</v>
          </cell>
        </row>
        <row r="10">
          <cell r="A10" t="str">
            <v>7 Абразив</v>
          </cell>
        </row>
        <row r="11">
          <cell r="A11" t="str">
            <v>8 Авиаконверт</v>
          </cell>
        </row>
        <row r="12">
          <cell r="A12" t="str">
            <v>9 Авто выключение</v>
          </cell>
        </row>
        <row r="13">
          <cell r="A13" t="str">
            <v>10 Автоответчик</v>
          </cell>
        </row>
        <row r="14">
          <cell r="A14" t="str">
            <v>11 Автор</v>
          </cell>
        </row>
        <row r="15">
          <cell r="A15" t="str">
            <v>12 Адресная зона</v>
          </cell>
        </row>
        <row r="16">
          <cell r="A16" t="str">
            <v>13 Активная нагрузка</v>
          </cell>
        </row>
        <row r="17">
          <cell r="A17" t="str">
            <v>14 Акустический тип</v>
          </cell>
        </row>
        <row r="18">
          <cell r="A18" t="str">
            <v>15 амплитуда</v>
          </cell>
        </row>
        <row r="19">
          <cell r="A19" t="str">
            <v>16 Аналоговый выход</v>
          </cell>
        </row>
        <row r="20">
          <cell r="A20" t="str">
            <v>17 Антенна</v>
          </cell>
        </row>
        <row r="21">
          <cell r="A21" t="str">
            <v>18 Конструкция</v>
          </cell>
        </row>
        <row r="22">
          <cell r="A22" t="str">
            <v>19 Антресоль</v>
          </cell>
        </row>
        <row r="23">
          <cell r="A23" t="str">
            <v>20 Апертура</v>
          </cell>
        </row>
        <row r="24">
          <cell r="A24" t="str">
            <v>21 Артикул</v>
          </cell>
        </row>
        <row r="25">
          <cell r="A25" t="str">
            <v>22 Ассортимент</v>
          </cell>
        </row>
        <row r="26">
          <cell r="A26" t="str">
            <v>23 Белизна</v>
          </cell>
        </row>
        <row r="27">
          <cell r="A27" t="str">
            <v>24 Белизна бумаги</v>
          </cell>
        </row>
        <row r="28">
          <cell r="A28" t="str">
            <v>25 Вес</v>
          </cell>
        </row>
        <row r="29">
          <cell r="A29" t="str">
            <v>26 Буква модификации транзистора</v>
          </cell>
        </row>
        <row r="30">
          <cell r="A30" t="str">
            <v>27 Бумага</v>
          </cell>
        </row>
        <row r="31">
          <cell r="A31" t="str">
            <v>28 Комплект</v>
          </cell>
        </row>
        <row r="32">
          <cell r="A32" t="str">
            <v>29 В сборе с</v>
          </cell>
        </row>
        <row r="33">
          <cell r="A33" t="str">
            <v>30 Вакуум</v>
          </cell>
        </row>
        <row r="34">
          <cell r="A34" t="str">
            <v>31 Вариант</v>
          </cell>
        </row>
        <row r="35">
          <cell r="A35" t="str">
            <v>32 Ведомость</v>
          </cell>
        </row>
        <row r="36">
          <cell r="A36" t="str">
            <v>33 число</v>
          </cell>
        </row>
        <row r="37">
          <cell r="A37" t="str">
            <v>34 ток</v>
          </cell>
        </row>
        <row r="38">
          <cell r="A38" t="str">
            <v>35 величина</v>
          </cell>
        </row>
        <row r="39">
          <cell r="A39" t="str">
            <v>36 Диаметр</v>
          </cell>
        </row>
        <row r="40">
          <cell r="A40" t="str">
            <v>37 частоты</v>
          </cell>
        </row>
        <row r="41">
          <cell r="A41" t="str">
            <v>38 Вид</v>
          </cell>
        </row>
        <row r="42">
          <cell r="A42" t="str">
            <v>39 Масса</v>
          </cell>
        </row>
        <row r="43">
          <cell r="A43" t="str">
            <v>40 Винтовой замок</v>
          </cell>
        </row>
        <row r="44">
          <cell r="A44" t="str">
            <v>41 Включение</v>
          </cell>
        </row>
        <row r="45">
          <cell r="A45" t="str">
            <v>42 Вкус</v>
          </cell>
        </row>
        <row r="46">
          <cell r="A46" t="str">
            <v>43 Влага</v>
          </cell>
        </row>
        <row r="47">
          <cell r="A47" t="str">
            <v>44 Влажность</v>
          </cell>
        </row>
        <row r="48">
          <cell r="A48" t="str">
            <v>45 Вместимость</v>
          </cell>
        </row>
        <row r="49">
          <cell r="A49" t="str">
            <v>46 размер</v>
          </cell>
        </row>
        <row r="50">
          <cell r="A50" t="str">
            <v>47 Водность</v>
          </cell>
        </row>
        <row r="51">
          <cell r="A51" t="str">
            <v>48 водозащищенное исполнение</v>
          </cell>
        </row>
        <row r="52">
          <cell r="A52" t="str">
            <v>49 Водоизмещение</v>
          </cell>
        </row>
        <row r="53">
          <cell r="A53" t="str">
            <v>50 Водопоглощение</v>
          </cell>
        </row>
        <row r="54">
          <cell r="A54" t="str">
            <v>51 Водостойкость</v>
          </cell>
        </row>
        <row r="55">
          <cell r="A55" t="str">
            <v>52 Воздухообмен</v>
          </cell>
        </row>
        <row r="56">
          <cell r="A56" t="str">
            <v>53 Воздушное с принудительной циркуляцией воздуха</v>
          </cell>
        </row>
        <row r="57">
          <cell r="A57" t="str">
            <v>54 Возраст</v>
          </cell>
        </row>
        <row r="58">
          <cell r="A58" t="str">
            <v>55 сопротивление</v>
          </cell>
        </row>
        <row r="59">
          <cell r="A59" t="str">
            <v>56 Волокна</v>
          </cell>
        </row>
        <row r="60">
          <cell r="A60" t="str">
            <v>57 Ворс</v>
          </cell>
        </row>
        <row r="61">
          <cell r="A61" t="str">
            <v>58 Впитываемость</v>
          </cell>
        </row>
        <row r="62">
          <cell r="A62" t="str">
            <v>59 время</v>
          </cell>
        </row>
        <row r="63">
          <cell r="A63" t="str">
            <v>60 Вставка</v>
          </cell>
        </row>
        <row r="64">
          <cell r="A64" t="str">
            <v>61 Втулка внутренняя</v>
          </cell>
        </row>
        <row r="65">
          <cell r="A65" t="str">
            <v>62 мощность</v>
          </cell>
        </row>
        <row r="66">
          <cell r="A66" t="str">
            <v>63 давление</v>
          </cell>
        </row>
        <row r="67">
          <cell r="A67" t="str">
            <v>64 напряжение</v>
          </cell>
        </row>
        <row r="68">
          <cell r="A68" t="str">
            <v>65 Входной сигнал</v>
          </cell>
        </row>
        <row r="69">
          <cell r="A69" t="str">
            <v>66 Выброс снега</v>
          </cell>
        </row>
        <row r="70">
          <cell r="A70" t="str">
            <v>67 Вывод</v>
          </cell>
        </row>
        <row r="71">
          <cell r="A71" t="str">
            <v>68 Выделка</v>
          </cell>
        </row>
        <row r="72">
          <cell r="A72" t="str">
            <v>69 Выпуск в систему канализации</v>
          </cell>
        </row>
        <row r="73">
          <cell r="A73" t="str">
            <v>70 Выравнивание основания, мм</v>
          </cell>
        </row>
        <row r="74">
          <cell r="A74" t="str">
            <v>71 температура</v>
          </cell>
        </row>
        <row r="75">
          <cell r="A75" t="str">
            <v>72 Высота</v>
          </cell>
        </row>
        <row r="76">
          <cell r="A76" t="str">
            <v>73 Выступание теплового корпуса</v>
          </cell>
        </row>
        <row r="77">
          <cell r="A77" t="str">
            <v>74 Выход шибера</v>
          </cell>
        </row>
        <row r="78">
          <cell r="A78" t="str">
            <v>75 Выходной сигнал</v>
          </cell>
        </row>
        <row r="79">
          <cell r="A79" t="str">
            <v>76 Вязкость</v>
          </cell>
        </row>
        <row r="80">
          <cell r="A80" t="str">
            <v>77 Габариты</v>
          </cell>
        </row>
        <row r="81">
          <cell r="A81" t="str">
            <v>78 год</v>
          </cell>
        </row>
        <row r="82">
          <cell r="A82" t="str">
            <v>79 ГОСТ</v>
          </cell>
        </row>
        <row r="83">
          <cell r="A83" t="str">
            <v>80 Глубина</v>
          </cell>
        </row>
        <row r="84">
          <cell r="A84" t="str">
            <v>81 Генератор</v>
          </cell>
        </row>
        <row r="85">
          <cell r="A85" t="str">
            <v>82 герметичное исполнение</v>
          </cell>
        </row>
        <row r="86">
          <cell r="A86" t="str">
            <v>83 Головка (для строительных, тарных, проволочных)</v>
          </cell>
        </row>
        <row r="87">
          <cell r="A87" t="str">
            <v>84 норма</v>
          </cell>
        </row>
        <row r="88">
          <cell r="A88" t="str">
            <v>85 угол</v>
          </cell>
        </row>
        <row r="89">
          <cell r="A89" t="str">
            <v>86 Громкость</v>
          </cell>
        </row>
        <row r="90">
          <cell r="A90" t="str">
            <v>87 Грузоподъемность</v>
          </cell>
        </row>
        <row r="91">
          <cell r="A91" t="str">
            <v>88 Грузоприёмное устройство</v>
          </cell>
        </row>
        <row r="92">
          <cell r="A92" t="str">
            <v>89 Группа</v>
          </cell>
        </row>
        <row r="93">
          <cell r="A93" t="str">
            <v>90 Группы</v>
          </cell>
        </row>
        <row r="94">
          <cell r="A94" t="str">
            <v>91 Дальность</v>
          </cell>
        </row>
        <row r="95">
          <cell r="A95" t="str">
            <v>92 Дверная фурнитура</v>
          </cell>
        </row>
        <row r="96">
          <cell r="A96" t="str">
            <v>93 Двигатель</v>
          </cell>
        </row>
        <row r="97">
          <cell r="A97" t="str">
            <v>94 Дедвейт</v>
          </cell>
        </row>
        <row r="98">
          <cell r="A98" t="str">
            <v>95 Деления</v>
          </cell>
        </row>
        <row r="99">
          <cell r="A99" t="str">
            <v>96 Деталь устройства</v>
          </cell>
        </row>
        <row r="100">
          <cell r="A100" t="str">
            <v>97 Детекция</v>
          </cell>
        </row>
        <row r="101">
          <cell r="A101" t="str">
            <v>98 Дефектоскопический комплекс</v>
          </cell>
        </row>
        <row r="102">
          <cell r="A102" t="str">
            <v>99 Диагональ</v>
          </cell>
        </row>
        <row r="103">
          <cell r="A103" t="str">
            <v>100 Диаграмма направленности</v>
          </cell>
        </row>
        <row r="104">
          <cell r="A104" t="str">
            <v>101 Диапазон</v>
          </cell>
        </row>
        <row r="105">
          <cell r="A105" t="str">
            <v>102 плотность</v>
          </cell>
        </row>
        <row r="106">
          <cell r="A106" t="str">
            <v>103 объем</v>
          </cell>
        </row>
        <row r="107">
          <cell r="A107" t="str">
            <v>104 Толщина</v>
          </cell>
        </row>
        <row r="108">
          <cell r="A108" t="str">
            <v>105 Диафрагма</v>
          </cell>
        </row>
        <row r="109">
          <cell r="A109" t="str">
            <v>106 Дизайн</v>
          </cell>
        </row>
        <row r="110">
          <cell r="A110" t="str">
            <v>107 Система</v>
          </cell>
        </row>
        <row r="111">
          <cell r="A111" t="str">
            <v>108 Дискретность</v>
          </cell>
        </row>
        <row r="112">
          <cell r="A112" t="str">
            <v>109 Дисплей</v>
          </cell>
        </row>
        <row r="113">
          <cell r="A113" t="str">
            <v>110 Длина</v>
          </cell>
        </row>
        <row r="114">
          <cell r="A114" t="str">
            <v>111 Для бензиновых двигателей</v>
          </cell>
        </row>
        <row r="115">
          <cell r="A115" t="str">
            <v>112 Для дизельных двигателей</v>
          </cell>
        </row>
        <row r="116">
          <cell r="A116" t="str">
            <v>113 Добавление примесей</v>
          </cell>
        </row>
        <row r="117">
          <cell r="A117" t="str">
            <v>114 Допускаемая</v>
          </cell>
        </row>
        <row r="118">
          <cell r="A118" t="str">
            <v>115 Дорожный рисунок</v>
          </cell>
        </row>
        <row r="119">
          <cell r="A119" t="str">
            <v>116 Дробление</v>
          </cell>
        </row>
        <row r="120">
          <cell r="A120" t="str">
            <v>117 Ёмкость</v>
          </cell>
        </row>
        <row r="121">
          <cell r="A121" t="str">
            <v xml:space="preserve">118 циркуляция </v>
          </cell>
        </row>
        <row r="122">
          <cell r="A122" t="str">
            <v>119 Естественное</v>
          </cell>
        </row>
        <row r="123">
          <cell r="A123" t="str">
            <v>120 Жесткость</v>
          </cell>
        </row>
        <row r="124">
          <cell r="A124" t="str">
            <v>121 Жирность</v>
          </cell>
        </row>
        <row r="125">
          <cell r="A125" t="str">
            <v>122 Загрузка белья</v>
          </cell>
        </row>
        <row r="126">
          <cell r="A126" t="str">
            <v>123 Загрузочное ПЗУ</v>
          </cell>
        </row>
        <row r="127">
          <cell r="A127" t="str">
            <v>124 Заземление</v>
          </cell>
        </row>
        <row r="128">
          <cell r="A128" t="str">
            <v>125 Заземляющий контакт</v>
          </cell>
        </row>
        <row r="129">
          <cell r="A129" t="str">
            <v>126 Замок</v>
          </cell>
        </row>
        <row r="130">
          <cell r="A130" t="str">
            <v>127 Запас кабеля</v>
          </cell>
        </row>
        <row r="131">
          <cell r="A131" t="str">
            <v>128 Заполнение створок</v>
          </cell>
        </row>
        <row r="132">
          <cell r="A132" t="str">
            <v>129 Запоминающий осциллограф</v>
          </cell>
        </row>
        <row r="133">
          <cell r="A133" t="str">
            <v>130 Защитная оболочка капилляра</v>
          </cell>
        </row>
        <row r="134">
          <cell r="A134" t="str">
            <v>131 Защитная отделка</v>
          </cell>
        </row>
        <row r="135">
          <cell r="A135" t="str">
            <v>132 Защитное покрытие</v>
          </cell>
        </row>
        <row r="136">
          <cell r="A136" t="str">
            <v>133 защищенное исполнение</v>
          </cell>
        </row>
        <row r="137">
          <cell r="A137" t="str">
            <v>134 Зернистость</v>
          </cell>
        </row>
        <row r="138">
          <cell r="A138" t="str">
            <v>135 Зерно</v>
          </cell>
        </row>
        <row r="139">
          <cell r="A139" t="str">
            <v>136 Зимнее использование</v>
          </cell>
        </row>
        <row r="140">
          <cell r="A140" t="str">
            <v>137 Значение</v>
          </cell>
        </row>
        <row r="141">
          <cell r="A141" t="str">
            <v>138 Параметр</v>
          </cell>
        </row>
        <row r="142">
          <cell r="A142" t="str">
            <v>139 Зола</v>
          </cell>
        </row>
        <row r="143">
          <cell r="A143" t="str">
            <v>140 Зольность</v>
          </cell>
        </row>
        <row r="144">
          <cell r="A144" t="str">
            <v>141 Зона струны</v>
          </cell>
        </row>
        <row r="145">
          <cell r="A145" t="str">
            <v xml:space="preserve">142 Идентификация </v>
          </cell>
        </row>
        <row r="146">
          <cell r="A146" t="str">
            <v xml:space="preserve">143 Изгиб </v>
          </cell>
        </row>
        <row r="147">
          <cell r="A147" t="str">
            <v>144 Изделие</v>
          </cell>
        </row>
        <row r="148">
          <cell r="A148" t="str">
            <v>145 Измерение</v>
          </cell>
        </row>
        <row r="149">
          <cell r="A149" t="str">
            <v>146 Усилие</v>
          </cell>
        </row>
        <row r="150">
          <cell r="A150" t="str">
            <v>147 Изображение</v>
          </cell>
        </row>
        <row r="151">
          <cell r="A151" t="str">
            <v>148 Изоляция</v>
          </cell>
        </row>
        <row r="152">
          <cell r="A152" t="str">
            <v>149 Индекс нагрузки</v>
          </cell>
        </row>
        <row r="153">
          <cell r="A153" t="str">
            <v>150 скорость</v>
          </cell>
        </row>
        <row r="154">
          <cell r="A154" t="str">
            <v>151 Индуктивность</v>
          </cell>
        </row>
        <row r="155">
          <cell r="A155" t="str">
            <v>152 Интерфейс</v>
          </cell>
        </row>
        <row r="156">
          <cell r="A156" t="str">
            <v>153 Инфракрасный спектр</v>
          </cell>
        </row>
        <row r="157">
          <cell r="A157" t="str">
            <v>154 Исполнение</v>
          </cell>
        </row>
        <row r="158">
          <cell r="A158" t="str">
            <v>155 Исполнения</v>
          </cell>
        </row>
        <row r="159">
          <cell r="A159" t="str">
            <v>156 Использование</v>
          </cell>
        </row>
        <row r="160">
          <cell r="A160" t="str">
            <v>157 Источник</v>
          </cell>
        </row>
        <row r="161">
          <cell r="A161" t="str">
            <v>158 Калибр</v>
          </cell>
        </row>
        <row r="162">
          <cell r="A162" t="str">
            <v>159 Камера</v>
          </cell>
        </row>
        <row r="163">
          <cell r="A163" t="str">
            <v>160 Камерность</v>
          </cell>
        </row>
        <row r="164">
          <cell r="A164" t="str">
            <v>161 Количество</v>
          </cell>
        </row>
        <row r="165">
          <cell r="A165" t="str">
            <v>162 Канальность</v>
          </cell>
        </row>
        <row r="166">
          <cell r="A166" t="str">
            <v>163 Номер</v>
          </cell>
        </row>
        <row r="167">
          <cell r="A167" t="str">
            <v>164 Категория</v>
          </cell>
        </row>
        <row r="168">
          <cell r="A168" t="str">
            <v>165 Качество</v>
          </cell>
        </row>
        <row r="169">
          <cell r="A169" t="str">
            <v>166 Кислотность</v>
          </cell>
        </row>
        <row r="170">
          <cell r="A170" t="str">
            <v>167 Клавиатура</v>
          </cell>
        </row>
        <row r="171">
          <cell r="A171" t="str">
            <v>168 Класс</v>
          </cell>
        </row>
        <row r="172">
          <cell r="A172" t="str">
            <v>169 Климат</v>
          </cell>
        </row>
        <row r="173">
          <cell r="A173" t="str">
            <v>170 Ключ с присоединительным квадратом</v>
          </cell>
        </row>
        <row r="174">
          <cell r="A174" t="str">
            <v>171 Код</v>
          </cell>
        </row>
        <row r="175">
          <cell r="A175" t="str">
            <v>172 Колба</v>
          </cell>
        </row>
        <row r="176">
          <cell r="A176" t="str">
            <v>173 Колесная</v>
          </cell>
        </row>
        <row r="177">
          <cell r="A177" t="str">
            <v>174 кондиционер</v>
          </cell>
        </row>
        <row r="178">
          <cell r="A178" t="str">
            <v>175 Конечное значение шкалы</v>
          </cell>
        </row>
        <row r="179">
          <cell r="A179" t="str">
            <v>176 Конструктив</v>
          </cell>
        </row>
        <row r="180">
          <cell r="A180" t="str">
            <v>177 Контакт</v>
          </cell>
        </row>
        <row r="181">
          <cell r="A181" t="str">
            <v>178 Контрастность</v>
          </cell>
        </row>
        <row r="182">
          <cell r="A182" t="str">
            <v>179 Контролируемый фактор пожара</v>
          </cell>
        </row>
        <row r="183">
          <cell r="A183" t="str">
            <v>180 Контроллер портов</v>
          </cell>
        </row>
        <row r="184">
          <cell r="A184" t="str">
            <v>181 Конус</v>
          </cell>
        </row>
        <row r="185">
          <cell r="A185" t="str">
            <v>182 Конфигурация</v>
          </cell>
        </row>
        <row r="186">
          <cell r="A186" t="str">
            <v>183 Коробка передач</v>
          </cell>
        </row>
        <row r="187">
          <cell r="A187" t="str">
            <v>184 Корпус</v>
          </cell>
        </row>
        <row r="188">
          <cell r="A188" t="str">
            <v>185 Коэффицент</v>
          </cell>
        </row>
        <row r="189">
          <cell r="A189" t="str">
            <v>186 Кран</v>
          </cell>
        </row>
        <row r="190">
          <cell r="A190" t="str">
            <v>187 Кратность</v>
          </cell>
        </row>
        <row r="191">
          <cell r="A191" t="str">
            <v>188 Крепление</v>
          </cell>
        </row>
        <row r="192">
          <cell r="A192" t="str">
            <v>189 Крепость</v>
          </cell>
        </row>
        <row r="193">
          <cell r="A193" t="str">
            <v>190 Кромка</v>
          </cell>
        </row>
        <row r="194">
          <cell r="A194" t="str">
            <v>191 Крупность</v>
          </cell>
        </row>
        <row r="195">
          <cell r="A195" t="str">
            <v>192 крутящий момент</v>
          </cell>
        </row>
        <row r="196">
          <cell r="A196" t="str">
            <v>193 Кручение</v>
          </cell>
        </row>
        <row r="197">
          <cell r="A197" t="str">
            <v>194 Кузов</v>
          </cell>
        </row>
        <row r="198">
          <cell r="A198" t="str">
            <v>195 Лазерный  целеуказатель</v>
          </cell>
        </row>
        <row r="199">
          <cell r="A199" t="str">
            <v>196 Лампа</v>
          </cell>
        </row>
        <row r="200">
          <cell r="A200" t="str">
            <v>197 Легкогрузовая шина</v>
          </cell>
        </row>
        <row r="201">
          <cell r="A201" t="str">
            <v>198 Лекарственная форма</v>
          </cell>
        </row>
        <row r="202">
          <cell r="A202" t="str">
            <v>199 Линейность</v>
          </cell>
        </row>
        <row r="203">
          <cell r="A203" t="str">
            <v>200 Линовка</v>
          </cell>
        </row>
        <row r="204">
          <cell r="A204" t="str">
            <v>201 лист</v>
          </cell>
        </row>
        <row r="205">
          <cell r="A205" t="str">
            <v>202 Логотип</v>
          </cell>
        </row>
        <row r="206">
          <cell r="A206" t="str">
            <v>203 Локализация оптической части</v>
          </cell>
        </row>
        <row r="207">
          <cell r="A207" t="str">
            <v>204 Локальная сеть</v>
          </cell>
        </row>
        <row r="208">
          <cell r="A208" t="str">
            <v>205 макроклиматический район использования и категория размещения</v>
          </cell>
        </row>
        <row r="209">
          <cell r="A209" t="str">
            <v>206 папка</v>
          </cell>
        </row>
        <row r="210">
          <cell r="A210" t="str">
            <v>207 Маркеры по типу чернил</v>
          </cell>
        </row>
        <row r="211">
          <cell r="A211" t="str">
            <v>208 Маркировка</v>
          </cell>
        </row>
        <row r="212">
          <cell r="A212" t="str">
            <v>209 Маслоприемник</v>
          </cell>
        </row>
        <row r="213">
          <cell r="A213" t="str">
            <v>210 Массовая доля</v>
          </cell>
        </row>
        <row r="214">
          <cell r="A214" t="str">
            <v>211 Материал</v>
          </cell>
        </row>
        <row r="215">
          <cell r="A215" t="str">
            <v>212 Межосевое расстояние</v>
          </cell>
        </row>
        <row r="216">
          <cell r="A216" t="str">
            <v>213 Мелодия</v>
          </cell>
        </row>
        <row r="217">
          <cell r="A217" t="str">
            <v>214 Мерность</v>
          </cell>
        </row>
        <row r="218">
          <cell r="A218" t="str">
            <v>215 Месяц выпуска</v>
          </cell>
        </row>
        <row r="219">
          <cell r="A219" t="str">
            <v>216 Металлы и сплавы</v>
          </cell>
        </row>
        <row r="220">
          <cell r="A220" t="str">
            <v>217 Метод</v>
          </cell>
        </row>
        <row r="221">
          <cell r="A221" t="str">
            <v>218 Механизм</v>
          </cell>
        </row>
        <row r="222">
          <cell r="A222" t="str">
            <v>219 Механическая разрушающая нагрузка</v>
          </cell>
        </row>
        <row r="223">
          <cell r="A223" t="str">
            <v>220 Сила</v>
          </cell>
        </row>
        <row r="224">
          <cell r="A224" t="str">
            <v>221 Механическое свойство марки</v>
          </cell>
        </row>
        <row r="225">
          <cell r="A225" t="str">
            <v>222 Меховая подкладка</v>
          </cell>
        </row>
        <row r="226">
          <cell r="A226" t="str">
            <v>223 Микротвердость</v>
          </cell>
        </row>
        <row r="227">
          <cell r="A227" t="str">
            <v>224 Модельные особенности</v>
          </cell>
        </row>
        <row r="228">
          <cell r="A228" t="str">
            <v>225 Модификации</v>
          </cell>
        </row>
        <row r="229">
          <cell r="A229" t="str">
            <v>226 Модуль</v>
          </cell>
        </row>
        <row r="230">
          <cell r="A230" t="str">
            <v>227 Монитор</v>
          </cell>
        </row>
        <row r="231">
          <cell r="A231" t="str">
            <v>228 Монтаж</v>
          </cell>
        </row>
        <row r="232">
          <cell r="A232" t="str">
            <v>229 Морозостойкость</v>
          </cell>
        </row>
        <row r="233">
          <cell r="A233" t="str">
            <v>230 Набор</v>
          </cell>
        </row>
        <row r="234">
          <cell r="A234" t="str">
            <v>231 Наборность</v>
          </cell>
        </row>
        <row r="235">
          <cell r="A235" t="str">
            <v>232 Нагрев</v>
          </cell>
        </row>
        <row r="236">
          <cell r="A236" t="str">
            <v>233 Нагревостойкость</v>
          </cell>
        </row>
        <row r="237">
          <cell r="A237" t="str">
            <v>234 Нагрузка</v>
          </cell>
        </row>
        <row r="238">
          <cell r="A238" t="str">
            <v>235 Наименование</v>
          </cell>
        </row>
        <row r="239">
          <cell r="A239" t="str">
            <v>236 назначение</v>
          </cell>
        </row>
        <row r="240">
          <cell r="A240" t="str">
            <v>237 Наличие</v>
          </cell>
        </row>
        <row r="241">
          <cell r="A241" t="str">
            <v>238 Наполнение</v>
          </cell>
        </row>
        <row r="242">
          <cell r="A242" t="str">
            <v>239 Наполнитель</v>
          </cell>
        </row>
        <row r="243">
          <cell r="A243" t="str">
            <v>240 Напор</v>
          </cell>
        </row>
        <row r="244">
          <cell r="A244" t="str">
            <v>241 Направление</v>
          </cell>
        </row>
        <row r="245">
          <cell r="A245" t="str">
            <v>242 Напряжения</v>
          </cell>
        </row>
        <row r="246">
          <cell r="A246" t="str">
            <v>243 Наружная резьба</v>
          </cell>
        </row>
        <row r="247">
          <cell r="A247" t="str">
            <v>244 Насадки</v>
          </cell>
        </row>
        <row r="248">
          <cell r="A248" t="str">
            <v>245 Настройка</v>
          </cell>
        </row>
        <row r="249">
          <cell r="A249" t="str">
            <v>246 Начальное значение шкалы</v>
          </cell>
        </row>
        <row r="250">
          <cell r="A250" t="str">
            <v>247 Начинка</v>
          </cell>
        </row>
        <row r="251">
          <cell r="A251" t="str">
            <v>248 Непрозрачность</v>
          </cell>
        </row>
        <row r="252">
          <cell r="A252" t="str">
            <v>249 Номенклатурный шаг</v>
          </cell>
        </row>
        <row r="253">
          <cell r="A253" t="str">
            <v>250 Номинал</v>
          </cell>
        </row>
        <row r="254">
          <cell r="A254" t="str">
            <v>251 Ширина</v>
          </cell>
        </row>
        <row r="255">
          <cell r="A255" t="str">
            <v>252 Обводненность</v>
          </cell>
        </row>
        <row r="256">
          <cell r="A256" t="str">
            <v>253 Область</v>
          </cell>
        </row>
        <row r="257">
          <cell r="A257" t="str">
            <v>254 Обложка</v>
          </cell>
        </row>
        <row r="258">
          <cell r="A258" t="str">
            <v>255 Обозначение</v>
          </cell>
        </row>
        <row r="259">
          <cell r="A259" t="str">
            <v>256 Оболочка</v>
          </cell>
        </row>
        <row r="260">
          <cell r="A260" t="str">
            <v>257 Оборот/мин</v>
          </cell>
        </row>
        <row r="261">
          <cell r="A261" t="str">
            <v>258 Обороты</v>
          </cell>
        </row>
        <row r="262">
          <cell r="A262" t="str">
            <v>259 Обработка</v>
          </cell>
        </row>
        <row r="263">
          <cell r="A263" t="str">
            <v>260 Обслуживаемость</v>
          </cell>
        </row>
        <row r="264">
          <cell r="A264" t="str">
            <v>261 Общая рабочая поверхность</v>
          </cell>
        </row>
        <row r="265">
          <cell r="A265" t="str">
            <v>262 Общие характеристики</v>
          </cell>
        </row>
        <row r="266">
          <cell r="A266" t="str">
            <v>263 Огнеупорность</v>
          </cell>
        </row>
        <row r="267">
          <cell r="A267" t="str">
            <v>264 Окно</v>
          </cell>
        </row>
        <row r="268">
          <cell r="A268" t="str">
            <v>265 Окраска обуви</v>
          </cell>
        </row>
        <row r="269">
          <cell r="A269" t="str">
            <v>266 Окружность</v>
          </cell>
        </row>
        <row r="270">
          <cell r="A270" t="str">
            <v>267 Оперативная память</v>
          </cell>
        </row>
        <row r="271">
          <cell r="A271" t="str">
            <v>268 Описание</v>
          </cell>
        </row>
        <row r="272">
          <cell r="A272" t="str">
            <v>269 Опорная поверхность</v>
          </cell>
        </row>
        <row r="273">
          <cell r="A273" t="str">
            <v>270 Оптически зум</v>
          </cell>
        </row>
        <row r="274">
          <cell r="A274" t="str">
            <v>271 Ориентир страницы</v>
          </cell>
        </row>
        <row r="275">
          <cell r="A275" t="str">
            <v>272 Освещенность, люкс, Вт</v>
          </cell>
        </row>
        <row r="276">
          <cell r="A276" t="str">
            <v>273 Основа</v>
          </cell>
        </row>
        <row r="277">
          <cell r="A277" t="str">
            <v>274 Основной источник света</v>
          </cell>
        </row>
        <row r="278">
          <cell r="A278" t="str">
            <v>275 Основные</v>
          </cell>
        </row>
        <row r="279">
          <cell r="A279" t="str">
            <v>276 Особенность (при наличии)</v>
          </cell>
        </row>
        <row r="280">
          <cell r="A280" t="str">
            <v>277 Особые условия</v>
          </cell>
        </row>
        <row r="281">
          <cell r="A281" t="str">
            <v>278 Отделка</v>
          </cell>
        </row>
        <row r="282">
          <cell r="A282" t="str">
            <v>279 Относительное отверстие</v>
          </cell>
        </row>
        <row r="283">
          <cell r="A283" t="str">
            <v>280 Оттенок</v>
          </cell>
        </row>
        <row r="284">
          <cell r="A284" t="str">
            <v>281 Оттиск клейма</v>
          </cell>
        </row>
        <row r="285">
          <cell r="A285" t="str">
            <v>282 Оформление</v>
          </cell>
        </row>
        <row r="286">
          <cell r="A286" t="str">
            <v>283 Охлаждение</v>
          </cell>
        </row>
        <row r="287">
          <cell r="A287" t="str">
            <v>284 Очистка</v>
          </cell>
        </row>
        <row r="288">
          <cell r="A288" t="str">
            <v>285 Память</v>
          </cell>
        </row>
        <row r="289">
          <cell r="A289" t="str">
            <v>286 Паропроизводительность</v>
          </cell>
        </row>
        <row r="290">
          <cell r="A290" t="str">
            <v>287 Паропроницаемость, г/(м2.сутки)</v>
          </cell>
        </row>
        <row r="291">
          <cell r="A291" t="str">
            <v>288 Передача</v>
          </cell>
        </row>
        <row r="292">
          <cell r="A292" t="str">
            <v>289 Перезаряжаемость</v>
          </cell>
        </row>
        <row r="293">
          <cell r="A293" t="str">
            <v>290 Переплет</v>
          </cell>
        </row>
        <row r="294">
          <cell r="A294" t="str">
            <v>291 Переплетения</v>
          </cell>
        </row>
        <row r="295">
          <cell r="A295" t="str">
            <v>292 Переходник</v>
          </cell>
        </row>
        <row r="296">
          <cell r="A296" t="str">
            <v>293 Периодичность</v>
          </cell>
        </row>
        <row r="297">
          <cell r="A297" t="str">
            <v>294 Периодичность применения</v>
          </cell>
        </row>
        <row r="298">
          <cell r="A298" t="str">
            <v>295 Печать</v>
          </cell>
        </row>
        <row r="299">
          <cell r="A299" t="str">
            <v>296 Питание</v>
          </cell>
        </row>
        <row r="300">
          <cell r="A300" t="str">
            <v>297 Питание прибора</v>
          </cell>
        </row>
        <row r="301">
          <cell r="A301" t="str">
            <v>298 Площадь</v>
          </cell>
        </row>
        <row r="302">
          <cell r="A302" t="str">
            <v>299 По мощности</v>
          </cell>
        </row>
        <row r="303">
          <cell r="A303" t="str">
            <v>300 По пропитке</v>
          </cell>
        </row>
        <row r="304">
          <cell r="A304" t="str">
            <v>301 Состав</v>
          </cell>
        </row>
        <row r="305">
          <cell r="A305" t="str">
            <v>302 По способу</v>
          </cell>
        </row>
        <row r="306">
          <cell r="A306" t="str">
            <v>303 По типу привода</v>
          </cell>
        </row>
        <row r="307">
          <cell r="A307" t="str">
            <v>304 По форме</v>
          </cell>
        </row>
        <row r="308">
          <cell r="A308" t="str">
            <v>305 Поверхность</v>
          </cell>
        </row>
        <row r="309">
          <cell r="A309" t="str">
            <v>306 Поворотный механизм</v>
          </cell>
        </row>
        <row r="310">
          <cell r="A310" t="str">
            <v>307 Повторяемость показаний, °С</v>
          </cell>
        </row>
        <row r="311">
          <cell r="A311" t="str">
            <v>308 Подача</v>
          </cell>
        </row>
        <row r="312">
          <cell r="A312" t="str">
            <v>309 Подвод</v>
          </cell>
        </row>
        <row r="313">
          <cell r="A313" t="str">
            <v>310 Подвод воды</v>
          </cell>
        </row>
        <row r="314">
          <cell r="A314" t="str">
            <v>311 Поддерживаемые</v>
          </cell>
        </row>
        <row r="315">
          <cell r="A315" t="str">
            <v>312 Подключение</v>
          </cell>
        </row>
        <row r="316">
          <cell r="A316" t="str">
            <v>313 Подраздел</v>
          </cell>
        </row>
        <row r="317">
          <cell r="A317" t="str">
            <v>314 Подтип</v>
          </cell>
        </row>
        <row r="318">
          <cell r="A318" t="str">
            <v>315 подушки безопасности</v>
          </cell>
        </row>
        <row r="319">
          <cell r="A319" t="str">
            <v>316 Показатель визирования</v>
          </cell>
        </row>
        <row r="320">
          <cell r="A320" t="str">
            <v>317 Показатель огнеупорности</v>
          </cell>
        </row>
        <row r="321">
          <cell r="A321" t="str">
            <v>318 Прокладка</v>
          </cell>
        </row>
        <row r="322">
          <cell r="A322" t="str">
            <v>319 Покрытие</v>
          </cell>
        </row>
        <row r="323">
          <cell r="A323" t="str">
            <v>320 Покрытия ключа</v>
          </cell>
        </row>
        <row r="324">
          <cell r="A324" t="str">
            <v>321 Покрытия рамки</v>
          </cell>
        </row>
        <row r="325">
          <cell r="A325" t="str">
            <v>322 Пол</v>
          </cell>
        </row>
        <row r="326">
          <cell r="A326" t="str">
            <v>323 Поле зрения</v>
          </cell>
        </row>
        <row r="327">
          <cell r="A327" t="str">
            <v>324 Полоса канала</v>
          </cell>
        </row>
        <row r="328">
          <cell r="A328" t="str">
            <v>325 Помол</v>
          </cell>
        </row>
        <row r="329">
          <cell r="A329" t="str">
            <v>326 Сорт</v>
          </cell>
        </row>
        <row r="330">
          <cell r="A330" t="str">
            <v>327 Поперечное сечение противоугона</v>
          </cell>
        </row>
        <row r="331">
          <cell r="A331" t="str">
            <v>328 Пористость</v>
          </cell>
        </row>
        <row r="332">
          <cell r="A332" t="str">
            <v>329 Порог отображения результата</v>
          </cell>
        </row>
        <row r="333">
          <cell r="A333" t="str">
            <v>330 Порода</v>
          </cell>
        </row>
        <row r="334">
          <cell r="A334" t="str">
            <v>331 Порт</v>
          </cell>
        </row>
        <row r="335">
          <cell r="A335" t="str">
            <v>332 Поршень</v>
          </cell>
        </row>
        <row r="336">
          <cell r="A336" t="str">
            <v>333 Посадочное отверствие</v>
          </cell>
        </row>
        <row r="337">
          <cell r="A337" t="str">
            <v>334 Потребление воздуха</v>
          </cell>
        </row>
        <row r="338">
          <cell r="A338" t="str">
            <v>335 Потребляемость</v>
          </cell>
        </row>
        <row r="339">
          <cell r="A339" t="str">
            <v>336 Предел</v>
          </cell>
        </row>
        <row r="340">
          <cell r="A340" t="str">
            <v>337 Преобразователь</v>
          </cell>
        </row>
        <row r="341">
          <cell r="A341" t="str">
            <v>338 При вязкости</v>
          </cell>
        </row>
        <row r="342">
          <cell r="A342" t="str">
            <v>339 Привод</v>
          </cell>
        </row>
        <row r="343">
          <cell r="A343" t="str">
            <v>340 Признак</v>
          </cell>
        </row>
        <row r="344">
          <cell r="A344" t="str">
            <v>341 Применение</v>
          </cell>
        </row>
        <row r="345">
          <cell r="A345" t="str">
            <v>342 Применяемость</v>
          </cell>
        </row>
        <row r="346">
          <cell r="A346" t="str">
            <v>343 Примеси</v>
          </cell>
        </row>
        <row r="347">
          <cell r="A347" t="str">
            <v>344 Принадлежность</v>
          </cell>
        </row>
        <row r="348">
          <cell r="A348" t="str">
            <v>345 Принцип</v>
          </cell>
        </row>
        <row r="349">
          <cell r="A349" t="str">
            <v>346 Присоединение</v>
          </cell>
        </row>
        <row r="350">
          <cell r="A350" t="str">
            <v>347 Присоединительный квадрат</v>
          </cell>
        </row>
        <row r="351">
          <cell r="A351" t="str">
            <v>348 Продукт</v>
          </cell>
        </row>
        <row r="352">
          <cell r="A352" t="str">
            <v>349 Проецируемое расстояние</v>
          </cell>
        </row>
        <row r="353">
          <cell r="A353" t="str">
            <v>350 Прозрачность</v>
          </cell>
        </row>
        <row r="354">
          <cell r="A354" t="str">
            <v>351 Производительность</v>
          </cell>
        </row>
        <row r="355">
          <cell r="A355" t="str">
            <v>352 Пролет</v>
          </cell>
        </row>
        <row r="356">
          <cell r="A356" t="str">
            <v>353 Пропитка</v>
          </cell>
        </row>
        <row r="357">
          <cell r="A357" t="str">
            <v>354 Пропускная способность</v>
          </cell>
        </row>
        <row r="358">
          <cell r="A358" t="str">
            <v>355 Протокол связи</v>
          </cell>
        </row>
        <row r="359">
          <cell r="A359" t="str">
            <v>356 Протяженность</v>
          </cell>
        </row>
        <row r="360">
          <cell r="A360" t="str">
            <v>357 Профиль</v>
          </cell>
        </row>
        <row r="361">
          <cell r="A361" t="str">
            <v>358 Проход</v>
          </cell>
        </row>
        <row r="362">
          <cell r="A362" t="str">
            <v>359 Процессор</v>
          </cell>
        </row>
        <row r="363">
          <cell r="A363" t="str">
            <v>360 Прочие характеристики</v>
          </cell>
        </row>
        <row r="364">
          <cell r="A364" t="str">
            <v>361 Прочность</v>
          </cell>
        </row>
        <row r="365">
          <cell r="A365" t="str">
            <v>362 Работоспособность в районах</v>
          </cell>
        </row>
        <row r="366">
          <cell r="A366" t="str">
            <v>363 Рабочая нагрузка</v>
          </cell>
        </row>
        <row r="367">
          <cell r="A367" t="str">
            <v>364 Рабочая память</v>
          </cell>
        </row>
        <row r="368">
          <cell r="A368" t="str">
            <v>365 Рабочая среда</v>
          </cell>
        </row>
        <row r="369">
          <cell r="A369" t="str">
            <v>366 Рабочий газ</v>
          </cell>
        </row>
        <row r="370">
          <cell r="A370" t="str">
            <v>367 Рабочий ход</v>
          </cell>
        </row>
        <row r="371">
          <cell r="A371" t="str">
            <v>368 Радиус</v>
          </cell>
        </row>
        <row r="372">
          <cell r="A372" t="str">
            <v>369 Раздел</v>
          </cell>
        </row>
        <row r="373">
          <cell r="A373" t="str">
            <v>370 Разделка</v>
          </cell>
        </row>
        <row r="374">
          <cell r="A374" t="str">
            <v>371 Разлиновка</v>
          </cell>
        </row>
        <row r="375">
          <cell r="A375" t="str">
            <v>372 Разрешение</v>
          </cell>
        </row>
        <row r="376">
          <cell r="A376" t="str">
            <v>373 разряд</v>
          </cell>
        </row>
        <row r="377">
          <cell r="A377" t="str">
            <v>374 Разрядность</v>
          </cell>
        </row>
        <row r="378">
          <cell r="A378" t="str">
            <v>375 Разъемы</v>
          </cell>
        </row>
        <row r="379">
          <cell r="A379" t="str">
            <v>376 Расположение</v>
          </cell>
        </row>
        <row r="380">
          <cell r="A380" t="str">
            <v>377 Расстояние</v>
          </cell>
        </row>
        <row r="381">
          <cell r="A381" t="str">
            <v>378 Раствор</v>
          </cell>
        </row>
        <row r="382">
          <cell r="A382" t="str">
            <v>379 Расход</v>
          </cell>
        </row>
        <row r="383">
          <cell r="A383" t="str">
            <v>380 Цвет</v>
          </cell>
        </row>
        <row r="384">
          <cell r="A384" t="str">
            <v>381 Регулируемое время</v>
          </cell>
        </row>
        <row r="385">
          <cell r="A385" t="str">
            <v>382 Режим</v>
          </cell>
        </row>
        <row r="386">
          <cell r="A386" t="str">
            <v>383 Рез</v>
          </cell>
        </row>
        <row r="387">
          <cell r="A387" t="str">
            <v>384 Резка</v>
          </cell>
        </row>
        <row r="388">
          <cell r="A388" t="str">
            <v>385 Резьба</v>
          </cell>
        </row>
        <row r="389">
          <cell r="A389" t="str">
            <v>386 Ресурс модуля</v>
          </cell>
        </row>
        <row r="390">
          <cell r="A390" t="str">
            <v>387 Рисунок</v>
          </cell>
        </row>
        <row r="391">
          <cell r="A391" t="str">
            <v>388 Род установки</v>
          </cell>
        </row>
        <row r="392">
          <cell r="A392" t="str">
            <v>389 Рост</v>
          </cell>
        </row>
        <row r="393">
          <cell r="A393" t="str">
            <v>390 Рукоятки</v>
          </cell>
        </row>
        <row r="394">
          <cell r="A394" t="str">
            <v>391 Рулон</v>
          </cell>
        </row>
        <row r="395">
          <cell r="A395" t="str">
            <v>392 Ручка</v>
          </cell>
        </row>
        <row r="396">
          <cell r="A396" t="str">
            <v>393 Ручки ножей</v>
          </cell>
        </row>
        <row r="397">
          <cell r="A397" t="str">
            <v>394 ряд</v>
          </cell>
        </row>
        <row r="398">
          <cell r="A398" t="str">
            <v>395 Ряд остекления</v>
          </cell>
        </row>
        <row r="399">
          <cell r="A399" t="str">
            <v>396 Рядность</v>
          </cell>
        </row>
        <row r="400">
          <cell r="A400" t="str">
            <v>397 Свежесть</v>
          </cell>
        </row>
        <row r="401">
          <cell r="A401" t="str">
            <v>398 Световой поток</v>
          </cell>
        </row>
        <row r="402">
          <cell r="A402" t="str">
            <v>399 Свойства</v>
          </cell>
        </row>
        <row r="403">
          <cell r="A403" t="str">
            <v>400 Сегмент</v>
          </cell>
        </row>
        <row r="404">
          <cell r="A404" t="str">
            <v>401 Сезон</v>
          </cell>
        </row>
        <row r="405">
          <cell r="A405" t="str">
            <v>402 Секретность</v>
          </cell>
        </row>
        <row r="406">
          <cell r="A406" t="str">
            <v>403 Семейство</v>
          </cell>
        </row>
        <row r="407">
          <cell r="A407" t="str">
            <v>404 Серия</v>
          </cell>
        </row>
        <row r="408">
          <cell r="A408" t="str">
            <v>405 Сетевой интерфейс</v>
          </cell>
        </row>
        <row r="409">
          <cell r="A409" t="str">
            <v>406 Сетевые функции</v>
          </cell>
        </row>
        <row r="410">
          <cell r="A410" t="str">
            <v>407 Сечение</v>
          </cell>
        </row>
        <row r="411">
          <cell r="A411" t="str">
            <v>408 Сигнал</v>
          </cell>
        </row>
        <row r="412">
          <cell r="A412" t="str">
            <v>409 Системная плавка на фазу</v>
          </cell>
        </row>
        <row r="413">
          <cell r="A413" t="str">
            <v>410 Скрепление</v>
          </cell>
        </row>
        <row r="414">
          <cell r="A414" t="str">
            <v>411 сложения</v>
          </cell>
        </row>
        <row r="415">
          <cell r="A415" t="str">
            <v>412 Слой</v>
          </cell>
        </row>
        <row r="416">
          <cell r="A416" t="str">
            <v>413 Слойность</v>
          </cell>
        </row>
        <row r="417">
          <cell r="A417" t="str">
            <v>414 Смыв</v>
          </cell>
        </row>
        <row r="418">
          <cell r="A418" t="str">
            <v>415 Смысловое значение</v>
          </cell>
        </row>
        <row r="419">
          <cell r="A419" t="str">
            <v>416 со стороны однолапчатой проушины</v>
          </cell>
        </row>
        <row r="420">
          <cell r="A420" t="str">
            <v>417 Соединение</v>
          </cell>
        </row>
        <row r="421">
          <cell r="A421" t="str">
            <v>418 Соединитель</v>
          </cell>
        </row>
        <row r="422">
          <cell r="A422" t="str">
            <v>419 Сокет процессора</v>
          </cell>
        </row>
        <row r="423">
          <cell r="A423" t="str">
            <v>420 Сорбент</v>
          </cell>
        </row>
        <row r="424">
          <cell r="A424" t="str">
            <v>421 Состояние</v>
          </cell>
        </row>
        <row r="425">
          <cell r="A425" t="str">
            <v>422 Специальное исполнение (при его наличии)</v>
          </cell>
        </row>
        <row r="426">
          <cell r="A426" t="str">
            <v>423 Специфика</v>
          </cell>
        </row>
        <row r="427">
          <cell r="A427" t="str">
            <v>424 Сплав</v>
          </cell>
        </row>
        <row r="428">
          <cell r="A428" t="str">
            <v>425 Способ</v>
          </cell>
        </row>
        <row r="429">
          <cell r="A429" t="str">
            <v>426 Среда обитания</v>
          </cell>
        </row>
        <row r="430">
          <cell r="A430" t="str">
            <v>427 Среднее сечение провода (троса)</v>
          </cell>
        </row>
        <row r="431">
          <cell r="A431" t="str">
            <v>428 Среднее усиление подъёма</v>
          </cell>
        </row>
        <row r="432">
          <cell r="A432" t="str">
            <v>429 Средний наружный диметр (номинальный)</v>
          </cell>
        </row>
        <row r="433">
          <cell r="A433" t="str">
            <v>430 Средний срок службы</v>
          </cell>
        </row>
        <row r="434">
          <cell r="A434" t="str">
            <v>431 Стандарт</v>
          </cell>
        </row>
        <row r="435">
          <cell r="A435" t="str">
            <v>432 Стеклопакет</v>
          </cell>
        </row>
        <row r="436">
          <cell r="A436" t="str">
            <v>433 Степень</v>
          </cell>
        </row>
        <row r="437">
          <cell r="A437" t="str">
            <v>434 Стержень</v>
          </cell>
        </row>
        <row r="438">
          <cell r="A438" t="str">
            <v>435 Стойкость</v>
          </cell>
        </row>
        <row r="439">
          <cell r="A439" t="str">
            <v>436 Сторона</v>
          </cell>
        </row>
        <row r="440">
          <cell r="A440" t="str">
            <v>437 Строение</v>
          </cell>
        </row>
        <row r="441">
          <cell r="A441" t="str">
            <v>438 Структура</v>
          </cell>
        </row>
        <row r="442">
          <cell r="A442" t="str">
            <v>439 Ступень</v>
          </cell>
        </row>
        <row r="443">
          <cell r="A443" t="str">
            <v>440 Стыковочные узлы</v>
          </cell>
        </row>
        <row r="444">
          <cell r="A444" t="str">
            <v>441 Схемы включения</v>
          </cell>
        </row>
        <row r="445">
          <cell r="A445" t="str">
            <v>442 Сырье</v>
          </cell>
        </row>
        <row r="446">
          <cell r="A446" t="str">
            <v>443 Тара</v>
          </cell>
        </row>
        <row r="447">
          <cell r="A447" t="str">
            <v>444 Тариф</v>
          </cell>
        </row>
        <row r="448">
          <cell r="A448" t="str">
            <v>445 Тарность</v>
          </cell>
        </row>
        <row r="449">
          <cell r="A449" t="str">
            <v>446 Твердость</v>
          </cell>
        </row>
        <row r="450">
          <cell r="A450" t="str">
            <v>447 Текучесть</v>
          </cell>
        </row>
        <row r="451">
          <cell r="A451" t="str">
            <v>448 Теплоотдача</v>
          </cell>
        </row>
        <row r="452">
          <cell r="A452" t="str">
            <v>449 Теплопроводность</v>
          </cell>
        </row>
        <row r="453">
          <cell r="A453" t="str">
            <v>450 Теплопроизводительность</v>
          </cell>
        </row>
        <row r="454">
          <cell r="A454" t="str">
            <v>451 Теплостойкость</v>
          </cell>
        </row>
        <row r="455">
          <cell r="A455" t="str">
            <v>452 Теплота</v>
          </cell>
        </row>
        <row r="456">
          <cell r="A456" t="str">
            <v>453 Термическое состояние</v>
          </cell>
        </row>
        <row r="457">
          <cell r="A457" t="str">
            <v>454 Территория хождения</v>
          </cell>
        </row>
        <row r="458">
          <cell r="A458" t="str">
            <v>455 Техника, в которой выполнен портрет</v>
          </cell>
        </row>
        <row r="459">
          <cell r="A459" t="str">
            <v>456 Технические требования</v>
          </cell>
        </row>
        <row r="460">
          <cell r="A460" t="str">
            <v>457 Технические характеристики</v>
          </cell>
        </row>
        <row r="461">
          <cell r="A461" t="str">
            <v>458 Техническое исполнение</v>
          </cell>
        </row>
        <row r="462">
          <cell r="A462" t="str">
            <v>459 Технология</v>
          </cell>
        </row>
        <row r="463">
          <cell r="A463" t="str">
            <v>460 Технология доски интерактивной</v>
          </cell>
        </row>
        <row r="464">
          <cell r="A464" t="str">
            <v>461 Технология производства</v>
          </cell>
        </row>
        <row r="465">
          <cell r="A465" t="str">
            <v>462 Тип</v>
          </cell>
        </row>
        <row r="466">
          <cell r="A466" t="str">
            <v>463 Ткань</v>
          </cell>
        </row>
        <row r="467">
          <cell r="A467" t="str">
            <v>464 тонкость фильтрации</v>
          </cell>
        </row>
        <row r="468">
          <cell r="A468" t="str">
            <v>465 Топливо</v>
          </cell>
        </row>
        <row r="469">
          <cell r="A469" t="str">
            <v>466 Точность</v>
          </cell>
        </row>
        <row r="470">
          <cell r="A470" t="str">
            <v>467 Трансмиссия</v>
          </cell>
        </row>
        <row r="471">
          <cell r="A471" t="str">
            <v>468 ТУ</v>
          </cell>
        </row>
        <row r="472">
          <cell r="A472" t="str">
            <v>469 Тумба</v>
          </cell>
        </row>
        <row r="473">
          <cell r="A473" t="str">
            <v>470 Тяговое усиление</v>
          </cell>
        </row>
        <row r="474">
          <cell r="A474" t="str">
            <v>471 Увеличение</v>
          </cell>
        </row>
        <row r="475">
          <cell r="A475" t="str">
            <v>472 Увеличение зрительной трубы</v>
          </cell>
        </row>
        <row r="476">
          <cell r="A476" t="str">
            <v>473 Углерод</v>
          </cell>
        </row>
        <row r="477">
          <cell r="A477" t="str">
            <v>474 Угломер</v>
          </cell>
        </row>
        <row r="478">
          <cell r="A478" t="str">
            <v>475 Удерживающий момент</v>
          </cell>
        </row>
        <row r="479">
          <cell r="A479" t="str">
            <v>476 Узел герметизации</v>
          </cell>
        </row>
        <row r="480">
          <cell r="A480" t="str">
            <v>477 Украшение</v>
          </cell>
        </row>
        <row r="481">
          <cell r="A481" t="str">
            <v>478 Упаковка</v>
          </cell>
        </row>
        <row r="482">
          <cell r="A482" t="str">
            <v>479 Уплотнение</v>
          </cell>
        </row>
        <row r="483">
          <cell r="A483" t="str">
            <v>480 Управление</v>
          </cell>
        </row>
        <row r="484">
          <cell r="A484" t="str">
            <v>481 Уровень</v>
          </cell>
        </row>
        <row r="485">
          <cell r="A485" t="str">
            <v>482 Усилитель руля</v>
          </cell>
        </row>
        <row r="486">
          <cell r="A486" t="str">
            <v>483 Условия</v>
          </cell>
        </row>
        <row r="487">
          <cell r="A487" t="str">
            <v>484 Условный проход</v>
          </cell>
        </row>
        <row r="488">
          <cell r="A488" t="str">
            <v>485 Условный проход, мм</v>
          </cell>
        </row>
        <row r="489">
          <cell r="A489" t="str">
            <v>486 Устойчивость</v>
          </cell>
        </row>
        <row r="490">
          <cell r="A490" t="str">
            <v>487 Утеплитель</v>
          </cell>
        </row>
        <row r="491">
          <cell r="A491" t="str">
            <v>488 Учет</v>
          </cell>
        </row>
        <row r="492">
          <cell r="A492" t="str">
            <v>489 Фазы</v>
          </cell>
        </row>
        <row r="493">
          <cell r="A493" t="str">
            <v>490 Фактура</v>
          </cell>
        </row>
        <row r="494">
          <cell r="A494" t="str">
            <v>491 Фасовка</v>
          </cell>
        </row>
        <row r="495">
          <cell r="A495" t="str">
            <v>492 Фиксация</v>
          </cell>
        </row>
        <row r="496">
          <cell r="A496" t="str">
            <v>493 Фильтрация</v>
          </cell>
        </row>
        <row r="497">
          <cell r="A497" t="str">
            <v>494 Фильтрующая способность</v>
          </cell>
        </row>
        <row r="498">
          <cell r="A498" t="str">
            <v>495 Фокусное расстояние</v>
          </cell>
        </row>
        <row r="499">
          <cell r="A499" t="str">
            <v>496 Форма</v>
          </cell>
        </row>
        <row r="500">
          <cell r="A500" t="str">
            <v>497 Формат</v>
          </cell>
        </row>
        <row r="501">
          <cell r="A501" t="str">
            <v>498 формата foolscap</v>
          </cell>
        </row>
        <row r="502">
          <cell r="A502" t="str">
            <v>499 Формула</v>
          </cell>
        </row>
        <row r="503">
          <cell r="A503" t="str">
            <v>500 Форм-фактор</v>
          </cell>
        </row>
        <row r="504">
          <cell r="A504" t="str">
            <v>501 Формы перьев</v>
          </cell>
        </row>
        <row r="505">
          <cell r="A505" t="str">
            <v>502 Фракция</v>
          </cell>
        </row>
        <row r="506">
          <cell r="A506" t="str">
            <v>503 Функции</v>
          </cell>
        </row>
        <row r="507">
          <cell r="A507" t="str">
            <v>504 Функциональность</v>
          </cell>
        </row>
        <row r="508">
          <cell r="A508" t="str">
            <v>505 Характер движения</v>
          </cell>
        </row>
        <row r="509">
          <cell r="A509" t="str">
            <v>506 Характеристика</v>
          </cell>
        </row>
        <row r="510">
          <cell r="A510" t="str">
            <v>507 Хвостовик</v>
          </cell>
        </row>
        <row r="511">
          <cell r="A511" t="str">
            <v>508 Ход</v>
          </cell>
        </row>
        <row r="512">
          <cell r="A512" t="str">
            <v>509 Холодопроизводительность</v>
          </cell>
        </row>
        <row r="513">
          <cell r="A513" t="str">
            <v>510 Цветность</v>
          </cell>
        </row>
        <row r="514">
          <cell r="A514" t="str">
            <v>511 Цена деления</v>
          </cell>
        </row>
        <row r="515">
          <cell r="A515" t="str">
            <v>512 Центральный электрод</v>
          </cell>
        </row>
        <row r="516">
          <cell r="A516" t="str">
            <v>513 Цилиндр</v>
          </cell>
        </row>
        <row r="517">
          <cell r="A517" t="str">
            <v>514 Цоколь</v>
          </cell>
        </row>
        <row r="518">
          <cell r="A518" t="str">
            <v>515 Часть</v>
          </cell>
        </row>
        <row r="519">
          <cell r="A519" t="str">
            <v>516 Чертеж</v>
          </cell>
        </row>
        <row r="520">
          <cell r="A520" t="str">
            <v>517 Чипсет</v>
          </cell>
        </row>
        <row r="521">
          <cell r="A521" t="str">
            <v>518 Частота</v>
          </cell>
        </row>
        <row r="522">
          <cell r="A522" t="str">
            <v>519 Чувствительность</v>
          </cell>
        </row>
        <row r="523">
          <cell r="A523" t="str">
            <v>520 Шаг</v>
          </cell>
        </row>
        <row r="524">
          <cell r="A524" t="str">
            <v>521 Шапка</v>
          </cell>
        </row>
        <row r="525">
          <cell r="A525" t="str">
            <v>522 Шестерня</v>
          </cell>
        </row>
        <row r="526">
          <cell r="A526" t="str">
            <v>523 Шипованность</v>
          </cell>
        </row>
        <row r="527">
          <cell r="A527" t="str">
            <v>524 Широта</v>
          </cell>
        </row>
        <row r="528">
          <cell r="A528" t="str">
            <v>525 Эксплуатационный режим</v>
          </cell>
        </row>
        <row r="529">
          <cell r="A529" t="str">
            <v>526 Эксплуатация при t°</v>
          </cell>
        </row>
        <row r="530">
          <cell r="A530" t="str">
            <v>527 Электромагнит</v>
          </cell>
        </row>
        <row r="531">
          <cell r="A531" t="str">
            <v>528 Элемент</v>
          </cell>
        </row>
        <row r="532">
          <cell r="A532" t="str">
            <v>529 Энергия</v>
          </cell>
        </row>
        <row r="533">
          <cell r="A533" t="str">
            <v>530 Этажность</v>
          </cell>
        </row>
        <row r="534">
          <cell r="A534" t="str">
            <v>531 Язык</v>
          </cell>
        </row>
        <row r="535">
          <cell r="A535" t="str">
            <v>532 Яркость</v>
          </cell>
        </row>
      </sheetData>
      <sheetData sheetId="2">
        <row r="3">
          <cell r="B3" t="str">
            <v>004 Сантиметр</v>
          </cell>
        </row>
      </sheetData>
      <sheetData sheetId="3">
        <row r="4">
          <cell r="A4" t="str">
            <v>ОТ</v>
          </cell>
        </row>
      </sheetData>
      <sheetData sheetId="4">
        <row r="3">
          <cell r="A3" t="str">
            <v>137-1</v>
          </cell>
        </row>
      </sheetData>
      <sheetData sheetId="5" refreshError="1"/>
      <sheetData sheetId="6" refreshError="1"/>
      <sheetData sheetId="7">
        <row r="4">
          <cell r="A4" t="str">
            <v>EXW</v>
          </cell>
        </row>
      </sheetData>
      <sheetData sheetId="8">
        <row r="2">
          <cell r="B2" t="str">
            <v>Календарные</v>
          </cell>
        </row>
        <row r="3">
          <cell r="B3" t="str">
            <v>Рабочие</v>
          </cell>
        </row>
      </sheetData>
      <sheetData sheetId="9" refreshError="1"/>
      <sheetData sheetId="10" refreshError="1"/>
      <sheetData sheetId="11">
        <row r="3">
          <cell r="B3" t="str">
            <v>С НДС</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0_2017"/>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ow r="3">
          <cell r="A3" t="str">
            <v>1 Доля %</v>
          </cell>
        </row>
        <row r="4">
          <cell r="A4" t="str">
            <v>2 cегмент</v>
          </cell>
        </row>
        <row r="5">
          <cell r="A5" t="str">
            <v>3 Max</v>
          </cell>
        </row>
        <row r="6">
          <cell r="A6" t="str">
            <v>4 Min</v>
          </cell>
        </row>
        <row r="7">
          <cell r="A7" t="str">
            <v>5 N конденсатоотводчик</v>
          </cell>
        </row>
        <row r="8">
          <cell r="A8" t="str">
            <v>6 SDR</v>
          </cell>
        </row>
        <row r="9">
          <cell r="A9" t="str">
            <v>7 Абразив</v>
          </cell>
        </row>
        <row r="10">
          <cell r="A10" t="str">
            <v>8 Авиаконверт</v>
          </cell>
        </row>
        <row r="11">
          <cell r="A11" t="str">
            <v>9 Авто выключение</v>
          </cell>
        </row>
        <row r="12">
          <cell r="A12" t="str">
            <v>10 Автоответчик</v>
          </cell>
        </row>
        <row r="13">
          <cell r="A13" t="str">
            <v>11 Автор</v>
          </cell>
        </row>
        <row r="14">
          <cell r="A14" t="str">
            <v>12 Адресная зона</v>
          </cell>
        </row>
        <row r="15">
          <cell r="A15" t="str">
            <v>13 Активная нагрузка</v>
          </cell>
        </row>
        <row r="16">
          <cell r="A16" t="str">
            <v>14 Акустический тип</v>
          </cell>
        </row>
        <row r="17">
          <cell r="A17" t="str">
            <v>15 амплитуда</v>
          </cell>
        </row>
        <row r="18">
          <cell r="A18" t="str">
            <v>16 Аналоговый выход</v>
          </cell>
        </row>
        <row r="19">
          <cell r="A19" t="str">
            <v>17 Антенна</v>
          </cell>
        </row>
        <row r="20">
          <cell r="A20" t="str">
            <v>18 Конструкция</v>
          </cell>
        </row>
        <row r="21">
          <cell r="A21" t="str">
            <v>19 Антресоль</v>
          </cell>
        </row>
        <row r="22">
          <cell r="A22" t="str">
            <v>20 Апертура</v>
          </cell>
        </row>
        <row r="23">
          <cell r="A23" t="str">
            <v>21 Артикул</v>
          </cell>
        </row>
        <row r="24">
          <cell r="A24" t="str">
            <v>22 Ассортимент</v>
          </cell>
        </row>
        <row r="25">
          <cell r="A25" t="str">
            <v>23 Белизна</v>
          </cell>
        </row>
        <row r="26">
          <cell r="A26" t="str">
            <v>24 Белизна бумаги</v>
          </cell>
        </row>
        <row r="27">
          <cell r="A27" t="str">
            <v>25 Вес</v>
          </cell>
        </row>
        <row r="28">
          <cell r="A28" t="str">
            <v>26 Буква модификации транзистора</v>
          </cell>
        </row>
        <row r="29">
          <cell r="A29" t="str">
            <v>27 Бумага</v>
          </cell>
        </row>
        <row r="30">
          <cell r="A30" t="str">
            <v>28 Комплект</v>
          </cell>
        </row>
        <row r="31">
          <cell r="A31" t="str">
            <v>29 В сборе с</v>
          </cell>
        </row>
        <row r="32">
          <cell r="A32" t="str">
            <v>30 Вакуум</v>
          </cell>
        </row>
        <row r="33">
          <cell r="A33" t="str">
            <v>31 Вариант</v>
          </cell>
        </row>
        <row r="34">
          <cell r="A34" t="str">
            <v>32 Ведомость</v>
          </cell>
        </row>
        <row r="35">
          <cell r="A35" t="str">
            <v>33 число</v>
          </cell>
        </row>
        <row r="36">
          <cell r="A36" t="str">
            <v>34 ток</v>
          </cell>
        </row>
        <row r="37">
          <cell r="A37" t="str">
            <v>35 величина</v>
          </cell>
        </row>
        <row r="38">
          <cell r="A38" t="str">
            <v>36 Диаметр</v>
          </cell>
        </row>
        <row r="39">
          <cell r="A39" t="str">
            <v>37 частоты</v>
          </cell>
        </row>
        <row r="40">
          <cell r="A40" t="str">
            <v>38 Вид</v>
          </cell>
        </row>
        <row r="41">
          <cell r="A41" t="str">
            <v>39 Масса</v>
          </cell>
        </row>
        <row r="42">
          <cell r="A42" t="str">
            <v>40 Винтовой замок</v>
          </cell>
        </row>
        <row r="43">
          <cell r="A43" t="str">
            <v>41 Включение</v>
          </cell>
        </row>
        <row r="44">
          <cell r="A44" t="str">
            <v>42 Вкус</v>
          </cell>
        </row>
        <row r="45">
          <cell r="A45" t="str">
            <v>43 Влага</v>
          </cell>
        </row>
        <row r="46">
          <cell r="A46" t="str">
            <v>44 Влажность</v>
          </cell>
        </row>
        <row r="47">
          <cell r="A47" t="str">
            <v>45 Вместимость</v>
          </cell>
        </row>
        <row r="48">
          <cell r="A48" t="str">
            <v>46 размер</v>
          </cell>
        </row>
        <row r="49">
          <cell r="A49" t="str">
            <v>47 Водность</v>
          </cell>
        </row>
        <row r="50">
          <cell r="A50" t="str">
            <v>48 водозащищенное исполнение</v>
          </cell>
        </row>
        <row r="51">
          <cell r="A51" t="str">
            <v>49 Водоизмещение</v>
          </cell>
        </row>
        <row r="52">
          <cell r="A52" t="str">
            <v>50 Водопоглощение</v>
          </cell>
        </row>
        <row r="53">
          <cell r="A53" t="str">
            <v>51 Водостойкость</v>
          </cell>
        </row>
        <row r="54">
          <cell r="A54" t="str">
            <v>52 Воздухообмен</v>
          </cell>
        </row>
        <row r="55">
          <cell r="A55" t="str">
            <v>53 Воздушное с принудительной циркуляцией воздуха</v>
          </cell>
        </row>
        <row r="56">
          <cell r="A56" t="str">
            <v>54 Возраст</v>
          </cell>
        </row>
        <row r="57">
          <cell r="A57" t="str">
            <v>55 сопротивление</v>
          </cell>
        </row>
        <row r="58">
          <cell r="A58" t="str">
            <v>56 Волокна</v>
          </cell>
        </row>
        <row r="59">
          <cell r="A59" t="str">
            <v>57 Ворс</v>
          </cell>
        </row>
        <row r="60">
          <cell r="A60" t="str">
            <v>58 Впитываемость</v>
          </cell>
        </row>
        <row r="61">
          <cell r="A61" t="str">
            <v>59 время</v>
          </cell>
        </row>
        <row r="62">
          <cell r="A62" t="str">
            <v>60 Вставка</v>
          </cell>
        </row>
        <row r="63">
          <cell r="A63" t="str">
            <v>61 Втулка внутренняя</v>
          </cell>
        </row>
        <row r="64">
          <cell r="A64" t="str">
            <v>62 мощность</v>
          </cell>
        </row>
        <row r="65">
          <cell r="A65" t="str">
            <v>63 давление</v>
          </cell>
        </row>
        <row r="66">
          <cell r="A66" t="str">
            <v>64 напряжение</v>
          </cell>
        </row>
        <row r="67">
          <cell r="A67" t="str">
            <v>65 Входной сигнал</v>
          </cell>
        </row>
        <row r="68">
          <cell r="A68" t="str">
            <v>66 Выброс снега</v>
          </cell>
        </row>
        <row r="69">
          <cell r="A69" t="str">
            <v>67 Вывод</v>
          </cell>
        </row>
        <row r="70">
          <cell r="A70" t="str">
            <v>68 Выделка</v>
          </cell>
        </row>
        <row r="71">
          <cell r="A71" t="str">
            <v>69 Выпуск в систему канализации</v>
          </cell>
        </row>
        <row r="72">
          <cell r="A72" t="str">
            <v>70 Выравнивание основания, мм</v>
          </cell>
        </row>
        <row r="73">
          <cell r="A73" t="str">
            <v>71 температура</v>
          </cell>
        </row>
        <row r="74">
          <cell r="A74" t="str">
            <v>72 Высота</v>
          </cell>
        </row>
        <row r="75">
          <cell r="A75" t="str">
            <v>73 Выступание теплового корпуса</v>
          </cell>
        </row>
        <row r="76">
          <cell r="A76" t="str">
            <v>74 Выход шибера</v>
          </cell>
        </row>
        <row r="77">
          <cell r="A77" t="str">
            <v>75 Выходной сигнал</v>
          </cell>
        </row>
        <row r="78">
          <cell r="A78" t="str">
            <v>76 Вязкость</v>
          </cell>
        </row>
        <row r="79">
          <cell r="A79" t="str">
            <v>77 Габариты</v>
          </cell>
        </row>
        <row r="80">
          <cell r="A80" t="str">
            <v>78 год</v>
          </cell>
        </row>
        <row r="81">
          <cell r="A81" t="str">
            <v>79 ГОСТ</v>
          </cell>
        </row>
        <row r="82">
          <cell r="A82" t="str">
            <v>80 Глубина</v>
          </cell>
        </row>
        <row r="83">
          <cell r="A83" t="str">
            <v>81 Генератор</v>
          </cell>
        </row>
        <row r="84">
          <cell r="A84" t="str">
            <v>82 герметичное исполнение</v>
          </cell>
        </row>
        <row r="85">
          <cell r="A85" t="str">
            <v>83 Головка (для строительных, тарных, проволочных)</v>
          </cell>
        </row>
        <row r="86">
          <cell r="A86" t="str">
            <v>84 норма</v>
          </cell>
        </row>
        <row r="87">
          <cell r="A87" t="str">
            <v>85 угол</v>
          </cell>
        </row>
        <row r="88">
          <cell r="A88" t="str">
            <v>86 Громкость</v>
          </cell>
        </row>
        <row r="89">
          <cell r="A89" t="str">
            <v>87 Грузоподъемность</v>
          </cell>
        </row>
        <row r="90">
          <cell r="A90" t="str">
            <v>88 Грузоприёмное устройство</v>
          </cell>
        </row>
        <row r="91">
          <cell r="A91" t="str">
            <v>89 Группа</v>
          </cell>
        </row>
        <row r="92">
          <cell r="A92" t="str">
            <v>90 Группы</v>
          </cell>
        </row>
        <row r="93">
          <cell r="A93" t="str">
            <v>91 Дальность</v>
          </cell>
        </row>
        <row r="94">
          <cell r="A94" t="str">
            <v>92 Дверная фурнитура</v>
          </cell>
        </row>
        <row r="95">
          <cell r="A95" t="str">
            <v>93 Двигатель</v>
          </cell>
        </row>
        <row r="96">
          <cell r="A96" t="str">
            <v>94 Дедвейт</v>
          </cell>
        </row>
        <row r="97">
          <cell r="A97" t="str">
            <v>95 Деления</v>
          </cell>
        </row>
        <row r="98">
          <cell r="A98" t="str">
            <v>96 Деталь устройства</v>
          </cell>
        </row>
        <row r="99">
          <cell r="A99" t="str">
            <v>97 Детекция</v>
          </cell>
        </row>
        <row r="100">
          <cell r="A100" t="str">
            <v>98 Дефектоскопический комплекс</v>
          </cell>
        </row>
        <row r="101">
          <cell r="A101" t="str">
            <v>99 Диагональ</v>
          </cell>
        </row>
        <row r="102">
          <cell r="A102" t="str">
            <v>100 Диаграмма направленности</v>
          </cell>
        </row>
        <row r="103">
          <cell r="A103" t="str">
            <v>101 Диапазон</v>
          </cell>
        </row>
        <row r="104">
          <cell r="A104" t="str">
            <v>102 плотность</v>
          </cell>
        </row>
        <row r="105">
          <cell r="A105" t="str">
            <v>103 объем</v>
          </cell>
        </row>
        <row r="106">
          <cell r="A106" t="str">
            <v>104 Толщина</v>
          </cell>
        </row>
        <row r="107">
          <cell r="A107" t="str">
            <v>105 Диафрагма</v>
          </cell>
        </row>
        <row r="108">
          <cell r="A108" t="str">
            <v>106 Дизайн</v>
          </cell>
        </row>
        <row r="109">
          <cell r="A109" t="str">
            <v>107 Система</v>
          </cell>
        </row>
        <row r="110">
          <cell r="A110" t="str">
            <v>108 Дискретность</v>
          </cell>
        </row>
        <row r="111">
          <cell r="A111" t="str">
            <v>109 Дисплей</v>
          </cell>
        </row>
        <row r="112">
          <cell r="A112" t="str">
            <v>110 Длина</v>
          </cell>
        </row>
        <row r="113">
          <cell r="A113" t="str">
            <v>111 Для бензиновых двигателей</v>
          </cell>
        </row>
        <row r="114">
          <cell r="A114" t="str">
            <v>112 Для дизельных двигателей</v>
          </cell>
        </row>
        <row r="115">
          <cell r="A115" t="str">
            <v>113 Добавление примесей</v>
          </cell>
        </row>
        <row r="116">
          <cell r="A116" t="str">
            <v>114 Допускаемая</v>
          </cell>
        </row>
        <row r="117">
          <cell r="A117" t="str">
            <v>115 Дорожный рисунок</v>
          </cell>
        </row>
        <row r="118">
          <cell r="A118" t="str">
            <v>116 Дробление</v>
          </cell>
        </row>
        <row r="119">
          <cell r="A119" t="str">
            <v>117 Ёмкость</v>
          </cell>
        </row>
        <row r="120">
          <cell r="A120" t="str">
            <v xml:space="preserve">118 циркуляция </v>
          </cell>
        </row>
        <row r="121">
          <cell r="A121" t="str">
            <v>119 Естественное</v>
          </cell>
        </row>
        <row r="122">
          <cell r="A122" t="str">
            <v>120 Жесткость</v>
          </cell>
        </row>
        <row r="123">
          <cell r="A123" t="str">
            <v>121 Жирность</v>
          </cell>
        </row>
        <row r="124">
          <cell r="A124" t="str">
            <v>122 Загрузка белья</v>
          </cell>
        </row>
        <row r="125">
          <cell r="A125" t="str">
            <v>123 Загрузочное ПЗУ</v>
          </cell>
        </row>
        <row r="126">
          <cell r="A126" t="str">
            <v>124 Заземление</v>
          </cell>
        </row>
        <row r="127">
          <cell r="A127" t="str">
            <v>125 Заземляющий контакт</v>
          </cell>
        </row>
        <row r="128">
          <cell r="A128" t="str">
            <v>126 Замок</v>
          </cell>
        </row>
        <row r="129">
          <cell r="A129" t="str">
            <v>127 Запас кабеля</v>
          </cell>
        </row>
        <row r="130">
          <cell r="A130" t="str">
            <v>128 Заполнение створок</v>
          </cell>
        </row>
        <row r="131">
          <cell r="A131" t="str">
            <v>129 Запоминающий осциллограф</v>
          </cell>
        </row>
        <row r="132">
          <cell r="A132" t="str">
            <v>130 Защитная оболочка капилляра</v>
          </cell>
        </row>
        <row r="133">
          <cell r="A133" t="str">
            <v>131 Защитная отделка</v>
          </cell>
        </row>
        <row r="134">
          <cell r="A134" t="str">
            <v>132 Защитное покрытие</v>
          </cell>
        </row>
        <row r="135">
          <cell r="A135" t="str">
            <v>133 защищенное исполнение</v>
          </cell>
        </row>
        <row r="136">
          <cell r="A136" t="str">
            <v>134 Зернистость</v>
          </cell>
        </row>
        <row r="137">
          <cell r="A137" t="str">
            <v>135 Зерно</v>
          </cell>
        </row>
        <row r="138">
          <cell r="A138" t="str">
            <v>136 Зимнее использование</v>
          </cell>
        </row>
        <row r="139">
          <cell r="A139" t="str">
            <v>137 Значение</v>
          </cell>
        </row>
        <row r="140">
          <cell r="A140" t="str">
            <v>138 Параметр</v>
          </cell>
        </row>
        <row r="141">
          <cell r="A141" t="str">
            <v>139 Зола</v>
          </cell>
        </row>
        <row r="142">
          <cell r="A142" t="str">
            <v>140 Зольность</v>
          </cell>
        </row>
        <row r="143">
          <cell r="A143" t="str">
            <v>141 Зона струны</v>
          </cell>
        </row>
        <row r="144">
          <cell r="A144" t="str">
            <v xml:space="preserve">142 Идентификация </v>
          </cell>
        </row>
        <row r="145">
          <cell r="A145" t="str">
            <v xml:space="preserve">143 Изгиб </v>
          </cell>
        </row>
        <row r="146">
          <cell r="A146" t="str">
            <v>144 Изделие</v>
          </cell>
        </row>
        <row r="147">
          <cell r="A147" t="str">
            <v>145 Измерение</v>
          </cell>
        </row>
        <row r="148">
          <cell r="A148" t="str">
            <v>146 Усилие</v>
          </cell>
        </row>
        <row r="149">
          <cell r="A149" t="str">
            <v>147 Изображение</v>
          </cell>
        </row>
        <row r="150">
          <cell r="A150" t="str">
            <v>148 Изоляция</v>
          </cell>
        </row>
        <row r="151">
          <cell r="A151" t="str">
            <v>149 Индекс нагрузки</v>
          </cell>
        </row>
        <row r="152">
          <cell r="A152" t="str">
            <v>150 скорость</v>
          </cell>
        </row>
        <row r="153">
          <cell r="A153" t="str">
            <v>151 Индуктивность</v>
          </cell>
        </row>
        <row r="154">
          <cell r="A154" t="str">
            <v>152 Интерфейс</v>
          </cell>
        </row>
        <row r="155">
          <cell r="A155" t="str">
            <v>153 Инфракрасный спектр</v>
          </cell>
        </row>
        <row r="156">
          <cell r="A156" t="str">
            <v>154 Исполнение</v>
          </cell>
        </row>
        <row r="157">
          <cell r="A157" t="str">
            <v>155 Исполнения</v>
          </cell>
        </row>
        <row r="158">
          <cell r="A158" t="str">
            <v>156 Использование</v>
          </cell>
        </row>
        <row r="159">
          <cell r="A159" t="str">
            <v>157 Источник</v>
          </cell>
        </row>
        <row r="160">
          <cell r="A160" t="str">
            <v>158 Калибр</v>
          </cell>
        </row>
        <row r="161">
          <cell r="A161" t="str">
            <v>159 Камера</v>
          </cell>
        </row>
        <row r="162">
          <cell r="A162" t="str">
            <v>160 Камерность</v>
          </cell>
        </row>
        <row r="163">
          <cell r="A163" t="str">
            <v>161 Количество</v>
          </cell>
        </row>
        <row r="164">
          <cell r="A164" t="str">
            <v>162 Канальность</v>
          </cell>
        </row>
        <row r="165">
          <cell r="A165" t="str">
            <v>163 Номер</v>
          </cell>
        </row>
        <row r="166">
          <cell r="A166" t="str">
            <v>164 Категория</v>
          </cell>
        </row>
        <row r="167">
          <cell r="A167" t="str">
            <v>165 Качество</v>
          </cell>
        </row>
        <row r="168">
          <cell r="A168" t="str">
            <v>166 Кислотность</v>
          </cell>
        </row>
        <row r="169">
          <cell r="A169" t="str">
            <v>167 Клавиатура</v>
          </cell>
        </row>
        <row r="170">
          <cell r="A170" t="str">
            <v>168 Класс</v>
          </cell>
        </row>
        <row r="171">
          <cell r="A171" t="str">
            <v>169 Климат</v>
          </cell>
        </row>
        <row r="172">
          <cell r="A172" t="str">
            <v>170 Ключ с присоединительным квадратом</v>
          </cell>
        </row>
        <row r="173">
          <cell r="A173" t="str">
            <v>171 Код</v>
          </cell>
        </row>
        <row r="174">
          <cell r="A174" t="str">
            <v>172 Колба</v>
          </cell>
        </row>
        <row r="175">
          <cell r="A175" t="str">
            <v>173 Колесная</v>
          </cell>
        </row>
        <row r="176">
          <cell r="A176" t="str">
            <v>174 кондиционер</v>
          </cell>
        </row>
        <row r="177">
          <cell r="A177" t="str">
            <v>175 Конечное значение шкалы</v>
          </cell>
        </row>
        <row r="178">
          <cell r="A178" t="str">
            <v>176 Конструктив</v>
          </cell>
        </row>
        <row r="179">
          <cell r="A179" t="str">
            <v>177 Контакт</v>
          </cell>
        </row>
        <row r="180">
          <cell r="A180" t="str">
            <v>178 Контрастность</v>
          </cell>
        </row>
        <row r="181">
          <cell r="A181" t="str">
            <v>179 Контролируемый фактор пожара</v>
          </cell>
        </row>
        <row r="182">
          <cell r="A182" t="str">
            <v>180 Контроллер портов</v>
          </cell>
        </row>
        <row r="183">
          <cell r="A183" t="str">
            <v>181 Конус</v>
          </cell>
        </row>
        <row r="184">
          <cell r="A184" t="str">
            <v>182 Конфигурация</v>
          </cell>
        </row>
        <row r="185">
          <cell r="A185" t="str">
            <v>183 Коробка передач</v>
          </cell>
        </row>
        <row r="186">
          <cell r="A186" t="str">
            <v>184 Корпус</v>
          </cell>
        </row>
        <row r="187">
          <cell r="A187" t="str">
            <v>185 Коэффицент</v>
          </cell>
        </row>
        <row r="188">
          <cell r="A188" t="str">
            <v>186 Кран</v>
          </cell>
        </row>
        <row r="189">
          <cell r="A189" t="str">
            <v>187 Кратность</v>
          </cell>
        </row>
        <row r="190">
          <cell r="A190" t="str">
            <v>188 Крепление</v>
          </cell>
        </row>
        <row r="191">
          <cell r="A191" t="str">
            <v>189 Крепость</v>
          </cell>
        </row>
        <row r="192">
          <cell r="A192" t="str">
            <v>190 Кромка</v>
          </cell>
        </row>
        <row r="193">
          <cell r="A193" t="str">
            <v>191 Крупность</v>
          </cell>
        </row>
        <row r="194">
          <cell r="A194" t="str">
            <v>192 крутящий момент</v>
          </cell>
        </row>
        <row r="195">
          <cell r="A195" t="str">
            <v>193 Кручение</v>
          </cell>
        </row>
        <row r="196">
          <cell r="A196" t="str">
            <v>194 Кузов</v>
          </cell>
        </row>
        <row r="197">
          <cell r="A197" t="str">
            <v>195 Лазерный  целеуказатель</v>
          </cell>
        </row>
        <row r="198">
          <cell r="A198" t="str">
            <v>196 Лампа</v>
          </cell>
        </row>
        <row r="199">
          <cell r="A199" t="str">
            <v>197 Легкогрузовая шина</v>
          </cell>
        </row>
        <row r="200">
          <cell r="A200" t="str">
            <v>198 Лекарственная форма</v>
          </cell>
        </row>
        <row r="201">
          <cell r="A201" t="str">
            <v>199 Линейность</v>
          </cell>
        </row>
        <row r="202">
          <cell r="A202" t="str">
            <v>200 Линовка</v>
          </cell>
        </row>
        <row r="203">
          <cell r="A203" t="str">
            <v>201 лист</v>
          </cell>
        </row>
        <row r="204">
          <cell r="A204" t="str">
            <v>202 Логотип</v>
          </cell>
        </row>
        <row r="205">
          <cell r="A205" t="str">
            <v>203 Локализация оптической части</v>
          </cell>
        </row>
        <row r="206">
          <cell r="A206" t="str">
            <v>204 Локальная сеть</v>
          </cell>
        </row>
        <row r="207">
          <cell r="A207" t="str">
            <v>205 макроклиматический район использования и категория размещения</v>
          </cell>
        </row>
        <row r="208">
          <cell r="A208" t="str">
            <v>206 папка</v>
          </cell>
        </row>
        <row r="209">
          <cell r="A209" t="str">
            <v>207 Маркеры по типу чернил</v>
          </cell>
        </row>
        <row r="210">
          <cell r="A210" t="str">
            <v>208 Маркировка</v>
          </cell>
        </row>
        <row r="211">
          <cell r="A211" t="str">
            <v>209 Маслоприемник</v>
          </cell>
        </row>
        <row r="212">
          <cell r="A212" t="str">
            <v>210 Массовая доля</v>
          </cell>
        </row>
        <row r="213">
          <cell r="A213" t="str">
            <v>211 Материал</v>
          </cell>
        </row>
        <row r="214">
          <cell r="A214" t="str">
            <v>212 Межосевое расстояние</v>
          </cell>
        </row>
        <row r="215">
          <cell r="A215" t="str">
            <v>213 Мелодия</v>
          </cell>
        </row>
        <row r="216">
          <cell r="A216" t="str">
            <v>214 Мерность</v>
          </cell>
        </row>
        <row r="217">
          <cell r="A217" t="str">
            <v>215 Месяц выпуска</v>
          </cell>
        </row>
        <row r="218">
          <cell r="A218" t="str">
            <v>216 Металлы и сплавы</v>
          </cell>
        </row>
        <row r="219">
          <cell r="A219" t="str">
            <v>217 Метод</v>
          </cell>
        </row>
        <row r="220">
          <cell r="A220" t="str">
            <v>218 Механизм</v>
          </cell>
        </row>
        <row r="221">
          <cell r="A221" t="str">
            <v>219 Механическая разрушающая нагрузка</v>
          </cell>
        </row>
        <row r="222">
          <cell r="A222" t="str">
            <v>220 Сила</v>
          </cell>
        </row>
        <row r="223">
          <cell r="A223" t="str">
            <v>221 Механическое свойство марки</v>
          </cell>
        </row>
        <row r="224">
          <cell r="A224" t="str">
            <v>222 Меховая подкладка</v>
          </cell>
        </row>
        <row r="225">
          <cell r="A225" t="str">
            <v>223 Микротвердость</v>
          </cell>
        </row>
        <row r="226">
          <cell r="A226" t="str">
            <v>224 Модельные особенности</v>
          </cell>
        </row>
        <row r="227">
          <cell r="A227" t="str">
            <v>225 Модификации</v>
          </cell>
        </row>
        <row r="228">
          <cell r="A228" t="str">
            <v>226 Модуль</v>
          </cell>
        </row>
        <row r="229">
          <cell r="A229" t="str">
            <v>227 Монитор</v>
          </cell>
        </row>
        <row r="230">
          <cell r="A230" t="str">
            <v>228 Монтаж</v>
          </cell>
        </row>
        <row r="231">
          <cell r="A231" t="str">
            <v>229 Морозостойкость</v>
          </cell>
        </row>
        <row r="232">
          <cell r="A232" t="str">
            <v>230 Набор</v>
          </cell>
        </row>
        <row r="233">
          <cell r="A233" t="str">
            <v>231 Наборность</v>
          </cell>
        </row>
        <row r="234">
          <cell r="A234" t="str">
            <v>232 Нагрев</v>
          </cell>
        </row>
        <row r="235">
          <cell r="A235" t="str">
            <v>233 Нагревостойкость</v>
          </cell>
        </row>
        <row r="236">
          <cell r="A236" t="str">
            <v>234 Нагрузка</v>
          </cell>
        </row>
        <row r="237">
          <cell r="A237" t="str">
            <v>235 Наименование</v>
          </cell>
        </row>
        <row r="238">
          <cell r="A238" t="str">
            <v>236 назначение</v>
          </cell>
        </row>
        <row r="239">
          <cell r="A239" t="str">
            <v>237 Наличие</v>
          </cell>
        </row>
        <row r="240">
          <cell r="A240" t="str">
            <v>238 Наполнение</v>
          </cell>
        </row>
        <row r="241">
          <cell r="A241" t="str">
            <v>239 Наполнитель</v>
          </cell>
        </row>
        <row r="242">
          <cell r="A242" t="str">
            <v>240 Напор</v>
          </cell>
        </row>
        <row r="243">
          <cell r="A243" t="str">
            <v>241 Направление</v>
          </cell>
        </row>
        <row r="244">
          <cell r="A244" t="str">
            <v>242 Напряжения</v>
          </cell>
        </row>
        <row r="245">
          <cell r="A245" t="str">
            <v>243 Наружная резьба</v>
          </cell>
        </row>
        <row r="246">
          <cell r="A246" t="str">
            <v>244 Насадки</v>
          </cell>
        </row>
        <row r="247">
          <cell r="A247" t="str">
            <v>245 Настройка</v>
          </cell>
        </row>
        <row r="248">
          <cell r="A248" t="str">
            <v>246 Начальное значение шкалы</v>
          </cell>
        </row>
        <row r="249">
          <cell r="A249" t="str">
            <v>247 Начинка</v>
          </cell>
        </row>
        <row r="250">
          <cell r="A250" t="str">
            <v>248 Непрозрачность</v>
          </cell>
        </row>
        <row r="251">
          <cell r="A251" t="str">
            <v>249 Номенклатурный шаг</v>
          </cell>
        </row>
        <row r="252">
          <cell r="A252" t="str">
            <v>250 Номинал</v>
          </cell>
        </row>
        <row r="253">
          <cell r="A253" t="str">
            <v>251 Ширина</v>
          </cell>
        </row>
        <row r="254">
          <cell r="A254" t="str">
            <v>252 Обводненность</v>
          </cell>
        </row>
        <row r="255">
          <cell r="A255" t="str">
            <v>253 Область</v>
          </cell>
        </row>
        <row r="256">
          <cell r="A256" t="str">
            <v>254 Обложка</v>
          </cell>
        </row>
        <row r="257">
          <cell r="A257" t="str">
            <v>255 Обозначение</v>
          </cell>
        </row>
        <row r="258">
          <cell r="A258" t="str">
            <v>256 Оболочка</v>
          </cell>
        </row>
        <row r="259">
          <cell r="A259" t="str">
            <v>257 Оборот/мин</v>
          </cell>
        </row>
        <row r="260">
          <cell r="A260" t="str">
            <v>258 Обороты</v>
          </cell>
        </row>
        <row r="261">
          <cell r="A261" t="str">
            <v>259 Обработка</v>
          </cell>
        </row>
        <row r="262">
          <cell r="A262" t="str">
            <v>260 Обслуживаемость</v>
          </cell>
        </row>
        <row r="263">
          <cell r="A263" t="str">
            <v>261 Общая рабочая поверхность</v>
          </cell>
        </row>
        <row r="264">
          <cell r="A264" t="str">
            <v>262 Общие характеристики</v>
          </cell>
        </row>
        <row r="265">
          <cell r="A265" t="str">
            <v>263 Огнеупорность</v>
          </cell>
        </row>
        <row r="266">
          <cell r="A266" t="str">
            <v>264 Окно</v>
          </cell>
        </row>
        <row r="267">
          <cell r="A267" t="str">
            <v>265 Окраска обуви</v>
          </cell>
        </row>
        <row r="268">
          <cell r="A268" t="str">
            <v>266 Окружность</v>
          </cell>
        </row>
        <row r="269">
          <cell r="A269" t="str">
            <v>267 Оперативная память</v>
          </cell>
        </row>
        <row r="270">
          <cell r="A270" t="str">
            <v>268 Описание</v>
          </cell>
        </row>
        <row r="271">
          <cell r="A271" t="str">
            <v>269 Опорная поверхность</v>
          </cell>
        </row>
        <row r="272">
          <cell r="A272" t="str">
            <v>270 Оптически зум</v>
          </cell>
        </row>
        <row r="273">
          <cell r="A273" t="str">
            <v>271 Ориентир страницы</v>
          </cell>
        </row>
        <row r="274">
          <cell r="A274" t="str">
            <v>272 Освещенность, люкс, Вт</v>
          </cell>
        </row>
        <row r="275">
          <cell r="A275" t="str">
            <v>273 Основа</v>
          </cell>
        </row>
        <row r="276">
          <cell r="A276" t="str">
            <v>274 Основной источник света</v>
          </cell>
        </row>
        <row r="277">
          <cell r="A277" t="str">
            <v>275 Основные</v>
          </cell>
        </row>
        <row r="278">
          <cell r="A278" t="str">
            <v>276 Особенность (при наличии)</v>
          </cell>
        </row>
        <row r="279">
          <cell r="A279" t="str">
            <v>277 Особые условия</v>
          </cell>
        </row>
        <row r="280">
          <cell r="A280" t="str">
            <v>278 Отделка</v>
          </cell>
        </row>
        <row r="281">
          <cell r="A281" t="str">
            <v>279 Относительное отверстие</v>
          </cell>
        </row>
        <row r="282">
          <cell r="A282" t="str">
            <v>280 Оттенок</v>
          </cell>
        </row>
        <row r="283">
          <cell r="A283" t="str">
            <v>281 Оттиск клейма</v>
          </cell>
        </row>
        <row r="284">
          <cell r="A284" t="str">
            <v>282 Оформление</v>
          </cell>
        </row>
        <row r="285">
          <cell r="A285" t="str">
            <v>283 Охлаждение</v>
          </cell>
        </row>
        <row r="286">
          <cell r="A286" t="str">
            <v>284 Очистка</v>
          </cell>
        </row>
        <row r="287">
          <cell r="A287" t="str">
            <v>285 Память</v>
          </cell>
        </row>
        <row r="288">
          <cell r="A288" t="str">
            <v>286 Паропроизводительность</v>
          </cell>
        </row>
        <row r="289">
          <cell r="A289" t="str">
            <v>287 Паропроницаемость, г/(м2.сутки)</v>
          </cell>
        </row>
        <row r="290">
          <cell r="A290" t="str">
            <v>288 Передача</v>
          </cell>
        </row>
        <row r="291">
          <cell r="A291" t="str">
            <v>289 Перезаряжаемость</v>
          </cell>
        </row>
        <row r="292">
          <cell r="A292" t="str">
            <v>290 Переплет</v>
          </cell>
        </row>
        <row r="293">
          <cell r="A293" t="str">
            <v>291 Переплетения</v>
          </cell>
        </row>
        <row r="294">
          <cell r="A294" t="str">
            <v>292 Переходник</v>
          </cell>
        </row>
        <row r="295">
          <cell r="A295" t="str">
            <v>293 Периодичность</v>
          </cell>
        </row>
        <row r="296">
          <cell r="A296" t="str">
            <v>294 Периодичность применения</v>
          </cell>
        </row>
        <row r="297">
          <cell r="A297" t="str">
            <v>295 Печать</v>
          </cell>
        </row>
        <row r="298">
          <cell r="A298" t="str">
            <v>296 Питание</v>
          </cell>
        </row>
        <row r="299">
          <cell r="A299" t="str">
            <v>297 Питание прибора</v>
          </cell>
        </row>
        <row r="300">
          <cell r="A300" t="str">
            <v>298 Площадь</v>
          </cell>
        </row>
        <row r="301">
          <cell r="A301" t="str">
            <v>299 По мощности</v>
          </cell>
        </row>
        <row r="302">
          <cell r="A302" t="str">
            <v>300 По пропитке</v>
          </cell>
        </row>
        <row r="303">
          <cell r="A303" t="str">
            <v>301 Состав</v>
          </cell>
        </row>
        <row r="304">
          <cell r="A304" t="str">
            <v>302 По способу</v>
          </cell>
        </row>
        <row r="305">
          <cell r="A305" t="str">
            <v>303 По типу привода</v>
          </cell>
        </row>
        <row r="306">
          <cell r="A306" t="str">
            <v>304 По форме</v>
          </cell>
        </row>
        <row r="307">
          <cell r="A307" t="str">
            <v>305 Поверхность</v>
          </cell>
        </row>
        <row r="308">
          <cell r="A308" t="str">
            <v>306 Поворотный механизм</v>
          </cell>
        </row>
        <row r="309">
          <cell r="A309" t="str">
            <v>307 Повторяемость показаний, °С</v>
          </cell>
        </row>
        <row r="310">
          <cell r="A310" t="str">
            <v>308 Подача</v>
          </cell>
        </row>
        <row r="311">
          <cell r="A311" t="str">
            <v>309 Подвод</v>
          </cell>
        </row>
        <row r="312">
          <cell r="A312" t="str">
            <v>310 Подвод воды</v>
          </cell>
        </row>
        <row r="313">
          <cell r="A313" t="str">
            <v>311 Поддерживаемые</v>
          </cell>
        </row>
        <row r="314">
          <cell r="A314" t="str">
            <v>312 Подключение</v>
          </cell>
        </row>
        <row r="315">
          <cell r="A315" t="str">
            <v>313 Подраздел</v>
          </cell>
        </row>
        <row r="316">
          <cell r="A316" t="str">
            <v>314 Подтип</v>
          </cell>
        </row>
        <row r="317">
          <cell r="A317" t="str">
            <v>315 подушки безопасности</v>
          </cell>
        </row>
        <row r="318">
          <cell r="A318" t="str">
            <v>316 Показатель визирования</v>
          </cell>
        </row>
        <row r="319">
          <cell r="A319" t="str">
            <v>317 Показатель огнеупорности</v>
          </cell>
        </row>
        <row r="320">
          <cell r="A320" t="str">
            <v>318 Прокладка</v>
          </cell>
        </row>
        <row r="321">
          <cell r="A321" t="str">
            <v>319 Покрытие</v>
          </cell>
        </row>
        <row r="322">
          <cell r="A322" t="str">
            <v>320 Покрытия ключа</v>
          </cell>
        </row>
        <row r="323">
          <cell r="A323" t="str">
            <v>321 Покрытия рамки</v>
          </cell>
        </row>
        <row r="324">
          <cell r="A324" t="str">
            <v>322 Пол</v>
          </cell>
        </row>
        <row r="325">
          <cell r="A325" t="str">
            <v>323 Поле зрения</v>
          </cell>
        </row>
        <row r="326">
          <cell r="A326" t="str">
            <v>324 Полоса канала</v>
          </cell>
        </row>
        <row r="327">
          <cell r="A327" t="str">
            <v>325 Помол</v>
          </cell>
        </row>
        <row r="328">
          <cell r="A328" t="str">
            <v>326 Сорт</v>
          </cell>
        </row>
        <row r="329">
          <cell r="A329" t="str">
            <v>327 Поперечное сечение противоугона</v>
          </cell>
        </row>
        <row r="330">
          <cell r="A330" t="str">
            <v>328 Пористость</v>
          </cell>
        </row>
        <row r="331">
          <cell r="A331" t="str">
            <v>329 Порог отображения результата</v>
          </cell>
        </row>
        <row r="332">
          <cell r="A332" t="str">
            <v>330 Порода</v>
          </cell>
        </row>
        <row r="333">
          <cell r="A333" t="str">
            <v>331 Порт</v>
          </cell>
        </row>
        <row r="334">
          <cell r="A334" t="str">
            <v>332 Поршень</v>
          </cell>
        </row>
        <row r="335">
          <cell r="A335" t="str">
            <v>333 Посадочное отверствие</v>
          </cell>
        </row>
        <row r="336">
          <cell r="A336" t="str">
            <v>334 Потребление воздуха</v>
          </cell>
        </row>
        <row r="337">
          <cell r="A337" t="str">
            <v>335 Потребляемость</v>
          </cell>
        </row>
        <row r="338">
          <cell r="A338" t="str">
            <v>336 Предел</v>
          </cell>
        </row>
        <row r="339">
          <cell r="A339" t="str">
            <v>337 Преобразователь</v>
          </cell>
        </row>
        <row r="340">
          <cell r="A340" t="str">
            <v>338 При вязкости</v>
          </cell>
        </row>
        <row r="341">
          <cell r="A341" t="str">
            <v>339 Привод</v>
          </cell>
        </row>
        <row r="342">
          <cell r="A342" t="str">
            <v>340 Признак</v>
          </cell>
        </row>
        <row r="343">
          <cell r="A343" t="str">
            <v>341 Применение</v>
          </cell>
        </row>
        <row r="344">
          <cell r="A344" t="str">
            <v>342 Применяемость</v>
          </cell>
        </row>
        <row r="345">
          <cell r="A345" t="str">
            <v>343 Примеси</v>
          </cell>
        </row>
        <row r="346">
          <cell r="A346" t="str">
            <v>344 Принадлежность</v>
          </cell>
        </row>
        <row r="347">
          <cell r="A347" t="str">
            <v>345 Принцип</v>
          </cell>
        </row>
        <row r="348">
          <cell r="A348" t="str">
            <v>346 Присоединение</v>
          </cell>
        </row>
        <row r="349">
          <cell r="A349" t="str">
            <v>347 Присоединительный квадрат</v>
          </cell>
        </row>
        <row r="350">
          <cell r="A350" t="str">
            <v>348 Продукт</v>
          </cell>
        </row>
        <row r="351">
          <cell r="A351" t="str">
            <v>349 Проецируемое расстояние</v>
          </cell>
        </row>
        <row r="352">
          <cell r="A352" t="str">
            <v>350 Прозрачность</v>
          </cell>
        </row>
        <row r="353">
          <cell r="A353" t="str">
            <v>351 Производительность</v>
          </cell>
        </row>
        <row r="354">
          <cell r="A354" t="str">
            <v>352 Пролет</v>
          </cell>
        </row>
        <row r="355">
          <cell r="A355" t="str">
            <v>353 Пропитка</v>
          </cell>
        </row>
        <row r="356">
          <cell r="A356" t="str">
            <v>354 Пропускная способность</v>
          </cell>
        </row>
        <row r="357">
          <cell r="A357" t="str">
            <v>355 Протокол связи</v>
          </cell>
        </row>
        <row r="358">
          <cell r="A358" t="str">
            <v>356 Протяженность</v>
          </cell>
        </row>
        <row r="359">
          <cell r="A359" t="str">
            <v>357 Профиль</v>
          </cell>
        </row>
        <row r="360">
          <cell r="A360" t="str">
            <v>358 Проход</v>
          </cell>
        </row>
        <row r="361">
          <cell r="A361" t="str">
            <v>359 Процессор</v>
          </cell>
        </row>
        <row r="362">
          <cell r="A362" t="str">
            <v>360 Прочие характеристики</v>
          </cell>
        </row>
        <row r="363">
          <cell r="A363" t="str">
            <v>361 Прочность</v>
          </cell>
        </row>
        <row r="364">
          <cell r="A364" t="str">
            <v>362 Работоспособность в районах</v>
          </cell>
        </row>
        <row r="365">
          <cell r="A365" t="str">
            <v>363 Рабочая нагрузка</v>
          </cell>
        </row>
        <row r="366">
          <cell r="A366" t="str">
            <v>364 Рабочая память</v>
          </cell>
        </row>
        <row r="367">
          <cell r="A367" t="str">
            <v>365 Рабочая среда</v>
          </cell>
        </row>
        <row r="368">
          <cell r="A368" t="str">
            <v>366 Рабочий газ</v>
          </cell>
        </row>
        <row r="369">
          <cell r="A369" t="str">
            <v>367 Рабочий ход</v>
          </cell>
        </row>
        <row r="370">
          <cell r="A370" t="str">
            <v>368 Радиус</v>
          </cell>
        </row>
        <row r="371">
          <cell r="A371" t="str">
            <v>369 Раздел</v>
          </cell>
        </row>
        <row r="372">
          <cell r="A372" t="str">
            <v>370 Разделка</v>
          </cell>
        </row>
        <row r="373">
          <cell r="A373" t="str">
            <v>371 Разлиновка</v>
          </cell>
        </row>
        <row r="374">
          <cell r="A374" t="str">
            <v>372 Разрешение</v>
          </cell>
        </row>
        <row r="375">
          <cell r="A375" t="str">
            <v>373 разряд</v>
          </cell>
        </row>
        <row r="376">
          <cell r="A376" t="str">
            <v>374 Разрядность</v>
          </cell>
        </row>
        <row r="377">
          <cell r="A377" t="str">
            <v>375 Разъемы</v>
          </cell>
        </row>
        <row r="378">
          <cell r="A378" t="str">
            <v>376 Расположение</v>
          </cell>
        </row>
        <row r="379">
          <cell r="A379" t="str">
            <v>377 Расстояние</v>
          </cell>
        </row>
        <row r="380">
          <cell r="A380" t="str">
            <v>378 Раствор</v>
          </cell>
        </row>
        <row r="381">
          <cell r="A381" t="str">
            <v>379 Расход</v>
          </cell>
        </row>
        <row r="382">
          <cell r="A382" t="str">
            <v>380 Цвет</v>
          </cell>
        </row>
        <row r="383">
          <cell r="A383" t="str">
            <v>381 Регулируемое время</v>
          </cell>
        </row>
        <row r="384">
          <cell r="A384" t="str">
            <v>382 Режим</v>
          </cell>
        </row>
        <row r="385">
          <cell r="A385" t="str">
            <v>383 Рез</v>
          </cell>
        </row>
        <row r="386">
          <cell r="A386" t="str">
            <v>384 Резка</v>
          </cell>
        </row>
        <row r="387">
          <cell r="A387" t="str">
            <v>385 Резьба</v>
          </cell>
        </row>
        <row r="388">
          <cell r="A388" t="str">
            <v>386 Ресурс модуля</v>
          </cell>
        </row>
        <row r="389">
          <cell r="A389" t="str">
            <v>387 Рисунок</v>
          </cell>
        </row>
        <row r="390">
          <cell r="A390" t="str">
            <v>388 Род установки</v>
          </cell>
        </row>
        <row r="391">
          <cell r="A391" t="str">
            <v>389 Рост</v>
          </cell>
        </row>
        <row r="392">
          <cell r="A392" t="str">
            <v>390 Рукоятки</v>
          </cell>
        </row>
        <row r="393">
          <cell r="A393" t="str">
            <v>391 Рулон</v>
          </cell>
        </row>
        <row r="394">
          <cell r="A394" t="str">
            <v>392 Ручка</v>
          </cell>
        </row>
        <row r="395">
          <cell r="A395" t="str">
            <v>393 Ручки ножей</v>
          </cell>
        </row>
        <row r="396">
          <cell r="A396" t="str">
            <v>394 ряд</v>
          </cell>
        </row>
        <row r="397">
          <cell r="A397" t="str">
            <v>395 Ряд остекления</v>
          </cell>
        </row>
        <row r="398">
          <cell r="A398" t="str">
            <v>396 Рядность</v>
          </cell>
        </row>
        <row r="399">
          <cell r="A399" t="str">
            <v>397 Свежесть</v>
          </cell>
        </row>
        <row r="400">
          <cell r="A400" t="str">
            <v>398 Световой поток</v>
          </cell>
        </row>
        <row r="401">
          <cell r="A401" t="str">
            <v>399 Свойства</v>
          </cell>
        </row>
        <row r="402">
          <cell r="A402" t="str">
            <v>400 Сегмент</v>
          </cell>
        </row>
        <row r="403">
          <cell r="A403" t="str">
            <v>401 Сезон</v>
          </cell>
        </row>
        <row r="404">
          <cell r="A404" t="str">
            <v>402 Секретность</v>
          </cell>
        </row>
        <row r="405">
          <cell r="A405" t="str">
            <v>403 Семейство</v>
          </cell>
        </row>
        <row r="406">
          <cell r="A406" t="str">
            <v>404 Серия</v>
          </cell>
        </row>
        <row r="407">
          <cell r="A407" t="str">
            <v>405 Сетевой интерфейс</v>
          </cell>
        </row>
        <row r="408">
          <cell r="A408" t="str">
            <v>406 Сетевые функции</v>
          </cell>
        </row>
        <row r="409">
          <cell r="A409" t="str">
            <v>407 Сечение</v>
          </cell>
        </row>
        <row r="410">
          <cell r="A410" t="str">
            <v>408 Сигнал</v>
          </cell>
        </row>
        <row r="411">
          <cell r="A411" t="str">
            <v>409 Системная плавка на фазу</v>
          </cell>
        </row>
        <row r="412">
          <cell r="A412" t="str">
            <v>410 Скрепление</v>
          </cell>
        </row>
        <row r="413">
          <cell r="A413" t="str">
            <v>411 сложения</v>
          </cell>
        </row>
        <row r="414">
          <cell r="A414" t="str">
            <v>412 Слой</v>
          </cell>
        </row>
        <row r="415">
          <cell r="A415" t="str">
            <v>413 Слойность</v>
          </cell>
        </row>
        <row r="416">
          <cell r="A416" t="str">
            <v>414 Смыв</v>
          </cell>
        </row>
        <row r="417">
          <cell r="A417" t="str">
            <v>415 Смысловое значение</v>
          </cell>
        </row>
        <row r="418">
          <cell r="A418" t="str">
            <v>416 со стороны однолапчатой проушины</v>
          </cell>
        </row>
        <row r="419">
          <cell r="A419" t="str">
            <v>417 Соединение</v>
          </cell>
        </row>
        <row r="420">
          <cell r="A420" t="str">
            <v>418 Соединитель</v>
          </cell>
        </row>
        <row r="421">
          <cell r="A421" t="str">
            <v>419 Сокет процессора</v>
          </cell>
        </row>
        <row r="422">
          <cell r="A422" t="str">
            <v>420 Сорбент</v>
          </cell>
        </row>
        <row r="423">
          <cell r="A423" t="str">
            <v>421 Состояние</v>
          </cell>
        </row>
        <row r="424">
          <cell r="A424" t="str">
            <v>422 Специальное исполнение (при его наличии)</v>
          </cell>
        </row>
        <row r="425">
          <cell r="A425" t="str">
            <v>423 Специфика</v>
          </cell>
        </row>
        <row r="426">
          <cell r="A426" t="str">
            <v>424 Сплав</v>
          </cell>
        </row>
        <row r="427">
          <cell r="A427" t="str">
            <v>425 Способ</v>
          </cell>
        </row>
        <row r="428">
          <cell r="A428" t="str">
            <v>426 Среда обитания</v>
          </cell>
        </row>
        <row r="429">
          <cell r="A429" t="str">
            <v>427 Среднее сечение провода (троса)</v>
          </cell>
        </row>
        <row r="430">
          <cell r="A430" t="str">
            <v>428 Среднее усиление подъёма</v>
          </cell>
        </row>
        <row r="431">
          <cell r="A431" t="str">
            <v>429 Средний наружный диметр (номинальный)</v>
          </cell>
        </row>
        <row r="432">
          <cell r="A432" t="str">
            <v>430 Средний срок службы</v>
          </cell>
        </row>
        <row r="433">
          <cell r="A433" t="str">
            <v>431 Стандарт</v>
          </cell>
        </row>
        <row r="434">
          <cell r="A434" t="str">
            <v>432 Стеклопакет</v>
          </cell>
        </row>
        <row r="435">
          <cell r="A435" t="str">
            <v>433 Степень</v>
          </cell>
        </row>
        <row r="436">
          <cell r="A436" t="str">
            <v>434 Стержень</v>
          </cell>
        </row>
        <row r="437">
          <cell r="A437" t="str">
            <v>435 Стойкость</v>
          </cell>
        </row>
        <row r="438">
          <cell r="A438" t="str">
            <v>436 Сторона</v>
          </cell>
        </row>
        <row r="439">
          <cell r="A439" t="str">
            <v>437 Строение</v>
          </cell>
        </row>
        <row r="440">
          <cell r="A440" t="str">
            <v>438 Структура</v>
          </cell>
        </row>
        <row r="441">
          <cell r="A441" t="str">
            <v>439 Ступень</v>
          </cell>
        </row>
        <row r="442">
          <cell r="A442" t="str">
            <v>440 Стыковочные узлы</v>
          </cell>
        </row>
        <row r="443">
          <cell r="A443" t="str">
            <v>441 Схемы включения</v>
          </cell>
        </row>
        <row r="444">
          <cell r="A444" t="str">
            <v>442 Сырье</v>
          </cell>
        </row>
        <row r="445">
          <cell r="A445" t="str">
            <v>443 Тара</v>
          </cell>
        </row>
        <row r="446">
          <cell r="A446" t="str">
            <v>444 Тариф</v>
          </cell>
        </row>
        <row r="447">
          <cell r="A447" t="str">
            <v>445 Тарность</v>
          </cell>
        </row>
        <row r="448">
          <cell r="A448" t="str">
            <v>446 Твердость</v>
          </cell>
        </row>
        <row r="449">
          <cell r="A449" t="str">
            <v>447 Текучесть</v>
          </cell>
        </row>
        <row r="450">
          <cell r="A450" t="str">
            <v>448 Теплоотдача</v>
          </cell>
        </row>
        <row r="451">
          <cell r="A451" t="str">
            <v>449 Теплопроводность</v>
          </cell>
        </row>
        <row r="452">
          <cell r="A452" t="str">
            <v>450 Теплопроизводительность</v>
          </cell>
        </row>
        <row r="453">
          <cell r="A453" t="str">
            <v>451 Теплостойкость</v>
          </cell>
        </row>
        <row r="454">
          <cell r="A454" t="str">
            <v>452 Теплота</v>
          </cell>
        </row>
        <row r="455">
          <cell r="A455" t="str">
            <v>453 Термическое состояние</v>
          </cell>
        </row>
        <row r="456">
          <cell r="A456" t="str">
            <v>454 Территория хождения</v>
          </cell>
        </row>
        <row r="457">
          <cell r="A457" t="str">
            <v>455 Техника, в которой выполнен портрет</v>
          </cell>
        </row>
        <row r="458">
          <cell r="A458" t="str">
            <v>456 Технические требования</v>
          </cell>
        </row>
        <row r="459">
          <cell r="A459" t="str">
            <v>457 Технические характеристики</v>
          </cell>
        </row>
        <row r="460">
          <cell r="A460" t="str">
            <v>458 Техническое исполнение</v>
          </cell>
        </row>
        <row r="461">
          <cell r="A461" t="str">
            <v>459 Технология</v>
          </cell>
        </row>
        <row r="462">
          <cell r="A462" t="str">
            <v>460 Технология доски интерактивной</v>
          </cell>
        </row>
        <row r="463">
          <cell r="A463" t="str">
            <v>461 Технология производства</v>
          </cell>
        </row>
        <row r="464">
          <cell r="A464" t="str">
            <v>462 Тип</v>
          </cell>
        </row>
        <row r="465">
          <cell r="A465" t="str">
            <v>463 Ткань</v>
          </cell>
        </row>
        <row r="466">
          <cell r="A466" t="str">
            <v>464 тонкость фильтрации</v>
          </cell>
        </row>
        <row r="467">
          <cell r="A467" t="str">
            <v>465 Топливо</v>
          </cell>
        </row>
        <row r="468">
          <cell r="A468" t="str">
            <v>466 Точность</v>
          </cell>
        </row>
        <row r="469">
          <cell r="A469" t="str">
            <v>467 Трансмиссия</v>
          </cell>
        </row>
        <row r="470">
          <cell r="A470" t="str">
            <v>468 ТУ</v>
          </cell>
        </row>
        <row r="471">
          <cell r="A471" t="str">
            <v>469 Тумба</v>
          </cell>
        </row>
        <row r="472">
          <cell r="A472" t="str">
            <v>470 Тяговое усиление</v>
          </cell>
        </row>
        <row r="473">
          <cell r="A473" t="str">
            <v>471 Увеличение</v>
          </cell>
        </row>
        <row r="474">
          <cell r="A474" t="str">
            <v>472 Увеличение зрительной трубы</v>
          </cell>
        </row>
        <row r="475">
          <cell r="A475" t="str">
            <v>473 Углерод</v>
          </cell>
        </row>
        <row r="476">
          <cell r="A476" t="str">
            <v>474 Угломер</v>
          </cell>
        </row>
        <row r="477">
          <cell r="A477" t="str">
            <v>475 Удерживающий момент</v>
          </cell>
        </row>
        <row r="478">
          <cell r="A478" t="str">
            <v>476 Узел герметизации</v>
          </cell>
        </row>
        <row r="479">
          <cell r="A479" t="str">
            <v>477 Украшение</v>
          </cell>
        </row>
        <row r="480">
          <cell r="A480" t="str">
            <v>478 Упаковка</v>
          </cell>
        </row>
        <row r="481">
          <cell r="A481" t="str">
            <v>479 Уплотнение</v>
          </cell>
        </row>
        <row r="482">
          <cell r="A482" t="str">
            <v>480 Управление</v>
          </cell>
        </row>
        <row r="483">
          <cell r="A483" t="str">
            <v>481 Уровень</v>
          </cell>
        </row>
        <row r="484">
          <cell r="A484" t="str">
            <v>482 Усилитель руля</v>
          </cell>
        </row>
        <row r="485">
          <cell r="A485" t="str">
            <v>483 Условия</v>
          </cell>
        </row>
        <row r="486">
          <cell r="A486" t="str">
            <v>484 Условный проход</v>
          </cell>
        </row>
        <row r="487">
          <cell r="A487" t="str">
            <v>485 Условный проход, мм</v>
          </cell>
        </row>
        <row r="488">
          <cell r="A488" t="str">
            <v>486 Устойчивость</v>
          </cell>
        </row>
        <row r="489">
          <cell r="A489" t="str">
            <v>487 Утеплитель</v>
          </cell>
        </row>
        <row r="490">
          <cell r="A490" t="str">
            <v>488 Учет</v>
          </cell>
        </row>
        <row r="491">
          <cell r="A491" t="str">
            <v>489 Фазы</v>
          </cell>
        </row>
        <row r="492">
          <cell r="A492" t="str">
            <v>490 Фактура</v>
          </cell>
        </row>
        <row r="493">
          <cell r="A493" t="str">
            <v>491 Фасовка</v>
          </cell>
        </row>
        <row r="494">
          <cell r="A494" t="str">
            <v>492 Фиксация</v>
          </cell>
        </row>
        <row r="495">
          <cell r="A495" t="str">
            <v>493 Фильтрация</v>
          </cell>
        </row>
        <row r="496">
          <cell r="A496" t="str">
            <v>494 Фильтрующая способность</v>
          </cell>
        </row>
        <row r="497">
          <cell r="A497" t="str">
            <v>495 Фокусное расстояние</v>
          </cell>
        </row>
        <row r="498">
          <cell r="A498" t="str">
            <v>496 Форма</v>
          </cell>
        </row>
        <row r="499">
          <cell r="A499" t="str">
            <v>497 Формат</v>
          </cell>
        </row>
        <row r="500">
          <cell r="A500" t="str">
            <v>498 формата foolscap</v>
          </cell>
        </row>
        <row r="501">
          <cell r="A501" t="str">
            <v>499 Формула</v>
          </cell>
        </row>
        <row r="502">
          <cell r="A502" t="str">
            <v>500 Форм-фактор</v>
          </cell>
        </row>
        <row r="503">
          <cell r="A503" t="str">
            <v>501 Формы перьев</v>
          </cell>
        </row>
        <row r="504">
          <cell r="A504" t="str">
            <v>502 Фракция</v>
          </cell>
        </row>
        <row r="505">
          <cell r="A505" t="str">
            <v>503 Функции</v>
          </cell>
        </row>
        <row r="506">
          <cell r="A506" t="str">
            <v>504 Функциональность</v>
          </cell>
        </row>
        <row r="507">
          <cell r="A507" t="str">
            <v>505 Характер движения</v>
          </cell>
        </row>
        <row r="508">
          <cell r="A508" t="str">
            <v>506 Характеристика</v>
          </cell>
        </row>
        <row r="509">
          <cell r="A509" t="str">
            <v>507 Хвостовик</v>
          </cell>
        </row>
        <row r="510">
          <cell r="A510" t="str">
            <v>508 Ход</v>
          </cell>
        </row>
        <row r="511">
          <cell r="A511" t="str">
            <v>509 Холодопроизводительность</v>
          </cell>
        </row>
        <row r="512">
          <cell r="A512" t="str">
            <v>510 Цветность</v>
          </cell>
        </row>
        <row r="513">
          <cell r="A513" t="str">
            <v>511 Цена деления</v>
          </cell>
        </row>
        <row r="514">
          <cell r="A514" t="str">
            <v>512 Центральный электрод</v>
          </cell>
        </row>
        <row r="515">
          <cell r="A515" t="str">
            <v>513 Цилиндр</v>
          </cell>
        </row>
        <row r="516">
          <cell r="A516" t="str">
            <v>514 Цоколь</v>
          </cell>
        </row>
        <row r="517">
          <cell r="A517" t="str">
            <v>515 Часть</v>
          </cell>
        </row>
        <row r="518">
          <cell r="A518" t="str">
            <v>516 Чертеж</v>
          </cell>
        </row>
        <row r="519">
          <cell r="A519" t="str">
            <v>517 Чипсет</v>
          </cell>
        </row>
        <row r="520">
          <cell r="A520" t="str">
            <v>518 Частота</v>
          </cell>
        </row>
        <row r="521">
          <cell r="A521" t="str">
            <v>519 Чувствительность</v>
          </cell>
        </row>
        <row r="522">
          <cell r="A522" t="str">
            <v>520 Шаг</v>
          </cell>
        </row>
        <row r="523">
          <cell r="A523" t="str">
            <v>521 Шапка</v>
          </cell>
        </row>
        <row r="524">
          <cell r="A524" t="str">
            <v>522 Шестерня</v>
          </cell>
        </row>
        <row r="525">
          <cell r="A525" t="str">
            <v>523 Шипованность</v>
          </cell>
        </row>
        <row r="526">
          <cell r="A526" t="str">
            <v>524 Широта</v>
          </cell>
        </row>
        <row r="527">
          <cell r="A527" t="str">
            <v>525 Эксплуатационный режим</v>
          </cell>
        </row>
        <row r="528">
          <cell r="A528" t="str">
            <v>526 Эксплуатация при t°</v>
          </cell>
        </row>
        <row r="529">
          <cell r="A529" t="str">
            <v>527 Электромагнит</v>
          </cell>
        </row>
        <row r="530">
          <cell r="A530" t="str">
            <v>528 Элемент</v>
          </cell>
        </row>
        <row r="531">
          <cell r="A531" t="str">
            <v>529 Энергия</v>
          </cell>
        </row>
        <row r="532">
          <cell r="A532" t="str">
            <v>530 Этажность</v>
          </cell>
        </row>
        <row r="533">
          <cell r="A533" t="str">
            <v>531 Язык</v>
          </cell>
        </row>
        <row r="534">
          <cell r="A534" t="str">
            <v>532 Яркость</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_zakupok_SKC_2018"/>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sheetData sheetId="1"/>
      <sheetData sheetId="2">
        <row r="3">
          <cell r="B3" t="str">
            <v>004 Сантиметр</v>
          </cell>
        </row>
        <row r="4">
          <cell r="B4" t="str">
            <v>005 Дециметр</v>
          </cell>
        </row>
        <row r="5">
          <cell r="B5" t="str">
            <v>006 Метр</v>
          </cell>
        </row>
        <row r="6">
          <cell r="B6" t="str">
            <v>008 Километр (тысяча метров)</v>
          </cell>
        </row>
        <row r="7">
          <cell r="B7" t="str">
            <v>018 Метр погонный</v>
          </cell>
        </row>
        <row r="8">
          <cell r="B8" t="str">
            <v>051 Сантиметр квадратный</v>
          </cell>
        </row>
        <row r="9">
          <cell r="B9" t="str">
            <v>053 Дециметр квадратный</v>
          </cell>
        </row>
        <row r="10">
          <cell r="B10" t="str">
            <v>055 Метр квадратный</v>
          </cell>
        </row>
        <row r="11">
          <cell r="B11" t="str">
            <v>058 Тысяча метров квадратных</v>
          </cell>
        </row>
        <row r="12">
          <cell r="B12" t="str">
            <v>059 Гектар</v>
          </cell>
        </row>
        <row r="13">
          <cell r="B13" t="str">
            <v>111 Миллилитр (куб. см.)</v>
          </cell>
        </row>
        <row r="14">
          <cell r="B14" t="str">
            <v>112 Литр (куб. дм.)</v>
          </cell>
        </row>
        <row r="15">
          <cell r="B15" t="str">
            <v>113 Метр кубический</v>
          </cell>
        </row>
        <row r="16">
          <cell r="B16" t="str">
            <v>114 Тысяча метров кубических</v>
          </cell>
        </row>
        <row r="17">
          <cell r="B17" t="str">
            <v>116 Декалитр</v>
          </cell>
        </row>
        <row r="18">
          <cell r="B18" t="str">
            <v>161 Миллиграмм</v>
          </cell>
        </row>
        <row r="19">
          <cell r="B19" t="str">
            <v>163 Грамм</v>
          </cell>
        </row>
        <row r="20">
          <cell r="B20" t="str">
            <v>166 Килограмм</v>
          </cell>
        </row>
        <row r="21">
          <cell r="B21" t="str">
            <v>168 Тонна (метрическая)</v>
          </cell>
        </row>
        <row r="22">
          <cell r="B22" t="str">
            <v>169 Тысяча тонн</v>
          </cell>
        </row>
        <row r="23">
          <cell r="B23" t="str">
            <v>212 Ватт</v>
          </cell>
        </row>
        <row r="24">
          <cell r="B24" t="str">
            <v>214 Киловатт</v>
          </cell>
        </row>
        <row r="25">
          <cell r="B25" t="str">
            <v>215 Тысяча киловатт (мегаватт)</v>
          </cell>
        </row>
        <row r="26">
          <cell r="B26" t="str">
            <v>233 Гигакалория</v>
          </cell>
        </row>
        <row r="27">
          <cell r="B27" t="str">
            <v>245 Киловатт-час</v>
          </cell>
        </row>
        <row r="28">
          <cell r="B28" t="str">
            <v>5042 Сто миллилитров</v>
          </cell>
        </row>
        <row r="29">
          <cell r="B29" t="str">
            <v>5111 Одна пачка</v>
          </cell>
        </row>
        <row r="30">
          <cell r="B30" t="str">
            <v>616 Бобина</v>
          </cell>
        </row>
        <row r="31">
          <cell r="B31" t="str">
            <v>625 Лист</v>
          </cell>
        </row>
        <row r="32">
          <cell r="B32" t="str">
            <v>639 Доза</v>
          </cell>
        </row>
        <row r="33">
          <cell r="B33" t="str">
            <v>704 Набор</v>
          </cell>
        </row>
        <row r="34">
          <cell r="B34" t="str">
            <v>715 Пара</v>
          </cell>
        </row>
        <row r="35">
          <cell r="B35" t="str">
            <v>736 Рулон</v>
          </cell>
        </row>
        <row r="36">
          <cell r="B36" t="str">
            <v>778 Упаковка</v>
          </cell>
        </row>
        <row r="37">
          <cell r="B37" t="str">
            <v>783 Тысяча упаковок</v>
          </cell>
        </row>
        <row r="38">
          <cell r="B38" t="str">
            <v>796 Штука</v>
          </cell>
        </row>
        <row r="39">
          <cell r="B39" t="str">
            <v>797 Сто штук</v>
          </cell>
        </row>
        <row r="40">
          <cell r="B40" t="str">
            <v>798 Тысяча штук</v>
          </cell>
        </row>
        <row r="41">
          <cell r="B41" t="str">
            <v>799 Миллион штук</v>
          </cell>
        </row>
        <row r="42">
          <cell r="B42" t="str">
            <v>812 Ящик</v>
          </cell>
        </row>
        <row r="43">
          <cell r="B43" t="str">
            <v>836 Голова</v>
          </cell>
        </row>
        <row r="44">
          <cell r="B44" t="str">
            <v>839 Комплект</v>
          </cell>
        </row>
        <row r="45">
          <cell r="B45" t="str">
            <v>840 Секция</v>
          </cell>
        </row>
      </sheetData>
      <sheetData sheetId="3"/>
      <sheetData sheetId="4"/>
      <sheetData sheetId="5"/>
      <sheetData sheetId="6"/>
      <sheetData sheetId="7">
        <row r="4">
          <cell r="A4" t="str">
            <v>EXW</v>
          </cell>
        </row>
        <row r="5">
          <cell r="A5" t="str">
            <v>FCA</v>
          </cell>
        </row>
        <row r="6">
          <cell r="A6" t="str">
            <v>CPT</v>
          </cell>
        </row>
        <row r="7">
          <cell r="A7" t="str">
            <v>CIP</v>
          </cell>
        </row>
        <row r="8">
          <cell r="A8" t="str">
            <v>DAT</v>
          </cell>
        </row>
        <row r="9">
          <cell r="A9" t="str">
            <v>DAP</v>
          </cell>
        </row>
        <row r="10">
          <cell r="A10" t="str">
            <v>DDP</v>
          </cell>
        </row>
        <row r="11">
          <cell r="A11" t="str">
            <v>FAS</v>
          </cell>
        </row>
        <row r="12">
          <cell r="A12" t="str">
            <v>FOB</v>
          </cell>
        </row>
        <row r="13">
          <cell r="A13" t="str">
            <v>CFR</v>
          </cell>
        </row>
        <row r="14">
          <cell r="A14" t="str">
            <v>CIF</v>
          </cell>
        </row>
      </sheetData>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пз_27_11_2017"/>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efreshError="1"/>
      <sheetData sheetId="4" refreshError="1"/>
      <sheetData sheetId="5">
        <row r="3">
          <cell r="B3" t="str">
            <v>С НДС</v>
          </cell>
        </row>
        <row r="4">
          <cell r="B4" t="str">
            <v>Без НДС</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БОТЫ"/>
      <sheetName val="УСЛУГИ"/>
      <sheetName val="Атрибуты товар"/>
      <sheetName val="Справочник единиц измерения"/>
      <sheetName val="Способы закупок"/>
      <sheetName val="Основание из одного источника"/>
      <sheetName val="Приоритет закупок"/>
      <sheetName val="Классификатор стран"/>
      <sheetName val="Справочник Инкотермс"/>
      <sheetName val="Тип дней"/>
      <sheetName val="Вид предоплаты"/>
      <sheetName val="Вид промежуточного платежа"/>
      <sheetName val="Признак НДС"/>
    </sheetNames>
    <sheetDataSet>
      <sheetData sheetId="0" refreshError="1"/>
      <sheetData sheetId="1" refreshError="1"/>
      <sheetData sheetId="2" refreshError="1"/>
      <sheetData sheetId="3">
        <row r="3">
          <cell r="B3" t="str">
            <v>004 Сантиметр</v>
          </cell>
        </row>
      </sheetData>
      <sheetData sheetId="4" refreshError="1"/>
      <sheetData sheetId="5">
        <row r="3">
          <cell r="A3" t="str">
            <v>137-1</v>
          </cell>
        </row>
        <row r="4">
          <cell r="A4" t="str">
            <v>137-2</v>
          </cell>
        </row>
        <row r="5">
          <cell r="A5" t="str">
            <v>137-3</v>
          </cell>
        </row>
        <row r="6">
          <cell r="A6" t="str">
            <v>137-4</v>
          </cell>
        </row>
        <row r="7">
          <cell r="A7" t="str">
            <v>137-5</v>
          </cell>
        </row>
        <row r="8">
          <cell r="A8" t="str">
            <v>137-6</v>
          </cell>
        </row>
        <row r="9">
          <cell r="A9" t="str">
            <v>137-7</v>
          </cell>
        </row>
        <row r="10">
          <cell r="A10" t="str">
            <v>137-8</v>
          </cell>
        </row>
        <row r="11">
          <cell r="A11" t="str">
            <v>137-9</v>
          </cell>
        </row>
        <row r="12">
          <cell r="A12" t="str">
            <v>137-10</v>
          </cell>
        </row>
        <row r="13">
          <cell r="A13" t="str">
            <v>137-11</v>
          </cell>
        </row>
        <row r="14">
          <cell r="A14" t="str">
            <v>137-12</v>
          </cell>
        </row>
        <row r="15">
          <cell r="A15" t="str">
            <v>137-13</v>
          </cell>
        </row>
        <row r="16">
          <cell r="A16" t="str">
            <v>137-14</v>
          </cell>
        </row>
        <row r="17">
          <cell r="A17" t="str">
            <v>137-15</v>
          </cell>
        </row>
        <row r="18">
          <cell r="A18" t="str">
            <v>137-16</v>
          </cell>
        </row>
        <row r="19">
          <cell r="A19" t="str">
            <v>137-17</v>
          </cell>
        </row>
        <row r="20">
          <cell r="A20" t="str">
            <v>137-18</v>
          </cell>
        </row>
        <row r="21">
          <cell r="A21" t="str">
            <v>137-19</v>
          </cell>
        </row>
        <row r="22">
          <cell r="A22" t="str">
            <v>137-20</v>
          </cell>
        </row>
        <row r="23">
          <cell r="A23" t="str">
            <v>137-21</v>
          </cell>
        </row>
        <row r="24">
          <cell r="A24" t="str">
            <v>137-22</v>
          </cell>
        </row>
        <row r="25">
          <cell r="A25" t="str">
            <v>137-23</v>
          </cell>
        </row>
        <row r="26">
          <cell r="A26" t="str">
            <v>137-24</v>
          </cell>
        </row>
        <row r="27">
          <cell r="A27" t="str">
            <v>137-25</v>
          </cell>
        </row>
        <row r="28">
          <cell r="A28" t="str">
            <v>137-26</v>
          </cell>
        </row>
        <row r="29">
          <cell r="A29" t="str">
            <v>137-27</v>
          </cell>
        </row>
        <row r="30">
          <cell r="A30" t="str">
            <v>137-28</v>
          </cell>
        </row>
        <row r="31">
          <cell r="A31" t="str">
            <v>137-29</v>
          </cell>
        </row>
        <row r="32">
          <cell r="A32" t="str">
            <v>137-30</v>
          </cell>
        </row>
        <row r="33">
          <cell r="A33" t="str">
            <v>137-31</v>
          </cell>
        </row>
        <row r="34">
          <cell r="A34" t="str">
            <v>138-1</v>
          </cell>
        </row>
        <row r="35">
          <cell r="A35" t="str">
            <v>138-2</v>
          </cell>
        </row>
        <row r="36">
          <cell r="A36" t="str">
            <v>138-3</v>
          </cell>
        </row>
        <row r="37">
          <cell r="A37" t="str">
            <v>138-4</v>
          </cell>
        </row>
        <row r="38">
          <cell r="A38" t="str">
            <v>138-5</v>
          </cell>
        </row>
        <row r="39">
          <cell r="A39" t="str">
            <v>138-6</v>
          </cell>
        </row>
        <row r="40">
          <cell r="A40" t="str">
            <v>138-7</v>
          </cell>
        </row>
        <row r="41">
          <cell r="A41" t="str">
            <v>138-8</v>
          </cell>
        </row>
        <row r="42">
          <cell r="A42" t="str">
            <v>138-9</v>
          </cell>
        </row>
        <row r="43">
          <cell r="A43" t="str">
            <v>138-10</v>
          </cell>
        </row>
        <row r="44">
          <cell r="A44">
            <v>139</v>
          </cell>
        </row>
        <row r="45">
          <cell r="A45" t="str">
            <v>140-1</v>
          </cell>
        </row>
        <row r="46">
          <cell r="A46" t="str">
            <v>140-2</v>
          </cell>
        </row>
        <row r="47">
          <cell r="A47" t="str">
            <v>140-3</v>
          </cell>
        </row>
        <row r="48">
          <cell r="A48" t="str">
            <v>140-4</v>
          </cell>
        </row>
        <row r="49">
          <cell r="A49" t="str">
            <v>140-5</v>
          </cell>
        </row>
        <row r="50">
          <cell r="A50" t="str">
            <v>140-6</v>
          </cell>
        </row>
        <row r="51">
          <cell r="A51" t="str">
            <v>140-7</v>
          </cell>
        </row>
        <row r="52">
          <cell r="A52" t="str">
            <v>140-8</v>
          </cell>
        </row>
        <row r="53">
          <cell r="A53" t="str">
            <v>140-9</v>
          </cell>
        </row>
        <row r="54">
          <cell r="A54" t="str">
            <v>140-10</v>
          </cell>
        </row>
        <row r="55">
          <cell r="A55" t="str">
            <v>140-11</v>
          </cell>
        </row>
        <row r="56">
          <cell r="A56" t="str">
            <v>140-12</v>
          </cell>
        </row>
        <row r="57">
          <cell r="A57" t="str">
            <v>140-13</v>
          </cell>
        </row>
        <row r="58">
          <cell r="A58" t="str">
            <v>140-14</v>
          </cell>
        </row>
        <row r="59">
          <cell r="A59" t="str">
            <v>140-15</v>
          </cell>
        </row>
        <row r="60">
          <cell r="A60" t="str">
            <v>140-16</v>
          </cell>
        </row>
      </sheetData>
      <sheetData sheetId="6" refreshError="1"/>
      <sheetData sheetId="7" refreshError="1"/>
      <sheetData sheetId="8" refreshError="1"/>
      <sheetData sheetId="9" refreshError="1"/>
      <sheetData sheetId="10" refreshError="1"/>
      <sheetData sheetId="11" refreshError="1"/>
      <sheetData sheetId="12">
        <row r="3">
          <cell r="B3" t="str">
            <v>С НДС</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258"/>
  <sheetViews>
    <sheetView tabSelected="1" topLeftCell="A4" zoomScale="70" zoomScaleNormal="70" workbookViewId="0">
      <pane ySplit="4" topLeftCell="A8" activePane="bottomLeft" state="frozen"/>
      <selection activeCell="BA4" sqref="BA4"/>
      <selection pane="bottomLeft" activeCell="G13" sqref="G13"/>
    </sheetView>
  </sheetViews>
  <sheetFormatPr defaultRowHeight="12.95" customHeight="1" x14ac:dyDescent="0.25"/>
  <cols>
    <col min="1" max="1" width="8" style="21" customWidth="1"/>
    <col min="2" max="2" width="11.85546875" style="21" customWidth="1"/>
    <col min="3" max="3" width="10.85546875" style="21" customWidth="1"/>
    <col min="4" max="4" width="11" style="21" customWidth="1"/>
    <col min="5" max="5" width="7.7109375" style="21" customWidth="1"/>
    <col min="6" max="6" width="17.42578125" style="21" customWidth="1"/>
    <col min="7" max="8" width="19.5703125" style="21" customWidth="1"/>
    <col min="9" max="9" width="5" style="21" customWidth="1"/>
    <col min="10" max="10" width="10.140625" style="21" customWidth="1"/>
    <col min="11" max="11" width="16.5703125" style="21" customWidth="1"/>
    <col min="12" max="12" width="4" style="21" customWidth="1"/>
    <col min="13" max="13" width="10.85546875" style="21" customWidth="1"/>
    <col min="14" max="14" width="22.85546875" style="21" customWidth="1"/>
    <col min="15" max="15" width="8.140625" style="21" customWidth="1"/>
    <col min="16" max="16" width="8" style="21" customWidth="1"/>
    <col min="17" max="17" width="11" style="21" customWidth="1"/>
    <col min="18" max="18" width="21.7109375" style="21" customWidth="1"/>
    <col min="19" max="19" width="6.85546875" style="21" customWidth="1"/>
    <col min="20" max="20" width="7.5703125" style="21" customWidth="1"/>
    <col min="21" max="21" width="8" style="21" customWidth="1"/>
    <col min="22" max="22" width="8.140625" style="21" customWidth="1"/>
    <col min="23" max="23" width="5.28515625" style="21" customWidth="1"/>
    <col min="24" max="24" width="5" style="21" customWidth="1"/>
    <col min="25" max="25" width="5.42578125" style="21" customWidth="1"/>
    <col min="26" max="26" width="3.85546875" style="21" customWidth="1"/>
    <col min="27" max="27" width="7" style="21" customWidth="1"/>
    <col min="28" max="28" width="16.28515625" style="21" customWidth="1"/>
    <col min="29" max="29" width="24.42578125" style="21" customWidth="1"/>
    <col min="30" max="30" width="24" style="21" customWidth="1"/>
    <col min="31" max="31" width="23.42578125" style="21" customWidth="1"/>
    <col min="32" max="32" width="19" style="21" customWidth="1"/>
    <col min="33" max="33" width="21" style="21" customWidth="1"/>
    <col min="34" max="34" width="25.7109375" style="21" customWidth="1"/>
    <col min="35" max="35" width="22.42578125" style="21" customWidth="1"/>
    <col min="36" max="36" width="23.7109375" style="21" customWidth="1"/>
    <col min="37" max="37" width="20.85546875" style="21" customWidth="1"/>
    <col min="38" max="38" width="25.7109375" style="21" customWidth="1"/>
    <col min="39" max="39" width="25.28515625" style="21" customWidth="1"/>
    <col min="40" max="40" width="23.5703125" style="21" customWidth="1"/>
    <col min="41" max="43" width="28.140625" style="21" customWidth="1"/>
    <col min="44" max="44" width="21.42578125" style="21" customWidth="1"/>
    <col min="45" max="45" width="18.5703125" style="21" customWidth="1"/>
    <col min="46" max="46" width="23.85546875" style="21" customWidth="1"/>
    <col min="47" max="47" width="26.7109375" style="21" customWidth="1"/>
    <col min="48" max="48" width="14" style="56" customWidth="1"/>
    <col min="49" max="50" width="28.140625" style="56" customWidth="1"/>
    <col min="51" max="51" width="18.5703125" style="21" customWidth="1"/>
    <col min="52" max="52" width="3.140625" style="21" customWidth="1"/>
    <col min="53" max="53" width="71.7109375" style="21" customWidth="1"/>
    <col min="54" max="61" width="3.140625" style="21" customWidth="1"/>
    <col min="62" max="62" width="2.7109375" style="21" customWidth="1"/>
    <col min="63" max="63" width="15.7109375" style="21" customWidth="1"/>
    <col min="64" max="244" width="9.140625" style="21"/>
    <col min="245" max="245" width="7.42578125" style="21" customWidth="1"/>
    <col min="246" max="246" width="20.28515625" style="21" customWidth="1"/>
    <col min="247" max="247" width="24.7109375" style="21" customWidth="1"/>
    <col min="248" max="248" width="35.7109375" style="21" customWidth="1"/>
    <col min="249" max="249" width="5" style="21" customWidth="1"/>
    <col min="250" max="250" width="12.85546875" style="21" customWidth="1"/>
    <col min="251" max="251" width="10.7109375" style="21" customWidth="1"/>
    <col min="252" max="252" width="7" style="21" customWidth="1"/>
    <col min="253" max="253" width="12.28515625" style="21" customWidth="1"/>
    <col min="254" max="254" width="10.7109375" style="21" customWidth="1"/>
    <col min="255" max="255" width="10.85546875" style="21" customWidth="1"/>
    <col min="256" max="256" width="8.85546875" style="21" customWidth="1"/>
    <col min="257" max="257" width="13.85546875" style="21" customWidth="1"/>
    <col min="258" max="258" width="20.42578125" style="21" customWidth="1"/>
    <col min="259" max="259" width="12.28515625" style="21" customWidth="1"/>
    <col min="260" max="260" width="19.28515625" style="21" customWidth="1"/>
    <col min="261" max="261" width="11.85546875" style="21" customWidth="1"/>
    <col min="262" max="262" width="9.140625" style="21" customWidth="1"/>
    <col min="263" max="263" width="13.42578125" style="21" customWidth="1"/>
    <col min="264" max="264" width="15.28515625" style="21" customWidth="1"/>
    <col min="265" max="265" width="15.42578125" style="21" customWidth="1"/>
    <col min="266" max="267" width="14.42578125" style="21" customWidth="1"/>
    <col min="268" max="268" width="5" style="21" customWidth="1"/>
    <col min="269" max="271" width="15.140625" style="21" customWidth="1"/>
    <col min="272" max="272" width="4.28515625" style="21" customWidth="1"/>
    <col min="273" max="273" width="16" style="21" customWidth="1"/>
    <col min="274" max="274" width="17.140625" style="21" customWidth="1"/>
    <col min="275" max="275" width="18.28515625" style="21" customWidth="1"/>
    <col min="276" max="276" width="4.85546875" style="21" customWidth="1"/>
    <col min="277" max="277" width="16" style="21" customWidth="1"/>
    <col min="278" max="278" width="17.140625" style="21" customWidth="1"/>
    <col min="279" max="279" width="18.28515625" style="21" customWidth="1"/>
    <col min="280" max="280" width="13.7109375" style="21" customWidth="1"/>
    <col min="281" max="281" width="16" style="21" customWidth="1"/>
    <col min="282" max="282" width="17.140625" style="21" customWidth="1"/>
    <col min="283" max="283" width="18.28515625" style="21" customWidth="1"/>
    <col min="284" max="284" width="13.7109375" style="21" customWidth="1"/>
    <col min="285" max="285" width="16" style="21" customWidth="1"/>
    <col min="286" max="286" width="17.140625" style="21" customWidth="1"/>
    <col min="287" max="287" width="18.28515625" style="21" customWidth="1"/>
    <col min="288" max="288" width="13.7109375" style="21" customWidth="1"/>
    <col min="289" max="289" width="16" style="21" customWidth="1"/>
    <col min="290" max="290" width="17.140625" style="21" customWidth="1"/>
    <col min="291" max="294" width="18.28515625" style="21" customWidth="1"/>
    <col min="295" max="295" width="15" style="21" customWidth="1"/>
    <col min="296" max="296" width="15.7109375" style="21" customWidth="1"/>
    <col min="297" max="297" width="49" style="21" customWidth="1"/>
    <col min="298" max="298" width="19.42578125" style="21" customWidth="1"/>
    <col min="299" max="299" width="14.5703125" style="21" customWidth="1"/>
    <col min="300" max="300" width="12.28515625" style="21" customWidth="1"/>
    <col min="301" max="301" width="14.5703125" style="21" customWidth="1"/>
    <col min="302" max="302" width="11.7109375" style="21" customWidth="1"/>
    <col min="303" max="303" width="14" style="21" customWidth="1"/>
    <col min="304" max="304" width="20.5703125" style="21" customWidth="1"/>
    <col min="305" max="305" width="11.7109375" style="21" customWidth="1"/>
    <col min="306" max="306" width="10.85546875" style="21" customWidth="1"/>
    <col min="307" max="500" width="9.140625" style="21"/>
    <col min="501" max="501" width="7.42578125" style="21" customWidth="1"/>
    <col min="502" max="502" width="20.28515625" style="21" customWidth="1"/>
    <col min="503" max="503" width="24.7109375" style="21" customWidth="1"/>
    <col min="504" max="504" width="35.7109375" style="21" customWidth="1"/>
    <col min="505" max="505" width="5" style="21" customWidth="1"/>
    <col min="506" max="506" width="12.85546875" style="21" customWidth="1"/>
    <col min="507" max="507" width="10.7109375" style="21" customWidth="1"/>
    <col min="508" max="508" width="7" style="21" customWidth="1"/>
    <col min="509" max="509" width="12.28515625" style="21" customWidth="1"/>
    <col min="510" max="510" width="10.7109375" style="21" customWidth="1"/>
    <col min="511" max="511" width="10.85546875" style="21" customWidth="1"/>
    <col min="512" max="512" width="8.85546875" style="21" customWidth="1"/>
    <col min="513" max="513" width="13.85546875" style="21" customWidth="1"/>
    <col min="514" max="514" width="20.42578125" style="21" customWidth="1"/>
    <col min="515" max="515" width="12.28515625" style="21" customWidth="1"/>
    <col min="516" max="516" width="19.28515625" style="21" customWidth="1"/>
    <col min="517" max="517" width="11.85546875" style="21" customWidth="1"/>
    <col min="518" max="518" width="9.140625" style="21" customWidth="1"/>
    <col min="519" max="519" width="13.42578125" style="21" customWidth="1"/>
    <col min="520" max="520" width="15.28515625" style="21" customWidth="1"/>
    <col min="521" max="521" width="15.42578125" style="21" customWidth="1"/>
    <col min="522" max="523" width="14.42578125" style="21" customWidth="1"/>
    <col min="524" max="524" width="5" style="21" customWidth="1"/>
    <col min="525" max="527" width="15.140625" style="21" customWidth="1"/>
    <col min="528" max="528" width="4.28515625" style="21" customWidth="1"/>
    <col min="529" max="529" width="16" style="21" customWidth="1"/>
    <col min="530" max="530" width="17.140625" style="21" customWidth="1"/>
    <col min="531" max="531" width="18.28515625" style="21" customWidth="1"/>
    <col min="532" max="532" width="4.85546875" style="21" customWidth="1"/>
    <col min="533" max="533" width="16" style="21" customWidth="1"/>
    <col min="534" max="534" width="17.140625" style="21" customWidth="1"/>
    <col min="535" max="535" width="18.28515625" style="21" customWidth="1"/>
    <col min="536" max="536" width="13.7109375" style="21" customWidth="1"/>
    <col min="537" max="537" width="16" style="21" customWidth="1"/>
    <col min="538" max="538" width="17.140625" style="21" customWidth="1"/>
    <col min="539" max="539" width="18.28515625" style="21" customWidth="1"/>
    <col min="540" max="540" width="13.7109375" style="21" customWidth="1"/>
    <col min="541" max="541" width="16" style="21" customWidth="1"/>
    <col min="542" max="542" width="17.140625" style="21" customWidth="1"/>
    <col min="543" max="543" width="18.28515625" style="21" customWidth="1"/>
    <col min="544" max="544" width="13.7109375" style="21" customWidth="1"/>
    <col min="545" max="545" width="16" style="21" customWidth="1"/>
    <col min="546" max="546" width="17.140625" style="21" customWidth="1"/>
    <col min="547" max="550" width="18.28515625" style="21" customWidth="1"/>
    <col min="551" max="551" width="15" style="21" customWidth="1"/>
    <col min="552" max="552" width="15.7109375" style="21" customWidth="1"/>
    <col min="553" max="553" width="49" style="21" customWidth="1"/>
    <col min="554" max="554" width="19.42578125" style="21" customWidth="1"/>
    <col min="555" max="555" width="14.5703125" style="21" customWidth="1"/>
    <col min="556" max="556" width="12.28515625" style="21" customWidth="1"/>
    <col min="557" max="557" width="14.5703125" style="21" customWidth="1"/>
    <col min="558" max="558" width="11.7109375" style="21" customWidth="1"/>
    <col min="559" max="559" width="14" style="21" customWidth="1"/>
    <col min="560" max="560" width="20.5703125" style="21" customWidth="1"/>
    <col min="561" max="561" width="11.7109375" style="21" customWidth="1"/>
    <col min="562" max="562" width="10.85546875" style="21" customWidth="1"/>
    <col min="563" max="756" width="9.140625" style="21"/>
    <col min="757" max="757" width="7.42578125" style="21" customWidth="1"/>
    <col min="758" max="758" width="20.28515625" style="21" customWidth="1"/>
    <col min="759" max="759" width="24.7109375" style="21" customWidth="1"/>
    <col min="760" max="760" width="35.7109375" style="21" customWidth="1"/>
    <col min="761" max="761" width="5" style="21" customWidth="1"/>
    <col min="762" max="762" width="12.85546875" style="21" customWidth="1"/>
    <col min="763" max="763" width="10.7109375" style="21" customWidth="1"/>
    <col min="764" max="764" width="7" style="21" customWidth="1"/>
    <col min="765" max="765" width="12.28515625" style="21" customWidth="1"/>
    <col min="766" max="766" width="10.7109375" style="21" customWidth="1"/>
    <col min="767" max="767" width="10.85546875" style="21" customWidth="1"/>
    <col min="768" max="768" width="8.85546875" style="21" customWidth="1"/>
    <col min="769" max="769" width="13.85546875" style="21" customWidth="1"/>
    <col min="770" max="770" width="20.42578125" style="21" customWidth="1"/>
    <col min="771" max="771" width="12.28515625" style="21" customWidth="1"/>
    <col min="772" max="772" width="19.28515625" style="21" customWidth="1"/>
    <col min="773" max="773" width="11.85546875" style="21" customWidth="1"/>
    <col min="774" max="774" width="9.140625" style="21" customWidth="1"/>
    <col min="775" max="775" width="13.42578125" style="21" customWidth="1"/>
    <col min="776" max="776" width="15.28515625" style="21" customWidth="1"/>
    <col min="777" max="777" width="15.42578125" style="21" customWidth="1"/>
    <col min="778" max="779" width="14.42578125" style="21" customWidth="1"/>
    <col min="780" max="780" width="5" style="21" customWidth="1"/>
    <col min="781" max="783" width="15.140625" style="21" customWidth="1"/>
    <col min="784" max="784" width="4.28515625" style="21" customWidth="1"/>
    <col min="785" max="785" width="16" style="21" customWidth="1"/>
    <col min="786" max="786" width="17.140625" style="21" customWidth="1"/>
    <col min="787" max="787" width="18.28515625" style="21" customWidth="1"/>
    <col min="788" max="788" width="4.85546875" style="21" customWidth="1"/>
    <col min="789" max="789" width="16" style="21" customWidth="1"/>
    <col min="790" max="790" width="17.140625" style="21" customWidth="1"/>
    <col min="791" max="791" width="18.28515625" style="21" customWidth="1"/>
    <col min="792" max="792" width="13.7109375" style="21" customWidth="1"/>
    <col min="793" max="793" width="16" style="21" customWidth="1"/>
    <col min="794" max="794" width="17.140625" style="21" customWidth="1"/>
    <col min="795" max="795" width="18.28515625" style="21" customWidth="1"/>
    <col min="796" max="796" width="13.7109375" style="21" customWidth="1"/>
    <col min="797" max="797" width="16" style="21" customWidth="1"/>
    <col min="798" max="798" width="17.140625" style="21" customWidth="1"/>
    <col min="799" max="799" width="18.28515625" style="21" customWidth="1"/>
    <col min="800" max="800" width="13.7109375" style="21" customWidth="1"/>
    <col min="801" max="801" width="16" style="21" customWidth="1"/>
    <col min="802" max="802" width="17.140625" style="21" customWidth="1"/>
    <col min="803" max="806" width="18.28515625" style="21" customWidth="1"/>
    <col min="807" max="807" width="15" style="21" customWidth="1"/>
    <col min="808" max="808" width="15.7109375" style="21" customWidth="1"/>
    <col min="809" max="809" width="49" style="21" customWidth="1"/>
    <col min="810" max="810" width="19.42578125" style="21" customWidth="1"/>
    <col min="811" max="811" width="14.5703125" style="21" customWidth="1"/>
    <col min="812" max="812" width="12.28515625" style="21" customWidth="1"/>
    <col min="813" max="813" width="14.5703125" style="21" customWidth="1"/>
    <col min="814" max="814" width="11.7109375" style="21" customWidth="1"/>
    <col min="815" max="815" width="14" style="21" customWidth="1"/>
    <col min="816" max="816" width="20.5703125" style="21" customWidth="1"/>
    <col min="817" max="817" width="11.7109375" style="21" customWidth="1"/>
    <col min="818" max="818" width="10.85546875" style="21" customWidth="1"/>
    <col min="819" max="1012" width="9.140625" style="21"/>
    <col min="1013" max="1013" width="7.42578125" style="21" customWidth="1"/>
    <col min="1014" max="1014" width="20.28515625" style="21" customWidth="1"/>
    <col min="1015" max="1015" width="24.7109375" style="21" customWidth="1"/>
    <col min="1016" max="1016" width="35.7109375" style="21" customWidth="1"/>
    <col min="1017" max="1017" width="5" style="21" customWidth="1"/>
    <col min="1018" max="1018" width="12.85546875" style="21" customWidth="1"/>
    <col min="1019" max="1019" width="10.7109375" style="21" customWidth="1"/>
    <col min="1020" max="1020" width="7" style="21" customWidth="1"/>
    <col min="1021" max="1021" width="12.28515625" style="21" customWidth="1"/>
    <col min="1022" max="1022" width="10.7109375" style="21" customWidth="1"/>
    <col min="1023" max="1023" width="10.85546875" style="21" customWidth="1"/>
    <col min="1024" max="1024" width="8.85546875" style="21" customWidth="1"/>
    <col min="1025" max="1025" width="13.85546875" style="21" customWidth="1"/>
    <col min="1026" max="1026" width="20.42578125" style="21" customWidth="1"/>
    <col min="1027" max="1027" width="12.28515625" style="21" customWidth="1"/>
    <col min="1028" max="1028" width="19.28515625" style="21" customWidth="1"/>
    <col min="1029" max="1029" width="11.85546875" style="21" customWidth="1"/>
    <col min="1030" max="1030" width="9.140625" style="21" customWidth="1"/>
    <col min="1031" max="1031" width="13.42578125" style="21" customWidth="1"/>
    <col min="1032" max="1032" width="15.28515625" style="21" customWidth="1"/>
    <col min="1033" max="1033" width="15.42578125" style="21" customWidth="1"/>
    <col min="1034" max="1035" width="14.42578125" style="21" customWidth="1"/>
    <col min="1036" max="1036" width="5" style="21" customWidth="1"/>
    <col min="1037" max="1039" width="15.140625" style="21" customWidth="1"/>
    <col min="1040" max="1040" width="4.28515625" style="21" customWidth="1"/>
    <col min="1041" max="1041" width="16" style="21" customWidth="1"/>
    <col min="1042" max="1042" width="17.140625" style="21" customWidth="1"/>
    <col min="1043" max="1043" width="18.28515625" style="21" customWidth="1"/>
    <col min="1044" max="1044" width="4.85546875" style="21" customWidth="1"/>
    <col min="1045" max="1045" width="16" style="21" customWidth="1"/>
    <col min="1046" max="1046" width="17.140625" style="21" customWidth="1"/>
    <col min="1047" max="1047" width="18.28515625" style="21" customWidth="1"/>
    <col min="1048" max="1048" width="13.7109375" style="21" customWidth="1"/>
    <col min="1049" max="1049" width="16" style="21" customWidth="1"/>
    <col min="1050" max="1050" width="17.140625" style="21" customWidth="1"/>
    <col min="1051" max="1051" width="18.28515625" style="21" customWidth="1"/>
    <col min="1052" max="1052" width="13.7109375" style="21" customWidth="1"/>
    <col min="1053" max="1053" width="16" style="21" customWidth="1"/>
    <col min="1054" max="1054" width="17.140625" style="21" customWidth="1"/>
    <col min="1055" max="1055" width="18.28515625" style="21" customWidth="1"/>
    <col min="1056" max="1056" width="13.7109375" style="21" customWidth="1"/>
    <col min="1057" max="1057" width="16" style="21" customWidth="1"/>
    <col min="1058" max="1058" width="17.140625" style="21" customWidth="1"/>
    <col min="1059" max="1062" width="18.28515625" style="21" customWidth="1"/>
    <col min="1063" max="1063" width="15" style="21" customWidth="1"/>
    <col min="1064" max="1064" width="15.7109375" style="21" customWidth="1"/>
    <col min="1065" max="1065" width="49" style="21" customWidth="1"/>
    <col min="1066" max="1066" width="19.42578125" style="21" customWidth="1"/>
    <col min="1067" max="1067" width="14.5703125" style="21" customWidth="1"/>
    <col min="1068" max="1068" width="12.28515625" style="21" customWidth="1"/>
    <col min="1069" max="1069" width="14.5703125" style="21" customWidth="1"/>
    <col min="1070" max="1070" width="11.7109375" style="21" customWidth="1"/>
    <col min="1071" max="1071" width="14" style="21" customWidth="1"/>
    <col min="1072" max="1072" width="20.5703125" style="21" customWidth="1"/>
    <col min="1073" max="1073" width="11.7109375" style="21" customWidth="1"/>
    <col min="1074" max="1074" width="10.85546875" style="21" customWidth="1"/>
    <col min="1075" max="1268" width="9.140625" style="21"/>
    <col min="1269" max="1269" width="7.42578125" style="21" customWidth="1"/>
    <col min="1270" max="1270" width="20.28515625" style="21" customWidth="1"/>
    <col min="1271" max="1271" width="24.7109375" style="21" customWidth="1"/>
    <col min="1272" max="1272" width="35.7109375" style="21" customWidth="1"/>
    <col min="1273" max="1273" width="5" style="21" customWidth="1"/>
    <col min="1274" max="1274" width="12.85546875" style="21" customWidth="1"/>
    <col min="1275" max="1275" width="10.7109375" style="21" customWidth="1"/>
    <col min="1276" max="1276" width="7" style="21" customWidth="1"/>
    <col min="1277" max="1277" width="12.28515625" style="21" customWidth="1"/>
    <col min="1278" max="1278" width="10.7109375" style="21" customWidth="1"/>
    <col min="1279" max="1279" width="10.85546875" style="21" customWidth="1"/>
    <col min="1280" max="1280" width="8.85546875" style="21" customWidth="1"/>
    <col min="1281" max="1281" width="13.85546875" style="21" customWidth="1"/>
    <col min="1282" max="1282" width="20.42578125" style="21" customWidth="1"/>
    <col min="1283" max="1283" width="12.28515625" style="21" customWidth="1"/>
    <col min="1284" max="1284" width="19.28515625" style="21" customWidth="1"/>
    <col min="1285" max="1285" width="11.85546875" style="21" customWidth="1"/>
    <col min="1286" max="1286" width="9.140625" style="21" customWidth="1"/>
    <col min="1287" max="1287" width="13.42578125" style="21" customWidth="1"/>
    <col min="1288" max="1288" width="15.28515625" style="21" customWidth="1"/>
    <col min="1289" max="1289" width="15.42578125" style="21" customWidth="1"/>
    <col min="1290" max="1291" width="14.42578125" style="21" customWidth="1"/>
    <col min="1292" max="1292" width="5" style="21" customWidth="1"/>
    <col min="1293" max="1295" width="15.140625" style="21" customWidth="1"/>
    <col min="1296" max="1296" width="4.28515625" style="21" customWidth="1"/>
    <col min="1297" max="1297" width="16" style="21" customWidth="1"/>
    <col min="1298" max="1298" width="17.140625" style="21" customWidth="1"/>
    <col min="1299" max="1299" width="18.28515625" style="21" customWidth="1"/>
    <col min="1300" max="1300" width="4.85546875" style="21" customWidth="1"/>
    <col min="1301" max="1301" width="16" style="21" customWidth="1"/>
    <col min="1302" max="1302" width="17.140625" style="21" customWidth="1"/>
    <col min="1303" max="1303" width="18.28515625" style="21" customWidth="1"/>
    <col min="1304" max="1304" width="13.7109375" style="21" customWidth="1"/>
    <col min="1305" max="1305" width="16" style="21" customWidth="1"/>
    <col min="1306" max="1306" width="17.140625" style="21" customWidth="1"/>
    <col min="1307" max="1307" width="18.28515625" style="21" customWidth="1"/>
    <col min="1308" max="1308" width="13.7109375" style="21" customWidth="1"/>
    <col min="1309" max="1309" width="16" style="21" customWidth="1"/>
    <col min="1310" max="1310" width="17.140625" style="21" customWidth="1"/>
    <col min="1311" max="1311" width="18.28515625" style="21" customWidth="1"/>
    <col min="1312" max="1312" width="13.7109375" style="21" customWidth="1"/>
    <col min="1313" max="1313" width="16" style="21" customWidth="1"/>
    <col min="1314" max="1314" width="17.140625" style="21" customWidth="1"/>
    <col min="1315" max="1318" width="18.28515625" style="21" customWidth="1"/>
    <col min="1319" max="1319" width="15" style="21" customWidth="1"/>
    <col min="1320" max="1320" width="15.7109375" style="21" customWidth="1"/>
    <col min="1321" max="1321" width="49" style="21" customWidth="1"/>
    <col min="1322" max="1322" width="19.42578125" style="21" customWidth="1"/>
    <col min="1323" max="1323" width="14.5703125" style="21" customWidth="1"/>
    <col min="1324" max="1324" width="12.28515625" style="21" customWidth="1"/>
    <col min="1325" max="1325" width="14.5703125" style="21" customWidth="1"/>
    <col min="1326" max="1326" width="11.7109375" style="21" customWidth="1"/>
    <col min="1327" max="1327" width="14" style="21" customWidth="1"/>
    <col min="1328" max="1328" width="20.5703125" style="21" customWidth="1"/>
    <col min="1329" max="1329" width="11.7109375" style="21" customWidth="1"/>
    <col min="1330" max="1330" width="10.85546875" style="21" customWidth="1"/>
    <col min="1331" max="1524" width="9.140625" style="21"/>
    <col min="1525" max="1525" width="7.42578125" style="21" customWidth="1"/>
    <col min="1526" max="1526" width="20.28515625" style="21" customWidth="1"/>
    <col min="1527" max="1527" width="24.7109375" style="21" customWidth="1"/>
    <col min="1528" max="1528" width="35.7109375" style="21" customWidth="1"/>
    <col min="1529" max="1529" width="5" style="21" customWidth="1"/>
    <col min="1530" max="1530" width="12.85546875" style="21" customWidth="1"/>
    <col min="1531" max="1531" width="10.7109375" style="21" customWidth="1"/>
    <col min="1532" max="1532" width="7" style="21" customWidth="1"/>
    <col min="1533" max="1533" width="12.28515625" style="21" customWidth="1"/>
    <col min="1534" max="1534" width="10.7109375" style="21" customWidth="1"/>
    <col min="1535" max="1535" width="10.85546875" style="21" customWidth="1"/>
    <col min="1536" max="1536" width="8.85546875" style="21" customWidth="1"/>
    <col min="1537" max="1537" width="13.85546875" style="21" customWidth="1"/>
    <col min="1538" max="1538" width="20.42578125" style="21" customWidth="1"/>
    <col min="1539" max="1539" width="12.28515625" style="21" customWidth="1"/>
    <col min="1540" max="1540" width="19.28515625" style="21" customWidth="1"/>
    <col min="1541" max="1541" width="11.85546875" style="21" customWidth="1"/>
    <col min="1542" max="1542" width="9.140625" style="21" customWidth="1"/>
    <col min="1543" max="1543" width="13.42578125" style="21" customWidth="1"/>
    <col min="1544" max="1544" width="15.28515625" style="21" customWidth="1"/>
    <col min="1545" max="1545" width="15.42578125" style="21" customWidth="1"/>
    <col min="1546" max="1547" width="14.42578125" style="21" customWidth="1"/>
    <col min="1548" max="1548" width="5" style="21" customWidth="1"/>
    <col min="1549" max="1551" width="15.140625" style="21" customWidth="1"/>
    <col min="1552" max="1552" width="4.28515625" style="21" customWidth="1"/>
    <col min="1553" max="1553" width="16" style="21" customWidth="1"/>
    <col min="1554" max="1554" width="17.140625" style="21" customWidth="1"/>
    <col min="1555" max="1555" width="18.28515625" style="21" customWidth="1"/>
    <col min="1556" max="1556" width="4.85546875" style="21" customWidth="1"/>
    <col min="1557" max="1557" width="16" style="21" customWidth="1"/>
    <col min="1558" max="1558" width="17.140625" style="21" customWidth="1"/>
    <col min="1559" max="1559" width="18.28515625" style="21" customWidth="1"/>
    <col min="1560" max="1560" width="13.7109375" style="21" customWidth="1"/>
    <col min="1561" max="1561" width="16" style="21" customWidth="1"/>
    <col min="1562" max="1562" width="17.140625" style="21" customWidth="1"/>
    <col min="1563" max="1563" width="18.28515625" style="21" customWidth="1"/>
    <col min="1564" max="1564" width="13.7109375" style="21" customWidth="1"/>
    <col min="1565" max="1565" width="16" style="21" customWidth="1"/>
    <col min="1566" max="1566" width="17.140625" style="21" customWidth="1"/>
    <col min="1567" max="1567" width="18.28515625" style="21" customWidth="1"/>
    <col min="1568" max="1568" width="13.7109375" style="21" customWidth="1"/>
    <col min="1569" max="1569" width="16" style="21" customWidth="1"/>
    <col min="1570" max="1570" width="17.140625" style="21" customWidth="1"/>
    <col min="1571" max="1574" width="18.28515625" style="21" customWidth="1"/>
    <col min="1575" max="1575" width="15" style="21" customWidth="1"/>
    <col min="1576" max="1576" width="15.7109375" style="21" customWidth="1"/>
    <col min="1577" max="1577" width="49" style="21" customWidth="1"/>
    <col min="1578" max="1578" width="19.42578125" style="21" customWidth="1"/>
    <col min="1579" max="1579" width="14.5703125" style="21" customWidth="1"/>
    <col min="1580" max="1580" width="12.28515625" style="21" customWidth="1"/>
    <col min="1581" max="1581" width="14.5703125" style="21" customWidth="1"/>
    <col min="1582" max="1582" width="11.7109375" style="21" customWidth="1"/>
    <col min="1583" max="1583" width="14" style="21" customWidth="1"/>
    <col min="1584" max="1584" width="20.5703125" style="21" customWidth="1"/>
    <col min="1585" max="1585" width="11.7109375" style="21" customWidth="1"/>
    <col min="1586" max="1586" width="10.85546875" style="21" customWidth="1"/>
    <col min="1587" max="1780" width="9.140625" style="21"/>
    <col min="1781" max="1781" width="7.42578125" style="21" customWidth="1"/>
    <col min="1782" max="1782" width="20.28515625" style="21" customWidth="1"/>
    <col min="1783" max="1783" width="24.7109375" style="21" customWidth="1"/>
    <col min="1784" max="1784" width="35.7109375" style="21" customWidth="1"/>
    <col min="1785" max="1785" width="5" style="21" customWidth="1"/>
    <col min="1786" max="1786" width="12.85546875" style="21" customWidth="1"/>
    <col min="1787" max="1787" width="10.7109375" style="21" customWidth="1"/>
    <col min="1788" max="1788" width="7" style="21" customWidth="1"/>
    <col min="1789" max="1789" width="12.28515625" style="21" customWidth="1"/>
    <col min="1790" max="1790" width="10.7109375" style="21" customWidth="1"/>
    <col min="1791" max="1791" width="10.85546875" style="21" customWidth="1"/>
    <col min="1792" max="1792" width="8.85546875" style="21" customWidth="1"/>
    <col min="1793" max="1793" width="13.85546875" style="21" customWidth="1"/>
    <col min="1794" max="1794" width="20.42578125" style="21" customWidth="1"/>
    <col min="1795" max="1795" width="12.28515625" style="21" customWidth="1"/>
    <col min="1796" max="1796" width="19.28515625" style="21" customWidth="1"/>
    <col min="1797" max="1797" width="11.85546875" style="21" customWidth="1"/>
    <col min="1798" max="1798" width="9.140625" style="21" customWidth="1"/>
    <col min="1799" max="1799" width="13.42578125" style="21" customWidth="1"/>
    <col min="1800" max="1800" width="15.28515625" style="21" customWidth="1"/>
    <col min="1801" max="1801" width="15.42578125" style="21" customWidth="1"/>
    <col min="1802" max="1803" width="14.42578125" style="21" customWidth="1"/>
    <col min="1804" max="1804" width="5" style="21" customWidth="1"/>
    <col min="1805" max="1807" width="15.140625" style="21" customWidth="1"/>
    <col min="1808" max="1808" width="4.28515625" style="21" customWidth="1"/>
    <col min="1809" max="1809" width="16" style="21" customWidth="1"/>
    <col min="1810" max="1810" width="17.140625" style="21" customWidth="1"/>
    <col min="1811" max="1811" width="18.28515625" style="21" customWidth="1"/>
    <col min="1812" max="1812" width="4.85546875" style="21" customWidth="1"/>
    <col min="1813" max="1813" width="16" style="21" customWidth="1"/>
    <col min="1814" max="1814" width="17.140625" style="21" customWidth="1"/>
    <col min="1815" max="1815" width="18.28515625" style="21" customWidth="1"/>
    <col min="1816" max="1816" width="13.7109375" style="21" customWidth="1"/>
    <col min="1817" max="1817" width="16" style="21" customWidth="1"/>
    <col min="1818" max="1818" width="17.140625" style="21" customWidth="1"/>
    <col min="1819" max="1819" width="18.28515625" style="21" customWidth="1"/>
    <col min="1820" max="1820" width="13.7109375" style="21" customWidth="1"/>
    <col min="1821" max="1821" width="16" style="21" customWidth="1"/>
    <col min="1822" max="1822" width="17.140625" style="21" customWidth="1"/>
    <col min="1823" max="1823" width="18.28515625" style="21" customWidth="1"/>
    <col min="1824" max="1824" width="13.7109375" style="21" customWidth="1"/>
    <col min="1825" max="1825" width="16" style="21" customWidth="1"/>
    <col min="1826" max="1826" width="17.140625" style="21" customWidth="1"/>
    <col min="1827" max="1830" width="18.28515625" style="21" customWidth="1"/>
    <col min="1831" max="1831" width="15" style="21" customWidth="1"/>
    <col min="1832" max="1832" width="15.7109375" style="21" customWidth="1"/>
    <col min="1833" max="1833" width="49" style="21" customWidth="1"/>
    <col min="1834" max="1834" width="19.42578125" style="21" customWidth="1"/>
    <col min="1835" max="1835" width="14.5703125" style="21" customWidth="1"/>
    <col min="1836" max="1836" width="12.28515625" style="21" customWidth="1"/>
    <col min="1837" max="1837" width="14.5703125" style="21" customWidth="1"/>
    <col min="1838" max="1838" width="11.7109375" style="21" customWidth="1"/>
    <col min="1839" max="1839" width="14" style="21" customWidth="1"/>
    <col min="1840" max="1840" width="20.5703125" style="21" customWidth="1"/>
    <col min="1841" max="1841" width="11.7109375" style="21" customWidth="1"/>
    <col min="1842" max="1842" width="10.85546875" style="21" customWidth="1"/>
    <col min="1843" max="2036" width="9.140625" style="21"/>
    <col min="2037" max="2037" width="7.42578125" style="21" customWidth="1"/>
    <col min="2038" max="2038" width="20.28515625" style="21" customWidth="1"/>
    <col min="2039" max="2039" width="24.7109375" style="21" customWidth="1"/>
    <col min="2040" max="2040" width="35.7109375" style="21" customWidth="1"/>
    <col min="2041" max="2041" width="5" style="21" customWidth="1"/>
    <col min="2042" max="2042" width="12.85546875" style="21" customWidth="1"/>
    <col min="2043" max="2043" width="10.7109375" style="21" customWidth="1"/>
    <col min="2044" max="2044" width="7" style="21" customWidth="1"/>
    <col min="2045" max="2045" width="12.28515625" style="21" customWidth="1"/>
    <col min="2046" max="2046" width="10.7109375" style="21" customWidth="1"/>
    <col min="2047" max="2047" width="10.85546875" style="21" customWidth="1"/>
    <col min="2048" max="2048" width="8.85546875" style="21" customWidth="1"/>
    <col min="2049" max="2049" width="13.85546875" style="21" customWidth="1"/>
    <col min="2050" max="2050" width="20.42578125" style="21" customWidth="1"/>
    <col min="2051" max="2051" width="12.28515625" style="21" customWidth="1"/>
    <col min="2052" max="2052" width="19.28515625" style="21" customWidth="1"/>
    <col min="2053" max="2053" width="11.85546875" style="21" customWidth="1"/>
    <col min="2054" max="2054" width="9.140625" style="21" customWidth="1"/>
    <col min="2055" max="2055" width="13.42578125" style="21" customWidth="1"/>
    <col min="2056" max="2056" width="15.28515625" style="21" customWidth="1"/>
    <col min="2057" max="2057" width="15.42578125" style="21" customWidth="1"/>
    <col min="2058" max="2059" width="14.42578125" style="21" customWidth="1"/>
    <col min="2060" max="2060" width="5" style="21" customWidth="1"/>
    <col min="2061" max="2063" width="15.140625" style="21" customWidth="1"/>
    <col min="2064" max="2064" width="4.28515625" style="21" customWidth="1"/>
    <col min="2065" max="2065" width="16" style="21" customWidth="1"/>
    <col min="2066" max="2066" width="17.140625" style="21" customWidth="1"/>
    <col min="2067" max="2067" width="18.28515625" style="21" customWidth="1"/>
    <col min="2068" max="2068" width="4.85546875" style="21" customWidth="1"/>
    <col min="2069" max="2069" width="16" style="21" customWidth="1"/>
    <col min="2070" max="2070" width="17.140625" style="21" customWidth="1"/>
    <col min="2071" max="2071" width="18.28515625" style="21" customWidth="1"/>
    <col min="2072" max="2072" width="13.7109375" style="21" customWidth="1"/>
    <col min="2073" max="2073" width="16" style="21" customWidth="1"/>
    <col min="2074" max="2074" width="17.140625" style="21" customWidth="1"/>
    <col min="2075" max="2075" width="18.28515625" style="21" customWidth="1"/>
    <col min="2076" max="2076" width="13.7109375" style="21" customWidth="1"/>
    <col min="2077" max="2077" width="16" style="21" customWidth="1"/>
    <col min="2078" max="2078" width="17.140625" style="21" customWidth="1"/>
    <col min="2079" max="2079" width="18.28515625" style="21" customWidth="1"/>
    <col min="2080" max="2080" width="13.7109375" style="21" customWidth="1"/>
    <col min="2081" max="2081" width="16" style="21" customWidth="1"/>
    <col min="2082" max="2082" width="17.140625" style="21" customWidth="1"/>
    <col min="2083" max="2086" width="18.28515625" style="21" customWidth="1"/>
    <col min="2087" max="2087" width="15" style="21" customWidth="1"/>
    <col min="2088" max="2088" width="15.7109375" style="21" customWidth="1"/>
    <col min="2089" max="2089" width="49" style="21" customWidth="1"/>
    <col min="2090" max="2090" width="19.42578125" style="21" customWidth="1"/>
    <col min="2091" max="2091" width="14.5703125" style="21" customWidth="1"/>
    <col min="2092" max="2092" width="12.28515625" style="21" customWidth="1"/>
    <col min="2093" max="2093" width="14.5703125" style="21" customWidth="1"/>
    <col min="2094" max="2094" width="11.7109375" style="21" customWidth="1"/>
    <col min="2095" max="2095" width="14" style="21" customWidth="1"/>
    <col min="2096" max="2096" width="20.5703125" style="21" customWidth="1"/>
    <col min="2097" max="2097" width="11.7109375" style="21" customWidth="1"/>
    <col min="2098" max="2098" width="10.85546875" style="21" customWidth="1"/>
    <col min="2099" max="2292" width="9.140625" style="21"/>
    <col min="2293" max="2293" width="7.42578125" style="21" customWidth="1"/>
    <col min="2294" max="2294" width="20.28515625" style="21" customWidth="1"/>
    <col min="2295" max="2295" width="24.7109375" style="21" customWidth="1"/>
    <col min="2296" max="2296" width="35.7109375" style="21" customWidth="1"/>
    <col min="2297" max="2297" width="5" style="21" customWidth="1"/>
    <col min="2298" max="2298" width="12.85546875" style="21" customWidth="1"/>
    <col min="2299" max="2299" width="10.7109375" style="21" customWidth="1"/>
    <col min="2300" max="2300" width="7" style="21" customWidth="1"/>
    <col min="2301" max="2301" width="12.28515625" style="21" customWidth="1"/>
    <col min="2302" max="2302" width="10.7109375" style="21" customWidth="1"/>
    <col min="2303" max="2303" width="10.85546875" style="21" customWidth="1"/>
    <col min="2304" max="2304" width="8.85546875" style="21" customWidth="1"/>
    <col min="2305" max="2305" width="13.85546875" style="21" customWidth="1"/>
    <col min="2306" max="2306" width="20.42578125" style="21" customWidth="1"/>
    <col min="2307" max="2307" width="12.28515625" style="21" customWidth="1"/>
    <col min="2308" max="2308" width="19.28515625" style="21" customWidth="1"/>
    <col min="2309" max="2309" width="11.85546875" style="21" customWidth="1"/>
    <col min="2310" max="2310" width="9.140625" style="21" customWidth="1"/>
    <col min="2311" max="2311" width="13.42578125" style="21" customWidth="1"/>
    <col min="2312" max="2312" width="15.28515625" style="21" customWidth="1"/>
    <col min="2313" max="2313" width="15.42578125" style="21" customWidth="1"/>
    <col min="2314" max="2315" width="14.42578125" style="21" customWidth="1"/>
    <col min="2316" max="2316" width="5" style="21" customWidth="1"/>
    <col min="2317" max="2319" width="15.140625" style="21" customWidth="1"/>
    <col min="2320" max="2320" width="4.28515625" style="21" customWidth="1"/>
    <col min="2321" max="2321" width="16" style="21" customWidth="1"/>
    <col min="2322" max="2322" width="17.140625" style="21" customWidth="1"/>
    <col min="2323" max="2323" width="18.28515625" style="21" customWidth="1"/>
    <col min="2324" max="2324" width="4.85546875" style="21" customWidth="1"/>
    <col min="2325" max="2325" width="16" style="21" customWidth="1"/>
    <col min="2326" max="2326" width="17.140625" style="21" customWidth="1"/>
    <col min="2327" max="2327" width="18.28515625" style="21" customWidth="1"/>
    <col min="2328" max="2328" width="13.7109375" style="21" customWidth="1"/>
    <col min="2329" max="2329" width="16" style="21" customWidth="1"/>
    <col min="2330" max="2330" width="17.140625" style="21" customWidth="1"/>
    <col min="2331" max="2331" width="18.28515625" style="21" customWidth="1"/>
    <col min="2332" max="2332" width="13.7109375" style="21" customWidth="1"/>
    <col min="2333" max="2333" width="16" style="21" customWidth="1"/>
    <col min="2334" max="2334" width="17.140625" style="21" customWidth="1"/>
    <col min="2335" max="2335" width="18.28515625" style="21" customWidth="1"/>
    <col min="2336" max="2336" width="13.7109375" style="21" customWidth="1"/>
    <col min="2337" max="2337" width="16" style="21" customWidth="1"/>
    <col min="2338" max="2338" width="17.140625" style="21" customWidth="1"/>
    <col min="2339" max="2342" width="18.28515625" style="21" customWidth="1"/>
    <col min="2343" max="2343" width="15" style="21" customWidth="1"/>
    <col min="2344" max="2344" width="15.7109375" style="21" customWidth="1"/>
    <col min="2345" max="2345" width="49" style="21" customWidth="1"/>
    <col min="2346" max="2346" width="19.42578125" style="21" customWidth="1"/>
    <col min="2347" max="2347" width="14.5703125" style="21" customWidth="1"/>
    <col min="2348" max="2348" width="12.28515625" style="21" customWidth="1"/>
    <col min="2349" max="2349" width="14.5703125" style="21" customWidth="1"/>
    <col min="2350" max="2350" width="11.7109375" style="21" customWidth="1"/>
    <col min="2351" max="2351" width="14" style="21" customWidth="1"/>
    <col min="2352" max="2352" width="20.5703125" style="21" customWidth="1"/>
    <col min="2353" max="2353" width="11.7109375" style="21" customWidth="1"/>
    <col min="2354" max="2354" width="10.85546875" style="21" customWidth="1"/>
    <col min="2355" max="2548" width="9.140625" style="21"/>
    <col min="2549" max="2549" width="7.42578125" style="21" customWidth="1"/>
    <col min="2550" max="2550" width="20.28515625" style="21" customWidth="1"/>
    <col min="2551" max="2551" width="24.7109375" style="21" customWidth="1"/>
    <col min="2552" max="2552" width="35.7109375" style="21" customWidth="1"/>
    <col min="2553" max="2553" width="5" style="21" customWidth="1"/>
    <col min="2554" max="2554" width="12.85546875" style="21" customWidth="1"/>
    <col min="2555" max="2555" width="10.7109375" style="21" customWidth="1"/>
    <col min="2556" max="2556" width="7" style="21" customWidth="1"/>
    <col min="2557" max="2557" width="12.28515625" style="21" customWidth="1"/>
    <col min="2558" max="2558" width="10.7109375" style="21" customWidth="1"/>
    <col min="2559" max="2559" width="10.85546875" style="21" customWidth="1"/>
    <col min="2560" max="2560" width="8.85546875" style="21" customWidth="1"/>
    <col min="2561" max="2561" width="13.85546875" style="21" customWidth="1"/>
    <col min="2562" max="2562" width="20.42578125" style="21" customWidth="1"/>
    <col min="2563" max="2563" width="12.28515625" style="21" customWidth="1"/>
    <col min="2564" max="2564" width="19.28515625" style="21" customWidth="1"/>
    <col min="2565" max="2565" width="11.85546875" style="21" customWidth="1"/>
    <col min="2566" max="2566" width="9.140625" style="21" customWidth="1"/>
    <col min="2567" max="2567" width="13.42578125" style="21" customWidth="1"/>
    <col min="2568" max="2568" width="15.28515625" style="21" customWidth="1"/>
    <col min="2569" max="2569" width="15.42578125" style="21" customWidth="1"/>
    <col min="2570" max="2571" width="14.42578125" style="21" customWidth="1"/>
    <col min="2572" max="2572" width="5" style="21" customWidth="1"/>
    <col min="2573" max="2575" width="15.140625" style="21" customWidth="1"/>
    <col min="2576" max="2576" width="4.28515625" style="21" customWidth="1"/>
    <col min="2577" max="2577" width="16" style="21" customWidth="1"/>
    <col min="2578" max="2578" width="17.140625" style="21" customWidth="1"/>
    <col min="2579" max="2579" width="18.28515625" style="21" customWidth="1"/>
    <col min="2580" max="2580" width="4.85546875" style="21" customWidth="1"/>
    <col min="2581" max="2581" width="16" style="21" customWidth="1"/>
    <col min="2582" max="2582" width="17.140625" style="21" customWidth="1"/>
    <col min="2583" max="2583" width="18.28515625" style="21" customWidth="1"/>
    <col min="2584" max="2584" width="13.7109375" style="21" customWidth="1"/>
    <col min="2585" max="2585" width="16" style="21" customWidth="1"/>
    <col min="2586" max="2586" width="17.140625" style="21" customWidth="1"/>
    <col min="2587" max="2587" width="18.28515625" style="21" customWidth="1"/>
    <col min="2588" max="2588" width="13.7109375" style="21" customWidth="1"/>
    <col min="2589" max="2589" width="16" style="21" customWidth="1"/>
    <col min="2590" max="2590" width="17.140625" style="21" customWidth="1"/>
    <col min="2591" max="2591" width="18.28515625" style="21" customWidth="1"/>
    <col min="2592" max="2592" width="13.7109375" style="21" customWidth="1"/>
    <col min="2593" max="2593" width="16" style="21" customWidth="1"/>
    <col min="2594" max="2594" width="17.140625" style="21" customWidth="1"/>
    <col min="2595" max="2598" width="18.28515625" style="21" customWidth="1"/>
    <col min="2599" max="2599" width="15" style="21" customWidth="1"/>
    <col min="2600" max="2600" width="15.7109375" style="21" customWidth="1"/>
    <col min="2601" max="2601" width="49" style="21" customWidth="1"/>
    <col min="2602" max="2602" width="19.42578125" style="21" customWidth="1"/>
    <col min="2603" max="2603" width="14.5703125" style="21" customWidth="1"/>
    <col min="2604" max="2604" width="12.28515625" style="21" customWidth="1"/>
    <col min="2605" max="2605" width="14.5703125" style="21" customWidth="1"/>
    <col min="2606" max="2606" width="11.7109375" style="21" customWidth="1"/>
    <col min="2607" max="2607" width="14" style="21" customWidth="1"/>
    <col min="2608" max="2608" width="20.5703125" style="21" customWidth="1"/>
    <col min="2609" max="2609" width="11.7109375" style="21" customWidth="1"/>
    <col min="2610" max="2610" width="10.85546875" style="21" customWidth="1"/>
    <col min="2611" max="2804" width="9.140625" style="21"/>
    <col min="2805" max="2805" width="7.42578125" style="21" customWidth="1"/>
    <col min="2806" max="2806" width="20.28515625" style="21" customWidth="1"/>
    <col min="2807" max="2807" width="24.7109375" style="21" customWidth="1"/>
    <col min="2808" max="2808" width="35.7109375" style="21" customWidth="1"/>
    <col min="2809" max="2809" width="5" style="21" customWidth="1"/>
    <col min="2810" max="2810" width="12.85546875" style="21" customWidth="1"/>
    <col min="2811" max="2811" width="10.7109375" style="21" customWidth="1"/>
    <col min="2812" max="2812" width="7" style="21" customWidth="1"/>
    <col min="2813" max="2813" width="12.28515625" style="21" customWidth="1"/>
    <col min="2814" max="2814" width="10.7109375" style="21" customWidth="1"/>
    <col min="2815" max="2815" width="10.85546875" style="21" customWidth="1"/>
    <col min="2816" max="2816" width="8.85546875" style="21" customWidth="1"/>
    <col min="2817" max="2817" width="13.85546875" style="21" customWidth="1"/>
    <col min="2818" max="2818" width="20.42578125" style="21" customWidth="1"/>
    <col min="2819" max="2819" width="12.28515625" style="21" customWidth="1"/>
    <col min="2820" max="2820" width="19.28515625" style="21" customWidth="1"/>
    <col min="2821" max="2821" width="11.85546875" style="21" customWidth="1"/>
    <col min="2822" max="2822" width="9.140625" style="21" customWidth="1"/>
    <col min="2823" max="2823" width="13.42578125" style="21" customWidth="1"/>
    <col min="2824" max="2824" width="15.28515625" style="21" customWidth="1"/>
    <col min="2825" max="2825" width="15.42578125" style="21" customWidth="1"/>
    <col min="2826" max="2827" width="14.42578125" style="21" customWidth="1"/>
    <col min="2828" max="2828" width="5" style="21" customWidth="1"/>
    <col min="2829" max="2831" width="15.140625" style="21" customWidth="1"/>
    <col min="2832" max="2832" width="4.28515625" style="21" customWidth="1"/>
    <col min="2833" max="2833" width="16" style="21" customWidth="1"/>
    <col min="2834" max="2834" width="17.140625" style="21" customWidth="1"/>
    <col min="2835" max="2835" width="18.28515625" style="21" customWidth="1"/>
    <col min="2836" max="2836" width="4.85546875" style="21" customWidth="1"/>
    <col min="2837" max="2837" width="16" style="21" customWidth="1"/>
    <col min="2838" max="2838" width="17.140625" style="21" customWidth="1"/>
    <col min="2839" max="2839" width="18.28515625" style="21" customWidth="1"/>
    <col min="2840" max="2840" width="13.7109375" style="21" customWidth="1"/>
    <col min="2841" max="2841" width="16" style="21" customWidth="1"/>
    <col min="2842" max="2842" width="17.140625" style="21" customWidth="1"/>
    <col min="2843" max="2843" width="18.28515625" style="21" customWidth="1"/>
    <col min="2844" max="2844" width="13.7109375" style="21" customWidth="1"/>
    <col min="2845" max="2845" width="16" style="21" customWidth="1"/>
    <col min="2846" max="2846" width="17.140625" style="21" customWidth="1"/>
    <col min="2847" max="2847" width="18.28515625" style="21" customWidth="1"/>
    <col min="2848" max="2848" width="13.7109375" style="21" customWidth="1"/>
    <col min="2849" max="2849" width="16" style="21" customWidth="1"/>
    <col min="2850" max="2850" width="17.140625" style="21" customWidth="1"/>
    <col min="2851" max="2854" width="18.28515625" style="21" customWidth="1"/>
    <col min="2855" max="2855" width="15" style="21" customWidth="1"/>
    <col min="2856" max="2856" width="15.7109375" style="21" customWidth="1"/>
    <col min="2857" max="2857" width="49" style="21" customWidth="1"/>
    <col min="2858" max="2858" width="19.42578125" style="21" customWidth="1"/>
    <col min="2859" max="2859" width="14.5703125" style="21" customWidth="1"/>
    <col min="2860" max="2860" width="12.28515625" style="21" customWidth="1"/>
    <col min="2861" max="2861" width="14.5703125" style="21" customWidth="1"/>
    <col min="2862" max="2862" width="11.7109375" style="21" customWidth="1"/>
    <col min="2863" max="2863" width="14" style="21" customWidth="1"/>
    <col min="2864" max="2864" width="20.5703125" style="21" customWidth="1"/>
    <col min="2865" max="2865" width="11.7109375" style="21" customWidth="1"/>
    <col min="2866" max="2866" width="10.85546875" style="21" customWidth="1"/>
    <col min="2867" max="3060" width="9.140625" style="21"/>
    <col min="3061" max="3061" width="7.42578125" style="21" customWidth="1"/>
    <col min="3062" max="3062" width="20.28515625" style="21" customWidth="1"/>
    <col min="3063" max="3063" width="24.7109375" style="21" customWidth="1"/>
    <col min="3064" max="3064" width="35.7109375" style="21" customWidth="1"/>
    <col min="3065" max="3065" width="5" style="21" customWidth="1"/>
    <col min="3066" max="3066" width="12.85546875" style="21" customWidth="1"/>
    <col min="3067" max="3067" width="10.7109375" style="21" customWidth="1"/>
    <col min="3068" max="3068" width="7" style="21" customWidth="1"/>
    <col min="3069" max="3069" width="12.28515625" style="21" customWidth="1"/>
    <col min="3070" max="3070" width="10.7109375" style="21" customWidth="1"/>
    <col min="3071" max="3071" width="10.85546875" style="21" customWidth="1"/>
    <col min="3072" max="3072" width="8.85546875" style="21" customWidth="1"/>
    <col min="3073" max="3073" width="13.85546875" style="21" customWidth="1"/>
    <col min="3074" max="3074" width="20.42578125" style="21" customWidth="1"/>
    <col min="3075" max="3075" width="12.28515625" style="21" customWidth="1"/>
    <col min="3076" max="3076" width="19.28515625" style="21" customWidth="1"/>
    <col min="3077" max="3077" width="11.85546875" style="21" customWidth="1"/>
    <col min="3078" max="3078" width="9.140625" style="21" customWidth="1"/>
    <col min="3079" max="3079" width="13.42578125" style="21" customWidth="1"/>
    <col min="3080" max="3080" width="15.28515625" style="21" customWidth="1"/>
    <col min="3081" max="3081" width="15.42578125" style="21" customWidth="1"/>
    <col min="3082" max="3083" width="14.42578125" style="21" customWidth="1"/>
    <col min="3084" max="3084" width="5" style="21" customWidth="1"/>
    <col min="3085" max="3087" width="15.140625" style="21" customWidth="1"/>
    <col min="3088" max="3088" width="4.28515625" style="21" customWidth="1"/>
    <col min="3089" max="3089" width="16" style="21" customWidth="1"/>
    <col min="3090" max="3090" width="17.140625" style="21" customWidth="1"/>
    <col min="3091" max="3091" width="18.28515625" style="21" customWidth="1"/>
    <col min="3092" max="3092" width="4.85546875" style="21" customWidth="1"/>
    <col min="3093" max="3093" width="16" style="21" customWidth="1"/>
    <col min="3094" max="3094" width="17.140625" style="21" customWidth="1"/>
    <col min="3095" max="3095" width="18.28515625" style="21" customWidth="1"/>
    <col min="3096" max="3096" width="13.7109375" style="21" customWidth="1"/>
    <col min="3097" max="3097" width="16" style="21" customWidth="1"/>
    <col min="3098" max="3098" width="17.140625" style="21" customWidth="1"/>
    <col min="3099" max="3099" width="18.28515625" style="21" customWidth="1"/>
    <col min="3100" max="3100" width="13.7109375" style="21" customWidth="1"/>
    <col min="3101" max="3101" width="16" style="21" customWidth="1"/>
    <col min="3102" max="3102" width="17.140625" style="21" customWidth="1"/>
    <col min="3103" max="3103" width="18.28515625" style="21" customWidth="1"/>
    <col min="3104" max="3104" width="13.7109375" style="21" customWidth="1"/>
    <col min="3105" max="3105" width="16" style="21" customWidth="1"/>
    <col min="3106" max="3106" width="17.140625" style="21" customWidth="1"/>
    <col min="3107" max="3110" width="18.28515625" style="21" customWidth="1"/>
    <col min="3111" max="3111" width="15" style="21" customWidth="1"/>
    <col min="3112" max="3112" width="15.7109375" style="21" customWidth="1"/>
    <col min="3113" max="3113" width="49" style="21" customWidth="1"/>
    <col min="3114" max="3114" width="19.42578125" style="21" customWidth="1"/>
    <col min="3115" max="3115" width="14.5703125" style="21" customWidth="1"/>
    <col min="3116" max="3116" width="12.28515625" style="21" customWidth="1"/>
    <col min="3117" max="3117" width="14.5703125" style="21" customWidth="1"/>
    <col min="3118" max="3118" width="11.7109375" style="21" customWidth="1"/>
    <col min="3119" max="3119" width="14" style="21" customWidth="1"/>
    <col min="3120" max="3120" width="20.5703125" style="21" customWidth="1"/>
    <col min="3121" max="3121" width="11.7109375" style="21" customWidth="1"/>
    <col min="3122" max="3122" width="10.85546875" style="21" customWidth="1"/>
    <col min="3123" max="3316" width="9.140625" style="21"/>
    <col min="3317" max="3317" width="7.42578125" style="21" customWidth="1"/>
    <col min="3318" max="3318" width="20.28515625" style="21" customWidth="1"/>
    <col min="3319" max="3319" width="24.7109375" style="21" customWidth="1"/>
    <col min="3320" max="3320" width="35.7109375" style="21" customWidth="1"/>
    <col min="3321" max="3321" width="5" style="21" customWidth="1"/>
    <col min="3322" max="3322" width="12.85546875" style="21" customWidth="1"/>
    <col min="3323" max="3323" width="10.7109375" style="21" customWidth="1"/>
    <col min="3324" max="3324" width="7" style="21" customWidth="1"/>
    <col min="3325" max="3325" width="12.28515625" style="21" customWidth="1"/>
    <col min="3326" max="3326" width="10.7109375" style="21" customWidth="1"/>
    <col min="3327" max="3327" width="10.85546875" style="21" customWidth="1"/>
    <col min="3328" max="3328" width="8.85546875" style="21" customWidth="1"/>
    <col min="3329" max="3329" width="13.85546875" style="21" customWidth="1"/>
    <col min="3330" max="3330" width="20.42578125" style="21" customWidth="1"/>
    <col min="3331" max="3331" width="12.28515625" style="21" customWidth="1"/>
    <col min="3332" max="3332" width="19.28515625" style="21" customWidth="1"/>
    <col min="3333" max="3333" width="11.85546875" style="21" customWidth="1"/>
    <col min="3334" max="3334" width="9.140625" style="21" customWidth="1"/>
    <col min="3335" max="3335" width="13.42578125" style="21" customWidth="1"/>
    <col min="3336" max="3336" width="15.28515625" style="21" customWidth="1"/>
    <col min="3337" max="3337" width="15.42578125" style="21" customWidth="1"/>
    <col min="3338" max="3339" width="14.42578125" style="21" customWidth="1"/>
    <col min="3340" max="3340" width="5" style="21" customWidth="1"/>
    <col min="3341" max="3343" width="15.140625" style="21" customWidth="1"/>
    <col min="3344" max="3344" width="4.28515625" style="21" customWidth="1"/>
    <col min="3345" max="3345" width="16" style="21" customWidth="1"/>
    <col min="3346" max="3346" width="17.140625" style="21" customWidth="1"/>
    <col min="3347" max="3347" width="18.28515625" style="21" customWidth="1"/>
    <col min="3348" max="3348" width="4.85546875" style="21" customWidth="1"/>
    <col min="3349" max="3349" width="16" style="21" customWidth="1"/>
    <col min="3350" max="3350" width="17.140625" style="21" customWidth="1"/>
    <col min="3351" max="3351" width="18.28515625" style="21" customWidth="1"/>
    <col min="3352" max="3352" width="13.7109375" style="21" customWidth="1"/>
    <col min="3353" max="3353" width="16" style="21" customWidth="1"/>
    <col min="3354" max="3354" width="17.140625" style="21" customWidth="1"/>
    <col min="3355" max="3355" width="18.28515625" style="21" customWidth="1"/>
    <col min="3356" max="3356" width="13.7109375" style="21" customWidth="1"/>
    <col min="3357" max="3357" width="16" style="21" customWidth="1"/>
    <col min="3358" max="3358" width="17.140625" style="21" customWidth="1"/>
    <col min="3359" max="3359" width="18.28515625" style="21" customWidth="1"/>
    <col min="3360" max="3360" width="13.7109375" style="21" customWidth="1"/>
    <col min="3361" max="3361" width="16" style="21" customWidth="1"/>
    <col min="3362" max="3362" width="17.140625" style="21" customWidth="1"/>
    <col min="3363" max="3366" width="18.28515625" style="21" customWidth="1"/>
    <col min="3367" max="3367" width="15" style="21" customWidth="1"/>
    <col min="3368" max="3368" width="15.7109375" style="21" customWidth="1"/>
    <col min="3369" max="3369" width="49" style="21" customWidth="1"/>
    <col min="3370" max="3370" width="19.42578125" style="21" customWidth="1"/>
    <col min="3371" max="3371" width="14.5703125" style="21" customWidth="1"/>
    <col min="3372" max="3372" width="12.28515625" style="21" customWidth="1"/>
    <col min="3373" max="3373" width="14.5703125" style="21" customWidth="1"/>
    <col min="3374" max="3374" width="11.7109375" style="21" customWidth="1"/>
    <col min="3375" max="3375" width="14" style="21" customWidth="1"/>
    <col min="3376" max="3376" width="20.5703125" style="21" customWidth="1"/>
    <col min="3377" max="3377" width="11.7109375" style="21" customWidth="1"/>
    <col min="3378" max="3378" width="10.85546875" style="21" customWidth="1"/>
    <col min="3379" max="3572" width="9.140625" style="21"/>
    <col min="3573" max="3573" width="7.42578125" style="21" customWidth="1"/>
    <col min="3574" max="3574" width="20.28515625" style="21" customWidth="1"/>
    <col min="3575" max="3575" width="24.7109375" style="21" customWidth="1"/>
    <col min="3576" max="3576" width="35.7109375" style="21" customWidth="1"/>
    <col min="3577" max="3577" width="5" style="21" customWidth="1"/>
    <col min="3578" max="3578" width="12.85546875" style="21" customWidth="1"/>
    <col min="3579" max="3579" width="10.7109375" style="21" customWidth="1"/>
    <col min="3580" max="3580" width="7" style="21" customWidth="1"/>
    <col min="3581" max="3581" width="12.28515625" style="21" customWidth="1"/>
    <col min="3582" max="3582" width="10.7109375" style="21" customWidth="1"/>
    <col min="3583" max="3583" width="10.85546875" style="21" customWidth="1"/>
    <col min="3584" max="3584" width="8.85546875" style="21" customWidth="1"/>
    <col min="3585" max="3585" width="13.85546875" style="21" customWidth="1"/>
    <col min="3586" max="3586" width="20.42578125" style="21" customWidth="1"/>
    <col min="3587" max="3587" width="12.28515625" style="21" customWidth="1"/>
    <col min="3588" max="3588" width="19.28515625" style="21" customWidth="1"/>
    <col min="3589" max="3589" width="11.85546875" style="21" customWidth="1"/>
    <col min="3590" max="3590" width="9.140625" style="21" customWidth="1"/>
    <col min="3591" max="3591" width="13.42578125" style="21" customWidth="1"/>
    <col min="3592" max="3592" width="15.28515625" style="21" customWidth="1"/>
    <col min="3593" max="3593" width="15.42578125" style="21" customWidth="1"/>
    <col min="3594" max="3595" width="14.42578125" style="21" customWidth="1"/>
    <col min="3596" max="3596" width="5" style="21" customWidth="1"/>
    <col min="3597" max="3599" width="15.140625" style="21" customWidth="1"/>
    <col min="3600" max="3600" width="4.28515625" style="21" customWidth="1"/>
    <col min="3601" max="3601" width="16" style="21" customWidth="1"/>
    <col min="3602" max="3602" width="17.140625" style="21" customWidth="1"/>
    <col min="3603" max="3603" width="18.28515625" style="21" customWidth="1"/>
    <col min="3604" max="3604" width="4.85546875" style="21" customWidth="1"/>
    <col min="3605" max="3605" width="16" style="21" customWidth="1"/>
    <col min="3606" max="3606" width="17.140625" style="21" customWidth="1"/>
    <col min="3607" max="3607" width="18.28515625" style="21" customWidth="1"/>
    <col min="3608" max="3608" width="13.7109375" style="21" customWidth="1"/>
    <col min="3609" max="3609" width="16" style="21" customWidth="1"/>
    <col min="3610" max="3610" width="17.140625" style="21" customWidth="1"/>
    <col min="3611" max="3611" width="18.28515625" style="21" customWidth="1"/>
    <col min="3612" max="3612" width="13.7109375" style="21" customWidth="1"/>
    <col min="3613" max="3613" width="16" style="21" customWidth="1"/>
    <col min="3614" max="3614" width="17.140625" style="21" customWidth="1"/>
    <col min="3615" max="3615" width="18.28515625" style="21" customWidth="1"/>
    <col min="3616" max="3616" width="13.7109375" style="21" customWidth="1"/>
    <col min="3617" max="3617" width="16" style="21" customWidth="1"/>
    <col min="3618" max="3618" width="17.140625" style="21" customWidth="1"/>
    <col min="3619" max="3622" width="18.28515625" style="21" customWidth="1"/>
    <col min="3623" max="3623" width="15" style="21" customWidth="1"/>
    <col min="3624" max="3624" width="15.7109375" style="21" customWidth="1"/>
    <col min="3625" max="3625" width="49" style="21" customWidth="1"/>
    <col min="3626" max="3626" width="19.42578125" style="21" customWidth="1"/>
    <col min="3627" max="3627" width="14.5703125" style="21" customWidth="1"/>
    <col min="3628" max="3628" width="12.28515625" style="21" customWidth="1"/>
    <col min="3629" max="3629" width="14.5703125" style="21" customWidth="1"/>
    <col min="3630" max="3630" width="11.7109375" style="21" customWidth="1"/>
    <col min="3631" max="3631" width="14" style="21" customWidth="1"/>
    <col min="3632" max="3632" width="20.5703125" style="21" customWidth="1"/>
    <col min="3633" max="3633" width="11.7109375" style="21" customWidth="1"/>
    <col min="3634" max="3634" width="10.85546875" style="21" customWidth="1"/>
    <col min="3635" max="3828" width="9.140625" style="21"/>
    <col min="3829" max="3829" width="7.42578125" style="21" customWidth="1"/>
    <col min="3830" max="3830" width="20.28515625" style="21" customWidth="1"/>
    <col min="3831" max="3831" width="24.7109375" style="21" customWidth="1"/>
    <col min="3832" max="3832" width="35.7109375" style="21" customWidth="1"/>
    <col min="3833" max="3833" width="5" style="21" customWidth="1"/>
    <col min="3834" max="3834" width="12.85546875" style="21" customWidth="1"/>
    <col min="3835" max="3835" width="10.7109375" style="21" customWidth="1"/>
    <col min="3836" max="3836" width="7" style="21" customWidth="1"/>
    <col min="3837" max="3837" width="12.28515625" style="21" customWidth="1"/>
    <col min="3838" max="3838" width="10.7109375" style="21" customWidth="1"/>
    <col min="3839" max="3839" width="10.85546875" style="21" customWidth="1"/>
    <col min="3840" max="3840" width="8.85546875" style="21" customWidth="1"/>
    <col min="3841" max="3841" width="13.85546875" style="21" customWidth="1"/>
    <col min="3842" max="3842" width="20.42578125" style="21" customWidth="1"/>
    <col min="3843" max="3843" width="12.28515625" style="21" customWidth="1"/>
    <col min="3844" max="3844" width="19.28515625" style="21" customWidth="1"/>
    <col min="3845" max="3845" width="11.85546875" style="21" customWidth="1"/>
    <col min="3846" max="3846" width="9.140625" style="21" customWidth="1"/>
    <col min="3847" max="3847" width="13.42578125" style="21" customWidth="1"/>
    <col min="3848" max="3848" width="15.28515625" style="21" customWidth="1"/>
    <col min="3849" max="3849" width="15.42578125" style="21" customWidth="1"/>
    <col min="3850" max="3851" width="14.42578125" style="21" customWidth="1"/>
    <col min="3852" max="3852" width="5" style="21" customWidth="1"/>
    <col min="3853" max="3855" width="15.140625" style="21" customWidth="1"/>
    <col min="3856" max="3856" width="4.28515625" style="21" customWidth="1"/>
    <col min="3857" max="3857" width="16" style="21" customWidth="1"/>
    <col min="3858" max="3858" width="17.140625" style="21" customWidth="1"/>
    <col min="3859" max="3859" width="18.28515625" style="21" customWidth="1"/>
    <col min="3860" max="3860" width="4.85546875" style="21" customWidth="1"/>
    <col min="3861" max="3861" width="16" style="21" customWidth="1"/>
    <col min="3862" max="3862" width="17.140625" style="21" customWidth="1"/>
    <col min="3863" max="3863" width="18.28515625" style="21" customWidth="1"/>
    <col min="3864" max="3864" width="13.7109375" style="21" customWidth="1"/>
    <col min="3865" max="3865" width="16" style="21" customWidth="1"/>
    <col min="3866" max="3866" width="17.140625" style="21" customWidth="1"/>
    <col min="3867" max="3867" width="18.28515625" style="21" customWidth="1"/>
    <col min="3868" max="3868" width="13.7109375" style="21" customWidth="1"/>
    <col min="3869" max="3869" width="16" style="21" customWidth="1"/>
    <col min="3870" max="3870" width="17.140625" style="21" customWidth="1"/>
    <col min="3871" max="3871" width="18.28515625" style="21" customWidth="1"/>
    <col min="3872" max="3872" width="13.7109375" style="21" customWidth="1"/>
    <col min="3873" max="3873" width="16" style="21" customWidth="1"/>
    <col min="3874" max="3874" width="17.140625" style="21" customWidth="1"/>
    <col min="3875" max="3878" width="18.28515625" style="21" customWidth="1"/>
    <col min="3879" max="3879" width="15" style="21" customWidth="1"/>
    <col min="3880" max="3880" width="15.7109375" style="21" customWidth="1"/>
    <col min="3881" max="3881" width="49" style="21" customWidth="1"/>
    <col min="3882" max="3882" width="19.42578125" style="21" customWidth="1"/>
    <col min="3883" max="3883" width="14.5703125" style="21" customWidth="1"/>
    <col min="3884" max="3884" width="12.28515625" style="21" customWidth="1"/>
    <col min="3885" max="3885" width="14.5703125" style="21" customWidth="1"/>
    <col min="3886" max="3886" width="11.7109375" style="21" customWidth="1"/>
    <col min="3887" max="3887" width="14" style="21" customWidth="1"/>
    <col min="3888" max="3888" width="20.5703125" style="21" customWidth="1"/>
    <col min="3889" max="3889" width="11.7109375" style="21" customWidth="1"/>
    <col min="3890" max="3890" width="10.85546875" style="21" customWidth="1"/>
    <col min="3891" max="4084" width="9.140625" style="21"/>
    <col min="4085" max="4085" width="7.42578125" style="21" customWidth="1"/>
    <col min="4086" max="4086" width="20.28515625" style="21" customWidth="1"/>
    <col min="4087" max="4087" width="24.7109375" style="21" customWidth="1"/>
    <col min="4088" max="4088" width="35.7109375" style="21" customWidth="1"/>
    <col min="4089" max="4089" width="5" style="21" customWidth="1"/>
    <col min="4090" max="4090" width="12.85546875" style="21" customWidth="1"/>
    <col min="4091" max="4091" width="10.7109375" style="21" customWidth="1"/>
    <col min="4092" max="4092" width="7" style="21" customWidth="1"/>
    <col min="4093" max="4093" width="12.28515625" style="21" customWidth="1"/>
    <col min="4094" max="4094" width="10.7109375" style="21" customWidth="1"/>
    <col min="4095" max="4095" width="10.85546875" style="21" customWidth="1"/>
    <col min="4096" max="4096" width="8.85546875" style="21" customWidth="1"/>
    <col min="4097" max="4097" width="13.85546875" style="21" customWidth="1"/>
    <col min="4098" max="4098" width="20.42578125" style="21" customWidth="1"/>
    <col min="4099" max="4099" width="12.28515625" style="21" customWidth="1"/>
    <col min="4100" max="4100" width="19.28515625" style="21" customWidth="1"/>
    <col min="4101" max="4101" width="11.85546875" style="21" customWidth="1"/>
    <col min="4102" max="4102" width="9.140625" style="21" customWidth="1"/>
    <col min="4103" max="4103" width="13.42578125" style="21" customWidth="1"/>
    <col min="4104" max="4104" width="15.28515625" style="21" customWidth="1"/>
    <col min="4105" max="4105" width="15.42578125" style="21" customWidth="1"/>
    <col min="4106" max="4107" width="14.42578125" style="21" customWidth="1"/>
    <col min="4108" max="4108" width="5" style="21" customWidth="1"/>
    <col min="4109" max="4111" width="15.140625" style="21" customWidth="1"/>
    <col min="4112" max="4112" width="4.28515625" style="21" customWidth="1"/>
    <col min="4113" max="4113" width="16" style="21" customWidth="1"/>
    <col min="4114" max="4114" width="17.140625" style="21" customWidth="1"/>
    <col min="4115" max="4115" width="18.28515625" style="21" customWidth="1"/>
    <col min="4116" max="4116" width="4.85546875" style="21" customWidth="1"/>
    <col min="4117" max="4117" width="16" style="21" customWidth="1"/>
    <col min="4118" max="4118" width="17.140625" style="21" customWidth="1"/>
    <col min="4119" max="4119" width="18.28515625" style="21" customWidth="1"/>
    <col min="4120" max="4120" width="13.7109375" style="21" customWidth="1"/>
    <col min="4121" max="4121" width="16" style="21" customWidth="1"/>
    <col min="4122" max="4122" width="17.140625" style="21" customWidth="1"/>
    <col min="4123" max="4123" width="18.28515625" style="21" customWidth="1"/>
    <col min="4124" max="4124" width="13.7109375" style="21" customWidth="1"/>
    <col min="4125" max="4125" width="16" style="21" customWidth="1"/>
    <col min="4126" max="4126" width="17.140625" style="21" customWidth="1"/>
    <col min="4127" max="4127" width="18.28515625" style="21" customWidth="1"/>
    <col min="4128" max="4128" width="13.7109375" style="21" customWidth="1"/>
    <col min="4129" max="4129" width="16" style="21" customWidth="1"/>
    <col min="4130" max="4130" width="17.140625" style="21" customWidth="1"/>
    <col min="4131" max="4134" width="18.28515625" style="21" customWidth="1"/>
    <col min="4135" max="4135" width="15" style="21" customWidth="1"/>
    <col min="4136" max="4136" width="15.7109375" style="21" customWidth="1"/>
    <col min="4137" max="4137" width="49" style="21" customWidth="1"/>
    <col min="4138" max="4138" width="19.42578125" style="21" customWidth="1"/>
    <col min="4139" max="4139" width="14.5703125" style="21" customWidth="1"/>
    <col min="4140" max="4140" width="12.28515625" style="21" customWidth="1"/>
    <col min="4141" max="4141" width="14.5703125" style="21" customWidth="1"/>
    <col min="4142" max="4142" width="11.7109375" style="21" customWidth="1"/>
    <col min="4143" max="4143" width="14" style="21" customWidth="1"/>
    <col min="4144" max="4144" width="20.5703125" style="21" customWidth="1"/>
    <col min="4145" max="4145" width="11.7109375" style="21" customWidth="1"/>
    <col min="4146" max="4146" width="10.85546875" style="21" customWidth="1"/>
    <col min="4147" max="4340" width="9.140625" style="21"/>
    <col min="4341" max="4341" width="7.42578125" style="21" customWidth="1"/>
    <col min="4342" max="4342" width="20.28515625" style="21" customWidth="1"/>
    <col min="4343" max="4343" width="24.7109375" style="21" customWidth="1"/>
    <col min="4344" max="4344" width="35.7109375" style="21" customWidth="1"/>
    <col min="4345" max="4345" width="5" style="21" customWidth="1"/>
    <col min="4346" max="4346" width="12.85546875" style="21" customWidth="1"/>
    <col min="4347" max="4347" width="10.7109375" style="21" customWidth="1"/>
    <col min="4348" max="4348" width="7" style="21" customWidth="1"/>
    <col min="4349" max="4349" width="12.28515625" style="21" customWidth="1"/>
    <col min="4350" max="4350" width="10.7109375" style="21" customWidth="1"/>
    <col min="4351" max="4351" width="10.85546875" style="21" customWidth="1"/>
    <col min="4352" max="4352" width="8.85546875" style="21" customWidth="1"/>
    <col min="4353" max="4353" width="13.85546875" style="21" customWidth="1"/>
    <col min="4354" max="4354" width="20.42578125" style="21" customWidth="1"/>
    <col min="4355" max="4355" width="12.28515625" style="21" customWidth="1"/>
    <col min="4356" max="4356" width="19.28515625" style="21" customWidth="1"/>
    <col min="4357" max="4357" width="11.85546875" style="21" customWidth="1"/>
    <col min="4358" max="4358" width="9.140625" style="21" customWidth="1"/>
    <col min="4359" max="4359" width="13.42578125" style="21" customWidth="1"/>
    <col min="4360" max="4360" width="15.28515625" style="21" customWidth="1"/>
    <col min="4361" max="4361" width="15.42578125" style="21" customWidth="1"/>
    <col min="4362" max="4363" width="14.42578125" style="21" customWidth="1"/>
    <col min="4364" max="4364" width="5" style="21" customWidth="1"/>
    <col min="4365" max="4367" width="15.140625" style="21" customWidth="1"/>
    <col min="4368" max="4368" width="4.28515625" style="21" customWidth="1"/>
    <col min="4369" max="4369" width="16" style="21" customWidth="1"/>
    <col min="4370" max="4370" width="17.140625" style="21" customWidth="1"/>
    <col min="4371" max="4371" width="18.28515625" style="21" customWidth="1"/>
    <col min="4372" max="4372" width="4.85546875" style="21" customWidth="1"/>
    <col min="4373" max="4373" width="16" style="21" customWidth="1"/>
    <col min="4374" max="4374" width="17.140625" style="21" customWidth="1"/>
    <col min="4375" max="4375" width="18.28515625" style="21" customWidth="1"/>
    <col min="4376" max="4376" width="13.7109375" style="21" customWidth="1"/>
    <col min="4377" max="4377" width="16" style="21" customWidth="1"/>
    <col min="4378" max="4378" width="17.140625" style="21" customWidth="1"/>
    <col min="4379" max="4379" width="18.28515625" style="21" customWidth="1"/>
    <col min="4380" max="4380" width="13.7109375" style="21" customWidth="1"/>
    <col min="4381" max="4381" width="16" style="21" customWidth="1"/>
    <col min="4382" max="4382" width="17.140625" style="21" customWidth="1"/>
    <col min="4383" max="4383" width="18.28515625" style="21" customWidth="1"/>
    <col min="4384" max="4384" width="13.7109375" style="21" customWidth="1"/>
    <col min="4385" max="4385" width="16" style="21" customWidth="1"/>
    <col min="4386" max="4386" width="17.140625" style="21" customWidth="1"/>
    <col min="4387" max="4390" width="18.28515625" style="21" customWidth="1"/>
    <col min="4391" max="4391" width="15" style="21" customWidth="1"/>
    <col min="4392" max="4392" width="15.7109375" style="21" customWidth="1"/>
    <col min="4393" max="4393" width="49" style="21" customWidth="1"/>
    <col min="4394" max="4394" width="19.42578125" style="21" customWidth="1"/>
    <col min="4395" max="4395" width="14.5703125" style="21" customWidth="1"/>
    <col min="4396" max="4396" width="12.28515625" style="21" customWidth="1"/>
    <col min="4397" max="4397" width="14.5703125" style="21" customWidth="1"/>
    <col min="4398" max="4398" width="11.7109375" style="21" customWidth="1"/>
    <col min="4399" max="4399" width="14" style="21" customWidth="1"/>
    <col min="4400" max="4400" width="20.5703125" style="21" customWidth="1"/>
    <col min="4401" max="4401" width="11.7109375" style="21" customWidth="1"/>
    <col min="4402" max="4402" width="10.85546875" style="21" customWidth="1"/>
    <col min="4403" max="4596" width="9.140625" style="21"/>
    <col min="4597" max="4597" width="7.42578125" style="21" customWidth="1"/>
    <col min="4598" max="4598" width="20.28515625" style="21" customWidth="1"/>
    <col min="4599" max="4599" width="24.7109375" style="21" customWidth="1"/>
    <col min="4600" max="4600" width="35.7109375" style="21" customWidth="1"/>
    <col min="4601" max="4601" width="5" style="21" customWidth="1"/>
    <col min="4602" max="4602" width="12.85546875" style="21" customWidth="1"/>
    <col min="4603" max="4603" width="10.7109375" style="21" customWidth="1"/>
    <col min="4604" max="4604" width="7" style="21" customWidth="1"/>
    <col min="4605" max="4605" width="12.28515625" style="21" customWidth="1"/>
    <col min="4606" max="4606" width="10.7109375" style="21" customWidth="1"/>
    <col min="4607" max="4607" width="10.85546875" style="21" customWidth="1"/>
    <col min="4608" max="4608" width="8.85546875" style="21" customWidth="1"/>
    <col min="4609" max="4609" width="13.85546875" style="21" customWidth="1"/>
    <col min="4610" max="4610" width="20.42578125" style="21" customWidth="1"/>
    <col min="4611" max="4611" width="12.28515625" style="21" customWidth="1"/>
    <col min="4612" max="4612" width="19.28515625" style="21" customWidth="1"/>
    <col min="4613" max="4613" width="11.85546875" style="21" customWidth="1"/>
    <col min="4614" max="4614" width="9.140625" style="21" customWidth="1"/>
    <col min="4615" max="4615" width="13.42578125" style="21" customWidth="1"/>
    <col min="4616" max="4616" width="15.28515625" style="21" customWidth="1"/>
    <col min="4617" max="4617" width="15.42578125" style="21" customWidth="1"/>
    <col min="4618" max="4619" width="14.42578125" style="21" customWidth="1"/>
    <col min="4620" max="4620" width="5" style="21" customWidth="1"/>
    <col min="4621" max="4623" width="15.140625" style="21" customWidth="1"/>
    <col min="4624" max="4624" width="4.28515625" style="21" customWidth="1"/>
    <col min="4625" max="4625" width="16" style="21" customWidth="1"/>
    <col min="4626" max="4626" width="17.140625" style="21" customWidth="1"/>
    <col min="4627" max="4627" width="18.28515625" style="21" customWidth="1"/>
    <col min="4628" max="4628" width="4.85546875" style="21" customWidth="1"/>
    <col min="4629" max="4629" width="16" style="21" customWidth="1"/>
    <col min="4630" max="4630" width="17.140625" style="21" customWidth="1"/>
    <col min="4631" max="4631" width="18.28515625" style="21" customWidth="1"/>
    <col min="4632" max="4632" width="13.7109375" style="21" customWidth="1"/>
    <col min="4633" max="4633" width="16" style="21" customWidth="1"/>
    <col min="4634" max="4634" width="17.140625" style="21" customWidth="1"/>
    <col min="4635" max="4635" width="18.28515625" style="21" customWidth="1"/>
    <col min="4636" max="4636" width="13.7109375" style="21" customWidth="1"/>
    <col min="4637" max="4637" width="16" style="21" customWidth="1"/>
    <col min="4638" max="4638" width="17.140625" style="21" customWidth="1"/>
    <col min="4639" max="4639" width="18.28515625" style="21" customWidth="1"/>
    <col min="4640" max="4640" width="13.7109375" style="21" customWidth="1"/>
    <col min="4641" max="4641" width="16" style="21" customWidth="1"/>
    <col min="4642" max="4642" width="17.140625" style="21" customWidth="1"/>
    <col min="4643" max="4646" width="18.28515625" style="21" customWidth="1"/>
    <col min="4647" max="4647" width="15" style="21" customWidth="1"/>
    <col min="4648" max="4648" width="15.7109375" style="21" customWidth="1"/>
    <col min="4649" max="4649" width="49" style="21" customWidth="1"/>
    <col min="4650" max="4650" width="19.42578125" style="21" customWidth="1"/>
    <col min="4651" max="4651" width="14.5703125" style="21" customWidth="1"/>
    <col min="4652" max="4652" width="12.28515625" style="21" customWidth="1"/>
    <col min="4653" max="4653" width="14.5703125" style="21" customWidth="1"/>
    <col min="4654" max="4654" width="11.7109375" style="21" customWidth="1"/>
    <col min="4655" max="4655" width="14" style="21" customWidth="1"/>
    <col min="4656" max="4656" width="20.5703125" style="21" customWidth="1"/>
    <col min="4657" max="4657" width="11.7109375" style="21" customWidth="1"/>
    <col min="4658" max="4658" width="10.85546875" style="21" customWidth="1"/>
    <col min="4659" max="4852" width="9.140625" style="21"/>
    <col min="4853" max="4853" width="7.42578125" style="21" customWidth="1"/>
    <col min="4854" max="4854" width="20.28515625" style="21" customWidth="1"/>
    <col min="4855" max="4855" width="24.7109375" style="21" customWidth="1"/>
    <col min="4856" max="4856" width="35.7109375" style="21" customWidth="1"/>
    <col min="4857" max="4857" width="5" style="21" customWidth="1"/>
    <col min="4858" max="4858" width="12.85546875" style="21" customWidth="1"/>
    <col min="4859" max="4859" width="10.7109375" style="21" customWidth="1"/>
    <col min="4860" max="4860" width="7" style="21" customWidth="1"/>
    <col min="4861" max="4861" width="12.28515625" style="21" customWidth="1"/>
    <col min="4862" max="4862" width="10.7109375" style="21" customWidth="1"/>
    <col min="4863" max="4863" width="10.85546875" style="21" customWidth="1"/>
    <col min="4864" max="4864" width="8.85546875" style="21" customWidth="1"/>
    <col min="4865" max="4865" width="13.85546875" style="21" customWidth="1"/>
    <col min="4866" max="4866" width="20.42578125" style="21" customWidth="1"/>
    <col min="4867" max="4867" width="12.28515625" style="21" customWidth="1"/>
    <col min="4868" max="4868" width="19.28515625" style="21" customWidth="1"/>
    <col min="4869" max="4869" width="11.85546875" style="21" customWidth="1"/>
    <col min="4870" max="4870" width="9.140625" style="21" customWidth="1"/>
    <col min="4871" max="4871" width="13.42578125" style="21" customWidth="1"/>
    <col min="4872" max="4872" width="15.28515625" style="21" customWidth="1"/>
    <col min="4873" max="4873" width="15.42578125" style="21" customWidth="1"/>
    <col min="4874" max="4875" width="14.42578125" style="21" customWidth="1"/>
    <col min="4876" max="4876" width="5" style="21" customWidth="1"/>
    <col min="4877" max="4879" width="15.140625" style="21" customWidth="1"/>
    <col min="4880" max="4880" width="4.28515625" style="21" customWidth="1"/>
    <col min="4881" max="4881" width="16" style="21" customWidth="1"/>
    <col min="4882" max="4882" width="17.140625" style="21" customWidth="1"/>
    <col min="4883" max="4883" width="18.28515625" style="21" customWidth="1"/>
    <col min="4884" max="4884" width="4.85546875" style="21" customWidth="1"/>
    <col min="4885" max="4885" width="16" style="21" customWidth="1"/>
    <col min="4886" max="4886" width="17.140625" style="21" customWidth="1"/>
    <col min="4887" max="4887" width="18.28515625" style="21" customWidth="1"/>
    <col min="4888" max="4888" width="13.7109375" style="21" customWidth="1"/>
    <col min="4889" max="4889" width="16" style="21" customWidth="1"/>
    <col min="4890" max="4890" width="17.140625" style="21" customWidth="1"/>
    <col min="4891" max="4891" width="18.28515625" style="21" customWidth="1"/>
    <col min="4892" max="4892" width="13.7109375" style="21" customWidth="1"/>
    <col min="4893" max="4893" width="16" style="21" customWidth="1"/>
    <col min="4894" max="4894" width="17.140625" style="21" customWidth="1"/>
    <col min="4895" max="4895" width="18.28515625" style="21" customWidth="1"/>
    <col min="4896" max="4896" width="13.7109375" style="21" customWidth="1"/>
    <col min="4897" max="4897" width="16" style="21" customWidth="1"/>
    <col min="4898" max="4898" width="17.140625" style="21" customWidth="1"/>
    <col min="4899" max="4902" width="18.28515625" style="21" customWidth="1"/>
    <col min="4903" max="4903" width="15" style="21" customWidth="1"/>
    <col min="4904" max="4904" width="15.7109375" style="21" customWidth="1"/>
    <col min="4905" max="4905" width="49" style="21" customWidth="1"/>
    <col min="4906" max="4906" width="19.42578125" style="21" customWidth="1"/>
    <col min="4907" max="4907" width="14.5703125" style="21" customWidth="1"/>
    <col min="4908" max="4908" width="12.28515625" style="21" customWidth="1"/>
    <col min="4909" max="4909" width="14.5703125" style="21" customWidth="1"/>
    <col min="4910" max="4910" width="11.7109375" style="21" customWidth="1"/>
    <col min="4911" max="4911" width="14" style="21" customWidth="1"/>
    <col min="4912" max="4912" width="20.5703125" style="21" customWidth="1"/>
    <col min="4913" max="4913" width="11.7109375" style="21" customWidth="1"/>
    <col min="4914" max="4914" width="10.85546875" style="21" customWidth="1"/>
    <col min="4915" max="5108" width="9.140625" style="21"/>
    <col min="5109" max="5109" width="7.42578125" style="21" customWidth="1"/>
    <col min="5110" max="5110" width="20.28515625" style="21" customWidth="1"/>
    <col min="5111" max="5111" width="24.7109375" style="21" customWidth="1"/>
    <col min="5112" max="5112" width="35.7109375" style="21" customWidth="1"/>
    <col min="5113" max="5113" width="5" style="21" customWidth="1"/>
    <col min="5114" max="5114" width="12.85546875" style="21" customWidth="1"/>
    <col min="5115" max="5115" width="10.7109375" style="21" customWidth="1"/>
    <col min="5116" max="5116" width="7" style="21" customWidth="1"/>
    <col min="5117" max="5117" width="12.28515625" style="21" customWidth="1"/>
    <col min="5118" max="5118" width="10.7109375" style="21" customWidth="1"/>
    <col min="5119" max="5119" width="10.85546875" style="21" customWidth="1"/>
    <col min="5120" max="5120" width="8.85546875" style="21" customWidth="1"/>
    <col min="5121" max="5121" width="13.85546875" style="21" customWidth="1"/>
    <col min="5122" max="5122" width="20.42578125" style="21" customWidth="1"/>
    <col min="5123" max="5123" width="12.28515625" style="21" customWidth="1"/>
    <col min="5124" max="5124" width="19.28515625" style="21" customWidth="1"/>
    <col min="5125" max="5125" width="11.85546875" style="21" customWidth="1"/>
    <col min="5126" max="5126" width="9.140625" style="21" customWidth="1"/>
    <col min="5127" max="5127" width="13.42578125" style="21" customWidth="1"/>
    <col min="5128" max="5128" width="15.28515625" style="21" customWidth="1"/>
    <col min="5129" max="5129" width="15.42578125" style="21" customWidth="1"/>
    <col min="5130" max="5131" width="14.42578125" style="21" customWidth="1"/>
    <col min="5132" max="5132" width="5" style="21" customWidth="1"/>
    <col min="5133" max="5135" width="15.140625" style="21" customWidth="1"/>
    <col min="5136" max="5136" width="4.28515625" style="21" customWidth="1"/>
    <col min="5137" max="5137" width="16" style="21" customWidth="1"/>
    <col min="5138" max="5138" width="17.140625" style="21" customWidth="1"/>
    <col min="5139" max="5139" width="18.28515625" style="21" customWidth="1"/>
    <col min="5140" max="5140" width="4.85546875" style="21" customWidth="1"/>
    <col min="5141" max="5141" width="16" style="21" customWidth="1"/>
    <col min="5142" max="5142" width="17.140625" style="21" customWidth="1"/>
    <col min="5143" max="5143" width="18.28515625" style="21" customWidth="1"/>
    <col min="5144" max="5144" width="13.7109375" style="21" customWidth="1"/>
    <col min="5145" max="5145" width="16" style="21" customWidth="1"/>
    <col min="5146" max="5146" width="17.140625" style="21" customWidth="1"/>
    <col min="5147" max="5147" width="18.28515625" style="21" customWidth="1"/>
    <col min="5148" max="5148" width="13.7109375" style="21" customWidth="1"/>
    <col min="5149" max="5149" width="16" style="21" customWidth="1"/>
    <col min="5150" max="5150" width="17.140625" style="21" customWidth="1"/>
    <col min="5151" max="5151" width="18.28515625" style="21" customWidth="1"/>
    <col min="5152" max="5152" width="13.7109375" style="21" customWidth="1"/>
    <col min="5153" max="5153" width="16" style="21" customWidth="1"/>
    <col min="5154" max="5154" width="17.140625" style="21" customWidth="1"/>
    <col min="5155" max="5158" width="18.28515625" style="21" customWidth="1"/>
    <col min="5159" max="5159" width="15" style="21" customWidth="1"/>
    <col min="5160" max="5160" width="15.7109375" style="21" customWidth="1"/>
    <col min="5161" max="5161" width="49" style="21" customWidth="1"/>
    <col min="5162" max="5162" width="19.42578125" style="21" customWidth="1"/>
    <col min="5163" max="5163" width="14.5703125" style="21" customWidth="1"/>
    <col min="5164" max="5164" width="12.28515625" style="21" customWidth="1"/>
    <col min="5165" max="5165" width="14.5703125" style="21" customWidth="1"/>
    <col min="5166" max="5166" width="11.7109375" style="21" customWidth="1"/>
    <col min="5167" max="5167" width="14" style="21" customWidth="1"/>
    <col min="5168" max="5168" width="20.5703125" style="21" customWidth="1"/>
    <col min="5169" max="5169" width="11.7109375" style="21" customWidth="1"/>
    <col min="5170" max="5170" width="10.85546875" style="21" customWidth="1"/>
    <col min="5171" max="5364" width="9.140625" style="21"/>
    <col min="5365" max="5365" width="7.42578125" style="21" customWidth="1"/>
    <col min="5366" max="5366" width="20.28515625" style="21" customWidth="1"/>
    <col min="5367" max="5367" width="24.7109375" style="21" customWidth="1"/>
    <col min="5368" max="5368" width="35.7109375" style="21" customWidth="1"/>
    <col min="5369" max="5369" width="5" style="21" customWidth="1"/>
    <col min="5370" max="5370" width="12.85546875" style="21" customWidth="1"/>
    <col min="5371" max="5371" width="10.7109375" style="21" customWidth="1"/>
    <col min="5372" max="5372" width="7" style="21" customWidth="1"/>
    <col min="5373" max="5373" width="12.28515625" style="21" customWidth="1"/>
    <col min="5374" max="5374" width="10.7109375" style="21" customWidth="1"/>
    <col min="5375" max="5375" width="10.85546875" style="21" customWidth="1"/>
    <col min="5376" max="5376" width="8.85546875" style="21" customWidth="1"/>
    <col min="5377" max="5377" width="13.85546875" style="21" customWidth="1"/>
    <col min="5378" max="5378" width="20.42578125" style="21" customWidth="1"/>
    <col min="5379" max="5379" width="12.28515625" style="21" customWidth="1"/>
    <col min="5380" max="5380" width="19.28515625" style="21" customWidth="1"/>
    <col min="5381" max="5381" width="11.85546875" style="21" customWidth="1"/>
    <col min="5382" max="5382" width="9.140625" style="21" customWidth="1"/>
    <col min="5383" max="5383" width="13.42578125" style="21" customWidth="1"/>
    <col min="5384" max="5384" width="15.28515625" style="21" customWidth="1"/>
    <col min="5385" max="5385" width="15.42578125" style="21" customWidth="1"/>
    <col min="5386" max="5387" width="14.42578125" style="21" customWidth="1"/>
    <col min="5388" max="5388" width="5" style="21" customWidth="1"/>
    <col min="5389" max="5391" width="15.140625" style="21" customWidth="1"/>
    <col min="5392" max="5392" width="4.28515625" style="21" customWidth="1"/>
    <col min="5393" max="5393" width="16" style="21" customWidth="1"/>
    <col min="5394" max="5394" width="17.140625" style="21" customWidth="1"/>
    <col min="5395" max="5395" width="18.28515625" style="21" customWidth="1"/>
    <col min="5396" max="5396" width="4.85546875" style="21" customWidth="1"/>
    <col min="5397" max="5397" width="16" style="21" customWidth="1"/>
    <col min="5398" max="5398" width="17.140625" style="21" customWidth="1"/>
    <col min="5399" max="5399" width="18.28515625" style="21" customWidth="1"/>
    <col min="5400" max="5400" width="13.7109375" style="21" customWidth="1"/>
    <col min="5401" max="5401" width="16" style="21" customWidth="1"/>
    <col min="5402" max="5402" width="17.140625" style="21" customWidth="1"/>
    <col min="5403" max="5403" width="18.28515625" style="21" customWidth="1"/>
    <col min="5404" max="5404" width="13.7109375" style="21" customWidth="1"/>
    <col min="5405" max="5405" width="16" style="21" customWidth="1"/>
    <col min="5406" max="5406" width="17.140625" style="21" customWidth="1"/>
    <col min="5407" max="5407" width="18.28515625" style="21" customWidth="1"/>
    <col min="5408" max="5408" width="13.7109375" style="21" customWidth="1"/>
    <col min="5409" max="5409" width="16" style="21" customWidth="1"/>
    <col min="5410" max="5410" width="17.140625" style="21" customWidth="1"/>
    <col min="5411" max="5414" width="18.28515625" style="21" customWidth="1"/>
    <col min="5415" max="5415" width="15" style="21" customWidth="1"/>
    <col min="5416" max="5416" width="15.7109375" style="21" customWidth="1"/>
    <col min="5417" max="5417" width="49" style="21" customWidth="1"/>
    <col min="5418" max="5418" width="19.42578125" style="21" customWidth="1"/>
    <col min="5419" max="5419" width="14.5703125" style="21" customWidth="1"/>
    <col min="5420" max="5420" width="12.28515625" style="21" customWidth="1"/>
    <col min="5421" max="5421" width="14.5703125" style="21" customWidth="1"/>
    <col min="5422" max="5422" width="11.7109375" style="21" customWidth="1"/>
    <col min="5423" max="5423" width="14" style="21" customWidth="1"/>
    <col min="5424" max="5424" width="20.5703125" style="21" customWidth="1"/>
    <col min="5425" max="5425" width="11.7109375" style="21" customWidth="1"/>
    <col min="5426" max="5426" width="10.85546875" style="21" customWidth="1"/>
    <col min="5427" max="5620" width="9.140625" style="21"/>
    <col min="5621" max="5621" width="7.42578125" style="21" customWidth="1"/>
    <col min="5622" max="5622" width="20.28515625" style="21" customWidth="1"/>
    <col min="5623" max="5623" width="24.7109375" style="21" customWidth="1"/>
    <col min="5624" max="5624" width="35.7109375" style="21" customWidth="1"/>
    <col min="5625" max="5625" width="5" style="21" customWidth="1"/>
    <col min="5626" max="5626" width="12.85546875" style="21" customWidth="1"/>
    <col min="5627" max="5627" width="10.7109375" style="21" customWidth="1"/>
    <col min="5628" max="5628" width="7" style="21" customWidth="1"/>
    <col min="5629" max="5629" width="12.28515625" style="21" customWidth="1"/>
    <col min="5630" max="5630" width="10.7109375" style="21" customWidth="1"/>
    <col min="5631" max="5631" width="10.85546875" style="21" customWidth="1"/>
    <col min="5632" max="5632" width="8.85546875" style="21" customWidth="1"/>
    <col min="5633" max="5633" width="13.85546875" style="21" customWidth="1"/>
    <col min="5634" max="5634" width="20.42578125" style="21" customWidth="1"/>
    <col min="5635" max="5635" width="12.28515625" style="21" customWidth="1"/>
    <col min="5636" max="5636" width="19.28515625" style="21" customWidth="1"/>
    <col min="5637" max="5637" width="11.85546875" style="21" customWidth="1"/>
    <col min="5638" max="5638" width="9.140625" style="21" customWidth="1"/>
    <col min="5639" max="5639" width="13.42578125" style="21" customWidth="1"/>
    <col min="5640" max="5640" width="15.28515625" style="21" customWidth="1"/>
    <col min="5641" max="5641" width="15.42578125" style="21" customWidth="1"/>
    <col min="5642" max="5643" width="14.42578125" style="21" customWidth="1"/>
    <col min="5644" max="5644" width="5" style="21" customWidth="1"/>
    <col min="5645" max="5647" width="15.140625" style="21" customWidth="1"/>
    <col min="5648" max="5648" width="4.28515625" style="21" customWidth="1"/>
    <col min="5649" max="5649" width="16" style="21" customWidth="1"/>
    <col min="5650" max="5650" width="17.140625" style="21" customWidth="1"/>
    <col min="5651" max="5651" width="18.28515625" style="21" customWidth="1"/>
    <col min="5652" max="5652" width="4.85546875" style="21" customWidth="1"/>
    <col min="5653" max="5653" width="16" style="21" customWidth="1"/>
    <col min="5654" max="5654" width="17.140625" style="21" customWidth="1"/>
    <col min="5655" max="5655" width="18.28515625" style="21" customWidth="1"/>
    <col min="5656" max="5656" width="13.7109375" style="21" customWidth="1"/>
    <col min="5657" max="5657" width="16" style="21" customWidth="1"/>
    <col min="5658" max="5658" width="17.140625" style="21" customWidth="1"/>
    <col min="5659" max="5659" width="18.28515625" style="21" customWidth="1"/>
    <col min="5660" max="5660" width="13.7109375" style="21" customWidth="1"/>
    <col min="5661" max="5661" width="16" style="21" customWidth="1"/>
    <col min="5662" max="5662" width="17.140625" style="21" customWidth="1"/>
    <col min="5663" max="5663" width="18.28515625" style="21" customWidth="1"/>
    <col min="5664" max="5664" width="13.7109375" style="21" customWidth="1"/>
    <col min="5665" max="5665" width="16" style="21" customWidth="1"/>
    <col min="5666" max="5666" width="17.140625" style="21" customWidth="1"/>
    <col min="5667" max="5670" width="18.28515625" style="21" customWidth="1"/>
    <col min="5671" max="5671" width="15" style="21" customWidth="1"/>
    <col min="5672" max="5672" width="15.7109375" style="21" customWidth="1"/>
    <col min="5673" max="5673" width="49" style="21" customWidth="1"/>
    <col min="5674" max="5674" width="19.42578125" style="21" customWidth="1"/>
    <col min="5675" max="5675" width="14.5703125" style="21" customWidth="1"/>
    <col min="5676" max="5676" width="12.28515625" style="21" customWidth="1"/>
    <col min="5677" max="5677" width="14.5703125" style="21" customWidth="1"/>
    <col min="5678" max="5678" width="11.7109375" style="21" customWidth="1"/>
    <col min="5679" max="5679" width="14" style="21" customWidth="1"/>
    <col min="5680" max="5680" width="20.5703125" style="21" customWidth="1"/>
    <col min="5681" max="5681" width="11.7109375" style="21" customWidth="1"/>
    <col min="5682" max="5682" width="10.85546875" style="21" customWidth="1"/>
    <col min="5683" max="5876" width="9.140625" style="21"/>
    <col min="5877" max="5877" width="7.42578125" style="21" customWidth="1"/>
    <col min="5878" max="5878" width="20.28515625" style="21" customWidth="1"/>
    <col min="5879" max="5879" width="24.7109375" style="21" customWidth="1"/>
    <col min="5880" max="5880" width="35.7109375" style="21" customWidth="1"/>
    <col min="5881" max="5881" width="5" style="21" customWidth="1"/>
    <col min="5882" max="5882" width="12.85546875" style="21" customWidth="1"/>
    <col min="5883" max="5883" width="10.7109375" style="21" customWidth="1"/>
    <col min="5884" max="5884" width="7" style="21" customWidth="1"/>
    <col min="5885" max="5885" width="12.28515625" style="21" customWidth="1"/>
    <col min="5886" max="5886" width="10.7109375" style="21" customWidth="1"/>
    <col min="5887" max="5887" width="10.85546875" style="21" customWidth="1"/>
    <col min="5888" max="5888" width="8.85546875" style="21" customWidth="1"/>
    <col min="5889" max="5889" width="13.85546875" style="21" customWidth="1"/>
    <col min="5890" max="5890" width="20.42578125" style="21" customWidth="1"/>
    <col min="5891" max="5891" width="12.28515625" style="21" customWidth="1"/>
    <col min="5892" max="5892" width="19.28515625" style="21" customWidth="1"/>
    <col min="5893" max="5893" width="11.85546875" style="21" customWidth="1"/>
    <col min="5894" max="5894" width="9.140625" style="21" customWidth="1"/>
    <col min="5895" max="5895" width="13.42578125" style="21" customWidth="1"/>
    <col min="5896" max="5896" width="15.28515625" style="21" customWidth="1"/>
    <col min="5897" max="5897" width="15.42578125" style="21" customWidth="1"/>
    <col min="5898" max="5899" width="14.42578125" style="21" customWidth="1"/>
    <col min="5900" max="5900" width="5" style="21" customWidth="1"/>
    <col min="5901" max="5903" width="15.140625" style="21" customWidth="1"/>
    <col min="5904" max="5904" width="4.28515625" style="21" customWidth="1"/>
    <col min="5905" max="5905" width="16" style="21" customWidth="1"/>
    <col min="5906" max="5906" width="17.140625" style="21" customWidth="1"/>
    <col min="5907" max="5907" width="18.28515625" style="21" customWidth="1"/>
    <col min="5908" max="5908" width="4.85546875" style="21" customWidth="1"/>
    <col min="5909" max="5909" width="16" style="21" customWidth="1"/>
    <col min="5910" max="5910" width="17.140625" style="21" customWidth="1"/>
    <col min="5911" max="5911" width="18.28515625" style="21" customWidth="1"/>
    <col min="5912" max="5912" width="13.7109375" style="21" customWidth="1"/>
    <col min="5913" max="5913" width="16" style="21" customWidth="1"/>
    <col min="5914" max="5914" width="17.140625" style="21" customWidth="1"/>
    <col min="5915" max="5915" width="18.28515625" style="21" customWidth="1"/>
    <col min="5916" max="5916" width="13.7109375" style="21" customWidth="1"/>
    <col min="5917" max="5917" width="16" style="21" customWidth="1"/>
    <col min="5918" max="5918" width="17.140625" style="21" customWidth="1"/>
    <col min="5919" max="5919" width="18.28515625" style="21" customWidth="1"/>
    <col min="5920" max="5920" width="13.7109375" style="21" customWidth="1"/>
    <col min="5921" max="5921" width="16" style="21" customWidth="1"/>
    <col min="5922" max="5922" width="17.140625" style="21" customWidth="1"/>
    <col min="5923" max="5926" width="18.28515625" style="21" customWidth="1"/>
    <col min="5927" max="5927" width="15" style="21" customWidth="1"/>
    <col min="5928" max="5928" width="15.7109375" style="21" customWidth="1"/>
    <col min="5929" max="5929" width="49" style="21" customWidth="1"/>
    <col min="5930" max="5930" width="19.42578125" style="21" customWidth="1"/>
    <col min="5931" max="5931" width="14.5703125" style="21" customWidth="1"/>
    <col min="5932" max="5932" width="12.28515625" style="21" customWidth="1"/>
    <col min="5933" max="5933" width="14.5703125" style="21" customWidth="1"/>
    <col min="5934" max="5934" width="11.7109375" style="21" customWidth="1"/>
    <col min="5935" max="5935" width="14" style="21" customWidth="1"/>
    <col min="5936" max="5936" width="20.5703125" style="21" customWidth="1"/>
    <col min="5937" max="5937" width="11.7109375" style="21" customWidth="1"/>
    <col min="5938" max="5938" width="10.85546875" style="21" customWidth="1"/>
    <col min="5939" max="6132" width="9.140625" style="21"/>
    <col min="6133" max="6133" width="7.42578125" style="21" customWidth="1"/>
    <col min="6134" max="6134" width="20.28515625" style="21" customWidth="1"/>
    <col min="6135" max="6135" width="24.7109375" style="21" customWidth="1"/>
    <col min="6136" max="6136" width="35.7109375" style="21" customWidth="1"/>
    <col min="6137" max="6137" width="5" style="21" customWidth="1"/>
    <col min="6138" max="6138" width="12.85546875" style="21" customWidth="1"/>
    <col min="6139" max="6139" width="10.7109375" style="21" customWidth="1"/>
    <col min="6140" max="6140" width="7" style="21" customWidth="1"/>
    <col min="6141" max="6141" width="12.28515625" style="21" customWidth="1"/>
    <col min="6142" max="6142" width="10.7109375" style="21" customWidth="1"/>
    <col min="6143" max="6143" width="10.85546875" style="21" customWidth="1"/>
    <col min="6144" max="6144" width="8.85546875" style="21" customWidth="1"/>
    <col min="6145" max="6145" width="13.85546875" style="21" customWidth="1"/>
    <col min="6146" max="6146" width="20.42578125" style="21" customWidth="1"/>
    <col min="6147" max="6147" width="12.28515625" style="21" customWidth="1"/>
    <col min="6148" max="6148" width="19.28515625" style="21" customWidth="1"/>
    <col min="6149" max="6149" width="11.85546875" style="21" customWidth="1"/>
    <col min="6150" max="6150" width="9.140625" style="21" customWidth="1"/>
    <col min="6151" max="6151" width="13.42578125" style="21" customWidth="1"/>
    <col min="6152" max="6152" width="15.28515625" style="21" customWidth="1"/>
    <col min="6153" max="6153" width="15.42578125" style="21" customWidth="1"/>
    <col min="6154" max="6155" width="14.42578125" style="21" customWidth="1"/>
    <col min="6156" max="6156" width="5" style="21" customWidth="1"/>
    <col min="6157" max="6159" width="15.140625" style="21" customWidth="1"/>
    <col min="6160" max="6160" width="4.28515625" style="21" customWidth="1"/>
    <col min="6161" max="6161" width="16" style="21" customWidth="1"/>
    <col min="6162" max="6162" width="17.140625" style="21" customWidth="1"/>
    <col min="6163" max="6163" width="18.28515625" style="21" customWidth="1"/>
    <col min="6164" max="6164" width="4.85546875" style="21" customWidth="1"/>
    <col min="6165" max="6165" width="16" style="21" customWidth="1"/>
    <col min="6166" max="6166" width="17.140625" style="21" customWidth="1"/>
    <col min="6167" max="6167" width="18.28515625" style="21" customWidth="1"/>
    <col min="6168" max="6168" width="13.7109375" style="21" customWidth="1"/>
    <col min="6169" max="6169" width="16" style="21" customWidth="1"/>
    <col min="6170" max="6170" width="17.140625" style="21" customWidth="1"/>
    <col min="6171" max="6171" width="18.28515625" style="21" customWidth="1"/>
    <col min="6172" max="6172" width="13.7109375" style="21" customWidth="1"/>
    <col min="6173" max="6173" width="16" style="21" customWidth="1"/>
    <col min="6174" max="6174" width="17.140625" style="21" customWidth="1"/>
    <col min="6175" max="6175" width="18.28515625" style="21" customWidth="1"/>
    <col min="6176" max="6176" width="13.7109375" style="21" customWidth="1"/>
    <col min="6177" max="6177" width="16" style="21" customWidth="1"/>
    <col min="6178" max="6178" width="17.140625" style="21" customWidth="1"/>
    <col min="6179" max="6182" width="18.28515625" style="21" customWidth="1"/>
    <col min="6183" max="6183" width="15" style="21" customWidth="1"/>
    <col min="6184" max="6184" width="15.7109375" style="21" customWidth="1"/>
    <col min="6185" max="6185" width="49" style="21" customWidth="1"/>
    <col min="6186" max="6186" width="19.42578125" style="21" customWidth="1"/>
    <col min="6187" max="6187" width="14.5703125" style="21" customWidth="1"/>
    <col min="6188" max="6188" width="12.28515625" style="21" customWidth="1"/>
    <col min="6189" max="6189" width="14.5703125" style="21" customWidth="1"/>
    <col min="6190" max="6190" width="11.7109375" style="21" customWidth="1"/>
    <col min="6191" max="6191" width="14" style="21" customWidth="1"/>
    <col min="6192" max="6192" width="20.5703125" style="21" customWidth="1"/>
    <col min="6193" max="6193" width="11.7109375" style="21" customWidth="1"/>
    <col min="6194" max="6194" width="10.85546875" style="21" customWidth="1"/>
    <col min="6195" max="6388" width="9.140625" style="21"/>
    <col min="6389" max="6389" width="7.42578125" style="21" customWidth="1"/>
    <col min="6390" max="6390" width="20.28515625" style="21" customWidth="1"/>
    <col min="6391" max="6391" width="24.7109375" style="21" customWidth="1"/>
    <col min="6392" max="6392" width="35.7109375" style="21" customWidth="1"/>
    <col min="6393" max="6393" width="5" style="21" customWidth="1"/>
    <col min="6394" max="6394" width="12.85546875" style="21" customWidth="1"/>
    <col min="6395" max="6395" width="10.7109375" style="21" customWidth="1"/>
    <col min="6396" max="6396" width="7" style="21" customWidth="1"/>
    <col min="6397" max="6397" width="12.28515625" style="21" customWidth="1"/>
    <col min="6398" max="6398" width="10.7109375" style="21" customWidth="1"/>
    <col min="6399" max="6399" width="10.85546875" style="21" customWidth="1"/>
    <col min="6400" max="6400" width="8.85546875" style="21" customWidth="1"/>
    <col min="6401" max="6401" width="13.85546875" style="21" customWidth="1"/>
    <col min="6402" max="6402" width="20.42578125" style="21" customWidth="1"/>
    <col min="6403" max="6403" width="12.28515625" style="21" customWidth="1"/>
    <col min="6404" max="6404" width="19.28515625" style="21" customWidth="1"/>
    <col min="6405" max="6405" width="11.85546875" style="21" customWidth="1"/>
    <col min="6406" max="6406" width="9.140625" style="21" customWidth="1"/>
    <col min="6407" max="6407" width="13.42578125" style="21" customWidth="1"/>
    <col min="6408" max="6408" width="15.28515625" style="21" customWidth="1"/>
    <col min="6409" max="6409" width="15.42578125" style="21" customWidth="1"/>
    <col min="6410" max="6411" width="14.42578125" style="21" customWidth="1"/>
    <col min="6412" max="6412" width="5" style="21" customWidth="1"/>
    <col min="6413" max="6415" width="15.140625" style="21" customWidth="1"/>
    <col min="6416" max="6416" width="4.28515625" style="21" customWidth="1"/>
    <col min="6417" max="6417" width="16" style="21" customWidth="1"/>
    <col min="6418" max="6418" width="17.140625" style="21" customWidth="1"/>
    <col min="6419" max="6419" width="18.28515625" style="21" customWidth="1"/>
    <col min="6420" max="6420" width="4.85546875" style="21" customWidth="1"/>
    <col min="6421" max="6421" width="16" style="21" customWidth="1"/>
    <col min="6422" max="6422" width="17.140625" style="21" customWidth="1"/>
    <col min="6423" max="6423" width="18.28515625" style="21" customWidth="1"/>
    <col min="6424" max="6424" width="13.7109375" style="21" customWidth="1"/>
    <col min="6425" max="6425" width="16" style="21" customWidth="1"/>
    <col min="6426" max="6426" width="17.140625" style="21" customWidth="1"/>
    <col min="6427" max="6427" width="18.28515625" style="21" customWidth="1"/>
    <col min="6428" max="6428" width="13.7109375" style="21" customWidth="1"/>
    <col min="6429" max="6429" width="16" style="21" customWidth="1"/>
    <col min="6430" max="6430" width="17.140625" style="21" customWidth="1"/>
    <col min="6431" max="6431" width="18.28515625" style="21" customWidth="1"/>
    <col min="6432" max="6432" width="13.7109375" style="21" customWidth="1"/>
    <col min="6433" max="6433" width="16" style="21" customWidth="1"/>
    <col min="6434" max="6434" width="17.140625" style="21" customWidth="1"/>
    <col min="6435" max="6438" width="18.28515625" style="21" customWidth="1"/>
    <col min="6439" max="6439" width="15" style="21" customWidth="1"/>
    <col min="6440" max="6440" width="15.7109375" style="21" customWidth="1"/>
    <col min="6441" max="6441" width="49" style="21" customWidth="1"/>
    <col min="6442" max="6442" width="19.42578125" style="21" customWidth="1"/>
    <col min="6443" max="6443" width="14.5703125" style="21" customWidth="1"/>
    <col min="6444" max="6444" width="12.28515625" style="21" customWidth="1"/>
    <col min="6445" max="6445" width="14.5703125" style="21" customWidth="1"/>
    <col min="6446" max="6446" width="11.7109375" style="21" customWidth="1"/>
    <col min="6447" max="6447" width="14" style="21" customWidth="1"/>
    <col min="6448" max="6448" width="20.5703125" style="21" customWidth="1"/>
    <col min="6449" max="6449" width="11.7109375" style="21" customWidth="1"/>
    <col min="6450" max="6450" width="10.85546875" style="21" customWidth="1"/>
    <col min="6451" max="6644" width="9.140625" style="21"/>
    <col min="6645" max="6645" width="7.42578125" style="21" customWidth="1"/>
    <col min="6646" max="6646" width="20.28515625" style="21" customWidth="1"/>
    <col min="6647" max="6647" width="24.7109375" style="21" customWidth="1"/>
    <col min="6648" max="6648" width="35.7109375" style="21" customWidth="1"/>
    <col min="6649" max="6649" width="5" style="21" customWidth="1"/>
    <col min="6650" max="6650" width="12.85546875" style="21" customWidth="1"/>
    <col min="6651" max="6651" width="10.7109375" style="21" customWidth="1"/>
    <col min="6652" max="6652" width="7" style="21" customWidth="1"/>
    <col min="6653" max="6653" width="12.28515625" style="21" customWidth="1"/>
    <col min="6654" max="6654" width="10.7109375" style="21" customWidth="1"/>
    <col min="6655" max="6655" width="10.85546875" style="21" customWidth="1"/>
    <col min="6656" max="6656" width="8.85546875" style="21" customWidth="1"/>
    <col min="6657" max="6657" width="13.85546875" style="21" customWidth="1"/>
    <col min="6658" max="6658" width="20.42578125" style="21" customWidth="1"/>
    <col min="6659" max="6659" width="12.28515625" style="21" customWidth="1"/>
    <col min="6660" max="6660" width="19.28515625" style="21" customWidth="1"/>
    <col min="6661" max="6661" width="11.85546875" style="21" customWidth="1"/>
    <col min="6662" max="6662" width="9.140625" style="21" customWidth="1"/>
    <col min="6663" max="6663" width="13.42578125" style="21" customWidth="1"/>
    <col min="6664" max="6664" width="15.28515625" style="21" customWidth="1"/>
    <col min="6665" max="6665" width="15.42578125" style="21" customWidth="1"/>
    <col min="6666" max="6667" width="14.42578125" style="21" customWidth="1"/>
    <col min="6668" max="6668" width="5" style="21" customWidth="1"/>
    <col min="6669" max="6671" width="15.140625" style="21" customWidth="1"/>
    <col min="6672" max="6672" width="4.28515625" style="21" customWidth="1"/>
    <col min="6673" max="6673" width="16" style="21" customWidth="1"/>
    <col min="6674" max="6674" width="17.140625" style="21" customWidth="1"/>
    <col min="6675" max="6675" width="18.28515625" style="21" customWidth="1"/>
    <col min="6676" max="6676" width="4.85546875" style="21" customWidth="1"/>
    <col min="6677" max="6677" width="16" style="21" customWidth="1"/>
    <col min="6678" max="6678" width="17.140625" style="21" customWidth="1"/>
    <col min="6679" max="6679" width="18.28515625" style="21" customWidth="1"/>
    <col min="6680" max="6680" width="13.7109375" style="21" customWidth="1"/>
    <col min="6681" max="6681" width="16" style="21" customWidth="1"/>
    <col min="6682" max="6682" width="17.140625" style="21" customWidth="1"/>
    <col min="6683" max="6683" width="18.28515625" style="21" customWidth="1"/>
    <col min="6684" max="6684" width="13.7109375" style="21" customWidth="1"/>
    <col min="6685" max="6685" width="16" style="21" customWidth="1"/>
    <col min="6686" max="6686" width="17.140625" style="21" customWidth="1"/>
    <col min="6687" max="6687" width="18.28515625" style="21" customWidth="1"/>
    <col min="6688" max="6688" width="13.7109375" style="21" customWidth="1"/>
    <col min="6689" max="6689" width="16" style="21" customWidth="1"/>
    <col min="6690" max="6690" width="17.140625" style="21" customWidth="1"/>
    <col min="6691" max="6694" width="18.28515625" style="21" customWidth="1"/>
    <col min="6695" max="6695" width="15" style="21" customWidth="1"/>
    <col min="6696" max="6696" width="15.7109375" style="21" customWidth="1"/>
    <col min="6697" max="6697" width="49" style="21" customWidth="1"/>
    <col min="6698" max="6698" width="19.42578125" style="21" customWidth="1"/>
    <col min="6699" max="6699" width="14.5703125" style="21" customWidth="1"/>
    <col min="6700" max="6700" width="12.28515625" style="21" customWidth="1"/>
    <col min="6701" max="6701" width="14.5703125" style="21" customWidth="1"/>
    <col min="6702" max="6702" width="11.7109375" style="21" customWidth="1"/>
    <col min="6703" max="6703" width="14" style="21" customWidth="1"/>
    <col min="6704" max="6704" width="20.5703125" style="21" customWidth="1"/>
    <col min="6705" max="6705" width="11.7109375" style="21" customWidth="1"/>
    <col min="6706" max="6706" width="10.85546875" style="21" customWidth="1"/>
    <col min="6707" max="6900" width="9.140625" style="21"/>
    <col min="6901" max="6901" width="7.42578125" style="21" customWidth="1"/>
    <col min="6902" max="6902" width="20.28515625" style="21" customWidth="1"/>
    <col min="6903" max="6903" width="24.7109375" style="21" customWidth="1"/>
    <col min="6904" max="6904" width="35.7109375" style="21" customWidth="1"/>
    <col min="6905" max="6905" width="5" style="21" customWidth="1"/>
    <col min="6906" max="6906" width="12.85546875" style="21" customWidth="1"/>
    <col min="6907" max="6907" width="10.7109375" style="21" customWidth="1"/>
    <col min="6908" max="6908" width="7" style="21" customWidth="1"/>
    <col min="6909" max="6909" width="12.28515625" style="21" customWidth="1"/>
    <col min="6910" max="6910" width="10.7109375" style="21" customWidth="1"/>
    <col min="6911" max="6911" width="10.85546875" style="21" customWidth="1"/>
    <col min="6912" max="6912" width="8.85546875" style="21" customWidth="1"/>
    <col min="6913" max="6913" width="13.85546875" style="21" customWidth="1"/>
    <col min="6914" max="6914" width="20.42578125" style="21" customWidth="1"/>
    <col min="6915" max="6915" width="12.28515625" style="21" customWidth="1"/>
    <col min="6916" max="6916" width="19.28515625" style="21" customWidth="1"/>
    <col min="6917" max="6917" width="11.85546875" style="21" customWidth="1"/>
    <col min="6918" max="6918" width="9.140625" style="21" customWidth="1"/>
    <col min="6919" max="6919" width="13.42578125" style="21" customWidth="1"/>
    <col min="6920" max="6920" width="15.28515625" style="21" customWidth="1"/>
    <col min="6921" max="6921" width="15.42578125" style="21" customWidth="1"/>
    <col min="6922" max="6923" width="14.42578125" style="21" customWidth="1"/>
    <col min="6924" max="6924" width="5" style="21" customWidth="1"/>
    <col min="6925" max="6927" width="15.140625" style="21" customWidth="1"/>
    <col min="6928" max="6928" width="4.28515625" style="21" customWidth="1"/>
    <col min="6929" max="6929" width="16" style="21" customWidth="1"/>
    <col min="6930" max="6930" width="17.140625" style="21" customWidth="1"/>
    <col min="6931" max="6931" width="18.28515625" style="21" customWidth="1"/>
    <col min="6932" max="6932" width="4.85546875" style="21" customWidth="1"/>
    <col min="6933" max="6933" width="16" style="21" customWidth="1"/>
    <col min="6934" max="6934" width="17.140625" style="21" customWidth="1"/>
    <col min="6935" max="6935" width="18.28515625" style="21" customWidth="1"/>
    <col min="6936" max="6936" width="13.7109375" style="21" customWidth="1"/>
    <col min="6937" max="6937" width="16" style="21" customWidth="1"/>
    <col min="6938" max="6938" width="17.140625" style="21" customWidth="1"/>
    <col min="6939" max="6939" width="18.28515625" style="21" customWidth="1"/>
    <col min="6940" max="6940" width="13.7109375" style="21" customWidth="1"/>
    <col min="6941" max="6941" width="16" style="21" customWidth="1"/>
    <col min="6942" max="6942" width="17.140625" style="21" customWidth="1"/>
    <col min="6943" max="6943" width="18.28515625" style="21" customWidth="1"/>
    <col min="6944" max="6944" width="13.7109375" style="21" customWidth="1"/>
    <col min="6945" max="6945" width="16" style="21" customWidth="1"/>
    <col min="6946" max="6946" width="17.140625" style="21" customWidth="1"/>
    <col min="6947" max="6950" width="18.28515625" style="21" customWidth="1"/>
    <col min="6951" max="6951" width="15" style="21" customWidth="1"/>
    <col min="6952" max="6952" width="15.7109375" style="21" customWidth="1"/>
    <col min="6953" max="6953" width="49" style="21" customWidth="1"/>
    <col min="6954" max="6954" width="19.42578125" style="21" customWidth="1"/>
    <col min="6955" max="6955" width="14.5703125" style="21" customWidth="1"/>
    <col min="6956" max="6956" width="12.28515625" style="21" customWidth="1"/>
    <col min="6957" max="6957" width="14.5703125" style="21" customWidth="1"/>
    <col min="6958" max="6958" width="11.7109375" style="21" customWidth="1"/>
    <col min="6959" max="6959" width="14" style="21" customWidth="1"/>
    <col min="6960" max="6960" width="20.5703125" style="21" customWidth="1"/>
    <col min="6961" max="6961" width="11.7109375" style="21" customWidth="1"/>
    <col min="6962" max="6962" width="10.85546875" style="21" customWidth="1"/>
    <col min="6963" max="7156" width="9.140625" style="21"/>
    <col min="7157" max="7157" width="7.42578125" style="21" customWidth="1"/>
    <col min="7158" max="7158" width="20.28515625" style="21" customWidth="1"/>
    <col min="7159" max="7159" width="24.7109375" style="21" customWidth="1"/>
    <col min="7160" max="7160" width="35.7109375" style="21" customWidth="1"/>
    <col min="7161" max="7161" width="5" style="21" customWidth="1"/>
    <col min="7162" max="7162" width="12.85546875" style="21" customWidth="1"/>
    <col min="7163" max="7163" width="10.7109375" style="21" customWidth="1"/>
    <col min="7164" max="7164" width="7" style="21" customWidth="1"/>
    <col min="7165" max="7165" width="12.28515625" style="21" customWidth="1"/>
    <col min="7166" max="7166" width="10.7109375" style="21" customWidth="1"/>
    <col min="7167" max="7167" width="10.85546875" style="21" customWidth="1"/>
    <col min="7168" max="7168" width="8.85546875" style="21" customWidth="1"/>
    <col min="7169" max="7169" width="13.85546875" style="21" customWidth="1"/>
    <col min="7170" max="7170" width="20.42578125" style="21" customWidth="1"/>
    <col min="7171" max="7171" width="12.28515625" style="21" customWidth="1"/>
    <col min="7172" max="7172" width="19.28515625" style="21" customWidth="1"/>
    <col min="7173" max="7173" width="11.85546875" style="21" customWidth="1"/>
    <col min="7174" max="7174" width="9.140625" style="21" customWidth="1"/>
    <col min="7175" max="7175" width="13.42578125" style="21" customWidth="1"/>
    <col min="7176" max="7176" width="15.28515625" style="21" customWidth="1"/>
    <col min="7177" max="7177" width="15.42578125" style="21" customWidth="1"/>
    <col min="7178" max="7179" width="14.42578125" style="21" customWidth="1"/>
    <col min="7180" max="7180" width="5" style="21" customWidth="1"/>
    <col min="7181" max="7183" width="15.140625" style="21" customWidth="1"/>
    <col min="7184" max="7184" width="4.28515625" style="21" customWidth="1"/>
    <col min="7185" max="7185" width="16" style="21" customWidth="1"/>
    <col min="7186" max="7186" width="17.140625" style="21" customWidth="1"/>
    <col min="7187" max="7187" width="18.28515625" style="21" customWidth="1"/>
    <col min="7188" max="7188" width="4.85546875" style="21" customWidth="1"/>
    <col min="7189" max="7189" width="16" style="21" customWidth="1"/>
    <col min="7190" max="7190" width="17.140625" style="21" customWidth="1"/>
    <col min="7191" max="7191" width="18.28515625" style="21" customWidth="1"/>
    <col min="7192" max="7192" width="13.7109375" style="21" customWidth="1"/>
    <col min="7193" max="7193" width="16" style="21" customWidth="1"/>
    <col min="7194" max="7194" width="17.140625" style="21" customWidth="1"/>
    <col min="7195" max="7195" width="18.28515625" style="21" customWidth="1"/>
    <col min="7196" max="7196" width="13.7109375" style="21" customWidth="1"/>
    <col min="7197" max="7197" width="16" style="21" customWidth="1"/>
    <col min="7198" max="7198" width="17.140625" style="21" customWidth="1"/>
    <col min="7199" max="7199" width="18.28515625" style="21" customWidth="1"/>
    <col min="7200" max="7200" width="13.7109375" style="21" customWidth="1"/>
    <col min="7201" max="7201" width="16" style="21" customWidth="1"/>
    <col min="7202" max="7202" width="17.140625" style="21" customWidth="1"/>
    <col min="7203" max="7206" width="18.28515625" style="21" customWidth="1"/>
    <col min="7207" max="7207" width="15" style="21" customWidth="1"/>
    <col min="7208" max="7208" width="15.7109375" style="21" customWidth="1"/>
    <col min="7209" max="7209" width="49" style="21" customWidth="1"/>
    <col min="7210" max="7210" width="19.42578125" style="21" customWidth="1"/>
    <col min="7211" max="7211" width="14.5703125" style="21" customWidth="1"/>
    <col min="7212" max="7212" width="12.28515625" style="21" customWidth="1"/>
    <col min="7213" max="7213" width="14.5703125" style="21" customWidth="1"/>
    <col min="7214" max="7214" width="11.7109375" style="21" customWidth="1"/>
    <col min="7215" max="7215" width="14" style="21" customWidth="1"/>
    <col min="7216" max="7216" width="20.5703125" style="21" customWidth="1"/>
    <col min="7217" max="7217" width="11.7109375" style="21" customWidth="1"/>
    <col min="7218" max="7218" width="10.85546875" style="21" customWidth="1"/>
    <col min="7219" max="7412" width="9.140625" style="21"/>
    <col min="7413" max="7413" width="7.42578125" style="21" customWidth="1"/>
    <col min="7414" max="7414" width="20.28515625" style="21" customWidth="1"/>
    <col min="7415" max="7415" width="24.7109375" style="21" customWidth="1"/>
    <col min="7416" max="7416" width="35.7109375" style="21" customWidth="1"/>
    <col min="7417" max="7417" width="5" style="21" customWidth="1"/>
    <col min="7418" max="7418" width="12.85546875" style="21" customWidth="1"/>
    <col min="7419" max="7419" width="10.7109375" style="21" customWidth="1"/>
    <col min="7420" max="7420" width="7" style="21" customWidth="1"/>
    <col min="7421" max="7421" width="12.28515625" style="21" customWidth="1"/>
    <col min="7422" max="7422" width="10.7109375" style="21" customWidth="1"/>
    <col min="7423" max="7423" width="10.85546875" style="21" customWidth="1"/>
    <col min="7424" max="7424" width="8.85546875" style="21" customWidth="1"/>
    <col min="7425" max="7425" width="13.85546875" style="21" customWidth="1"/>
    <col min="7426" max="7426" width="20.42578125" style="21" customWidth="1"/>
    <col min="7427" max="7427" width="12.28515625" style="21" customWidth="1"/>
    <col min="7428" max="7428" width="19.28515625" style="21" customWidth="1"/>
    <col min="7429" max="7429" width="11.85546875" style="21" customWidth="1"/>
    <col min="7430" max="7430" width="9.140625" style="21" customWidth="1"/>
    <col min="7431" max="7431" width="13.42578125" style="21" customWidth="1"/>
    <col min="7432" max="7432" width="15.28515625" style="21" customWidth="1"/>
    <col min="7433" max="7433" width="15.42578125" style="21" customWidth="1"/>
    <col min="7434" max="7435" width="14.42578125" style="21" customWidth="1"/>
    <col min="7436" max="7436" width="5" style="21" customWidth="1"/>
    <col min="7437" max="7439" width="15.140625" style="21" customWidth="1"/>
    <col min="7440" max="7440" width="4.28515625" style="21" customWidth="1"/>
    <col min="7441" max="7441" width="16" style="21" customWidth="1"/>
    <col min="7442" max="7442" width="17.140625" style="21" customWidth="1"/>
    <col min="7443" max="7443" width="18.28515625" style="21" customWidth="1"/>
    <col min="7444" max="7444" width="4.85546875" style="21" customWidth="1"/>
    <col min="7445" max="7445" width="16" style="21" customWidth="1"/>
    <col min="7446" max="7446" width="17.140625" style="21" customWidth="1"/>
    <col min="7447" max="7447" width="18.28515625" style="21" customWidth="1"/>
    <col min="7448" max="7448" width="13.7109375" style="21" customWidth="1"/>
    <col min="7449" max="7449" width="16" style="21" customWidth="1"/>
    <col min="7450" max="7450" width="17.140625" style="21" customWidth="1"/>
    <col min="7451" max="7451" width="18.28515625" style="21" customWidth="1"/>
    <col min="7452" max="7452" width="13.7109375" style="21" customWidth="1"/>
    <col min="7453" max="7453" width="16" style="21" customWidth="1"/>
    <col min="7454" max="7454" width="17.140625" style="21" customWidth="1"/>
    <col min="7455" max="7455" width="18.28515625" style="21" customWidth="1"/>
    <col min="7456" max="7456" width="13.7109375" style="21" customWidth="1"/>
    <col min="7457" max="7457" width="16" style="21" customWidth="1"/>
    <col min="7458" max="7458" width="17.140625" style="21" customWidth="1"/>
    <col min="7459" max="7462" width="18.28515625" style="21" customWidth="1"/>
    <col min="7463" max="7463" width="15" style="21" customWidth="1"/>
    <col min="7464" max="7464" width="15.7109375" style="21" customWidth="1"/>
    <col min="7465" max="7465" width="49" style="21" customWidth="1"/>
    <col min="7466" max="7466" width="19.42578125" style="21" customWidth="1"/>
    <col min="7467" max="7467" width="14.5703125" style="21" customWidth="1"/>
    <col min="7468" max="7468" width="12.28515625" style="21" customWidth="1"/>
    <col min="7469" max="7469" width="14.5703125" style="21" customWidth="1"/>
    <col min="7470" max="7470" width="11.7109375" style="21" customWidth="1"/>
    <col min="7471" max="7471" width="14" style="21" customWidth="1"/>
    <col min="7472" max="7472" width="20.5703125" style="21" customWidth="1"/>
    <col min="7473" max="7473" width="11.7109375" style="21" customWidth="1"/>
    <col min="7474" max="7474" width="10.85546875" style="21" customWidth="1"/>
    <col min="7475" max="7668" width="9.140625" style="21"/>
    <col min="7669" max="7669" width="7.42578125" style="21" customWidth="1"/>
    <col min="7670" max="7670" width="20.28515625" style="21" customWidth="1"/>
    <col min="7671" max="7671" width="24.7109375" style="21" customWidth="1"/>
    <col min="7672" max="7672" width="35.7109375" style="21" customWidth="1"/>
    <col min="7673" max="7673" width="5" style="21" customWidth="1"/>
    <col min="7674" max="7674" width="12.85546875" style="21" customWidth="1"/>
    <col min="7675" max="7675" width="10.7109375" style="21" customWidth="1"/>
    <col min="7676" max="7676" width="7" style="21" customWidth="1"/>
    <col min="7677" max="7677" width="12.28515625" style="21" customWidth="1"/>
    <col min="7678" max="7678" width="10.7109375" style="21" customWidth="1"/>
    <col min="7679" max="7679" width="10.85546875" style="21" customWidth="1"/>
    <col min="7680" max="7680" width="8.85546875" style="21" customWidth="1"/>
    <col min="7681" max="7681" width="13.85546875" style="21" customWidth="1"/>
    <col min="7682" max="7682" width="20.42578125" style="21" customWidth="1"/>
    <col min="7683" max="7683" width="12.28515625" style="21" customWidth="1"/>
    <col min="7684" max="7684" width="19.28515625" style="21" customWidth="1"/>
    <col min="7685" max="7685" width="11.85546875" style="21" customWidth="1"/>
    <col min="7686" max="7686" width="9.140625" style="21" customWidth="1"/>
    <col min="7687" max="7687" width="13.42578125" style="21" customWidth="1"/>
    <col min="7688" max="7688" width="15.28515625" style="21" customWidth="1"/>
    <col min="7689" max="7689" width="15.42578125" style="21" customWidth="1"/>
    <col min="7690" max="7691" width="14.42578125" style="21" customWidth="1"/>
    <col min="7692" max="7692" width="5" style="21" customWidth="1"/>
    <col min="7693" max="7695" width="15.140625" style="21" customWidth="1"/>
    <col min="7696" max="7696" width="4.28515625" style="21" customWidth="1"/>
    <col min="7697" max="7697" width="16" style="21" customWidth="1"/>
    <col min="7698" max="7698" width="17.140625" style="21" customWidth="1"/>
    <col min="7699" max="7699" width="18.28515625" style="21" customWidth="1"/>
    <col min="7700" max="7700" width="4.85546875" style="21" customWidth="1"/>
    <col min="7701" max="7701" width="16" style="21" customWidth="1"/>
    <col min="7702" max="7702" width="17.140625" style="21" customWidth="1"/>
    <col min="7703" max="7703" width="18.28515625" style="21" customWidth="1"/>
    <col min="7704" max="7704" width="13.7109375" style="21" customWidth="1"/>
    <col min="7705" max="7705" width="16" style="21" customWidth="1"/>
    <col min="7706" max="7706" width="17.140625" style="21" customWidth="1"/>
    <col min="7707" max="7707" width="18.28515625" style="21" customWidth="1"/>
    <col min="7708" max="7708" width="13.7109375" style="21" customWidth="1"/>
    <col min="7709" max="7709" width="16" style="21" customWidth="1"/>
    <col min="7710" max="7710" width="17.140625" style="21" customWidth="1"/>
    <col min="7711" max="7711" width="18.28515625" style="21" customWidth="1"/>
    <col min="7712" max="7712" width="13.7109375" style="21" customWidth="1"/>
    <col min="7713" max="7713" width="16" style="21" customWidth="1"/>
    <col min="7714" max="7714" width="17.140625" style="21" customWidth="1"/>
    <col min="7715" max="7718" width="18.28515625" style="21" customWidth="1"/>
    <col min="7719" max="7719" width="15" style="21" customWidth="1"/>
    <col min="7720" max="7720" width="15.7109375" style="21" customWidth="1"/>
    <col min="7721" max="7721" width="49" style="21" customWidth="1"/>
    <col min="7722" max="7722" width="19.42578125" style="21" customWidth="1"/>
    <col min="7723" max="7723" width="14.5703125" style="21" customWidth="1"/>
    <col min="7724" max="7724" width="12.28515625" style="21" customWidth="1"/>
    <col min="7725" max="7725" width="14.5703125" style="21" customWidth="1"/>
    <col min="7726" max="7726" width="11.7109375" style="21" customWidth="1"/>
    <col min="7727" max="7727" width="14" style="21" customWidth="1"/>
    <col min="7728" max="7728" width="20.5703125" style="21" customWidth="1"/>
    <col min="7729" max="7729" width="11.7109375" style="21" customWidth="1"/>
    <col min="7730" max="7730" width="10.85546875" style="21" customWidth="1"/>
    <col min="7731" max="7924" width="9.140625" style="21"/>
    <col min="7925" max="7925" width="7.42578125" style="21" customWidth="1"/>
    <col min="7926" max="7926" width="20.28515625" style="21" customWidth="1"/>
    <col min="7927" max="7927" width="24.7109375" style="21" customWidth="1"/>
    <col min="7928" max="7928" width="35.7109375" style="21" customWidth="1"/>
    <col min="7929" max="7929" width="5" style="21" customWidth="1"/>
    <col min="7930" max="7930" width="12.85546875" style="21" customWidth="1"/>
    <col min="7931" max="7931" width="10.7109375" style="21" customWidth="1"/>
    <col min="7932" max="7932" width="7" style="21" customWidth="1"/>
    <col min="7933" max="7933" width="12.28515625" style="21" customWidth="1"/>
    <col min="7934" max="7934" width="10.7109375" style="21" customWidth="1"/>
    <col min="7935" max="7935" width="10.85546875" style="21" customWidth="1"/>
    <col min="7936" max="7936" width="8.85546875" style="21" customWidth="1"/>
    <col min="7937" max="7937" width="13.85546875" style="21" customWidth="1"/>
    <col min="7938" max="7938" width="20.42578125" style="21" customWidth="1"/>
    <col min="7939" max="7939" width="12.28515625" style="21" customWidth="1"/>
    <col min="7940" max="7940" width="19.28515625" style="21" customWidth="1"/>
    <col min="7941" max="7941" width="11.85546875" style="21" customWidth="1"/>
    <col min="7942" max="7942" width="9.140625" style="21" customWidth="1"/>
    <col min="7943" max="7943" width="13.42578125" style="21" customWidth="1"/>
    <col min="7944" max="7944" width="15.28515625" style="21" customWidth="1"/>
    <col min="7945" max="7945" width="15.42578125" style="21" customWidth="1"/>
    <col min="7946" max="7947" width="14.42578125" style="21" customWidth="1"/>
    <col min="7948" max="7948" width="5" style="21" customWidth="1"/>
    <col min="7949" max="7951" width="15.140625" style="21" customWidth="1"/>
    <col min="7952" max="7952" width="4.28515625" style="21" customWidth="1"/>
    <col min="7953" max="7953" width="16" style="21" customWidth="1"/>
    <col min="7954" max="7954" width="17.140625" style="21" customWidth="1"/>
    <col min="7955" max="7955" width="18.28515625" style="21" customWidth="1"/>
    <col min="7956" max="7956" width="4.85546875" style="21" customWidth="1"/>
    <col min="7957" max="7957" width="16" style="21" customWidth="1"/>
    <col min="7958" max="7958" width="17.140625" style="21" customWidth="1"/>
    <col min="7959" max="7959" width="18.28515625" style="21" customWidth="1"/>
    <col min="7960" max="7960" width="13.7109375" style="21" customWidth="1"/>
    <col min="7961" max="7961" width="16" style="21" customWidth="1"/>
    <col min="7962" max="7962" width="17.140625" style="21" customWidth="1"/>
    <col min="7963" max="7963" width="18.28515625" style="21" customWidth="1"/>
    <col min="7964" max="7964" width="13.7109375" style="21" customWidth="1"/>
    <col min="7965" max="7965" width="16" style="21" customWidth="1"/>
    <col min="7966" max="7966" width="17.140625" style="21" customWidth="1"/>
    <col min="7967" max="7967" width="18.28515625" style="21" customWidth="1"/>
    <col min="7968" max="7968" width="13.7109375" style="21" customWidth="1"/>
    <col min="7969" max="7969" width="16" style="21" customWidth="1"/>
    <col min="7970" max="7970" width="17.140625" style="21" customWidth="1"/>
    <col min="7971" max="7974" width="18.28515625" style="21" customWidth="1"/>
    <col min="7975" max="7975" width="15" style="21" customWidth="1"/>
    <col min="7976" max="7976" width="15.7109375" style="21" customWidth="1"/>
    <col min="7977" max="7977" width="49" style="21" customWidth="1"/>
    <col min="7978" max="7978" width="19.42578125" style="21" customWidth="1"/>
    <col min="7979" max="7979" width="14.5703125" style="21" customWidth="1"/>
    <col min="7980" max="7980" width="12.28515625" style="21" customWidth="1"/>
    <col min="7981" max="7981" width="14.5703125" style="21" customWidth="1"/>
    <col min="7982" max="7982" width="11.7109375" style="21" customWidth="1"/>
    <col min="7983" max="7983" width="14" style="21" customWidth="1"/>
    <col min="7984" max="7984" width="20.5703125" style="21" customWidth="1"/>
    <col min="7985" max="7985" width="11.7109375" style="21" customWidth="1"/>
    <col min="7986" max="7986" width="10.85546875" style="21" customWidth="1"/>
    <col min="7987" max="8180" width="9.140625" style="21"/>
    <col min="8181" max="8181" width="7.42578125" style="21" customWidth="1"/>
    <col min="8182" max="8182" width="20.28515625" style="21" customWidth="1"/>
    <col min="8183" max="8183" width="24.7109375" style="21" customWidth="1"/>
    <col min="8184" max="8184" width="35.7109375" style="21" customWidth="1"/>
    <col min="8185" max="8185" width="5" style="21" customWidth="1"/>
    <col min="8186" max="8186" width="12.85546875" style="21" customWidth="1"/>
    <col min="8187" max="8187" width="10.7109375" style="21" customWidth="1"/>
    <col min="8188" max="8188" width="7" style="21" customWidth="1"/>
    <col min="8189" max="8189" width="12.28515625" style="21" customWidth="1"/>
    <col min="8190" max="8190" width="10.7109375" style="21" customWidth="1"/>
    <col min="8191" max="8191" width="10.85546875" style="21" customWidth="1"/>
    <col min="8192" max="8192" width="8.85546875" style="21" customWidth="1"/>
    <col min="8193" max="8193" width="13.85546875" style="21" customWidth="1"/>
    <col min="8194" max="8194" width="20.42578125" style="21" customWidth="1"/>
    <col min="8195" max="8195" width="12.28515625" style="21" customWidth="1"/>
    <col min="8196" max="8196" width="19.28515625" style="21" customWidth="1"/>
    <col min="8197" max="8197" width="11.85546875" style="21" customWidth="1"/>
    <col min="8198" max="8198" width="9.140625" style="21" customWidth="1"/>
    <col min="8199" max="8199" width="13.42578125" style="21" customWidth="1"/>
    <col min="8200" max="8200" width="15.28515625" style="21" customWidth="1"/>
    <col min="8201" max="8201" width="15.42578125" style="21" customWidth="1"/>
    <col min="8202" max="8203" width="14.42578125" style="21" customWidth="1"/>
    <col min="8204" max="8204" width="5" style="21" customWidth="1"/>
    <col min="8205" max="8207" width="15.140625" style="21" customWidth="1"/>
    <col min="8208" max="8208" width="4.28515625" style="21" customWidth="1"/>
    <col min="8209" max="8209" width="16" style="21" customWidth="1"/>
    <col min="8210" max="8210" width="17.140625" style="21" customWidth="1"/>
    <col min="8211" max="8211" width="18.28515625" style="21" customWidth="1"/>
    <col min="8212" max="8212" width="4.85546875" style="21" customWidth="1"/>
    <col min="8213" max="8213" width="16" style="21" customWidth="1"/>
    <col min="8214" max="8214" width="17.140625" style="21" customWidth="1"/>
    <col min="8215" max="8215" width="18.28515625" style="21" customWidth="1"/>
    <col min="8216" max="8216" width="13.7109375" style="21" customWidth="1"/>
    <col min="8217" max="8217" width="16" style="21" customWidth="1"/>
    <col min="8218" max="8218" width="17.140625" style="21" customWidth="1"/>
    <col min="8219" max="8219" width="18.28515625" style="21" customWidth="1"/>
    <col min="8220" max="8220" width="13.7109375" style="21" customWidth="1"/>
    <col min="8221" max="8221" width="16" style="21" customWidth="1"/>
    <col min="8222" max="8222" width="17.140625" style="21" customWidth="1"/>
    <col min="8223" max="8223" width="18.28515625" style="21" customWidth="1"/>
    <col min="8224" max="8224" width="13.7109375" style="21" customWidth="1"/>
    <col min="8225" max="8225" width="16" style="21" customWidth="1"/>
    <col min="8226" max="8226" width="17.140625" style="21" customWidth="1"/>
    <col min="8227" max="8230" width="18.28515625" style="21" customWidth="1"/>
    <col min="8231" max="8231" width="15" style="21" customWidth="1"/>
    <col min="8232" max="8232" width="15.7109375" style="21" customWidth="1"/>
    <col min="8233" max="8233" width="49" style="21" customWidth="1"/>
    <col min="8234" max="8234" width="19.42578125" style="21" customWidth="1"/>
    <col min="8235" max="8235" width="14.5703125" style="21" customWidth="1"/>
    <col min="8236" max="8236" width="12.28515625" style="21" customWidth="1"/>
    <col min="8237" max="8237" width="14.5703125" style="21" customWidth="1"/>
    <col min="8238" max="8238" width="11.7109375" style="21" customWidth="1"/>
    <col min="8239" max="8239" width="14" style="21" customWidth="1"/>
    <col min="8240" max="8240" width="20.5703125" style="21" customWidth="1"/>
    <col min="8241" max="8241" width="11.7109375" style="21" customWidth="1"/>
    <col min="8242" max="8242" width="10.85546875" style="21" customWidth="1"/>
    <col min="8243" max="8436" width="9.140625" style="21"/>
    <col min="8437" max="8437" width="7.42578125" style="21" customWidth="1"/>
    <col min="8438" max="8438" width="20.28515625" style="21" customWidth="1"/>
    <col min="8439" max="8439" width="24.7109375" style="21" customWidth="1"/>
    <col min="8440" max="8440" width="35.7109375" style="21" customWidth="1"/>
    <col min="8441" max="8441" width="5" style="21" customWidth="1"/>
    <col min="8442" max="8442" width="12.85546875" style="21" customWidth="1"/>
    <col min="8443" max="8443" width="10.7109375" style="21" customWidth="1"/>
    <col min="8444" max="8444" width="7" style="21" customWidth="1"/>
    <col min="8445" max="8445" width="12.28515625" style="21" customWidth="1"/>
    <col min="8446" max="8446" width="10.7109375" style="21" customWidth="1"/>
    <col min="8447" max="8447" width="10.85546875" style="21" customWidth="1"/>
    <col min="8448" max="8448" width="8.85546875" style="21" customWidth="1"/>
    <col min="8449" max="8449" width="13.85546875" style="21" customWidth="1"/>
    <col min="8450" max="8450" width="20.42578125" style="21" customWidth="1"/>
    <col min="8451" max="8451" width="12.28515625" style="21" customWidth="1"/>
    <col min="8452" max="8452" width="19.28515625" style="21" customWidth="1"/>
    <col min="8453" max="8453" width="11.85546875" style="21" customWidth="1"/>
    <col min="8454" max="8454" width="9.140625" style="21" customWidth="1"/>
    <col min="8455" max="8455" width="13.42578125" style="21" customWidth="1"/>
    <col min="8456" max="8456" width="15.28515625" style="21" customWidth="1"/>
    <col min="8457" max="8457" width="15.42578125" style="21" customWidth="1"/>
    <col min="8458" max="8459" width="14.42578125" style="21" customWidth="1"/>
    <col min="8460" max="8460" width="5" style="21" customWidth="1"/>
    <col min="8461" max="8463" width="15.140625" style="21" customWidth="1"/>
    <col min="8464" max="8464" width="4.28515625" style="21" customWidth="1"/>
    <col min="8465" max="8465" width="16" style="21" customWidth="1"/>
    <col min="8466" max="8466" width="17.140625" style="21" customWidth="1"/>
    <col min="8467" max="8467" width="18.28515625" style="21" customWidth="1"/>
    <col min="8468" max="8468" width="4.85546875" style="21" customWidth="1"/>
    <col min="8469" max="8469" width="16" style="21" customWidth="1"/>
    <col min="8470" max="8470" width="17.140625" style="21" customWidth="1"/>
    <col min="8471" max="8471" width="18.28515625" style="21" customWidth="1"/>
    <col min="8472" max="8472" width="13.7109375" style="21" customWidth="1"/>
    <col min="8473" max="8473" width="16" style="21" customWidth="1"/>
    <col min="8474" max="8474" width="17.140625" style="21" customWidth="1"/>
    <col min="8475" max="8475" width="18.28515625" style="21" customWidth="1"/>
    <col min="8476" max="8476" width="13.7109375" style="21" customWidth="1"/>
    <col min="8477" max="8477" width="16" style="21" customWidth="1"/>
    <col min="8478" max="8478" width="17.140625" style="21" customWidth="1"/>
    <col min="8479" max="8479" width="18.28515625" style="21" customWidth="1"/>
    <col min="8480" max="8480" width="13.7109375" style="21" customWidth="1"/>
    <col min="8481" max="8481" width="16" style="21" customWidth="1"/>
    <col min="8482" max="8482" width="17.140625" style="21" customWidth="1"/>
    <col min="8483" max="8486" width="18.28515625" style="21" customWidth="1"/>
    <col min="8487" max="8487" width="15" style="21" customWidth="1"/>
    <col min="8488" max="8488" width="15.7109375" style="21" customWidth="1"/>
    <col min="8489" max="8489" width="49" style="21" customWidth="1"/>
    <col min="8490" max="8490" width="19.42578125" style="21" customWidth="1"/>
    <col min="8491" max="8491" width="14.5703125" style="21" customWidth="1"/>
    <col min="8492" max="8492" width="12.28515625" style="21" customWidth="1"/>
    <col min="8493" max="8493" width="14.5703125" style="21" customWidth="1"/>
    <col min="8494" max="8494" width="11.7109375" style="21" customWidth="1"/>
    <col min="8495" max="8495" width="14" style="21" customWidth="1"/>
    <col min="8496" max="8496" width="20.5703125" style="21" customWidth="1"/>
    <col min="8497" max="8497" width="11.7109375" style="21" customWidth="1"/>
    <col min="8498" max="8498" width="10.85546875" style="21" customWidth="1"/>
    <col min="8499" max="8692" width="9.140625" style="21"/>
    <col min="8693" max="8693" width="7.42578125" style="21" customWidth="1"/>
    <col min="8694" max="8694" width="20.28515625" style="21" customWidth="1"/>
    <col min="8695" max="8695" width="24.7109375" style="21" customWidth="1"/>
    <col min="8696" max="8696" width="35.7109375" style="21" customWidth="1"/>
    <col min="8697" max="8697" width="5" style="21" customWidth="1"/>
    <col min="8698" max="8698" width="12.85546875" style="21" customWidth="1"/>
    <col min="8699" max="8699" width="10.7109375" style="21" customWidth="1"/>
    <col min="8700" max="8700" width="7" style="21" customWidth="1"/>
    <col min="8701" max="8701" width="12.28515625" style="21" customWidth="1"/>
    <col min="8702" max="8702" width="10.7109375" style="21" customWidth="1"/>
    <col min="8703" max="8703" width="10.85546875" style="21" customWidth="1"/>
    <col min="8704" max="8704" width="8.85546875" style="21" customWidth="1"/>
    <col min="8705" max="8705" width="13.85546875" style="21" customWidth="1"/>
    <col min="8706" max="8706" width="20.42578125" style="21" customWidth="1"/>
    <col min="8707" max="8707" width="12.28515625" style="21" customWidth="1"/>
    <col min="8708" max="8708" width="19.28515625" style="21" customWidth="1"/>
    <col min="8709" max="8709" width="11.85546875" style="21" customWidth="1"/>
    <col min="8710" max="8710" width="9.140625" style="21" customWidth="1"/>
    <col min="8711" max="8711" width="13.42578125" style="21" customWidth="1"/>
    <col min="8712" max="8712" width="15.28515625" style="21" customWidth="1"/>
    <col min="8713" max="8713" width="15.42578125" style="21" customWidth="1"/>
    <col min="8714" max="8715" width="14.42578125" style="21" customWidth="1"/>
    <col min="8716" max="8716" width="5" style="21" customWidth="1"/>
    <col min="8717" max="8719" width="15.140625" style="21" customWidth="1"/>
    <col min="8720" max="8720" width="4.28515625" style="21" customWidth="1"/>
    <col min="8721" max="8721" width="16" style="21" customWidth="1"/>
    <col min="8722" max="8722" width="17.140625" style="21" customWidth="1"/>
    <col min="8723" max="8723" width="18.28515625" style="21" customWidth="1"/>
    <col min="8724" max="8724" width="4.85546875" style="21" customWidth="1"/>
    <col min="8725" max="8725" width="16" style="21" customWidth="1"/>
    <col min="8726" max="8726" width="17.140625" style="21" customWidth="1"/>
    <col min="8727" max="8727" width="18.28515625" style="21" customWidth="1"/>
    <col min="8728" max="8728" width="13.7109375" style="21" customWidth="1"/>
    <col min="8729" max="8729" width="16" style="21" customWidth="1"/>
    <col min="8730" max="8730" width="17.140625" style="21" customWidth="1"/>
    <col min="8731" max="8731" width="18.28515625" style="21" customWidth="1"/>
    <col min="8732" max="8732" width="13.7109375" style="21" customWidth="1"/>
    <col min="8733" max="8733" width="16" style="21" customWidth="1"/>
    <col min="8734" max="8734" width="17.140625" style="21" customWidth="1"/>
    <col min="8735" max="8735" width="18.28515625" style="21" customWidth="1"/>
    <col min="8736" max="8736" width="13.7109375" style="21" customWidth="1"/>
    <col min="8737" max="8737" width="16" style="21" customWidth="1"/>
    <col min="8738" max="8738" width="17.140625" style="21" customWidth="1"/>
    <col min="8739" max="8742" width="18.28515625" style="21" customWidth="1"/>
    <col min="8743" max="8743" width="15" style="21" customWidth="1"/>
    <col min="8744" max="8744" width="15.7109375" style="21" customWidth="1"/>
    <col min="8745" max="8745" width="49" style="21" customWidth="1"/>
    <col min="8746" max="8746" width="19.42578125" style="21" customWidth="1"/>
    <col min="8747" max="8747" width="14.5703125" style="21" customWidth="1"/>
    <col min="8748" max="8748" width="12.28515625" style="21" customWidth="1"/>
    <col min="8749" max="8749" width="14.5703125" style="21" customWidth="1"/>
    <col min="8750" max="8750" width="11.7109375" style="21" customWidth="1"/>
    <col min="8751" max="8751" width="14" style="21" customWidth="1"/>
    <col min="8752" max="8752" width="20.5703125" style="21" customWidth="1"/>
    <col min="8753" max="8753" width="11.7109375" style="21" customWidth="1"/>
    <col min="8754" max="8754" width="10.85546875" style="21" customWidth="1"/>
    <col min="8755" max="8948" width="9.140625" style="21"/>
    <col min="8949" max="8949" width="7.42578125" style="21" customWidth="1"/>
    <col min="8950" max="8950" width="20.28515625" style="21" customWidth="1"/>
    <col min="8951" max="8951" width="24.7109375" style="21" customWidth="1"/>
    <col min="8952" max="8952" width="35.7109375" style="21" customWidth="1"/>
    <col min="8953" max="8953" width="5" style="21" customWidth="1"/>
    <col min="8954" max="8954" width="12.85546875" style="21" customWidth="1"/>
    <col min="8955" max="8955" width="10.7109375" style="21" customWidth="1"/>
    <col min="8956" max="8956" width="7" style="21" customWidth="1"/>
    <col min="8957" max="8957" width="12.28515625" style="21" customWidth="1"/>
    <col min="8958" max="8958" width="10.7109375" style="21" customWidth="1"/>
    <col min="8959" max="8959" width="10.85546875" style="21" customWidth="1"/>
    <col min="8960" max="8960" width="8.85546875" style="21" customWidth="1"/>
    <col min="8961" max="8961" width="13.85546875" style="21" customWidth="1"/>
    <col min="8962" max="8962" width="20.42578125" style="21" customWidth="1"/>
    <col min="8963" max="8963" width="12.28515625" style="21" customWidth="1"/>
    <col min="8964" max="8964" width="19.28515625" style="21" customWidth="1"/>
    <col min="8965" max="8965" width="11.85546875" style="21" customWidth="1"/>
    <col min="8966" max="8966" width="9.140625" style="21" customWidth="1"/>
    <col min="8967" max="8967" width="13.42578125" style="21" customWidth="1"/>
    <col min="8968" max="8968" width="15.28515625" style="21" customWidth="1"/>
    <col min="8969" max="8969" width="15.42578125" style="21" customWidth="1"/>
    <col min="8970" max="8971" width="14.42578125" style="21" customWidth="1"/>
    <col min="8972" max="8972" width="5" style="21" customWidth="1"/>
    <col min="8973" max="8975" width="15.140625" style="21" customWidth="1"/>
    <col min="8976" max="8976" width="4.28515625" style="21" customWidth="1"/>
    <col min="8977" max="8977" width="16" style="21" customWidth="1"/>
    <col min="8978" max="8978" width="17.140625" style="21" customWidth="1"/>
    <col min="8979" max="8979" width="18.28515625" style="21" customWidth="1"/>
    <col min="8980" max="8980" width="4.85546875" style="21" customWidth="1"/>
    <col min="8981" max="8981" width="16" style="21" customWidth="1"/>
    <col min="8982" max="8982" width="17.140625" style="21" customWidth="1"/>
    <col min="8983" max="8983" width="18.28515625" style="21" customWidth="1"/>
    <col min="8984" max="8984" width="13.7109375" style="21" customWidth="1"/>
    <col min="8985" max="8985" width="16" style="21" customWidth="1"/>
    <col min="8986" max="8986" width="17.140625" style="21" customWidth="1"/>
    <col min="8987" max="8987" width="18.28515625" style="21" customWidth="1"/>
    <col min="8988" max="8988" width="13.7109375" style="21" customWidth="1"/>
    <col min="8989" max="8989" width="16" style="21" customWidth="1"/>
    <col min="8990" max="8990" width="17.140625" style="21" customWidth="1"/>
    <col min="8991" max="8991" width="18.28515625" style="21" customWidth="1"/>
    <col min="8992" max="8992" width="13.7109375" style="21" customWidth="1"/>
    <col min="8993" max="8993" width="16" style="21" customWidth="1"/>
    <col min="8994" max="8994" width="17.140625" style="21" customWidth="1"/>
    <col min="8995" max="8998" width="18.28515625" style="21" customWidth="1"/>
    <col min="8999" max="8999" width="15" style="21" customWidth="1"/>
    <col min="9000" max="9000" width="15.7109375" style="21" customWidth="1"/>
    <col min="9001" max="9001" width="49" style="21" customWidth="1"/>
    <col min="9002" max="9002" width="19.42578125" style="21" customWidth="1"/>
    <col min="9003" max="9003" width="14.5703125" style="21" customWidth="1"/>
    <col min="9004" max="9004" width="12.28515625" style="21" customWidth="1"/>
    <col min="9005" max="9005" width="14.5703125" style="21" customWidth="1"/>
    <col min="9006" max="9006" width="11.7109375" style="21" customWidth="1"/>
    <col min="9007" max="9007" width="14" style="21" customWidth="1"/>
    <col min="9008" max="9008" width="20.5703125" style="21" customWidth="1"/>
    <col min="9009" max="9009" width="11.7109375" style="21" customWidth="1"/>
    <col min="9010" max="9010" width="10.85546875" style="21" customWidth="1"/>
    <col min="9011" max="9204" width="9.140625" style="21"/>
    <col min="9205" max="9205" width="7.42578125" style="21" customWidth="1"/>
    <col min="9206" max="9206" width="20.28515625" style="21" customWidth="1"/>
    <col min="9207" max="9207" width="24.7109375" style="21" customWidth="1"/>
    <col min="9208" max="9208" width="35.7109375" style="21" customWidth="1"/>
    <col min="9209" max="9209" width="5" style="21" customWidth="1"/>
    <col min="9210" max="9210" width="12.85546875" style="21" customWidth="1"/>
    <col min="9211" max="9211" width="10.7109375" style="21" customWidth="1"/>
    <col min="9212" max="9212" width="7" style="21" customWidth="1"/>
    <col min="9213" max="9213" width="12.28515625" style="21" customWidth="1"/>
    <col min="9214" max="9214" width="10.7109375" style="21" customWidth="1"/>
    <col min="9215" max="9215" width="10.85546875" style="21" customWidth="1"/>
    <col min="9216" max="9216" width="8.85546875" style="21" customWidth="1"/>
    <col min="9217" max="9217" width="13.85546875" style="21" customWidth="1"/>
    <col min="9218" max="9218" width="20.42578125" style="21" customWidth="1"/>
    <col min="9219" max="9219" width="12.28515625" style="21" customWidth="1"/>
    <col min="9220" max="9220" width="19.28515625" style="21" customWidth="1"/>
    <col min="9221" max="9221" width="11.85546875" style="21" customWidth="1"/>
    <col min="9222" max="9222" width="9.140625" style="21" customWidth="1"/>
    <col min="9223" max="9223" width="13.42578125" style="21" customWidth="1"/>
    <col min="9224" max="9224" width="15.28515625" style="21" customWidth="1"/>
    <col min="9225" max="9225" width="15.42578125" style="21" customWidth="1"/>
    <col min="9226" max="9227" width="14.42578125" style="21" customWidth="1"/>
    <col min="9228" max="9228" width="5" style="21" customWidth="1"/>
    <col min="9229" max="9231" width="15.140625" style="21" customWidth="1"/>
    <col min="9232" max="9232" width="4.28515625" style="21" customWidth="1"/>
    <col min="9233" max="9233" width="16" style="21" customWidth="1"/>
    <col min="9234" max="9234" width="17.140625" style="21" customWidth="1"/>
    <col min="9235" max="9235" width="18.28515625" style="21" customWidth="1"/>
    <col min="9236" max="9236" width="4.85546875" style="21" customWidth="1"/>
    <col min="9237" max="9237" width="16" style="21" customWidth="1"/>
    <col min="9238" max="9238" width="17.140625" style="21" customWidth="1"/>
    <col min="9239" max="9239" width="18.28515625" style="21" customWidth="1"/>
    <col min="9240" max="9240" width="13.7109375" style="21" customWidth="1"/>
    <col min="9241" max="9241" width="16" style="21" customWidth="1"/>
    <col min="9242" max="9242" width="17.140625" style="21" customWidth="1"/>
    <col min="9243" max="9243" width="18.28515625" style="21" customWidth="1"/>
    <col min="9244" max="9244" width="13.7109375" style="21" customWidth="1"/>
    <col min="9245" max="9245" width="16" style="21" customWidth="1"/>
    <col min="9246" max="9246" width="17.140625" style="21" customWidth="1"/>
    <col min="9247" max="9247" width="18.28515625" style="21" customWidth="1"/>
    <col min="9248" max="9248" width="13.7109375" style="21" customWidth="1"/>
    <col min="9249" max="9249" width="16" style="21" customWidth="1"/>
    <col min="9250" max="9250" width="17.140625" style="21" customWidth="1"/>
    <col min="9251" max="9254" width="18.28515625" style="21" customWidth="1"/>
    <col min="9255" max="9255" width="15" style="21" customWidth="1"/>
    <col min="9256" max="9256" width="15.7109375" style="21" customWidth="1"/>
    <col min="9257" max="9257" width="49" style="21" customWidth="1"/>
    <col min="9258" max="9258" width="19.42578125" style="21" customWidth="1"/>
    <col min="9259" max="9259" width="14.5703125" style="21" customWidth="1"/>
    <col min="9260" max="9260" width="12.28515625" style="21" customWidth="1"/>
    <col min="9261" max="9261" width="14.5703125" style="21" customWidth="1"/>
    <col min="9262" max="9262" width="11.7109375" style="21" customWidth="1"/>
    <col min="9263" max="9263" width="14" style="21" customWidth="1"/>
    <col min="9264" max="9264" width="20.5703125" style="21" customWidth="1"/>
    <col min="9265" max="9265" width="11.7109375" style="21" customWidth="1"/>
    <col min="9266" max="9266" width="10.85546875" style="21" customWidth="1"/>
    <col min="9267" max="9460" width="9.140625" style="21"/>
    <col min="9461" max="9461" width="7.42578125" style="21" customWidth="1"/>
    <col min="9462" max="9462" width="20.28515625" style="21" customWidth="1"/>
    <col min="9463" max="9463" width="24.7109375" style="21" customWidth="1"/>
    <col min="9464" max="9464" width="35.7109375" style="21" customWidth="1"/>
    <col min="9465" max="9465" width="5" style="21" customWidth="1"/>
    <col min="9466" max="9466" width="12.85546875" style="21" customWidth="1"/>
    <col min="9467" max="9467" width="10.7109375" style="21" customWidth="1"/>
    <col min="9468" max="9468" width="7" style="21" customWidth="1"/>
    <col min="9469" max="9469" width="12.28515625" style="21" customWidth="1"/>
    <col min="9470" max="9470" width="10.7109375" style="21" customWidth="1"/>
    <col min="9471" max="9471" width="10.85546875" style="21" customWidth="1"/>
    <col min="9472" max="9472" width="8.85546875" style="21" customWidth="1"/>
    <col min="9473" max="9473" width="13.85546875" style="21" customWidth="1"/>
    <col min="9474" max="9474" width="20.42578125" style="21" customWidth="1"/>
    <col min="9475" max="9475" width="12.28515625" style="21" customWidth="1"/>
    <col min="9476" max="9476" width="19.28515625" style="21" customWidth="1"/>
    <col min="9477" max="9477" width="11.85546875" style="21" customWidth="1"/>
    <col min="9478" max="9478" width="9.140625" style="21" customWidth="1"/>
    <col min="9479" max="9479" width="13.42578125" style="21" customWidth="1"/>
    <col min="9480" max="9480" width="15.28515625" style="21" customWidth="1"/>
    <col min="9481" max="9481" width="15.42578125" style="21" customWidth="1"/>
    <col min="9482" max="9483" width="14.42578125" style="21" customWidth="1"/>
    <col min="9484" max="9484" width="5" style="21" customWidth="1"/>
    <col min="9485" max="9487" width="15.140625" style="21" customWidth="1"/>
    <col min="9488" max="9488" width="4.28515625" style="21" customWidth="1"/>
    <col min="9489" max="9489" width="16" style="21" customWidth="1"/>
    <col min="9490" max="9490" width="17.140625" style="21" customWidth="1"/>
    <col min="9491" max="9491" width="18.28515625" style="21" customWidth="1"/>
    <col min="9492" max="9492" width="4.85546875" style="21" customWidth="1"/>
    <col min="9493" max="9493" width="16" style="21" customWidth="1"/>
    <col min="9494" max="9494" width="17.140625" style="21" customWidth="1"/>
    <col min="9495" max="9495" width="18.28515625" style="21" customWidth="1"/>
    <col min="9496" max="9496" width="13.7109375" style="21" customWidth="1"/>
    <col min="9497" max="9497" width="16" style="21" customWidth="1"/>
    <col min="9498" max="9498" width="17.140625" style="21" customWidth="1"/>
    <col min="9499" max="9499" width="18.28515625" style="21" customWidth="1"/>
    <col min="9500" max="9500" width="13.7109375" style="21" customWidth="1"/>
    <col min="9501" max="9501" width="16" style="21" customWidth="1"/>
    <col min="9502" max="9502" width="17.140625" style="21" customWidth="1"/>
    <col min="9503" max="9503" width="18.28515625" style="21" customWidth="1"/>
    <col min="9504" max="9504" width="13.7109375" style="21" customWidth="1"/>
    <col min="9505" max="9505" width="16" style="21" customWidth="1"/>
    <col min="9506" max="9506" width="17.140625" style="21" customWidth="1"/>
    <col min="9507" max="9510" width="18.28515625" style="21" customWidth="1"/>
    <col min="9511" max="9511" width="15" style="21" customWidth="1"/>
    <col min="9512" max="9512" width="15.7109375" style="21" customWidth="1"/>
    <col min="9513" max="9513" width="49" style="21" customWidth="1"/>
    <col min="9514" max="9514" width="19.42578125" style="21" customWidth="1"/>
    <col min="9515" max="9515" width="14.5703125" style="21" customWidth="1"/>
    <col min="9516" max="9516" width="12.28515625" style="21" customWidth="1"/>
    <col min="9517" max="9517" width="14.5703125" style="21" customWidth="1"/>
    <col min="9518" max="9518" width="11.7109375" style="21" customWidth="1"/>
    <col min="9519" max="9519" width="14" style="21" customWidth="1"/>
    <col min="9520" max="9520" width="20.5703125" style="21" customWidth="1"/>
    <col min="9521" max="9521" width="11.7109375" style="21" customWidth="1"/>
    <col min="9522" max="9522" width="10.85546875" style="21" customWidth="1"/>
    <col min="9523" max="9716" width="9.140625" style="21"/>
    <col min="9717" max="9717" width="7.42578125" style="21" customWidth="1"/>
    <col min="9718" max="9718" width="20.28515625" style="21" customWidth="1"/>
    <col min="9719" max="9719" width="24.7109375" style="21" customWidth="1"/>
    <col min="9720" max="9720" width="35.7109375" style="21" customWidth="1"/>
    <col min="9721" max="9721" width="5" style="21" customWidth="1"/>
    <col min="9722" max="9722" width="12.85546875" style="21" customWidth="1"/>
    <col min="9723" max="9723" width="10.7109375" style="21" customWidth="1"/>
    <col min="9724" max="9724" width="7" style="21" customWidth="1"/>
    <col min="9725" max="9725" width="12.28515625" style="21" customWidth="1"/>
    <col min="9726" max="9726" width="10.7109375" style="21" customWidth="1"/>
    <col min="9727" max="9727" width="10.85546875" style="21" customWidth="1"/>
    <col min="9728" max="9728" width="8.85546875" style="21" customWidth="1"/>
    <col min="9729" max="9729" width="13.85546875" style="21" customWidth="1"/>
    <col min="9730" max="9730" width="20.42578125" style="21" customWidth="1"/>
    <col min="9731" max="9731" width="12.28515625" style="21" customWidth="1"/>
    <col min="9732" max="9732" width="19.28515625" style="21" customWidth="1"/>
    <col min="9733" max="9733" width="11.85546875" style="21" customWidth="1"/>
    <col min="9734" max="9734" width="9.140625" style="21" customWidth="1"/>
    <col min="9735" max="9735" width="13.42578125" style="21" customWidth="1"/>
    <col min="9736" max="9736" width="15.28515625" style="21" customWidth="1"/>
    <col min="9737" max="9737" width="15.42578125" style="21" customWidth="1"/>
    <col min="9738" max="9739" width="14.42578125" style="21" customWidth="1"/>
    <col min="9740" max="9740" width="5" style="21" customWidth="1"/>
    <col min="9741" max="9743" width="15.140625" style="21" customWidth="1"/>
    <col min="9744" max="9744" width="4.28515625" style="21" customWidth="1"/>
    <col min="9745" max="9745" width="16" style="21" customWidth="1"/>
    <col min="9746" max="9746" width="17.140625" style="21" customWidth="1"/>
    <col min="9747" max="9747" width="18.28515625" style="21" customWidth="1"/>
    <col min="9748" max="9748" width="4.85546875" style="21" customWidth="1"/>
    <col min="9749" max="9749" width="16" style="21" customWidth="1"/>
    <col min="9750" max="9750" width="17.140625" style="21" customWidth="1"/>
    <col min="9751" max="9751" width="18.28515625" style="21" customWidth="1"/>
    <col min="9752" max="9752" width="13.7109375" style="21" customWidth="1"/>
    <col min="9753" max="9753" width="16" style="21" customWidth="1"/>
    <col min="9754" max="9754" width="17.140625" style="21" customWidth="1"/>
    <col min="9755" max="9755" width="18.28515625" style="21" customWidth="1"/>
    <col min="9756" max="9756" width="13.7109375" style="21" customWidth="1"/>
    <col min="9757" max="9757" width="16" style="21" customWidth="1"/>
    <col min="9758" max="9758" width="17.140625" style="21" customWidth="1"/>
    <col min="9759" max="9759" width="18.28515625" style="21" customWidth="1"/>
    <col min="9760" max="9760" width="13.7109375" style="21" customWidth="1"/>
    <col min="9761" max="9761" width="16" style="21" customWidth="1"/>
    <col min="9762" max="9762" width="17.140625" style="21" customWidth="1"/>
    <col min="9763" max="9766" width="18.28515625" style="21" customWidth="1"/>
    <col min="9767" max="9767" width="15" style="21" customWidth="1"/>
    <col min="9768" max="9768" width="15.7109375" style="21" customWidth="1"/>
    <col min="9769" max="9769" width="49" style="21" customWidth="1"/>
    <col min="9770" max="9770" width="19.42578125" style="21" customWidth="1"/>
    <col min="9771" max="9771" width="14.5703125" style="21" customWidth="1"/>
    <col min="9772" max="9772" width="12.28515625" style="21" customWidth="1"/>
    <col min="9773" max="9773" width="14.5703125" style="21" customWidth="1"/>
    <col min="9774" max="9774" width="11.7109375" style="21" customWidth="1"/>
    <col min="9775" max="9775" width="14" style="21" customWidth="1"/>
    <col min="9776" max="9776" width="20.5703125" style="21" customWidth="1"/>
    <col min="9777" max="9777" width="11.7109375" style="21" customWidth="1"/>
    <col min="9778" max="9778" width="10.85546875" style="21" customWidth="1"/>
    <col min="9779" max="9972" width="9.140625" style="21"/>
    <col min="9973" max="9973" width="7.42578125" style="21" customWidth="1"/>
    <col min="9974" max="9974" width="20.28515625" style="21" customWidth="1"/>
    <col min="9975" max="9975" width="24.7109375" style="21" customWidth="1"/>
    <col min="9976" max="9976" width="35.7109375" style="21" customWidth="1"/>
    <col min="9977" max="9977" width="5" style="21" customWidth="1"/>
    <col min="9978" max="9978" width="12.85546875" style="21" customWidth="1"/>
    <col min="9979" max="9979" width="10.7109375" style="21" customWidth="1"/>
    <col min="9980" max="9980" width="7" style="21" customWidth="1"/>
    <col min="9981" max="9981" width="12.28515625" style="21" customWidth="1"/>
    <col min="9982" max="9982" width="10.7109375" style="21" customWidth="1"/>
    <col min="9983" max="9983" width="10.85546875" style="21" customWidth="1"/>
    <col min="9984" max="9984" width="8.85546875" style="21" customWidth="1"/>
    <col min="9985" max="9985" width="13.85546875" style="21" customWidth="1"/>
    <col min="9986" max="9986" width="20.42578125" style="21" customWidth="1"/>
    <col min="9987" max="9987" width="12.28515625" style="21" customWidth="1"/>
    <col min="9988" max="9988" width="19.28515625" style="21" customWidth="1"/>
    <col min="9989" max="9989" width="11.85546875" style="21" customWidth="1"/>
    <col min="9990" max="9990" width="9.140625" style="21" customWidth="1"/>
    <col min="9991" max="9991" width="13.42578125" style="21" customWidth="1"/>
    <col min="9992" max="9992" width="15.28515625" style="21" customWidth="1"/>
    <col min="9993" max="9993" width="15.42578125" style="21" customWidth="1"/>
    <col min="9994" max="9995" width="14.42578125" style="21" customWidth="1"/>
    <col min="9996" max="9996" width="5" style="21" customWidth="1"/>
    <col min="9997" max="9999" width="15.140625" style="21" customWidth="1"/>
    <col min="10000" max="10000" width="4.28515625" style="21" customWidth="1"/>
    <col min="10001" max="10001" width="16" style="21" customWidth="1"/>
    <col min="10002" max="10002" width="17.140625" style="21" customWidth="1"/>
    <col min="10003" max="10003" width="18.28515625" style="21" customWidth="1"/>
    <col min="10004" max="10004" width="4.85546875" style="21" customWidth="1"/>
    <col min="10005" max="10005" width="16" style="21" customWidth="1"/>
    <col min="10006" max="10006" width="17.140625" style="21" customWidth="1"/>
    <col min="10007" max="10007" width="18.28515625" style="21" customWidth="1"/>
    <col min="10008" max="10008" width="13.7109375" style="21" customWidth="1"/>
    <col min="10009" max="10009" width="16" style="21" customWidth="1"/>
    <col min="10010" max="10010" width="17.140625" style="21" customWidth="1"/>
    <col min="10011" max="10011" width="18.28515625" style="21" customWidth="1"/>
    <col min="10012" max="10012" width="13.7109375" style="21" customWidth="1"/>
    <col min="10013" max="10013" width="16" style="21" customWidth="1"/>
    <col min="10014" max="10014" width="17.140625" style="21" customWidth="1"/>
    <col min="10015" max="10015" width="18.28515625" style="21" customWidth="1"/>
    <col min="10016" max="10016" width="13.7109375" style="21" customWidth="1"/>
    <col min="10017" max="10017" width="16" style="21" customWidth="1"/>
    <col min="10018" max="10018" width="17.140625" style="21" customWidth="1"/>
    <col min="10019" max="10022" width="18.28515625" style="21" customWidth="1"/>
    <col min="10023" max="10023" width="15" style="21" customWidth="1"/>
    <col min="10024" max="10024" width="15.7109375" style="21" customWidth="1"/>
    <col min="10025" max="10025" width="49" style="21" customWidth="1"/>
    <col min="10026" max="10026" width="19.42578125" style="21" customWidth="1"/>
    <col min="10027" max="10027" width="14.5703125" style="21" customWidth="1"/>
    <col min="10028" max="10028" width="12.28515625" style="21" customWidth="1"/>
    <col min="10029" max="10029" width="14.5703125" style="21" customWidth="1"/>
    <col min="10030" max="10030" width="11.7109375" style="21" customWidth="1"/>
    <col min="10031" max="10031" width="14" style="21" customWidth="1"/>
    <col min="10032" max="10032" width="20.5703125" style="21" customWidth="1"/>
    <col min="10033" max="10033" width="11.7109375" style="21" customWidth="1"/>
    <col min="10034" max="10034" width="10.85546875" style="21" customWidth="1"/>
    <col min="10035" max="10228" width="9.140625" style="21"/>
    <col min="10229" max="10229" width="7.42578125" style="21" customWidth="1"/>
    <col min="10230" max="10230" width="20.28515625" style="21" customWidth="1"/>
    <col min="10231" max="10231" width="24.7109375" style="21" customWidth="1"/>
    <col min="10232" max="10232" width="35.7109375" style="21" customWidth="1"/>
    <col min="10233" max="10233" width="5" style="21" customWidth="1"/>
    <col min="10234" max="10234" width="12.85546875" style="21" customWidth="1"/>
    <col min="10235" max="10235" width="10.7109375" style="21" customWidth="1"/>
    <col min="10236" max="10236" width="7" style="21" customWidth="1"/>
    <col min="10237" max="10237" width="12.28515625" style="21" customWidth="1"/>
    <col min="10238" max="10238" width="10.7109375" style="21" customWidth="1"/>
    <col min="10239" max="10239" width="10.85546875" style="21" customWidth="1"/>
    <col min="10240" max="10240" width="8.85546875" style="21" customWidth="1"/>
    <col min="10241" max="10241" width="13.85546875" style="21" customWidth="1"/>
    <col min="10242" max="10242" width="20.42578125" style="21" customWidth="1"/>
    <col min="10243" max="10243" width="12.28515625" style="21" customWidth="1"/>
    <col min="10244" max="10244" width="19.28515625" style="21" customWidth="1"/>
    <col min="10245" max="10245" width="11.85546875" style="21" customWidth="1"/>
    <col min="10246" max="10246" width="9.140625" style="21" customWidth="1"/>
    <col min="10247" max="10247" width="13.42578125" style="21" customWidth="1"/>
    <col min="10248" max="10248" width="15.28515625" style="21" customWidth="1"/>
    <col min="10249" max="10249" width="15.42578125" style="21" customWidth="1"/>
    <col min="10250" max="10251" width="14.42578125" style="21" customWidth="1"/>
    <col min="10252" max="10252" width="5" style="21" customWidth="1"/>
    <col min="10253" max="10255" width="15.140625" style="21" customWidth="1"/>
    <col min="10256" max="10256" width="4.28515625" style="21" customWidth="1"/>
    <col min="10257" max="10257" width="16" style="21" customWidth="1"/>
    <col min="10258" max="10258" width="17.140625" style="21" customWidth="1"/>
    <col min="10259" max="10259" width="18.28515625" style="21" customWidth="1"/>
    <col min="10260" max="10260" width="4.85546875" style="21" customWidth="1"/>
    <col min="10261" max="10261" width="16" style="21" customWidth="1"/>
    <col min="10262" max="10262" width="17.140625" style="21" customWidth="1"/>
    <col min="10263" max="10263" width="18.28515625" style="21" customWidth="1"/>
    <col min="10264" max="10264" width="13.7109375" style="21" customWidth="1"/>
    <col min="10265" max="10265" width="16" style="21" customWidth="1"/>
    <col min="10266" max="10266" width="17.140625" style="21" customWidth="1"/>
    <col min="10267" max="10267" width="18.28515625" style="21" customWidth="1"/>
    <col min="10268" max="10268" width="13.7109375" style="21" customWidth="1"/>
    <col min="10269" max="10269" width="16" style="21" customWidth="1"/>
    <col min="10270" max="10270" width="17.140625" style="21" customWidth="1"/>
    <col min="10271" max="10271" width="18.28515625" style="21" customWidth="1"/>
    <col min="10272" max="10272" width="13.7109375" style="21" customWidth="1"/>
    <col min="10273" max="10273" width="16" style="21" customWidth="1"/>
    <col min="10274" max="10274" width="17.140625" style="21" customWidth="1"/>
    <col min="10275" max="10278" width="18.28515625" style="21" customWidth="1"/>
    <col min="10279" max="10279" width="15" style="21" customWidth="1"/>
    <col min="10280" max="10280" width="15.7109375" style="21" customWidth="1"/>
    <col min="10281" max="10281" width="49" style="21" customWidth="1"/>
    <col min="10282" max="10282" width="19.42578125" style="21" customWidth="1"/>
    <col min="10283" max="10283" width="14.5703125" style="21" customWidth="1"/>
    <col min="10284" max="10284" width="12.28515625" style="21" customWidth="1"/>
    <col min="10285" max="10285" width="14.5703125" style="21" customWidth="1"/>
    <col min="10286" max="10286" width="11.7109375" style="21" customWidth="1"/>
    <col min="10287" max="10287" width="14" style="21" customWidth="1"/>
    <col min="10288" max="10288" width="20.5703125" style="21" customWidth="1"/>
    <col min="10289" max="10289" width="11.7109375" style="21" customWidth="1"/>
    <col min="10290" max="10290" width="10.85546875" style="21" customWidth="1"/>
    <col min="10291" max="10484" width="9.140625" style="21"/>
    <col min="10485" max="10485" width="7.42578125" style="21" customWidth="1"/>
    <col min="10486" max="10486" width="20.28515625" style="21" customWidth="1"/>
    <col min="10487" max="10487" width="24.7109375" style="21" customWidth="1"/>
    <col min="10488" max="10488" width="35.7109375" style="21" customWidth="1"/>
    <col min="10489" max="10489" width="5" style="21" customWidth="1"/>
    <col min="10490" max="10490" width="12.85546875" style="21" customWidth="1"/>
    <col min="10491" max="10491" width="10.7109375" style="21" customWidth="1"/>
    <col min="10492" max="10492" width="7" style="21" customWidth="1"/>
    <col min="10493" max="10493" width="12.28515625" style="21" customWidth="1"/>
    <col min="10494" max="10494" width="10.7109375" style="21" customWidth="1"/>
    <col min="10495" max="10495" width="10.85546875" style="21" customWidth="1"/>
    <col min="10496" max="10496" width="8.85546875" style="21" customWidth="1"/>
    <col min="10497" max="10497" width="13.85546875" style="21" customWidth="1"/>
    <col min="10498" max="10498" width="20.42578125" style="21" customWidth="1"/>
    <col min="10499" max="10499" width="12.28515625" style="21" customWidth="1"/>
    <col min="10500" max="10500" width="19.28515625" style="21" customWidth="1"/>
    <col min="10501" max="10501" width="11.85546875" style="21" customWidth="1"/>
    <col min="10502" max="10502" width="9.140625" style="21" customWidth="1"/>
    <col min="10503" max="10503" width="13.42578125" style="21" customWidth="1"/>
    <col min="10504" max="10504" width="15.28515625" style="21" customWidth="1"/>
    <col min="10505" max="10505" width="15.42578125" style="21" customWidth="1"/>
    <col min="10506" max="10507" width="14.42578125" style="21" customWidth="1"/>
    <col min="10508" max="10508" width="5" style="21" customWidth="1"/>
    <col min="10509" max="10511" width="15.140625" style="21" customWidth="1"/>
    <col min="10512" max="10512" width="4.28515625" style="21" customWidth="1"/>
    <col min="10513" max="10513" width="16" style="21" customWidth="1"/>
    <col min="10514" max="10514" width="17.140625" style="21" customWidth="1"/>
    <col min="10515" max="10515" width="18.28515625" style="21" customWidth="1"/>
    <col min="10516" max="10516" width="4.85546875" style="21" customWidth="1"/>
    <col min="10517" max="10517" width="16" style="21" customWidth="1"/>
    <col min="10518" max="10518" width="17.140625" style="21" customWidth="1"/>
    <col min="10519" max="10519" width="18.28515625" style="21" customWidth="1"/>
    <col min="10520" max="10520" width="13.7109375" style="21" customWidth="1"/>
    <col min="10521" max="10521" width="16" style="21" customWidth="1"/>
    <col min="10522" max="10522" width="17.140625" style="21" customWidth="1"/>
    <col min="10523" max="10523" width="18.28515625" style="21" customWidth="1"/>
    <col min="10524" max="10524" width="13.7109375" style="21" customWidth="1"/>
    <col min="10525" max="10525" width="16" style="21" customWidth="1"/>
    <col min="10526" max="10526" width="17.140625" style="21" customWidth="1"/>
    <col min="10527" max="10527" width="18.28515625" style="21" customWidth="1"/>
    <col min="10528" max="10528" width="13.7109375" style="21" customWidth="1"/>
    <col min="10529" max="10529" width="16" style="21" customWidth="1"/>
    <col min="10530" max="10530" width="17.140625" style="21" customWidth="1"/>
    <col min="10531" max="10534" width="18.28515625" style="21" customWidth="1"/>
    <col min="10535" max="10535" width="15" style="21" customWidth="1"/>
    <col min="10536" max="10536" width="15.7109375" style="21" customWidth="1"/>
    <col min="10537" max="10537" width="49" style="21" customWidth="1"/>
    <col min="10538" max="10538" width="19.42578125" style="21" customWidth="1"/>
    <col min="10539" max="10539" width="14.5703125" style="21" customWidth="1"/>
    <col min="10540" max="10540" width="12.28515625" style="21" customWidth="1"/>
    <col min="10541" max="10541" width="14.5703125" style="21" customWidth="1"/>
    <col min="10542" max="10542" width="11.7109375" style="21" customWidth="1"/>
    <col min="10543" max="10543" width="14" style="21" customWidth="1"/>
    <col min="10544" max="10544" width="20.5703125" style="21" customWidth="1"/>
    <col min="10545" max="10545" width="11.7109375" style="21" customWidth="1"/>
    <col min="10546" max="10546" width="10.85546875" style="21" customWidth="1"/>
    <col min="10547" max="10740" width="9.140625" style="21"/>
    <col min="10741" max="10741" width="7.42578125" style="21" customWidth="1"/>
    <col min="10742" max="10742" width="20.28515625" style="21" customWidth="1"/>
    <col min="10743" max="10743" width="24.7109375" style="21" customWidth="1"/>
    <col min="10744" max="10744" width="35.7109375" style="21" customWidth="1"/>
    <col min="10745" max="10745" width="5" style="21" customWidth="1"/>
    <col min="10746" max="10746" width="12.85546875" style="21" customWidth="1"/>
    <col min="10747" max="10747" width="10.7109375" style="21" customWidth="1"/>
    <col min="10748" max="10748" width="7" style="21" customWidth="1"/>
    <col min="10749" max="10749" width="12.28515625" style="21" customWidth="1"/>
    <col min="10750" max="10750" width="10.7109375" style="21" customWidth="1"/>
    <col min="10751" max="10751" width="10.85546875" style="21" customWidth="1"/>
    <col min="10752" max="10752" width="8.85546875" style="21" customWidth="1"/>
    <col min="10753" max="10753" width="13.85546875" style="21" customWidth="1"/>
    <col min="10754" max="10754" width="20.42578125" style="21" customWidth="1"/>
    <col min="10755" max="10755" width="12.28515625" style="21" customWidth="1"/>
    <col min="10756" max="10756" width="19.28515625" style="21" customWidth="1"/>
    <col min="10757" max="10757" width="11.85546875" style="21" customWidth="1"/>
    <col min="10758" max="10758" width="9.140625" style="21" customWidth="1"/>
    <col min="10759" max="10759" width="13.42578125" style="21" customWidth="1"/>
    <col min="10760" max="10760" width="15.28515625" style="21" customWidth="1"/>
    <col min="10761" max="10761" width="15.42578125" style="21" customWidth="1"/>
    <col min="10762" max="10763" width="14.42578125" style="21" customWidth="1"/>
    <col min="10764" max="10764" width="5" style="21" customWidth="1"/>
    <col min="10765" max="10767" width="15.140625" style="21" customWidth="1"/>
    <col min="10768" max="10768" width="4.28515625" style="21" customWidth="1"/>
    <col min="10769" max="10769" width="16" style="21" customWidth="1"/>
    <col min="10770" max="10770" width="17.140625" style="21" customWidth="1"/>
    <col min="10771" max="10771" width="18.28515625" style="21" customWidth="1"/>
    <col min="10772" max="10772" width="4.85546875" style="21" customWidth="1"/>
    <col min="10773" max="10773" width="16" style="21" customWidth="1"/>
    <col min="10774" max="10774" width="17.140625" style="21" customWidth="1"/>
    <col min="10775" max="10775" width="18.28515625" style="21" customWidth="1"/>
    <col min="10776" max="10776" width="13.7109375" style="21" customWidth="1"/>
    <col min="10777" max="10777" width="16" style="21" customWidth="1"/>
    <col min="10778" max="10778" width="17.140625" style="21" customWidth="1"/>
    <col min="10779" max="10779" width="18.28515625" style="21" customWidth="1"/>
    <col min="10780" max="10780" width="13.7109375" style="21" customWidth="1"/>
    <col min="10781" max="10781" width="16" style="21" customWidth="1"/>
    <col min="10782" max="10782" width="17.140625" style="21" customWidth="1"/>
    <col min="10783" max="10783" width="18.28515625" style="21" customWidth="1"/>
    <col min="10784" max="10784" width="13.7109375" style="21" customWidth="1"/>
    <col min="10785" max="10785" width="16" style="21" customWidth="1"/>
    <col min="10786" max="10786" width="17.140625" style="21" customWidth="1"/>
    <col min="10787" max="10790" width="18.28515625" style="21" customWidth="1"/>
    <col min="10791" max="10791" width="15" style="21" customWidth="1"/>
    <col min="10792" max="10792" width="15.7109375" style="21" customWidth="1"/>
    <col min="10793" max="10793" width="49" style="21" customWidth="1"/>
    <col min="10794" max="10794" width="19.42578125" style="21" customWidth="1"/>
    <col min="10795" max="10795" width="14.5703125" style="21" customWidth="1"/>
    <col min="10796" max="10796" width="12.28515625" style="21" customWidth="1"/>
    <col min="10797" max="10797" width="14.5703125" style="21" customWidth="1"/>
    <col min="10798" max="10798" width="11.7109375" style="21" customWidth="1"/>
    <col min="10799" max="10799" width="14" style="21" customWidth="1"/>
    <col min="10800" max="10800" width="20.5703125" style="21" customWidth="1"/>
    <col min="10801" max="10801" width="11.7109375" style="21" customWidth="1"/>
    <col min="10802" max="10802" width="10.85546875" style="21" customWidth="1"/>
    <col min="10803" max="10996" width="9.140625" style="21"/>
    <col min="10997" max="10997" width="7.42578125" style="21" customWidth="1"/>
    <col min="10998" max="10998" width="20.28515625" style="21" customWidth="1"/>
    <col min="10999" max="10999" width="24.7109375" style="21" customWidth="1"/>
    <col min="11000" max="11000" width="35.7109375" style="21" customWidth="1"/>
    <col min="11001" max="11001" width="5" style="21" customWidth="1"/>
    <col min="11002" max="11002" width="12.85546875" style="21" customWidth="1"/>
    <col min="11003" max="11003" width="10.7109375" style="21" customWidth="1"/>
    <col min="11004" max="11004" width="7" style="21" customWidth="1"/>
    <col min="11005" max="11005" width="12.28515625" style="21" customWidth="1"/>
    <col min="11006" max="11006" width="10.7109375" style="21" customWidth="1"/>
    <col min="11007" max="11007" width="10.85546875" style="21" customWidth="1"/>
    <col min="11008" max="11008" width="8.85546875" style="21" customWidth="1"/>
    <col min="11009" max="11009" width="13.85546875" style="21" customWidth="1"/>
    <col min="11010" max="11010" width="20.42578125" style="21" customWidth="1"/>
    <col min="11011" max="11011" width="12.28515625" style="21" customWidth="1"/>
    <col min="11012" max="11012" width="19.28515625" style="21" customWidth="1"/>
    <col min="11013" max="11013" width="11.85546875" style="21" customWidth="1"/>
    <col min="11014" max="11014" width="9.140625" style="21" customWidth="1"/>
    <col min="11015" max="11015" width="13.42578125" style="21" customWidth="1"/>
    <col min="11016" max="11016" width="15.28515625" style="21" customWidth="1"/>
    <col min="11017" max="11017" width="15.42578125" style="21" customWidth="1"/>
    <col min="11018" max="11019" width="14.42578125" style="21" customWidth="1"/>
    <col min="11020" max="11020" width="5" style="21" customWidth="1"/>
    <col min="11021" max="11023" width="15.140625" style="21" customWidth="1"/>
    <col min="11024" max="11024" width="4.28515625" style="21" customWidth="1"/>
    <col min="11025" max="11025" width="16" style="21" customWidth="1"/>
    <col min="11026" max="11026" width="17.140625" style="21" customWidth="1"/>
    <col min="11027" max="11027" width="18.28515625" style="21" customWidth="1"/>
    <col min="11028" max="11028" width="4.85546875" style="21" customWidth="1"/>
    <col min="11029" max="11029" width="16" style="21" customWidth="1"/>
    <col min="11030" max="11030" width="17.140625" style="21" customWidth="1"/>
    <col min="11031" max="11031" width="18.28515625" style="21" customWidth="1"/>
    <col min="11032" max="11032" width="13.7109375" style="21" customWidth="1"/>
    <col min="11033" max="11033" width="16" style="21" customWidth="1"/>
    <col min="11034" max="11034" width="17.140625" style="21" customWidth="1"/>
    <col min="11035" max="11035" width="18.28515625" style="21" customWidth="1"/>
    <col min="11036" max="11036" width="13.7109375" style="21" customWidth="1"/>
    <col min="11037" max="11037" width="16" style="21" customWidth="1"/>
    <col min="11038" max="11038" width="17.140625" style="21" customWidth="1"/>
    <col min="11039" max="11039" width="18.28515625" style="21" customWidth="1"/>
    <col min="11040" max="11040" width="13.7109375" style="21" customWidth="1"/>
    <col min="11041" max="11041" width="16" style="21" customWidth="1"/>
    <col min="11042" max="11042" width="17.140625" style="21" customWidth="1"/>
    <col min="11043" max="11046" width="18.28515625" style="21" customWidth="1"/>
    <col min="11047" max="11047" width="15" style="21" customWidth="1"/>
    <col min="11048" max="11048" width="15.7109375" style="21" customWidth="1"/>
    <col min="11049" max="11049" width="49" style="21" customWidth="1"/>
    <col min="11050" max="11050" width="19.42578125" style="21" customWidth="1"/>
    <col min="11051" max="11051" width="14.5703125" style="21" customWidth="1"/>
    <col min="11052" max="11052" width="12.28515625" style="21" customWidth="1"/>
    <col min="11053" max="11053" width="14.5703125" style="21" customWidth="1"/>
    <col min="11054" max="11054" width="11.7109375" style="21" customWidth="1"/>
    <col min="11055" max="11055" width="14" style="21" customWidth="1"/>
    <col min="11056" max="11056" width="20.5703125" style="21" customWidth="1"/>
    <col min="11057" max="11057" width="11.7109375" style="21" customWidth="1"/>
    <col min="11058" max="11058" width="10.85546875" style="21" customWidth="1"/>
    <col min="11059" max="11252" width="9.140625" style="21"/>
    <col min="11253" max="11253" width="7.42578125" style="21" customWidth="1"/>
    <col min="11254" max="11254" width="20.28515625" style="21" customWidth="1"/>
    <col min="11255" max="11255" width="24.7109375" style="21" customWidth="1"/>
    <col min="11256" max="11256" width="35.7109375" style="21" customWidth="1"/>
    <col min="11257" max="11257" width="5" style="21" customWidth="1"/>
    <col min="11258" max="11258" width="12.85546875" style="21" customWidth="1"/>
    <col min="11259" max="11259" width="10.7109375" style="21" customWidth="1"/>
    <col min="11260" max="11260" width="7" style="21" customWidth="1"/>
    <col min="11261" max="11261" width="12.28515625" style="21" customWidth="1"/>
    <col min="11262" max="11262" width="10.7109375" style="21" customWidth="1"/>
    <col min="11263" max="11263" width="10.85546875" style="21" customWidth="1"/>
    <col min="11264" max="11264" width="8.85546875" style="21" customWidth="1"/>
    <col min="11265" max="11265" width="13.85546875" style="21" customWidth="1"/>
    <col min="11266" max="11266" width="20.42578125" style="21" customWidth="1"/>
    <col min="11267" max="11267" width="12.28515625" style="21" customWidth="1"/>
    <col min="11268" max="11268" width="19.28515625" style="21" customWidth="1"/>
    <col min="11269" max="11269" width="11.85546875" style="21" customWidth="1"/>
    <col min="11270" max="11270" width="9.140625" style="21" customWidth="1"/>
    <col min="11271" max="11271" width="13.42578125" style="21" customWidth="1"/>
    <col min="11272" max="11272" width="15.28515625" style="21" customWidth="1"/>
    <col min="11273" max="11273" width="15.42578125" style="21" customWidth="1"/>
    <col min="11274" max="11275" width="14.42578125" style="21" customWidth="1"/>
    <col min="11276" max="11276" width="5" style="21" customWidth="1"/>
    <col min="11277" max="11279" width="15.140625" style="21" customWidth="1"/>
    <col min="11280" max="11280" width="4.28515625" style="21" customWidth="1"/>
    <col min="11281" max="11281" width="16" style="21" customWidth="1"/>
    <col min="11282" max="11282" width="17.140625" style="21" customWidth="1"/>
    <col min="11283" max="11283" width="18.28515625" style="21" customWidth="1"/>
    <col min="11284" max="11284" width="4.85546875" style="21" customWidth="1"/>
    <col min="11285" max="11285" width="16" style="21" customWidth="1"/>
    <col min="11286" max="11286" width="17.140625" style="21" customWidth="1"/>
    <col min="11287" max="11287" width="18.28515625" style="21" customWidth="1"/>
    <col min="11288" max="11288" width="13.7109375" style="21" customWidth="1"/>
    <col min="11289" max="11289" width="16" style="21" customWidth="1"/>
    <col min="11290" max="11290" width="17.140625" style="21" customWidth="1"/>
    <col min="11291" max="11291" width="18.28515625" style="21" customWidth="1"/>
    <col min="11292" max="11292" width="13.7109375" style="21" customWidth="1"/>
    <col min="11293" max="11293" width="16" style="21" customWidth="1"/>
    <col min="11294" max="11294" width="17.140625" style="21" customWidth="1"/>
    <col min="11295" max="11295" width="18.28515625" style="21" customWidth="1"/>
    <col min="11296" max="11296" width="13.7109375" style="21" customWidth="1"/>
    <col min="11297" max="11297" width="16" style="21" customWidth="1"/>
    <col min="11298" max="11298" width="17.140625" style="21" customWidth="1"/>
    <col min="11299" max="11302" width="18.28515625" style="21" customWidth="1"/>
    <col min="11303" max="11303" width="15" style="21" customWidth="1"/>
    <col min="11304" max="11304" width="15.7109375" style="21" customWidth="1"/>
    <col min="11305" max="11305" width="49" style="21" customWidth="1"/>
    <col min="11306" max="11306" width="19.42578125" style="21" customWidth="1"/>
    <col min="11307" max="11307" width="14.5703125" style="21" customWidth="1"/>
    <col min="11308" max="11308" width="12.28515625" style="21" customWidth="1"/>
    <col min="11309" max="11309" width="14.5703125" style="21" customWidth="1"/>
    <col min="11310" max="11310" width="11.7109375" style="21" customWidth="1"/>
    <col min="11311" max="11311" width="14" style="21" customWidth="1"/>
    <col min="11312" max="11312" width="20.5703125" style="21" customWidth="1"/>
    <col min="11313" max="11313" width="11.7109375" style="21" customWidth="1"/>
    <col min="11314" max="11314" width="10.85546875" style="21" customWidth="1"/>
    <col min="11315" max="11508" width="9.140625" style="21"/>
    <col min="11509" max="11509" width="7.42578125" style="21" customWidth="1"/>
    <col min="11510" max="11510" width="20.28515625" style="21" customWidth="1"/>
    <col min="11511" max="11511" width="24.7109375" style="21" customWidth="1"/>
    <col min="11512" max="11512" width="35.7109375" style="21" customWidth="1"/>
    <col min="11513" max="11513" width="5" style="21" customWidth="1"/>
    <col min="11514" max="11514" width="12.85546875" style="21" customWidth="1"/>
    <col min="11515" max="11515" width="10.7109375" style="21" customWidth="1"/>
    <col min="11516" max="11516" width="7" style="21" customWidth="1"/>
    <col min="11517" max="11517" width="12.28515625" style="21" customWidth="1"/>
    <col min="11518" max="11518" width="10.7109375" style="21" customWidth="1"/>
    <col min="11519" max="11519" width="10.85546875" style="21" customWidth="1"/>
    <col min="11520" max="11520" width="8.85546875" style="21" customWidth="1"/>
    <col min="11521" max="11521" width="13.85546875" style="21" customWidth="1"/>
    <col min="11522" max="11522" width="20.42578125" style="21" customWidth="1"/>
    <col min="11523" max="11523" width="12.28515625" style="21" customWidth="1"/>
    <col min="11524" max="11524" width="19.28515625" style="21" customWidth="1"/>
    <col min="11525" max="11525" width="11.85546875" style="21" customWidth="1"/>
    <col min="11526" max="11526" width="9.140625" style="21" customWidth="1"/>
    <col min="11527" max="11527" width="13.42578125" style="21" customWidth="1"/>
    <col min="11528" max="11528" width="15.28515625" style="21" customWidth="1"/>
    <col min="11529" max="11529" width="15.42578125" style="21" customWidth="1"/>
    <col min="11530" max="11531" width="14.42578125" style="21" customWidth="1"/>
    <col min="11532" max="11532" width="5" style="21" customWidth="1"/>
    <col min="11533" max="11535" width="15.140625" style="21" customWidth="1"/>
    <col min="11536" max="11536" width="4.28515625" style="21" customWidth="1"/>
    <col min="11537" max="11537" width="16" style="21" customWidth="1"/>
    <col min="11538" max="11538" width="17.140625" style="21" customWidth="1"/>
    <col min="11539" max="11539" width="18.28515625" style="21" customWidth="1"/>
    <col min="11540" max="11540" width="4.85546875" style="21" customWidth="1"/>
    <col min="11541" max="11541" width="16" style="21" customWidth="1"/>
    <col min="11542" max="11542" width="17.140625" style="21" customWidth="1"/>
    <col min="11543" max="11543" width="18.28515625" style="21" customWidth="1"/>
    <col min="11544" max="11544" width="13.7109375" style="21" customWidth="1"/>
    <col min="11545" max="11545" width="16" style="21" customWidth="1"/>
    <col min="11546" max="11546" width="17.140625" style="21" customWidth="1"/>
    <col min="11547" max="11547" width="18.28515625" style="21" customWidth="1"/>
    <col min="11548" max="11548" width="13.7109375" style="21" customWidth="1"/>
    <col min="11549" max="11549" width="16" style="21" customWidth="1"/>
    <col min="11550" max="11550" width="17.140625" style="21" customWidth="1"/>
    <col min="11551" max="11551" width="18.28515625" style="21" customWidth="1"/>
    <col min="11552" max="11552" width="13.7109375" style="21" customWidth="1"/>
    <col min="11553" max="11553" width="16" style="21" customWidth="1"/>
    <col min="11554" max="11554" width="17.140625" style="21" customWidth="1"/>
    <col min="11555" max="11558" width="18.28515625" style="21" customWidth="1"/>
    <col min="11559" max="11559" width="15" style="21" customWidth="1"/>
    <col min="11560" max="11560" width="15.7109375" style="21" customWidth="1"/>
    <col min="11561" max="11561" width="49" style="21" customWidth="1"/>
    <col min="11562" max="11562" width="19.42578125" style="21" customWidth="1"/>
    <col min="11563" max="11563" width="14.5703125" style="21" customWidth="1"/>
    <col min="11564" max="11564" width="12.28515625" style="21" customWidth="1"/>
    <col min="11565" max="11565" width="14.5703125" style="21" customWidth="1"/>
    <col min="11566" max="11566" width="11.7109375" style="21" customWidth="1"/>
    <col min="11567" max="11567" width="14" style="21" customWidth="1"/>
    <col min="11568" max="11568" width="20.5703125" style="21" customWidth="1"/>
    <col min="11569" max="11569" width="11.7109375" style="21" customWidth="1"/>
    <col min="11570" max="11570" width="10.85546875" style="21" customWidth="1"/>
    <col min="11571" max="11764" width="9.140625" style="21"/>
    <col min="11765" max="11765" width="7.42578125" style="21" customWidth="1"/>
    <col min="11766" max="11766" width="20.28515625" style="21" customWidth="1"/>
    <col min="11767" max="11767" width="24.7109375" style="21" customWidth="1"/>
    <col min="11768" max="11768" width="35.7109375" style="21" customWidth="1"/>
    <col min="11769" max="11769" width="5" style="21" customWidth="1"/>
    <col min="11770" max="11770" width="12.85546875" style="21" customWidth="1"/>
    <col min="11771" max="11771" width="10.7109375" style="21" customWidth="1"/>
    <col min="11772" max="11772" width="7" style="21" customWidth="1"/>
    <col min="11773" max="11773" width="12.28515625" style="21" customWidth="1"/>
    <col min="11774" max="11774" width="10.7109375" style="21" customWidth="1"/>
    <col min="11775" max="11775" width="10.85546875" style="21" customWidth="1"/>
    <col min="11776" max="11776" width="8.85546875" style="21" customWidth="1"/>
    <col min="11777" max="11777" width="13.85546875" style="21" customWidth="1"/>
    <col min="11778" max="11778" width="20.42578125" style="21" customWidth="1"/>
    <col min="11779" max="11779" width="12.28515625" style="21" customWidth="1"/>
    <col min="11780" max="11780" width="19.28515625" style="21" customWidth="1"/>
    <col min="11781" max="11781" width="11.85546875" style="21" customWidth="1"/>
    <col min="11782" max="11782" width="9.140625" style="21" customWidth="1"/>
    <col min="11783" max="11783" width="13.42578125" style="21" customWidth="1"/>
    <col min="11784" max="11784" width="15.28515625" style="21" customWidth="1"/>
    <col min="11785" max="11785" width="15.42578125" style="21" customWidth="1"/>
    <col min="11786" max="11787" width="14.42578125" style="21" customWidth="1"/>
    <col min="11788" max="11788" width="5" style="21" customWidth="1"/>
    <col min="11789" max="11791" width="15.140625" style="21" customWidth="1"/>
    <col min="11792" max="11792" width="4.28515625" style="21" customWidth="1"/>
    <col min="11793" max="11793" width="16" style="21" customWidth="1"/>
    <col min="11794" max="11794" width="17.140625" style="21" customWidth="1"/>
    <col min="11795" max="11795" width="18.28515625" style="21" customWidth="1"/>
    <col min="11796" max="11796" width="4.85546875" style="21" customWidth="1"/>
    <col min="11797" max="11797" width="16" style="21" customWidth="1"/>
    <col min="11798" max="11798" width="17.140625" style="21" customWidth="1"/>
    <col min="11799" max="11799" width="18.28515625" style="21" customWidth="1"/>
    <col min="11800" max="11800" width="13.7109375" style="21" customWidth="1"/>
    <col min="11801" max="11801" width="16" style="21" customWidth="1"/>
    <col min="11802" max="11802" width="17.140625" style="21" customWidth="1"/>
    <col min="11803" max="11803" width="18.28515625" style="21" customWidth="1"/>
    <col min="11804" max="11804" width="13.7109375" style="21" customWidth="1"/>
    <col min="11805" max="11805" width="16" style="21" customWidth="1"/>
    <col min="11806" max="11806" width="17.140625" style="21" customWidth="1"/>
    <col min="11807" max="11807" width="18.28515625" style="21" customWidth="1"/>
    <col min="11808" max="11808" width="13.7109375" style="21" customWidth="1"/>
    <col min="11809" max="11809" width="16" style="21" customWidth="1"/>
    <col min="11810" max="11810" width="17.140625" style="21" customWidth="1"/>
    <col min="11811" max="11814" width="18.28515625" style="21" customWidth="1"/>
    <col min="11815" max="11815" width="15" style="21" customWidth="1"/>
    <col min="11816" max="11816" width="15.7109375" style="21" customWidth="1"/>
    <col min="11817" max="11817" width="49" style="21" customWidth="1"/>
    <col min="11818" max="11818" width="19.42578125" style="21" customWidth="1"/>
    <col min="11819" max="11819" width="14.5703125" style="21" customWidth="1"/>
    <col min="11820" max="11820" width="12.28515625" style="21" customWidth="1"/>
    <col min="11821" max="11821" width="14.5703125" style="21" customWidth="1"/>
    <col min="11822" max="11822" width="11.7109375" style="21" customWidth="1"/>
    <col min="11823" max="11823" width="14" style="21" customWidth="1"/>
    <col min="11824" max="11824" width="20.5703125" style="21" customWidth="1"/>
    <col min="11825" max="11825" width="11.7109375" style="21" customWidth="1"/>
    <col min="11826" max="11826" width="10.85546875" style="21" customWidth="1"/>
    <col min="11827" max="12020" width="9.140625" style="21"/>
    <col min="12021" max="12021" width="7.42578125" style="21" customWidth="1"/>
    <col min="12022" max="12022" width="20.28515625" style="21" customWidth="1"/>
    <col min="12023" max="12023" width="24.7109375" style="21" customWidth="1"/>
    <col min="12024" max="12024" width="35.7109375" style="21" customWidth="1"/>
    <col min="12025" max="12025" width="5" style="21" customWidth="1"/>
    <col min="12026" max="12026" width="12.85546875" style="21" customWidth="1"/>
    <col min="12027" max="12027" width="10.7109375" style="21" customWidth="1"/>
    <col min="12028" max="12028" width="7" style="21" customWidth="1"/>
    <col min="12029" max="12029" width="12.28515625" style="21" customWidth="1"/>
    <col min="12030" max="12030" width="10.7109375" style="21" customWidth="1"/>
    <col min="12031" max="12031" width="10.85546875" style="21" customWidth="1"/>
    <col min="12032" max="12032" width="8.85546875" style="21" customWidth="1"/>
    <col min="12033" max="12033" width="13.85546875" style="21" customWidth="1"/>
    <col min="12034" max="12034" width="20.42578125" style="21" customWidth="1"/>
    <col min="12035" max="12035" width="12.28515625" style="21" customWidth="1"/>
    <col min="12036" max="12036" width="19.28515625" style="21" customWidth="1"/>
    <col min="12037" max="12037" width="11.85546875" style="21" customWidth="1"/>
    <col min="12038" max="12038" width="9.140625" style="21" customWidth="1"/>
    <col min="12039" max="12039" width="13.42578125" style="21" customWidth="1"/>
    <col min="12040" max="12040" width="15.28515625" style="21" customWidth="1"/>
    <col min="12041" max="12041" width="15.42578125" style="21" customWidth="1"/>
    <col min="12042" max="12043" width="14.42578125" style="21" customWidth="1"/>
    <col min="12044" max="12044" width="5" style="21" customWidth="1"/>
    <col min="12045" max="12047" width="15.140625" style="21" customWidth="1"/>
    <col min="12048" max="12048" width="4.28515625" style="21" customWidth="1"/>
    <col min="12049" max="12049" width="16" style="21" customWidth="1"/>
    <col min="12050" max="12050" width="17.140625" style="21" customWidth="1"/>
    <col min="12051" max="12051" width="18.28515625" style="21" customWidth="1"/>
    <col min="12052" max="12052" width="4.85546875" style="21" customWidth="1"/>
    <col min="12053" max="12053" width="16" style="21" customWidth="1"/>
    <col min="12054" max="12054" width="17.140625" style="21" customWidth="1"/>
    <col min="12055" max="12055" width="18.28515625" style="21" customWidth="1"/>
    <col min="12056" max="12056" width="13.7109375" style="21" customWidth="1"/>
    <col min="12057" max="12057" width="16" style="21" customWidth="1"/>
    <col min="12058" max="12058" width="17.140625" style="21" customWidth="1"/>
    <col min="12059" max="12059" width="18.28515625" style="21" customWidth="1"/>
    <col min="12060" max="12060" width="13.7109375" style="21" customWidth="1"/>
    <col min="12061" max="12061" width="16" style="21" customWidth="1"/>
    <col min="12062" max="12062" width="17.140625" style="21" customWidth="1"/>
    <col min="12063" max="12063" width="18.28515625" style="21" customWidth="1"/>
    <col min="12064" max="12064" width="13.7109375" style="21" customWidth="1"/>
    <col min="12065" max="12065" width="16" style="21" customWidth="1"/>
    <col min="12066" max="12066" width="17.140625" style="21" customWidth="1"/>
    <col min="12067" max="12070" width="18.28515625" style="21" customWidth="1"/>
    <col min="12071" max="12071" width="15" style="21" customWidth="1"/>
    <col min="12072" max="12072" width="15.7109375" style="21" customWidth="1"/>
    <col min="12073" max="12073" width="49" style="21" customWidth="1"/>
    <col min="12074" max="12074" width="19.42578125" style="21" customWidth="1"/>
    <col min="12075" max="12075" width="14.5703125" style="21" customWidth="1"/>
    <col min="12076" max="12076" width="12.28515625" style="21" customWidth="1"/>
    <col min="12077" max="12077" width="14.5703125" style="21" customWidth="1"/>
    <col min="12078" max="12078" width="11.7109375" style="21" customWidth="1"/>
    <col min="12079" max="12079" width="14" style="21" customWidth="1"/>
    <col min="12080" max="12080" width="20.5703125" style="21" customWidth="1"/>
    <col min="12081" max="12081" width="11.7109375" style="21" customWidth="1"/>
    <col min="12082" max="12082" width="10.85546875" style="21" customWidth="1"/>
    <col min="12083" max="12276" width="9.140625" style="21"/>
    <col min="12277" max="12277" width="7.42578125" style="21" customWidth="1"/>
    <col min="12278" max="12278" width="20.28515625" style="21" customWidth="1"/>
    <col min="12279" max="12279" width="24.7109375" style="21" customWidth="1"/>
    <col min="12280" max="12280" width="35.7109375" style="21" customWidth="1"/>
    <col min="12281" max="12281" width="5" style="21" customWidth="1"/>
    <col min="12282" max="12282" width="12.85546875" style="21" customWidth="1"/>
    <col min="12283" max="12283" width="10.7109375" style="21" customWidth="1"/>
    <col min="12284" max="12284" width="7" style="21" customWidth="1"/>
    <col min="12285" max="12285" width="12.28515625" style="21" customWidth="1"/>
    <col min="12286" max="12286" width="10.7109375" style="21" customWidth="1"/>
    <col min="12287" max="12287" width="10.85546875" style="21" customWidth="1"/>
    <col min="12288" max="12288" width="8.85546875" style="21" customWidth="1"/>
    <col min="12289" max="12289" width="13.85546875" style="21" customWidth="1"/>
    <col min="12290" max="12290" width="20.42578125" style="21" customWidth="1"/>
    <col min="12291" max="12291" width="12.28515625" style="21" customWidth="1"/>
    <col min="12292" max="12292" width="19.28515625" style="21" customWidth="1"/>
    <col min="12293" max="12293" width="11.85546875" style="21" customWidth="1"/>
    <col min="12294" max="12294" width="9.140625" style="21" customWidth="1"/>
    <col min="12295" max="12295" width="13.42578125" style="21" customWidth="1"/>
    <col min="12296" max="12296" width="15.28515625" style="21" customWidth="1"/>
    <col min="12297" max="12297" width="15.42578125" style="21" customWidth="1"/>
    <col min="12298" max="12299" width="14.42578125" style="21" customWidth="1"/>
    <col min="12300" max="12300" width="5" style="21" customWidth="1"/>
    <col min="12301" max="12303" width="15.140625" style="21" customWidth="1"/>
    <col min="12304" max="12304" width="4.28515625" style="21" customWidth="1"/>
    <col min="12305" max="12305" width="16" style="21" customWidth="1"/>
    <col min="12306" max="12306" width="17.140625" style="21" customWidth="1"/>
    <col min="12307" max="12307" width="18.28515625" style="21" customWidth="1"/>
    <col min="12308" max="12308" width="4.85546875" style="21" customWidth="1"/>
    <col min="12309" max="12309" width="16" style="21" customWidth="1"/>
    <col min="12310" max="12310" width="17.140625" style="21" customWidth="1"/>
    <col min="12311" max="12311" width="18.28515625" style="21" customWidth="1"/>
    <col min="12312" max="12312" width="13.7109375" style="21" customWidth="1"/>
    <col min="12313" max="12313" width="16" style="21" customWidth="1"/>
    <col min="12314" max="12314" width="17.140625" style="21" customWidth="1"/>
    <col min="12315" max="12315" width="18.28515625" style="21" customWidth="1"/>
    <col min="12316" max="12316" width="13.7109375" style="21" customWidth="1"/>
    <col min="12317" max="12317" width="16" style="21" customWidth="1"/>
    <col min="12318" max="12318" width="17.140625" style="21" customWidth="1"/>
    <col min="12319" max="12319" width="18.28515625" style="21" customWidth="1"/>
    <col min="12320" max="12320" width="13.7109375" style="21" customWidth="1"/>
    <col min="12321" max="12321" width="16" style="21" customWidth="1"/>
    <col min="12322" max="12322" width="17.140625" style="21" customWidth="1"/>
    <col min="12323" max="12326" width="18.28515625" style="21" customWidth="1"/>
    <col min="12327" max="12327" width="15" style="21" customWidth="1"/>
    <col min="12328" max="12328" width="15.7109375" style="21" customWidth="1"/>
    <col min="12329" max="12329" width="49" style="21" customWidth="1"/>
    <col min="12330" max="12330" width="19.42578125" style="21" customWidth="1"/>
    <col min="12331" max="12331" width="14.5703125" style="21" customWidth="1"/>
    <col min="12332" max="12332" width="12.28515625" style="21" customWidth="1"/>
    <col min="12333" max="12333" width="14.5703125" style="21" customWidth="1"/>
    <col min="12334" max="12334" width="11.7109375" style="21" customWidth="1"/>
    <col min="12335" max="12335" width="14" style="21" customWidth="1"/>
    <col min="12336" max="12336" width="20.5703125" style="21" customWidth="1"/>
    <col min="12337" max="12337" width="11.7109375" style="21" customWidth="1"/>
    <col min="12338" max="12338" width="10.85546875" style="21" customWidth="1"/>
    <col min="12339" max="12532" width="9.140625" style="21"/>
    <col min="12533" max="12533" width="7.42578125" style="21" customWidth="1"/>
    <col min="12534" max="12534" width="20.28515625" style="21" customWidth="1"/>
    <col min="12535" max="12535" width="24.7109375" style="21" customWidth="1"/>
    <col min="12536" max="12536" width="35.7109375" style="21" customWidth="1"/>
    <col min="12537" max="12537" width="5" style="21" customWidth="1"/>
    <col min="12538" max="12538" width="12.85546875" style="21" customWidth="1"/>
    <col min="12539" max="12539" width="10.7109375" style="21" customWidth="1"/>
    <col min="12540" max="12540" width="7" style="21" customWidth="1"/>
    <col min="12541" max="12541" width="12.28515625" style="21" customWidth="1"/>
    <col min="12542" max="12542" width="10.7109375" style="21" customWidth="1"/>
    <col min="12543" max="12543" width="10.85546875" style="21" customWidth="1"/>
    <col min="12544" max="12544" width="8.85546875" style="21" customWidth="1"/>
    <col min="12545" max="12545" width="13.85546875" style="21" customWidth="1"/>
    <col min="12546" max="12546" width="20.42578125" style="21" customWidth="1"/>
    <col min="12547" max="12547" width="12.28515625" style="21" customWidth="1"/>
    <col min="12548" max="12548" width="19.28515625" style="21" customWidth="1"/>
    <col min="12549" max="12549" width="11.85546875" style="21" customWidth="1"/>
    <col min="12550" max="12550" width="9.140625" style="21" customWidth="1"/>
    <col min="12551" max="12551" width="13.42578125" style="21" customWidth="1"/>
    <col min="12552" max="12552" width="15.28515625" style="21" customWidth="1"/>
    <col min="12553" max="12553" width="15.42578125" style="21" customWidth="1"/>
    <col min="12554" max="12555" width="14.42578125" style="21" customWidth="1"/>
    <col min="12556" max="12556" width="5" style="21" customWidth="1"/>
    <col min="12557" max="12559" width="15.140625" style="21" customWidth="1"/>
    <col min="12560" max="12560" width="4.28515625" style="21" customWidth="1"/>
    <col min="12561" max="12561" width="16" style="21" customWidth="1"/>
    <col min="12562" max="12562" width="17.140625" style="21" customWidth="1"/>
    <col min="12563" max="12563" width="18.28515625" style="21" customWidth="1"/>
    <col min="12564" max="12564" width="4.85546875" style="21" customWidth="1"/>
    <col min="12565" max="12565" width="16" style="21" customWidth="1"/>
    <col min="12566" max="12566" width="17.140625" style="21" customWidth="1"/>
    <col min="12567" max="12567" width="18.28515625" style="21" customWidth="1"/>
    <col min="12568" max="12568" width="13.7109375" style="21" customWidth="1"/>
    <col min="12569" max="12569" width="16" style="21" customWidth="1"/>
    <col min="12570" max="12570" width="17.140625" style="21" customWidth="1"/>
    <col min="12571" max="12571" width="18.28515625" style="21" customWidth="1"/>
    <col min="12572" max="12572" width="13.7109375" style="21" customWidth="1"/>
    <col min="12573" max="12573" width="16" style="21" customWidth="1"/>
    <col min="12574" max="12574" width="17.140625" style="21" customWidth="1"/>
    <col min="12575" max="12575" width="18.28515625" style="21" customWidth="1"/>
    <col min="12576" max="12576" width="13.7109375" style="21" customWidth="1"/>
    <col min="12577" max="12577" width="16" style="21" customWidth="1"/>
    <col min="12578" max="12578" width="17.140625" style="21" customWidth="1"/>
    <col min="12579" max="12582" width="18.28515625" style="21" customWidth="1"/>
    <col min="12583" max="12583" width="15" style="21" customWidth="1"/>
    <col min="12584" max="12584" width="15.7109375" style="21" customWidth="1"/>
    <col min="12585" max="12585" width="49" style="21" customWidth="1"/>
    <col min="12586" max="12586" width="19.42578125" style="21" customWidth="1"/>
    <col min="12587" max="12587" width="14.5703125" style="21" customWidth="1"/>
    <col min="12588" max="12588" width="12.28515625" style="21" customWidth="1"/>
    <col min="12589" max="12589" width="14.5703125" style="21" customWidth="1"/>
    <col min="12590" max="12590" width="11.7109375" style="21" customWidth="1"/>
    <col min="12591" max="12591" width="14" style="21" customWidth="1"/>
    <col min="12592" max="12592" width="20.5703125" style="21" customWidth="1"/>
    <col min="12593" max="12593" width="11.7109375" style="21" customWidth="1"/>
    <col min="12594" max="12594" width="10.85546875" style="21" customWidth="1"/>
    <col min="12595" max="12788" width="9.140625" style="21"/>
    <col min="12789" max="12789" width="7.42578125" style="21" customWidth="1"/>
    <col min="12790" max="12790" width="20.28515625" style="21" customWidth="1"/>
    <col min="12791" max="12791" width="24.7109375" style="21" customWidth="1"/>
    <col min="12792" max="12792" width="35.7109375" style="21" customWidth="1"/>
    <col min="12793" max="12793" width="5" style="21" customWidth="1"/>
    <col min="12794" max="12794" width="12.85546875" style="21" customWidth="1"/>
    <col min="12795" max="12795" width="10.7109375" style="21" customWidth="1"/>
    <col min="12796" max="12796" width="7" style="21" customWidth="1"/>
    <col min="12797" max="12797" width="12.28515625" style="21" customWidth="1"/>
    <col min="12798" max="12798" width="10.7109375" style="21" customWidth="1"/>
    <col min="12799" max="12799" width="10.85546875" style="21" customWidth="1"/>
    <col min="12800" max="12800" width="8.85546875" style="21" customWidth="1"/>
    <col min="12801" max="12801" width="13.85546875" style="21" customWidth="1"/>
    <col min="12802" max="12802" width="20.42578125" style="21" customWidth="1"/>
    <col min="12803" max="12803" width="12.28515625" style="21" customWidth="1"/>
    <col min="12804" max="12804" width="19.28515625" style="21" customWidth="1"/>
    <col min="12805" max="12805" width="11.85546875" style="21" customWidth="1"/>
    <col min="12806" max="12806" width="9.140625" style="21" customWidth="1"/>
    <col min="12807" max="12807" width="13.42578125" style="21" customWidth="1"/>
    <col min="12808" max="12808" width="15.28515625" style="21" customWidth="1"/>
    <col min="12809" max="12809" width="15.42578125" style="21" customWidth="1"/>
    <col min="12810" max="12811" width="14.42578125" style="21" customWidth="1"/>
    <col min="12812" max="12812" width="5" style="21" customWidth="1"/>
    <col min="12813" max="12815" width="15.140625" style="21" customWidth="1"/>
    <col min="12816" max="12816" width="4.28515625" style="21" customWidth="1"/>
    <col min="12817" max="12817" width="16" style="21" customWidth="1"/>
    <col min="12818" max="12818" width="17.140625" style="21" customWidth="1"/>
    <col min="12819" max="12819" width="18.28515625" style="21" customWidth="1"/>
    <col min="12820" max="12820" width="4.85546875" style="21" customWidth="1"/>
    <col min="12821" max="12821" width="16" style="21" customWidth="1"/>
    <col min="12822" max="12822" width="17.140625" style="21" customWidth="1"/>
    <col min="12823" max="12823" width="18.28515625" style="21" customWidth="1"/>
    <col min="12824" max="12824" width="13.7109375" style="21" customWidth="1"/>
    <col min="12825" max="12825" width="16" style="21" customWidth="1"/>
    <col min="12826" max="12826" width="17.140625" style="21" customWidth="1"/>
    <col min="12827" max="12827" width="18.28515625" style="21" customWidth="1"/>
    <col min="12828" max="12828" width="13.7109375" style="21" customWidth="1"/>
    <col min="12829" max="12829" width="16" style="21" customWidth="1"/>
    <col min="12830" max="12830" width="17.140625" style="21" customWidth="1"/>
    <col min="12831" max="12831" width="18.28515625" style="21" customWidth="1"/>
    <col min="12832" max="12832" width="13.7109375" style="21" customWidth="1"/>
    <col min="12833" max="12833" width="16" style="21" customWidth="1"/>
    <col min="12834" max="12834" width="17.140625" style="21" customWidth="1"/>
    <col min="12835" max="12838" width="18.28515625" style="21" customWidth="1"/>
    <col min="12839" max="12839" width="15" style="21" customWidth="1"/>
    <col min="12840" max="12840" width="15.7109375" style="21" customWidth="1"/>
    <col min="12841" max="12841" width="49" style="21" customWidth="1"/>
    <col min="12842" max="12842" width="19.42578125" style="21" customWidth="1"/>
    <col min="12843" max="12843" width="14.5703125" style="21" customWidth="1"/>
    <col min="12844" max="12844" width="12.28515625" style="21" customWidth="1"/>
    <col min="12845" max="12845" width="14.5703125" style="21" customWidth="1"/>
    <col min="12846" max="12846" width="11.7109375" style="21" customWidth="1"/>
    <col min="12847" max="12847" width="14" style="21" customWidth="1"/>
    <col min="12848" max="12848" width="20.5703125" style="21" customWidth="1"/>
    <col min="12849" max="12849" width="11.7109375" style="21" customWidth="1"/>
    <col min="12850" max="12850" width="10.85546875" style="21" customWidth="1"/>
    <col min="12851" max="13044" width="9.140625" style="21"/>
    <col min="13045" max="13045" width="7.42578125" style="21" customWidth="1"/>
    <col min="13046" max="13046" width="20.28515625" style="21" customWidth="1"/>
    <col min="13047" max="13047" width="24.7109375" style="21" customWidth="1"/>
    <col min="13048" max="13048" width="35.7109375" style="21" customWidth="1"/>
    <col min="13049" max="13049" width="5" style="21" customWidth="1"/>
    <col min="13050" max="13050" width="12.85546875" style="21" customWidth="1"/>
    <col min="13051" max="13051" width="10.7109375" style="21" customWidth="1"/>
    <col min="13052" max="13052" width="7" style="21" customWidth="1"/>
    <col min="13053" max="13053" width="12.28515625" style="21" customWidth="1"/>
    <col min="13054" max="13054" width="10.7109375" style="21" customWidth="1"/>
    <col min="13055" max="13055" width="10.85546875" style="21" customWidth="1"/>
    <col min="13056" max="13056" width="8.85546875" style="21" customWidth="1"/>
    <col min="13057" max="13057" width="13.85546875" style="21" customWidth="1"/>
    <col min="13058" max="13058" width="20.42578125" style="21" customWidth="1"/>
    <col min="13059" max="13059" width="12.28515625" style="21" customWidth="1"/>
    <col min="13060" max="13060" width="19.28515625" style="21" customWidth="1"/>
    <col min="13061" max="13061" width="11.85546875" style="21" customWidth="1"/>
    <col min="13062" max="13062" width="9.140625" style="21" customWidth="1"/>
    <col min="13063" max="13063" width="13.42578125" style="21" customWidth="1"/>
    <col min="13064" max="13064" width="15.28515625" style="21" customWidth="1"/>
    <col min="13065" max="13065" width="15.42578125" style="21" customWidth="1"/>
    <col min="13066" max="13067" width="14.42578125" style="21" customWidth="1"/>
    <col min="13068" max="13068" width="5" style="21" customWidth="1"/>
    <col min="13069" max="13071" width="15.140625" style="21" customWidth="1"/>
    <col min="13072" max="13072" width="4.28515625" style="21" customWidth="1"/>
    <col min="13073" max="13073" width="16" style="21" customWidth="1"/>
    <col min="13074" max="13074" width="17.140625" style="21" customWidth="1"/>
    <col min="13075" max="13075" width="18.28515625" style="21" customWidth="1"/>
    <col min="13076" max="13076" width="4.85546875" style="21" customWidth="1"/>
    <col min="13077" max="13077" width="16" style="21" customWidth="1"/>
    <col min="13078" max="13078" width="17.140625" style="21" customWidth="1"/>
    <col min="13079" max="13079" width="18.28515625" style="21" customWidth="1"/>
    <col min="13080" max="13080" width="13.7109375" style="21" customWidth="1"/>
    <col min="13081" max="13081" width="16" style="21" customWidth="1"/>
    <col min="13082" max="13082" width="17.140625" style="21" customWidth="1"/>
    <col min="13083" max="13083" width="18.28515625" style="21" customWidth="1"/>
    <col min="13084" max="13084" width="13.7109375" style="21" customWidth="1"/>
    <col min="13085" max="13085" width="16" style="21" customWidth="1"/>
    <col min="13086" max="13086" width="17.140625" style="21" customWidth="1"/>
    <col min="13087" max="13087" width="18.28515625" style="21" customWidth="1"/>
    <col min="13088" max="13088" width="13.7109375" style="21" customWidth="1"/>
    <col min="13089" max="13089" width="16" style="21" customWidth="1"/>
    <col min="13090" max="13090" width="17.140625" style="21" customWidth="1"/>
    <col min="13091" max="13094" width="18.28515625" style="21" customWidth="1"/>
    <col min="13095" max="13095" width="15" style="21" customWidth="1"/>
    <col min="13096" max="13096" width="15.7109375" style="21" customWidth="1"/>
    <col min="13097" max="13097" width="49" style="21" customWidth="1"/>
    <col min="13098" max="13098" width="19.42578125" style="21" customWidth="1"/>
    <col min="13099" max="13099" width="14.5703125" style="21" customWidth="1"/>
    <col min="13100" max="13100" width="12.28515625" style="21" customWidth="1"/>
    <col min="13101" max="13101" width="14.5703125" style="21" customWidth="1"/>
    <col min="13102" max="13102" width="11.7109375" style="21" customWidth="1"/>
    <col min="13103" max="13103" width="14" style="21" customWidth="1"/>
    <col min="13104" max="13104" width="20.5703125" style="21" customWidth="1"/>
    <col min="13105" max="13105" width="11.7109375" style="21" customWidth="1"/>
    <col min="13106" max="13106" width="10.85546875" style="21" customWidth="1"/>
    <col min="13107" max="13300" width="9.140625" style="21"/>
    <col min="13301" max="13301" width="7.42578125" style="21" customWidth="1"/>
    <col min="13302" max="13302" width="20.28515625" style="21" customWidth="1"/>
    <col min="13303" max="13303" width="24.7109375" style="21" customWidth="1"/>
    <col min="13304" max="13304" width="35.7109375" style="21" customWidth="1"/>
    <col min="13305" max="13305" width="5" style="21" customWidth="1"/>
    <col min="13306" max="13306" width="12.85546875" style="21" customWidth="1"/>
    <col min="13307" max="13307" width="10.7109375" style="21" customWidth="1"/>
    <col min="13308" max="13308" width="7" style="21" customWidth="1"/>
    <col min="13309" max="13309" width="12.28515625" style="21" customWidth="1"/>
    <col min="13310" max="13310" width="10.7109375" style="21" customWidth="1"/>
    <col min="13311" max="13311" width="10.85546875" style="21" customWidth="1"/>
    <col min="13312" max="13312" width="8.85546875" style="21" customWidth="1"/>
    <col min="13313" max="13313" width="13.85546875" style="21" customWidth="1"/>
    <col min="13314" max="13314" width="20.42578125" style="21" customWidth="1"/>
    <col min="13315" max="13315" width="12.28515625" style="21" customWidth="1"/>
    <col min="13316" max="13316" width="19.28515625" style="21" customWidth="1"/>
    <col min="13317" max="13317" width="11.85546875" style="21" customWidth="1"/>
    <col min="13318" max="13318" width="9.140625" style="21" customWidth="1"/>
    <col min="13319" max="13319" width="13.42578125" style="21" customWidth="1"/>
    <col min="13320" max="13320" width="15.28515625" style="21" customWidth="1"/>
    <col min="13321" max="13321" width="15.42578125" style="21" customWidth="1"/>
    <col min="13322" max="13323" width="14.42578125" style="21" customWidth="1"/>
    <col min="13324" max="13324" width="5" style="21" customWidth="1"/>
    <col min="13325" max="13327" width="15.140625" style="21" customWidth="1"/>
    <col min="13328" max="13328" width="4.28515625" style="21" customWidth="1"/>
    <col min="13329" max="13329" width="16" style="21" customWidth="1"/>
    <col min="13330" max="13330" width="17.140625" style="21" customWidth="1"/>
    <col min="13331" max="13331" width="18.28515625" style="21" customWidth="1"/>
    <col min="13332" max="13332" width="4.85546875" style="21" customWidth="1"/>
    <col min="13333" max="13333" width="16" style="21" customWidth="1"/>
    <col min="13334" max="13334" width="17.140625" style="21" customWidth="1"/>
    <col min="13335" max="13335" width="18.28515625" style="21" customWidth="1"/>
    <col min="13336" max="13336" width="13.7109375" style="21" customWidth="1"/>
    <col min="13337" max="13337" width="16" style="21" customWidth="1"/>
    <col min="13338" max="13338" width="17.140625" style="21" customWidth="1"/>
    <col min="13339" max="13339" width="18.28515625" style="21" customWidth="1"/>
    <col min="13340" max="13340" width="13.7109375" style="21" customWidth="1"/>
    <col min="13341" max="13341" width="16" style="21" customWidth="1"/>
    <col min="13342" max="13342" width="17.140625" style="21" customWidth="1"/>
    <col min="13343" max="13343" width="18.28515625" style="21" customWidth="1"/>
    <col min="13344" max="13344" width="13.7109375" style="21" customWidth="1"/>
    <col min="13345" max="13345" width="16" style="21" customWidth="1"/>
    <col min="13346" max="13346" width="17.140625" style="21" customWidth="1"/>
    <col min="13347" max="13350" width="18.28515625" style="21" customWidth="1"/>
    <col min="13351" max="13351" width="15" style="21" customWidth="1"/>
    <col min="13352" max="13352" width="15.7109375" style="21" customWidth="1"/>
    <col min="13353" max="13353" width="49" style="21" customWidth="1"/>
    <col min="13354" max="13354" width="19.42578125" style="21" customWidth="1"/>
    <col min="13355" max="13355" width="14.5703125" style="21" customWidth="1"/>
    <col min="13356" max="13356" width="12.28515625" style="21" customWidth="1"/>
    <col min="13357" max="13357" width="14.5703125" style="21" customWidth="1"/>
    <col min="13358" max="13358" width="11.7109375" style="21" customWidth="1"/>
    <col min="13359" max="13359" width="14" style="21" customWidth="1"/>
    <col min="13360" max="13360" width="20.5703125" style="21" customWidth="1"/>
    <col min="13361" max="13361" width="11.7109375" style="21" customWidth="1"/>
    <col min="13362" max="13362" width="10.85546875" style="21" customWidth="1"/>
    <col min="13363" max="13556" width="9.140625" style="21"/>
    <col min="13557" max="13557" width="7.42578125" style="21" customWidth="1"/>
    <col min="13558" max="13558" width="20.28515625" style="21" customWidth="1"/>
    <col min="13559" max="13559" width="24.7109375" style="21" customWidth="1"/>
    <col min="13560" max="13560" width="35.7109375" style="21" customWidth="1"/>
    <col min="13561" max="13561" width="5" style="21" customWidth="1"/>
    <col min="13562" max="13562" width="12.85546875" style="21" customWidth="1"/>
    <col min="13563" max="13563" width="10.7109375" style="21" customWidth="1"/>
    <col min="13564" max="13564" width="7" style="21" customWidth="1"/>
    <col min="13565" max="13565" width="12.28515625" style="21" customWidth="1"/>
    <col min="13566" max="13566" width="10.7109375" style="21" customWidth="1"/>
    <col min="13567" max="13567" width="10.85546875" style="21" customWidth="1"/>
    <col min="13568" max="13568" width="8.85546875" style="21" customWidth="1"/>
    <col min="13569" max="13569" width="13.85546875" style="21" customWidth="1"/>
    <col min="13570" max="13570" width="20.42578125" style="21" customWidth="1"/>
    <col min="13571" max="13571" width="12.28515625" style="21" customWidth="1"/>
    <col min="13572" max="13572" width="19.28515625" style="21" customWidth="1"/>
    <col min="13573" max="13573" width="11.85546875" style="21" customWidth="1"/>
    <col min="13574" max="13574" width="9.140625" style="21" customWidth="1"/>
    <col min="13575" max="13575" width="13.42578125" style="21" customWidth="1"/>
    <col min="13576" max="13576" width="15.28515625" style="21" customWidth="1"/>
    <col min="13577" max="13577" width="15.42578125" style="21" customWidth="1"/>
    <col min="13578" max="13579" width="14.42578125" style="21" customWidth="1"/>
    <col min="13580" max="13580" width="5" style="21" customWidth="1"/>
    <col min="13581" max="13583" width="15.140625" style="21" customWidth="1"/>
    <col min="13584" max="13584" width="4.28515625" style="21" customWidth="1"/>
    <col min="13585" max="13585" width="16" style="21" customWidth="1"/>
    <col min="13586" max="13586" width="17.140625" style="21" customWidth="1"/>
    <col min="13587" max="13587" width="18.28515625" style="21" customWidth="1"/>
    <col min="13588" max="13588" width="4.85546875" style="21" customWidth="1"/>
    <col min="13589" max="13589" width="16" style="21" customWidth="1"/>
    <col min="13590" max="13590" width="17.140625" style="21" customWidth="1"/>
    <col min="13591" max="13591" width="18.28515625" style="21" customWidth="1"/>
    <col min="13592" max="13592" width="13.7109375" style="21" customWidth="1"/>
    <col min="13593" max="13593" width="16" style="21" customWidth="1"/>
    <col min="13594" max="13594" width="17.140625" style="21" customWidth="1"/>
    <col min="13595" max="13595" width="18.28515625" style="21" customWidth="1"/>
    <col min="13596" max="13596" width="13.7109375" style="21" customWidth="1"/>
    <col min="13597" max="13597" width="16" style="21" customWidth="1"/>
    <col min="13598" max="13598" width="17.140625" style="21" customWidth="1"/>
    <col min="13599" max="13599" width="18.28515625" style="21" customWidth="1"/>
    <col min="13600" max="13600" width="13.7109375" style="21" customWidth="1"/>
    <col min="13601" max="13601" width="16" style="21" customWidth="1"/>
    <col min="13602" max="13602" width="17.140625" style="21" customWidth="1"/>
    <col min="13603" max="13606" width="18.28515625" style="21" customWidth="1"/>
    <col min="13607" max="13607" width="15" style="21" customWidth="1"/>
    <col min="13608" max="13608" width="15.7109375" style="21" customWidth="1"/>
    <col min="13609" max="13609" width="49" style="21" customWidth="1"/>
    <col min="13610" max="13610" width="19.42578125" style="21" customWidth="1"/>
    <col min="13611" max="13611" width="14.5703125" style="21" customWidth="1"/>
    <col min="13612" max="13612" width="12.28515625" style="21" customWidth="1"/>
    <col min="13613" max="13613" width="14.5703125" style="21" customWidth="1"/>
    <col min="13614" max="13614" width="11.7109375" style="21" customWidth="1"/>
    <col min="13615" max="13615" width="14" style="21" customWidth="1"/>
    <col min="13616" max="13616" width="20.5703125" style="21" customWidth="1"/>
    <col min="13617" max="13617" width="11.7109375" style="21" customWidth="1"/>
    <col min="13618" max="13618" width="10.85546875" style="21" customWidth="1"/>
    <col min="13619" max="13812" width="9.140625" style="21"/>
    <col min="13813" max="13813" width="7.42578125" style="21" customWidth="1"/>
    <col min="13814" max="13814" width="20.28515625" style="21" customWidth="1"/>
    <col min="13815" max="13815" width="24.7109375" style="21" customWidth="1"/>
    <col min="13816" max="13816" width="35.7109375" style="21" customWidth="1"/>
    <col min="13817" max="13817" width="5" style="21" customWidth="1"/>
    <col min="13818" max="13818" width="12.85546875" style="21" customWidth="1"/>
    <col min="13819" max="13819" width="10.7109375" style="21" customWidth="1"/>
    <col min="13820" max="13820" width="7" style="21" customWidth="1"/>
    <col min="13821" max="13821" width="12.28515625" style="21" customWidth="1"/>
    <col min="13822" max="13822" width="10.7109375" style="21" customWidth="1"/>
    <col min="13823" max="13823" width="10.85546875" style="21" customWidth="1"/>
    <col min="13824" max="13824" width="8.85546875" style="21" customWidth="1"/>
    <col min="13825" max="13825" width="13.85546875" style="21" customWidth="1"/>
    <col min="13826" max="13826" width="20.42578125" style="21" customWidth="1"/>
    <col min="13827" max="13827" width="12.28515625" style="21" customWidth="1"/>
    <col min="13828" max="13828" width="19.28515625" style="21" customWidth="1"/>
    <col min="13829" max="13829" width="11.85546875" style="21" customWidth="1"/>
    <col min="13830" max="13830" width="9.140625" style="21" customWidth="1"/>
    <col min="13831" max="13831" width="13.42578125" style="21" customWidth="1"/>
    <col min="13832" max="13832" width="15.28515625" style="21" customWidth="1"/>
    <col min="13833" max="13833" width="15.42578125" style="21" customWidth="1"/>
    <col min="13834" max="13835" width="14.42578125" style="21" customWidth="1"/>
    <col min="13836" max="13836" width="5" style="21" customWidth="1"/>
    <col min="13837" max="13839" width="15.140625" style="21" customWidth="1"/>
    <col min="13840" max="13840" width="4.28515625" style="21" customWidth="1"/>
    <col min="13841" max="13841" width="16" style="21" customWidth="1"/>
    <col min="13842" max="13842" width="17.140625" style="21" customWidth="1"/>
    <col min="13843" max="13843" width="18.28515625" style="21" customWidth="1"/>
    <col min="13844" max="13844" width="4.85546875" style="21" customWidth="1"/>
    <col min="13845" max="13845" width="16" style="21" customWidth="1"/>
    <col min="13846" max="13846" width="17.140625" style="21" customWidth="1"/>
    <col min="13847" max="13847" width="18.28515625" style="21" customWidth="1"/>
    <col min="13848" max="13848" width="13.7109375" style="21" customWidth="1"/>
    <col min="13849" max="13849" width="16" style="21" customWidth="1"/>
    <col min="13850" max="13850" width="17.140625" style="21" customWidth="1"/>
    <col min="13851" max="13851" width="18.28515625" style="21" customWidth="1"/>
    <col min="13852" max="13852" width="13.7109375" style="21" customWidth="1"/>
    <col min="13853" max="13853" width="16" style="21" customWidth="1"/>
    <col min="13854" max="13854" width="17.140625" style="21" customWidth="1"/>
    <col min="13855" max="13855" width="18.28515625" style="21" customWidth="1"/>
    <col min="13856" max="13856" width="13.7109375" style="21" customWidth="1"/>
    <col min="13857" max="13857" width="16" style="21" customWidth="1"/>
    <col min="13858" max="13858" width="17.140625" style="21" customWidth="1"/>
    <col min="13859" max="13862" width="18.28515625" style="21" customWidth="1"/>
    <col min="13863" max="13863" width="15" style="21" customWidth="1"/>
    <col min="13864" max="13864" width="15.7109375" style="21" customWidth="1"/>
    <col min="13865" max="13865" width="49" style="21" customWidth="1"/>
    <col min="13866" max="13866" width="19.42578125" style="21" customWidth="1"/>
    <col min="13867" max="13867" width="14.5703125" style="21" customWidth="1"/>
    <col min="13868" max="13868" width="12.28515625" style="21" customWidth="1"/>
    <col min="13869" max="13869" width="14.5703125" style="21" customWidth="1"/>
    <col min="13870" max="13870" width="11.7109375" style="21" customWidth="1"/>
    <col min="13871" max="13871" width="14" style="21" customWidth="1"/>
    <col min="13872" max="13872" width="20.5703125" style="21" customWidth="1"/>
    <col min="13873" max="13873" width="11.7109375" style="21" customWidth="1"/>
    <col min="13874" max="13874" width="10.85546875" style="21" customWidth="1"/>
    <col min="13875" max="14068" width="9.140625" style="21"/>
    <col min="14069" max="14069" width="7.42578125" style="21" customWidth="1"/>
    <col min="14070" max="14070" width="20.28515625" style="21" customWidth="1"/>
    <col min="14071" max="14071" width="24.7109375" style="21" customWidth="1"/>
    <col min="14072" max="14072" width="35.7109375" style="21" customWidth="1"/>
    <col min="14073" max="14073" width="5" style="21" customWidth="1"/>
    <col min="14074" max="14074" width="12.85546875" style="21" customWidth="1"/>
    <col min="14075" max="14075" width="10.7109375" style="21" customWidth="1"/>
    <col min="14076" max="14076" width="7" style="21" customWidth="1"/>
    <col min="14077" max="14077" width="12.28515625" style="21" customWidth="1"/>
    <col min="14078" max="14078" width="10.7109375" style="21" customWidth="1"/>
    <col min="14079" max="14079" width="10.85546875" style="21" customWidth="1"/>
    <col min="14080" max="14080" width="8.85546875" style="21" customWidth="1"/>
    <col min="14081" max="14081" width="13.85546875" style="21" customWidth="1"/>
    <col min="14082" max="14082" width="20.42578125" style="21" customWidth="1"/>
    <col min="14083" max="14083" width="12.28515625" style="21" customWidth="1"/>
    <col min="14084" max="14084" width="19.28515625" style="21" customWidth="1"/>
    <col min="14085" max="14085" width="11.85546875" style="21" customWidth="1"/>
    <col min="14086" max="14086" width="9.140625" style="21" customWidth="1"/>
    <col min="14087" max="14087" width="13.42578125" style="21" customWidth="1"/>
    <col min="14088" max="14088" width="15.28515625" style="21" customWidth="1"/>
    <col min="14089" max="14089" width="15.42578125" style="21" customWidth="1"/>
    <col min="14090" max="14091" width="14.42578125" style="21" customWidth="1"/>
    <col min="14092" max="14092" width="5" style="21" customWidth="1"/>
    <col min="14093" max="14095" width="15.140625" style="21" customWidth="1"/>
    <col min="14096" max="14096" width="4.28515625" style="21" customWidth="1"/>
    <col min="14097" max="14097" width="16" style="21" customWidth="1"/>
    <col min="14098" max="14098" width="17.140625" style="21" customWidth="1"/>
    <col min="14099" max="14099" width="18.28515625" style="21" customWidth="1"/>
    <col min="14100" max="14100" width="4.85546875" style="21" customWidth="1"/>
    <col min="14101" max="14101" width="16" style="21" customWidth="1"/>
    <col min="14102" max="14102" width="17.140625" style="21" customWidth="1"/>
    <col min="14103" max="14103" width="18.28515625" style="21" customWidth="1"/>
    <col min="14104" max="14104" width="13.7109375" style="21" customWidth="1"/>
    <col min="14105" max="14105" width="16" style="21" customWidth="1"/>
    <col min="14106" max="14106" width="17.140625" style="21" customWidth="1"/>
    <col min="14107" max="14107" width="18.28515625" style="21" customWidth="1"/>
    <col min="14108" max="14108" width="13.7109375" style="21" customWidth="1"/>
    <col min="14109" max="14109" width="16" style="21" customWidth="1"/>
    <col min="14110" max="14110" width="17.140625" style="21" customWidth="1"/>
    <col min="14111" max="14111" width="18.28515625" style="21" customWidth="1"/>
    <col min="14112" max="14112" width="13.7109375" style="21" customWidth="1"/>
    <col min="14113" max="14113" width="16" style="21" customWidth="1"/>
    <col min="14114" max="14114" width="17.140625" style="21" customWidth="1"/>
    <col min="14115" max="14118" width="18.28515625" style="21" customWidth="1"/>
    <col min="14119" max="14119" width="15" style="21" customWidth="1"/>
    <col min="14120" max="14120" width="15.7109375" style="21" customWidth="1"/>
    <col min="14121" max="14121" width="49" style="21" customWidth="1"/>
    <col min="14122" max="14122" width="19.42578125" style="21" customWidth="1"/>
    <col min="14123" max="14123" width="14.5703125" style="21" customWidth="1"/>
    <col min="14124" max="14124" width="12.28515625" style="21" customWidth="1"/>
    <col min="14125" max="14125" width="14.5703125" style="21" customWidth="1"/>
    <col min="14126" max="14126" width="11.7109375" style="21" customWidth="1"/>
    <col min="14127" max="14127" width="14" style="21" customWidth="1"/>
    <col min="14128" max="14128" width="20.5703125" style="21" customWidth="1"/>
    <col min="14129" max="14129" width="11.7109375" style="21" customWidth="1"/>
    <col min="14130" max="14130" width="10.85546875" style="21" customWidth="1"/>
    <col min="14131" max="14324" width="9.140625" style="21"/>
    <col min="14325" max="14325" width="7.42578125" style="21" customWidth="1"/>
    <col min="14326" max="14326" width="20.28515625" style="21" customWidth="1"/>
    <col min="14327" max="14327" width="24.7109375" style="21" customWidth="1"/>
    <col min="14328" max="14328" width="35.7109375" style="21" customWidth="1"/>
    <col min="14329" max="14329" width="5" style="21" customWidth="1"/>
    <col min="14330" max="14330" width="12.85546875" style="21" customWidth="1"/>
    <col min="14331" max="14331" width="10.7109375" style="21" customWidth="1"/>
    <col min="14332" max="14332" width="7" style="21" customWidth="1"/>
    <col min="14333" max="14333" width="12.28515625" style="21" customWidth="1"/>
    <col min="14334" max="14334" width="10.7109375" style="21" customWidth="1"/>
    <col min="14335" max="14335" width="10.85546875" style="21" customWidth="1"/>
    <col min="14336" max="14336" width="8.85546875" style="21" customWidth="1"/>
    <col min="14337" max="14337" width="13.85546875" style="21" customWidth="1"/>
    <col min="14338" max="14338" width="20.42578125" style="21" customWidth="1"/>
    <col min="14339" max="14339" width="12.28515625" style="21" customWidth="1"/>
    <col min="14340" max="14340" width="19.28515625" style="21" customWidth="1"/>
    <col min="14341" max="14341" width="11.85546875" style="21" customWidth="1"/>
    <col min="14342" max="14342" width="9.140625" style="21" customWidth="1"/>
    <col min="14343" max="14343" width="13.42578125" style="21" customWidth="1"/>
    <col min="14344" max="14344" width="15.28515625" style="21" customWidth="1"/>
    <col min="14345" max="14345" width="15.42578125" style="21" customWidth="1"/>
    <col min="14346" max="14347" width="14.42578125" style="21" customWidth="1"/>
    <col min="14348" max="14348" width="5" style="21" customWidth="1"/>
    <col min="14349" max="14351" width="15.140625" style="21" customWidth="1"/>
    <col min="14352" max="14352" width="4.28515625" style="21" customWidth="1"/>
    <col min="14353" max="14353" width="16" style="21" customWidth="1"/>
    <col min="14354" max="14354" width="17.140625" style="21" customWidth="1"/>
    <col min="14355" max="14355" width="18.28515625" style="21" customWidth="1"/>
    <col min="14356" max="14356" width="4.85546875" style="21" customWidth="1"/>
    <col min="14357" max="14357" width="16" style="21" customWidth="1"/>
    <col min="14358" max="14358" width="17.140625" style="21" customWidth="1"/>
    <col min="14359" max="14359" width="18.28515625" style="21" customWidth="1"/>
    <col min="14360" max="14360" width="13.7109375" style="21" customWidth="1"/>
    <col min="14361" max="14361" width="16" style="21" customWidth="1"/>
    <col min="14362" max="14362" width="17.140625" style="21" customWidth="1"/>
    <col min="14363" max="14363" width="18.28515625" style="21" customWidth="1"/>
    <col min="14364" max="14364" width="13.7109375" style="21" customWidth="1"/>
    <col min="14365" max="14365" width="16" style="21" customWidth="1"/>
    <col min="14366" max="14366" width="17.140625" style="21" customWidth="1"/>
    <col min="14367" max="14367" width="18.28515625" style="21" customWidth="1"/>
    <col min="14368" max="14368" width="13.7109375" style="21" customWidth="1"/>
    <col min="14369" max="14369" width="16" style="21" customWidth="1"/>
    <col min="14370" max="14370" width="17.140625" style="21" customWidth="1"/>
    <col min="14371" max="14374" width="18.28515625" style="21" customWidth="1"/>
    <col min="14375" max="14375" width="15" style="21" customWidth="1"/>
    <col min="14376" max="14376" width="15.7109375" style="21" customWidth="1"/>
    <col min="14377" max="14377" width="49" style="21" customWidth="1"/>
    <col min="14378" max="14378" width="19.42578125" style="21" customWidth="1"/>
    <col min="14379" max="14379" width="14.5703125" style="21" customWidth="1"/>
    <col min="14380" max="14380" width="12.28515625" style="21" customWidth="1"/>
    <col min="14381" max="14381" width="14.5703125" style="21" customWidth="1"/>
    <col min="14382" max="14382" width="11.7109375" style="21" customWidth="1"/>
    <col min="14383" max="14383" width="14" style="21" customWidth="1"/>
    <col min="14384" max="14384" width="20.5703125" style="21" customWidth="1"/>
    <col min="14385" max="14385" width="11.7109375" style="21" customWidth="1"/>
    <col min="14386" max="14386" width="10.85546875" style="21" customWidth="1"/>
    <col min="14387" max="14580" width="9.140625" style="21"/>
    <col min="14581" max="14581" width="7.42578125" style="21" customWidth="1"/>
    <col min="14582" max="14582" width="20.28515625" style="21" customWidth="1"/>
    <col min="14583" max="14583" width="24.7109375" style="21" customWidth="1"/>
    <col min="14584" max="14584" width="35.7109375" style="21" customWidth="1"/>
    <col min="14585" max="14585" width="5" style="21" customWidth="1"/>
    <col min="14586" max="14586" width="12.85546875" style="21" customWidth="1"/>
    <col min="14587" max="14587" width="10.7109375" style="21" customWidth="1"/>
    <col min="14588" max="14588" width="7" style="21" customWidth="1"/>
    <col min="14589" max="14589" width="12.28515625" style="21" customWidth="1"/>
    <col min="14590" max="14590" width="10.7109375" style="21" customWidth="1"/>
    <col min="14591" max="14591" width="10.85546875" style="21" customWidth="1"/>
    <col min="14592" max="14592" width="8.85546875" style="21" customWidth="1"/>
    <col min="14593" max="14593" width="13.85546875" style="21" customWidth="1"/>
    <col min="14594" max="14594" width="20.42578125" style="21" customWidth="1"/>
    <col min="14595" max="14595" width="12.28515625" style="21" customWidth="1"/>
    <col min="14596" max="14596" width="19.28515625" style="21" customWidth="1"/>
    <col min="14597" max="14597" width="11.85546875" style="21" customWidth="1"/>
    <col min="14598" max="14598" width="9.140625" style="21" customWidth="1"/>
    <col min="14599" max="14599" width="13.42578125" style="21" customWidth="1"/>
    <col min="14600" max="14600" width="15.28515625" style="21" customWidth="1"/>
    <col min="14601" max="14601" width="15.42578125" style="21" customWidth="1"/>
    <col min="14602" max="14603" width="14.42578125" style="21" customWidth="1"/>
    <col min="14604" max="14604" width="5" style="21" customWidth="1"/>
    <col min="14605" max="14607" width="15.140625" style="21" customWidth="1"/>
    <col min="14608" max="14608" width="4.28515625" style="21" customWidth="1"/>
    <col min="14609" max="14609" width="16" style="21" customWidth="1"/>
    <col min="14610" max="14610" width="17.140625" style="21" customWidth="1"/>
    <col min="14611" max="14611" width="18.28515625" style="21" customWidth="1"/>
    <col min="14612" max="14612" width="4.85546875" style="21" customWidth="1"/>
    <col min="14613" max="14613" width="16" style="21" customWidth="1"/>
    <col min="14614" max="14614" width="17.140625" style="21" customWidth="1"/>
    <col min="14615" max="14615" width="18.28515625" style="21" customWidth="1"/>
    <col min="14616" max="14616" width="13.7109375" style="21" customWidth="1"/>
    <col min="14617" max="14617" width="16" style="21" customWidth="1"/>
    <col min="14618" max="14618" width="17.140625" style="21" customWidth="1"/>
    <col min="14619" max="14619" width="18.28515625" style="21" customWidth="1"/>
    <col min="14620" max="14620" width="13.7109375" style="21" customWidth="1"/>
    <col min="14621" max="14621" width="16" style="21" customWidth="1"/>
    <col min="14622" max="14622" width="17.140625" style="21" customWidth="1"/>
    <col min="14623" max="14623" width="18.28515625" style="21" customWidth="1"/>
    <col min="14624" max="14624" width="13.7109375" style="21" customWidth="1"/>
    <col min="14625" max="14625" width="16" style="21" customWidth="1"/>
    <col min="14626" max="14626" width="17.140625" style="21" customWidth="1"/>
    <col min="14627" max="14630" width="18.28515625" style="21" customWidth="1"/>
    <col min="14631" max="14631" width="15" style="21" customWidth="1"/>
    <col min="14632" max="14632" width="15.7109375" style="21" customWidth="1"/>
    <col min="14633" max="14633" width="49" style="21" customWidth="1"/>
    <col min="14634" max="14634" width="19.42578125" style="21" customWidth="1"/>
    <col min="14635" max="14635" width="14.5703125" style="21" customWidth="1"/>
    <col min="14636" max="14636" width="12.28515625" style="21" customWidth="1"/>
    <col min="14637" max="14637" width="14.5703125" style="21" customWidth="1"/>
    <col min="14638" max="14638" width="11.7109375" style="21" customWidth="1"/>
    <col min="14639" max="14639" width="14" style="21" customWidth="1"/>
    <col min="14640" max="14640" width="20.5703125" style="21" customWidth="1"/>
    <col min="14641" max="14641" width="11.7109375" style="21" customWidth="1"/>
    <col min="14642" max="14642" width="10.85546875" style="21" customWidth="1"/>
    <col min="14643" max="14836" width="9.140625" style="21"/>
    <col min="14837" max="14837" width="7.42578125" style="21" customWidth="1"/>
    <col min="14838" max="14838" width="20.28515625" style="21" customWidth="1"/>
    <col min="14839" max="14839" width="24.7109375" style="21" customWidth="1"/>
    <col min="14840" max="14840" width="35.7109375" style="21" customWidth="1"/>
    <col min="14841" max="14841" width="5" style="21" customWidth="1"/>
    <col min="14842" max="14842" width="12.85546875" style="21" customWidth="1"/>
    <col min="14843" max="14843" width="10.7109375" style="21" customWidth="1"/>
    <col min="14844" max="14844" width="7" style="21" customWidth="1"/>
    <col min="14845" max="14845" width="12.28515625" style="21" customWidth="1"/>
    <col min="14846" max="14846" width="10.7109375" style="21" customWidth="1"/>
    <col min="14847" max="14847" width="10.85546875" style="21" customWidth="1"/>
    <col min="14848" max="14848" width="8.85546875" style="21" customWidth="1"/>
    <col min="14849" max="14849" width="13.85546875" style="21" customWidth="1"/>
    <col min="14850" max="14850" width="20.42578125" style="21" customWidth="1"/>
    <col min="14851" max="14851" width="12.28515625" style="21" customWidth="1"/>
    <col min="14852" max="14852" width="19.28515625" style="21" customWidth="1"/>
    <col min="14853" max="14853" width="11.85546875" style="21" customWidth="1"/>
    <col min="14854" max="14854" width="9.140625" style="21" customWidth="1"/>
    <col min="14855" max="14855" width="13.42578125" style="21" customWidth="1"/>
    <col min="14856" max="14856" width="15.28515625" style="21" customWidth="1"/>
    <col min="14857" max="14857" width="15.42578125" style="21" customWidth="1"/>
    <col min="14858" max="14859" width="14.42578125" style="21" customWidth="1"/>
    <col min="14860" max="14860" width="5" style="21" customWidth="1"/>
    <col min="14861" max="14863" width="15.140625" style="21" customWidth="1"/>
    <col min="14864" max="14864" width="4.28515625" style="21" customWidth="1"/>
    <col min="14865" max="14865" width="16" style="21" customWidth="1"/>
    <col min="14866" max="14866" width="17.140625" style="21" customWidth="1"/>
    <col min="14867" max="14867" width="18.28515625" style="21" customWidth="1"/>
    <col min="14868" max="14868" width="4.85546875" style="21" customWidth="1"/>
    <col min="14869" max="14869" width="16" style="21" customWidth="1"/>
    <col min="14870" max="14870" width="17.140625" style="21" customWidth="1"/>
    <col min="14871" max="14871" width="18.28515625" style="21" customWidth="1"/>
    <col min="14872" max="14872" width="13.7109375" style="21" customWidth="1"/>
    <col min="14873" max="14873" width="16" style="21" customWidth="1"/>
    <col min="14874" max="14874" width="17.140625" style="21" customWidth="1"/>
    <col min="14875" max="14875" width="18.28515625" style="21" customWidth="1"/>
    <col min="14876" max="14876" width="13.7109375" style="21" customWidth="1"/>
    <col min="14877" max="14877" width="16" style="21" customWidth="1"/>
    <col min="14878" max="14878" width="17.140625" style="21" customWidth="1"/>
    <col min="14879" max="14879" width="18.28515625" style="21" customWidth="1"/>
    <col min="14880" max="14880" width="13.7109375" style="21" customWidth="1"/>
    <col min="14881" max="14881" width="16" style="21" customWidth="1"/>
    <col min="14882" max="14882" width="17.140625" style="21" customWidth="1"/>
    <col min="14883" max="14886" width="18.28515625" style="21" customWidth="1"/>
    <col min="14887" max="14887" width="15" style="21" customWidth="1"/>
    <col min="14888" max="14888" width="15.7109375" style="21" customWidth="1"/>
    <col min="14889" max="14889" width="49" style="21" customWidth="1"/>
    <col min="14890" max="14890" width="19.42578125" style="21" customWidth="1"/>
    <col min="14891" max="14891" width="14.5703125" style="21" customWidth="1"/>
    <col min="14892" max="14892" width="12.28515625" style="21" customWidth="1"/>
    <col min="14893" max="14893" width="14.5703125" style="21" customWidth="1"/>
    <col min="14894" max="14894" width="11.7109375" style="21" customWidth="1"/>
    <col min="14895" max="14895" width="14" style="21" customWidth="1"/>
    <col min="14896" max="14896" width="20.5703125" style="21" customWidth="1"/>
    <col min="14897" max="14897" width="11.7109375" style="21" customWidth="1"/>
    <col min="14898" max="14898" width="10.85546875" style="21" customWidth="1"/>
    <col min="14899" max="15092" width="9.140625" style="21"/>
    <col min="15093" max="15093" width="7.42578125" style="21" customWidth="1"/>
    <col min="15094" max="15094" width="20.28515625" style="21" customWidth="1"/>
    <col min="15095" max="15095" width="24.7109375" style="21" customWidth="1"/>
    <col min="15096" max="15096" width="35.7109375" style="21" customWidth="1"/>
    <col min="15097" max="15097" width="5" style="21" customWidth="1"/>
    <col min="15098" max="15098" width="12.85546875" style="21" customWidth="1"/>
    <col min="15099" max="15099" width="10.7109375" style="21" customWidth="1"/>
    <col min="15100" max="15100" width="7" style="21" customWidth="1"/>
    <col min="15101" max="15101" width="12.28515625" style="21" customWidth="1"/>
    <col min="15102" max="15102" width="10.7109375" style="21" customWidth="1"/>
    <col min="15103" max="15103" width="10.85546875" style="21" customWidth="1"/>
    <col min="15104" max="15104" width="8.85546875" style="21" customWidth="1"/>
    <col min="15105" max="15105" width="13.85546875" style="21" customWidth="1"/>
    <col min="15106" max="15106" width="20.42578125" style="21" customWidth="1"/>
    <col min="15107" max="15107" width="12.28515625" style="21" customWidth="1"/>
    <col min="15108" max="15108" width="19.28515625" style="21" customWidth="1"/>
    <col min="15109" max="15109" width="11.85546875" style="21" customWidth="1"/>
    <col min="15110" max="15110" width="9.140625" style="21" customWidth="1"/>
    <col min="15111" max="15111" width="13.42578125" style="21" customWidth="1"/>
    <col min="15112" max="15112" width="15.28515625" style="21" customWidth="1"/>
    <col min="15113" max="15113" width="15.42578125" style="21" customWidth="1"/>
    <col min="15114" max="15115" width="14.42578125" style="21" customWidth="1"/>
    <col min="15116" max="15116" width="5" style="21" customWidth="1"/>
    <col min="15117" max="15119" width="15.140625" style="21" customWidth="1"/>
    <col min="15120" max="15120" width="4.28515625" style="21" customWidth="1"/>
    <col min="15121" max="15121" width="16" style="21" customWidth="1"/>
    <col min="15122" max="15122" width="17.140625" style="21" customWidth="1"/>
    <col min="15123" max="15123" width="18.28515625" style="21" customWidth="1"/>
    <col min="15124" max="15124" width="4.85546875" style="21" customWidth="1"/>
    <col min="15125" max="15125" width="16" style="21" customWidth="1"/>
    <col min="15126" max="15126" width="17.140625" style="21" customWidth="1"/>
    <col min="15127" max="15127" width="18.28515625" style="21" customWidth="1"/>
    <col min="15128" max="15128" width="13.7109375" style="21" customWidth="1"/>
    <col min="15129" max="15129" width="16" style="21" customWidth="1"/>
    <col min="15130" max="15130" width="17.140625" style="21" customWidth="1"/>
    <col min="15131" max="15131" width="18.28515625" style="21" customWidth="1"/>
    <col min="15132" max="15132" width="13.7109375" style="21" customWidth="1"/>
    <col min="15133" max="15133" width="16" style="21" customWidth="1"/>
    <col min="15134" max="15134" width="17.140625" style="21" customWidth="1"/>
    <col min="15135" max="15135" width="18.28515625" style="21" customWidth="1"/>
    <col min="15136" max="15136" width="13.7109375" style="21" customWidth="1"/>
    <col min="15137" max="15137" width="16" style="21" customWidth="1"/>
    <col min="15138" max="15138" width="17.140625" style="21" customWidth="1"/>
    <col min="15139" max="15142" width="18.28515625" style="21" customWidth="1"/>
    <col min="15143" max="15143" width="15" style="21" customWidth="1"/>
    <col min="15144" max="15144" width="15.7109375" style="21" customWidth="1"/>
    <col min="15145" max="15145" width="49" style="21" customWidth="1"/>
    <col min="15146" max="15146" width="19.42578125" style="21" customWidth="1"/>
    <col min="15147" max="15147" width="14.5703125" style="21" customWidth="1"/>
    <col min="15148" max="15148" width="12.28515625" style="21" customWidth="1"/>
    <col min="15149" max="15149" width="14.5703125" style="21" customWidth="1"/>
    <col min="15150" max="15150" width="11.7109375" style="21" customWidth="1"/>
    <col min="15151" max="15151" width="14" style="21" customWidth="1"/>
    <col min="15152" max="15152" width="20.5703125" style="21" customWidth="1"/>
    <col min="15153" max="15153" width="11.7109375" style="21" customWidth="1"/>
    <col min="15154" max="15154" width="10.85546875" style="21" customWidth="1"/>
    <col min="15155" max="15348" width="9.140625" style="21"/>
    <col min="15349" max="15349" width="7.42578125" style="21" customWidth="1"/>
    <col min="15350" max="15350" width="20.28515625" style="21" customWidth="1"/>
    <col min="15351" max="15351" width="24.7109375" style="21" customWidth="1"/>
    <col min="15352" max="15352" width="35.7109375" style="21" customWidth="1"/>
    <col min="15353" max="15353" width="5" style="21" customWidth="1"/>
    <col min="15354" max="15354" width="12.85546875" style="21" customWidth="1"/>
    <col min="15355" max="15355" width="10.7109375" style="21" customWidth="1"/>
    <col min="15356" max="15356" width="7" style="21" customWidth="1"/>
    <col min="15357" max="15357" width="12.28515625" style="21" customWidth="1"/>
    <col min="15358" max="15358" width="10.7109375" style="21" customWidth="1"/>
    <col min="15359" max="15359" width="10.85546875" style="21" customWidth="1"/>
    <col min="15360" max="15360" width="8.85546875" style="21" customWidth="1"/>
    <col min="15361" max="15361" width="13.85546875" style="21" customWidth="1"/>
    <col min="15362" max="15362" width="20.42578125" style="21" customWidth="1"/>
    <col min="15363" max="15363" width="12.28515625" style="21" customWidth="1"/>
    <col min="15364" max="15364" width="19.28515625" style="21" customWidth="1"/>
    <col min="15365" max="15365" width="11.85546875" style="21" customWidth="1"/>
    <col min="15366" max="15366" width="9.140625" style="21" customWidth="1"/>
    <col min="15367" max="15367" width="13.42578125" style="21" customWidth="1"/>
    <col min="15368" max="15368" width="15.28515625" style="21" customWidth="1"/>
    <col min="15369" max="15369" width="15.42578125" style="21" customWidth="1"/>
    <col min="15370" max="15371" width="14.42578125" style="21" customWidth="1"/>
    <col min="15372" max="15372" width="5" style="21" customWidth="1"/>
    <col min="15373" max="15375" width="15.140625" style="21" customWidth="1"/>
    <col min="15376" max="15376" width="4.28515625" style="21" customWidth="1"/>
    <col min="15377" max="15377" width="16" style="21" customWidth="1"/>
    <col min="15378" max="15378" width="17.140625" style="21" customWidth="1"/>
    <col min="15379" max="15379" width="18.28515625" style="21" customWidth="1"/>
    <col min="15380" max="15380" width="4.85546875" style="21" customWidth="1"/>
    <col min="15381" max="15381" width="16" style="21" customWidth="1"/>
    <col min="15382" max="15382" width="17.140625" style="21" customWidth="1"/>
    <col min="15383" max="15383" width="18.28515625" style="21" customWidth="1"/>
    <col min="15384" max="15384" width="13.7109375" style="21" customWidth="1"/>
    <col min="15385" max="15385" width="16" style="21" customWidth="1"/>
    <col min="15386" max="15386" width="17.140625" style="21" customWidth="1"/>
    <col min="15387" max="15387" width="18.28515625" style="21" customWidth="1"/>
    <col min="15388" max="15388" width="13.7109375" style="21" customWidth="1"/>
    <col min="15389" max="15389" width="16" style="21" customWidth="1"/>
    <col min="15390" max="15390" width="17.140625" style="21" customWidth="1"/>
    <col min="15391" max="15391" width="18.28515625" style="21" customWidth="1"/>
    <col min="15392" max="15392" width="13.7109375" style="21" customWidth="1"/>
    <col min="15393" max="15393" width="16" style="21" customWidth="1"/>
    <col min="15394" max="15394" width="17.140625" style="21" customWidth="1"/>
    <col min="15395" max="15398" width="18.28515625" style="21" customWidth="1"/>
    <col min="15399" max="15399" width="15" style="21" customWidth="1"/>
    <col min="15400" max="15400" width="15.7109375" style="21" customWidth="1"/>
    <col min="15401" max="15401" width="49" style="21" customWidth="1"/>
    <col min="15402" max="15402" width="19.42578125" style="21" customWidth="1"/>
    <col min="15403" max="15403" width="14.5703125" style="21" customWidth="1"/>
    <col min="15404" max="15404" width="12.28515625" style="21" customWidth="1"/>
    <col min="15405" max="15405" width="14.5703125" style="21" customWidth="1"/>
    <col min="15406" max="15406" width="11.7109375" style="21" customWidth="1"/>
    <col min="15407" max="15407" width="14" style="21" customWidth="1"/>
    <col min="15408" max="15408" width="20.5703125" style="21" customWidth="1"/>
    <col min="15409" max="15409" width="11.7109375" style="21" customWidth="1"/>
    <col min="15410" max="15410" width="10.85546875" style="21" customWidth="1"/>
    <col min="15411" max="15604" width="9.140625" style="21"/>
    <col min="15605" max="15605" width="7.42578125" style="21" customWidth="1"/>
    <col min="15606" max="15606" width="20.28515625" style="21" customWidth="1"/>
    <col min="15607" max="15607" width="24.7109375" style="21" customWidth="1"/>
    <col min="15608" max="15608" width="35.7109375" style="21" customWidth="1"/>
    <col min="15609" max="15609" width="5" style="21" customWidth="1"/>
    <col min="15610" max="15610" width="12.85546875" style="21" customWidth="1"/>
    <col min="15611" max="15611" width="10.7109375" style="21" customWidth="1"/>
    <col min="15612" max="15612" width="7" style="21" customWidth="1"/>
    <col min="15613" max="15613" width="12.28515625" style="21" customWidth="1"/>
    <col min="15614" max="15614" width="10.7109375" style="21" customWidth="1"/>
    <col min="15615" max="15615" width="10.85546875" style="21" customWidth="1"/>
    <col min="15616" max="15616" width="8.85546875" style="21" customWidth="1"/>
    <col min="15617" max="15617" width="13.85546875" style="21" customWidth="1"/>
    <col min="15618" max="15618" width="20.42578125" style="21" customWidth="1"/>
    <col min="15619" max="15619" width="12.28515625" style="21" customWidth="1"/>
    <col min="15620" max="15620" width="19.28515625" style="21" customWidth="1"/>
    <col min="15621" max="15621" width="11.85546875" style="21" customWidth="1"/>
    <col min="15622" max="15622" width="9.140625" style="21" customWidth="1"/>
    <col min="15623" max="15623" width="13.42578125" style="21" customWidth="1"/>
    <col min="15624" max="15624" width="15.28515625" style="21" customWidth="1"/>
    <col min="15625" max="15625" width="15.42578125" style="21" customWidth="1"/>
    <col min="15626" max="15627" width="14.42578125" style="21" customWidth="1"/>
    <col min="15628" max="15628" width="5" style="21" customWidth="1"/>
    <col min="15629" max="15631" width="15.140625" style="21" customWidth="1"/>
    <col min="15632" max="15632" width="4.28515625" style="21" customWidth="1"/>
    <col min="15633" max="15633" width="16" style="21" customWidth="1"/>
    <col min="15634" max="15634" width="17.140625" style="21" customWidth="1"/>
    <col min="15635" max="15635" width="18.28515625" style="21" customWidth="1"/>
    <col min="15636" max="15636" width="4.85546875" style="21" customWidth="1"/>
    <col min="15637" max="15637" width="16" style="21" customWidth="1"/>
    <col min="15638" max="15638" width="17.140625" style="21" customWidth="1"/>
    <col min="15639" max="15639" width="18.28515625" style="21" customWidth="1"/>
    <col min="15640" max="15640" width="13.7109375" style="21" customWidth="1"/>
    <col min="15641" max="15641" width="16" style="21" customWidth="1"/>
    <col min="15642" max="15642" width="17.140625" style="21" customWidth="1"/>
    <col min="15643" max="15643" width="18.28515625" style="21" customWidth="1"/>
    <col min="15644" max="15644" width="13.7109375" style="21" customWidth="1"/>
    <col min="15645" max="15645" width="16" style="21" customWidth="1"/>
    <col min="15646" max="15646" width="17.140625" style="21" customWidth="1"/>
    <col min="15647" max="15647" width="18.28515625" style="21" customWidth="1"/>
    <col min="15648" max="15648" width="13.7109375" style="21" customWidth="1"/>
    <col min="15649" max="15649" width="16" style="21" customWidth="1"/>
    <col min="15650" max="15650" width="17.140625" style="21" customWidth="1"/>
    <col min="15651" max="15654" width="18.28515625" style="21" customWidth="1"/>
    <col min="15655" max="15655" width="15" style="21" customWidth="1"/>
    <col min="15656" max="15656" width="15.7109375" style="21" customWidth="1"/>
    <col min="15657" max="15657" width="49" style="21" customWidth="1"/>
    <col min="15658" max="15658" width="19.42578125" style="21" customWidth="1"/>
    <col min="15659" max="15659" width="14.5703125" style="21" customWidth="1"/>
    <col min="15660" max="15660" width="12.28515625" style="21" customWidth="1"/>
    <col min="15661" max="15661" width="14.5703125" style="21" customWidth="1"/>
    <col min="15662" max="15662" width="11.7109375" style="21" customWidth="1"/>
    <col min="15663" max="15663" width="14" style="21" customWidth="1"/>
    <col min="15664" max="15664" width="20.5703125" style="21" customWidth="1"/>
    <col min="15665" max="15665" width="11.7109375" style="21" customWidth="1"/>
    <col min="15666" max="15666" width="10.85546875" style="21" customWidth="1"/>
    <col min="15667" max="15860" width="9.140625" style="21"/>
    <col min="15861" max="15861" width="7.42578125" style="21" customWidth="1"/>
    <col min="15862" max="15862" width="20.28515625" style="21" customWidth="1"/>
    <col min="15863" max="15863" width="24.7109375" style="21" customWidth="1"/>
    <col min="15864" max="15864" width="35.7109375" style="21" customWidth="1"/>
    <col min="15865" max="15865" width="5" style="21" customWidth="1"/>
    <col min="15866" max="15866" width="12.85546875" style="21" customWidth="1"/>
    <col min="15867" max="15867" width="10.7109375" style="21" customWidth="1"/>
    <col min="15868" max="15868" width="7" style="21" customWidth="1"/>
    <col min="15869" max="15869" width="12.28515625" style="21" customWidth="1"/>
    <col min="15870" max="15870" width="10.7109375" style="21" customWidth="1"/>
    <col min="15871" max="15871" width="10.85546875" style="21" customWidth="1"/>
    <col min="15872" max="15872" width="8.85546875" style="21" customWidth="1"/>
    <col min="15873" max="15873" width="13.85546875" style="21" customWidth="1"/>
    <col min="15874" max="15874" width="20.42578125" style="21" customWidth="1"/>
    <col min="15875" max="15875" width="12.28515625" style="21" customWidth="1"/>
    <col min="15876" max="15876" width="19.28515625" style="21" customWidth="1"/>
    <col min="15877" max="15877" width="11.85546875" style="21" customWidth="1"/>
    <col min="15878" max="15878" width="9.140625" style="21" customWidth="1"/>
    <col min="15879" max="15879" width="13.42578125" style="21" customWidth="1"/>
    <col min="15880" max="15880" width="15.28515625" style="21" customWidth="1"/>
    <col min="15881" max="15881" width="15.42578125" style="21" customWidth="1"/>
    <col min="15882" max="15883" width="14.42578125" style="21" customWidth="1"/>
    <col min="15884" max="15884" width="5" style="21" customWidth="1"/>
    <col min="15885" max="15887" width="15.140625" style="21" customWidth="1"/>
    <col min="15888" max="15888" width="4.28515625" style="21" customWidth="1"/>
    <col min="15889" max="15889" width="16" style="21" customWidth="1"/>
    <col min="15890" max="15890" width="17.140625" style="21" customWidth="1"/>
    <col min="15891" max="15891" width="18.28515625" style="21" customWidth="1"/>
    <col min="15892" max="15892" width="4.85546875" style="21" customWidth="1"/>
    <col min="15893" max="15893" width="16" style="21" customWidth="1"/>
    <col min="15894" max="15894" width="17.140625" style="21" customWidth="1"/>
    <col min="15895" max="15895" width="18.28515625" style="21" customWidth="1"/>
    <col min="15896" max="15896" width="13.7109375" style="21" customWidth="1"/>
    <col min="15897" max="15897" width="16" style="21" customWidth="1"/>
    <col min="15898" max="15898" width="17.140625" style="21" customWidth="1"/>
    <col min="15899" max="15899" width="18.28515625" style="21" customWidth="1"/>
    <col min="15900" max="15900" width="13.7109375" style="21" customWidth="1"/>
    <col min="15901" max="15901" width="16" style="21" customWidth="1"/>
    <col min="15902" max="15902" width="17.140625" style="21" customWidth="1"/>
    <col min="15903" max="15903" width="18.28515625" style="21" customWidth="1"/>
    <col min="15904" max="15904" width="13.7109375" style="21" customWidth="1"/>
    <col min="15905" max="15905" width="16" style="21" customWidth="1"/>
    <col min="15906" max="15906" width="17.140625" style="21" customWidth="1"/>
    <col min="15907" max="15910" width="18.28515625" style="21" customWidth="1"/>
    <col min="15911" max="15911" width="15" style="21" customWidth="1"/>
    <col min="15912" max="15912" width="15.7109375" style="21" customWidth="1"/>
    <col min="15913" max="15913" width="49" style="21" customWidth="1"/>
    <col min="15914" max="15914" width="19.42578125" style="21" customWidth="1"/>
    <col min="15915" max="15915" width="14.5703125" style="21" customWidth="1"/>
    <col min="15916" max="15916" width="12.28515625" style="21" customWidth="1"/>
    <col min="15917" max="15917" width="14.5703125" style="21" customWidth="1"/>
    <col min="15918" max="15918" width="11.7109375" style="21" customWidth="1"/>
    <col min="15919" max="15919" width="14" style="21" customWidth="1"/>
    <col min="15920" max="15920" width="20.5703125" style="21" customWidth="1"/>
    <col min="15921" max="15921" width="11.7109375" style="21" customWidth="1"/>
    <col min="15922" max="15922" width="10.85546875" style="21" customWidth="1"/>
    <col min="15923" max="16116" width="9.140625" style="21"/>
    <col min="16117" max="16117" width="7.42578125" style="21" customWidth="1"/>
    <col min="16118" max="16118" width="20.28515625" style="21" customWidth="1"/>
    <col min="16119" max="16119" width="24.7109375" style="21" customWidth="1"/>
    <col min="16120" max="16120" width="35.7109375" style="21" customWidth="1"/>
    <col min="16121" max="16121" width="5" style="21" customWidth="1"/>
    <col min="16122" max="16122" width="12.85546875" style="21" customWidth="1"/>
    <col min="16123" max="16123" width="10.7109375" style="21" customWidth="1"/>
    <col min="16124" max="16124" width="7" style="21" customWidth="1"/>
    <col min="16125" max="16125" width="12.28515625" style="21" customWidth="1"/>
    <col min="16126" max="16126" width="10.7109375" style="21" customWidth="1"/>
    <col min="16127" max="16127" width="10.85546875" style="21" customWidth="1"/>
    <col min="16128" max="16128" width="8.85546875" style="21" customWidth="1"/>
    <col min="16129" max="16129" width="13.85546875" style="21" customWidth="1"/>
    <col min="16130" max="16130" width="20.42578125" style="21" customWidth="1"/>
    <col min="16131" max="16131" width="12.28515625" style="21" customWidth="1"/>
    <col min="16132" max="16132" width="19.28515625" style="21" customWidth="1"/>
    <col min="16133" max="16133" width="11.85546875" style="21" customWidth="1"/>
    <col min="16134" max="16134" width="9.140625" style="21" customWidth="1"/>
    <col min="16135" max="16135" width="13.42578125" style="21" customWidth="1"/>
    <col min="16136" max="16136" width="15.28515625" style="21" customWidth="1"/>
    <col min="16137" max="16137" width="15.42578125" style="21" customWidth="1"/>
    <col min="16138" max="16139" width="14.42578125" style="21" customWidth="1"/>
    <col min="16140" max="16140" width="5" style="21" customWidth="1"/>
    <col min="16141" max="16143" width="15.140625" style="21" customWidth="1"/>
    <col min="16144" max="16144" width="4.28515625" style="21" customWidth="1"/>
    <col min="16145" max="16145" width="16" style="21" customWidth="1"/>
    <col min="16146" max="16146" width="17.140625" style="21" customWidth="1"/>
    <col min="16147" max="16147" width="18.28515625" style="21" customWidth="1"/>
    <col min="16148" max="16148" width="4.85546875" style="21" customWidth="1"/>
    <col min="16149" max="16149" width="16" style="21" customWidth="1"/>
    <col min="16150" max="16150" width="17.140625" style="21" customWidth="1"/>
    <col min="16151" max="16151" width="18.28515625" style="21" customWidth="1"/>
    <col min="16152" max="16152" width="13.7109375" style="21" customWidth="1"/>
    <col min="16153" max="16153" width="16" style="21" customWidth="1"/>
    <col min="16154" max="16154" width="17.140625" style="21" customWidth="1"/>
    <col min="16155" max="16155" width="18.28515625" style="21" customWidth="1"/>
    <col min="16156" max="16156" width="13.7109375" style="21" customWidth="1"/>
    <col min="16157" max="16157" width="16" style="21" customWidth="1"/>
    <col min="16158" max="16158" width="17.140625" style="21" customWidth="1"/>
    <col min="16159" max="16159" width="18.28515625" style="21" customWidth="1"/>
    <col min="16160" max="16160" width="13.7109375" style="21" customWidth="1"/>
    <col min="16161" max="16161" width="16" style="21" customWidth="1"/>
    <col min="16162" max="16162" width="17.140625" style="21" customWidth="1"/>
    <col min="16163" max="16166" width="18.28515625" style="21" customWidth="1"/>
    <col min="16167" max="16167" width="15" style="21" customWidth="1"/>
    <col min="16168" max="16168" width="15.7109375" style="21" customWidth="1"/>
    <col min="16169" max="16169" width="49" style="21" customWidth="1"/>
    <col min="16170" max="16170" width="19.42578125" style="21" customWidth="1"/>
    <col min="16171" max="16171" width="14.5703125" style="21" customWidth="1"/>
    <col min="16172" max="16172" width="12.28515625" style="21" customWidth="1"/>
    <col min="16173" max="16173" width="14.5703125" style="21" customWidth="1"/>
    <col min="16174" max="16174" width="11.7109375" style="21" customWidth="1"/>
    <col min="16175" max="16175" width="14" style="21" customWidth="1"/>
    <col min="16176" max="16176" width="20.5703125" style="21" customWidth="1"/>
    <col min="16177" max="16177" width="11.7109375" style="21" customWidth="1"/>
    <col min="16178" max="16178" width="10.85546875" style="21" customWidth="1"/>
    <col min="16179" max="16384" width="9.140625" style="21"/>
  </cols>
  <sheetData>
    <row r="1" spans="1:63" s="37" customFormat="1" ht="12.95" hidden="1" customHeight="1" x14ac:dyDescent="0.25">
      <c r="F1" s="33"/>
      <c r="G1" s="33"/>
      <c r="H1" s="33"/>
      <c r="I1" s="33"/>
      <c r="J1" s="33"/>
      <c r="K1" s="33"/>
      <c r="L1" s="33"/>
      <c r="M1" s="33" t="s">
        <v>115</v>
      </c>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55"/>
      <c r="AW1" s="55"/>
      <c r="AX1" s="55"/>
      <c r="AY1" s="33"/>
      <c r="AZ1" s="21"/>
      <c r="BA1" s="38"/>
      <c r="BB1" s="21"/>
      <c r="BC1" s="21"/>
    </row>
    <row r="2" spans="1:63" s="37" customFormat="1" ht="12.95" hidden="1" customHeight="1" x14ac:dyDescent="0.25">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55"/>
      <c r="AW2" s="55"/>
      <c r="AX2" s="55"/>
      <c r="AY2" s="33"/>
      <c r="AZ2" s="21"/>
      <c r="BA2" s="38"/>
      <c r="BB2" s="21"/>
      <c r="BC2" s="21"/>
    </row>
    <row r="3" spans="1:63" s="37" customFormat="1" ht="12.95" hidden="1" customHeight="1" thickBot="1" x14ac:dyDescent="0.3">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56"/>
      <c r="AW3" s="56"/>
      <c r="AX3" s="56"/>
      <c r="AZ3" s="21"/>
      <c r="BA3" s="21"/>
      <c r="BB3" s="21"/>
      <c r="BC3" s="21"/>
    </row>
    <row r="4" spans="1:63" s="37" customFormat="1" ht="12.95" customHeight="1" x14ac:dyDescent="0.25">
      <c r="A4" s="145" t="s">
        <v>0</v>
      </c>
      <c r="B4" s="145" t="s">
        <v>186</v>
      </c>
      <c r="C4" s="145" t="s">
        <v>184</v>
      </c>
      <c r="D4" s="145" t="s">
        <v>185</v>
      </c>
      <c r="E4" s="146" t="s">
        <v>1</v>
      </c>
      <c r="F4" s="146" t="s">
        <v>2</v>
      </c>
      <c r="G4" s="146" t="s">
        <v>3</v>
      </c>
      <c r="H4" s="146" t="s">
        <v>4</v>
      </c>
      <c r="I4" s="146" t="s">
        <v>5</v>
      </c>
      <c r="J4" s="146" t="s">
        <v>6</v>
      </c>
      <c r="K4" s="146" t="s">
        <v>7</v>
      </c>
      <c r="L4" s="146" t="s">
        <v>8</v>
      </c>
      <c r="M4" s="146" t="s">
        <v>9</v>
      </c>
      <c r="N4" s="146" t="s">
        <v>10</v>
      </c>
      <c r="O4" s="146" t="s">
        <v>11</v>
      </c>
      <c r="P4" s="146" t="s">
        <v>12</v>
      </c>
      <c r="Q4" s="146" t="s">
        <v>13</v>
      </c>
      <c r="R4" s="146" t="s">
        <v>14</v>
      </c>
      <c r="S4" s="146" t="s">
        <v>15</v>
      </c>
      <c r="T4" s="146" t="s">
        <v>16</v>
      </c>
      <c r="U4" s="146"/>
      <c r="V4" s="146"/>
      <c r="W4" s="146" t="s">
        <v>17</v>
      </c>
      <c r="X4" s="146"/>
      <c r="Y4" s="146"/>
      <c r="Z4" s="146" t="s">
        <v>18</v>
      </c>
      <c r="AA4" s="146" t="s">
        <v>19</v>
      </c>
      <c r="AB4" s="146" t="s">
        <v>20</v>
      </c>
      <c r="AC4" s="146"/>
      <c r="AD4" s="146"/>
      <c r="AE4" s="146"/>
      <c r="AF4" s="146" t="s">
        <v>21</v>
      </c>
      <c r="AG4" s="146"/>
      <c r="AH4" s="146"/>
      <c r="AI4" s="146"/>
      <c r="AJ4" s="146" t="s">
        <v>22</v>
      </c>
      <c r="AK4" s="146"/>
      <c r="AL4" s="146"/>
      <c r="AM4" s="146"/>
      <c r="AN4" s="146" t="s">
        <v>113</v>
      </c>
      <c r="AO4" s="146"/>
      <c r="AP4" s="146"/>
      <c r="AQ4" s="146"/>
      <c r="AR4" s="146" t="s">
        <v>114</v>
      </c>
      <c r="AS4" s="146"/>
      <c r="AT4" s="146"/>
      <c r="AU4" s="146"/>
      <c r="AV4" s="147" t="s">
        <v>23</v>
      </c>
      <c r="AW4" s="147"/>
      <c r="AX4" s="147"/>
      <c r="AY4" s="146" t="s">
        <v>24</v>
      </c>
      <c r="AZ4" s="146" t="s">
        <v>25</v>
      </c>
      <c r="BA4" s="146"/>
      <c r="BB4" s="146" t="s">
        <v>26</v>
      </c>
      <c r="BC4" s="146"/>
      <c r="BD4" s="146"/>
      <c r="BE4" s="146"/>
      <c r="BF4" s="146"/>
      <c r="BG4" s="146"/>
      <c r="BH4" s="146"/>
      <c r="BI4" s="146"/>
      <c r="BJ4" s="148"/>
      <c r="BK4" s="149" t="s">
        <v>27</v>
      </c>
    </row>
    <row r="5" spans="1:63" s="37" customFormat="1" ht="12.95" customHeight="1" x14ac:dyDescent="0.25">
      <c r="A5" s="150"/>
      <c r="B5" s="150"/>
      <c r="C5" s="150"/>
      <c r="D5" s="150"/>
      <c r="E5" s="151"/>
      <c r="F5" s="151"/>
      <c r="G5" s="151"/>
      <c r="H5" s="151"/>
      <c r="I5" s="151"/>
      <c r="J5" s="151"/>
      <c r="K5" s="151"/>
      <c r="L5" s="151"/>
      <c r="M5" s="151"/>
      <c r="N5" s="151"/>
      <c r="O5" s="151"/>
      <c r="P5" s="151"/>
      <c r="Q5" s="151"/>
      <c r="R5" s="151"/>
      <c r="S5" s="151"/>
      <c r="T5" s="151" t="s">
        <v>28</v>
      </c>
      <c r="U5" s="151" t="s">
        <v>29</v>
      </c>
      <c r="V5" s="151"/>
      <c r="W5" s="151"/>
      <c r="X5" s="151"/>
      <c r="Y5" s="151"/>
      <c r="Z5" s="151"/>
      <c r="AA5" s="151"/>
      <c r="AB5" s="151" t="s">
        <v>30</v>
      </c>
      <c r="AC5" s="151" t="s">
        <v>31</v>
      </c>
      <c r="AD5" s="151" t="s">
        <v>32</v>
      </c>
      <c r="AE5" s="151" t="s">
        <v>33</v>
      </c>
      <c r="AF5" s="151" t="s">
        <v>30</v>
      </c>
      <c r="AG5" s="151" t="s">
        <v>31</v>
      </c>
      <c r="AH5" s="151" t="s">
        <v>32</v>
      </c>
      <c r="AI5" s="151" t="s">
        <v>33</v>
      </c>
      <c r="AJ5" s="151" t="s">
        <v>30</v>
      </c>
      <c r="AK5" s="151" t="s">
        <v>31</v>
      </c>
      <c r="AL5" s="151" t="s">
        <v>32</v>
      </c>
      <c r="AM5" s="151" t="s">
        <v>33</v>
      </c>
      <c r="AN5" s="151" t="s">
        <v>30</v>
      </c>
      <c r="AO5" s="151" t="s">
        <v>31</v>
      </c>
      <c r="AP5" s="151" t="s">
        <v>32</v>
      </c>
      <c r="AQ5" s="151" t="s">
        <v>33</v>
      </c>
      <c r="AR5" s="151" t="s">
        <v>30</v>
      </c>
      <c r="AS5" s="151" t="s">
        <v>31</v>
      </c>
      <c r="AT5" s="151" t="s">
        <v>32</v>
      </c>
      <c r="AU5" s="151" t="s">
        <v>33</v>
      </c>
      <c r="AV5" s="152" t="s">
        <v>30</v>
      </c>
      <c r="AW5" s="152" t="s">
        <v>32</v>
      </c>
      <c r="AX5" s="152" t="s">
        <v>33</v>
      </c>
      <c r="AY5" s="151"/>
      <c r="AZ5" s="151" t="s">
        <v>34</v>
      </c>
      <c r="BA5" s="151" t="s">
        <v>35</v>
      </c>
      <c r="BB5" s="151" t="s">
        <v>36</v>
      </c>
      <c r="BC5" s="151"/>
      <c r="BD5" s="151"/>
      <c r="BE5" s="151" t="s">
        <v>37</v>
      </c>
      <c r="BF5" s="151"/>
      <c r="BG5" s="151"/>
      <c r="BH5" s="151" t="s">
        <v>38</v>
      </c>
      <c r="BI5" s="151"/>
      <c r="BJ5" s="153"/>
      <c r="BK5" s="154"/>
    </row>
    <row r="6" spans="1:63" s="33" customFormat="1" ht="12.95" customHeight="1" thickBot="1" x14ac:dyDescent="0.3">
      <c r="A6" s="155"/>
      <c r="B6" s="155"/>
      <c r="C6" s="155"/>
      <c r="D6" s="155"/>
      <c r="E6" s="156"/>
      <c r="F6" s="156"/>
      <c r="G6" s="156"/>
      <c r="H6" s="156"/>
      <c r="I6" s="156"/>
      <c r="J6" s="156"/>
      <c r="K6" s="156"/>
      <c r="L6" s="156"/>
      <c r="M6" s="156"/>
      <c r="N6" s="156"/>
      <c r="O6" s="156"/>
      <c r="P6" s="156"/>
      <c r="Q6" s="156"/>
      <c r="R6" s="156"/>
      <c r="S6" s="156"/>
      <c r="T6" s="156" t="s">
        <v>39</v>
      </c>
      <c r="U6" s="156" t="s">
        <v>40</v>
      </c>
      <c r="V6" s="156" t="s">
        <v>39</v>
      </c>
      <c r="W6" s="156" t="s">
        <v>41</v>
      </c>
      <c r="X6" s="156" t="s">
        <v>42</v>
      </c>
      <c r="Y6" s="156" t="s">
        <v>43</v>
      </c>
      <c r="Z6" s="156"/>
      <c r="AA6" s="156"/>
      <c r="AB6" s="156"/>
      <c r="AC6" s="156"/>
      <c r="AD6" s="156"/>
      <c r="AE6" s="156"/>
      <c r="AF6" s="156"/>
      <c r="AG6" s="156"/>
      <c r="AH6" s="156"/>
      <c r="AI6" s="156"/>
      <c r="AJ6" s="156"/>
      <c r="AK6" s="156"/>
      <c r="AL6" s="156"/>
      <c r="AM6" s="156"/>
      <c r="AN6" s="156"/>
      <c r="AO6" s="156"/>
      <c r="AP6" s="156"/>
      <c r="AQ6" s="156"/>
      <c r="AR6" s="156"/>
      <c r="AS6" s="156"/>
      <c r="AT6" s="156"/>
      <c r="AU6" s="156"/>
      <c r="AV6" s="157"/>
      <c r="AW6" s="157"/>
      <c r="AX6" s="157"/>
      <c r="AY6" s="156"/>
      <c r="AZ6" s="156"/>
      <c r="BA6" s="156"/>
      <c r="BB6" s="156" t="s">
        <v>44</v>
      </c>
      <c r="BC6" s="156" t="s">
        <v>45</v>
      </c>
      <c r="BD6" s="156" t="s">
        <v>46</v>
      </c>
      <c r="BE6" s="156" t="s">
        <v>44</v>
      </c>
      <c r="BF6" s="156" t="s">
        <v>45</v>
      </c>
      <c r="BG6" s="156" t="s">
        <v>46</v>
      </c>
      <c r="BH6" s="156" t="s">
        <v>44</v>
      </c>
      <c r="BI6" s="156" t="s">
        <v>45</v>
      </c>
      <c r="BJ6" s="158" t="s">
        <v>46</v>
      </c>
      <c r="BK6" s="159"/>
    </row>
    <row r="7" spans="1:63" s="33" customFormat="1" ht="12.95" customHeight="1" thickBot="1" x14ac:dyDescent="0.3">
      <c r="A7" s="160"/>
      <c r="B7" s="161" t="s">
        <v>47</v>
      </c>
      <c r="C7" s="161" t="s">
        <v>48</v>
      </c>
      <c r="D7" s="161" t="s">
        <v>49</v>
      </c>
      <c r="E7" s="162" t="s">
        <v>50</v>
      </c>
      <c r="F7" s="162" t="s">
        <v>51</v>
      </c>
      <c r="G7" s="162" t="s">
        <v>52</v>
      </c>
      <c r="H7" s="162" t="s">
        <v>53</v>
      </c>
      <c r="I7" s="162" t="s">
        <v>54</v>
      </c>
      <c r="J7" s="162" t="s">
        <v>55</v>
      </c>
      <c r="K7" s="162" t="s">
        <v>56</v>
      </c>
      <c r="L7" s="162" t="s">
        <v>57</v>
      </c>
      <c r="M7" s="162" t="s">
        <v>58</v>
      </c>
      <c r="N7" s="162" t="s">
        <v>59</v>
      </c>
      <c r="O7" s="162" t="s">
        <v>60</v>
      </c>
      <c r="P7" s="162" t="s">
        <v>61</v>
      </c>
      <c r="Q7" s="162" t="s">
        <v>62</v>
      </c>
      <c r="R7" s="162" t="s">
        <v>63</v>
      </c>
      <c r="S7" s="162" t="s">
        <v>64</v>
      </c>
      <c r="T7" s="162" t="s">
        <v>65</v>
      </c>
      <c r="U7" s="162" t="s">
        <v>66</v>
      </c>
      <c r="V7" s="162" t="s">
        <v>67</v>
      </c>
      <c r="W7" s="162" t="s">
        <v>68</v>
      </c>
      <c r="X7" s="162" t="s">
        <v>69</v>
      </c>
      <c r="Y7" s="162" t="s">
        <v>70</v>
      </c>
      <c r="Z7" s="162" t="s">
        <v>71</v>
      </c>
      <c r="AA7" s="162" t="s">
        <v>72</v>
      </c>
      <c r="AB7" s="162" t="s">
        <v>73</v>
      </c>
      <c r="AC7" s="162" t="s">
        <v>74</v>
      </c>
      <c r="AD7" s="162" t="s">
        <v>75</v>
      </c>
      <c r="AE7" s="162" t="s">
        <v>76</v>
      </c>
      <c r="AF7" s="162" t="s">
        <v>77</v>
      </c>
      <c r="AG7" s="162" t="s">
        <v>78</v>
      </c>
      <c r="AH7" s="162" t="s">
        <v>79</v>
      </c>
      <c r="AI7" s="162" t="s">
        <v>80</v>
      </c>
      <c r="AJ7" s="162" t="s">
        <v>81</v>
      </c>
      <c r="AK7" s="162" t="s">
        <v>82</v>
      </c>
      <c r="AL7" s="162" t="s">
        <v>83</v>
      </c>
      <c r="AM7" s="162" t="s">
        <v>84</v>
      </c>
      <c r="AN7" s="162" t="s">
        <v>85</v>
      </c>
      <c r="AO7" s="162" t="s">
        <v>86</v>
      </c>
      <c r="AP7" s="162" t="s">
        <v>87</v>
      </c>
      <c r="AQ7" s="162" t="s">
        <v>88</v>
      </c>
      <c r="AR7" s="162" t="s">
        <v>89</v>
      </c>
      <c r="AS7" s="162" t="s">
        <v>90</v>
      </c>
      <c r="AT7" s="162" t="s">
        <v>91</v>
      </c>
      <c r="AU7" s="162" t="s">
        <v>92</v>
      </c>
      <c r="AV7" s="163" t="s">
        <v>93</v>
      </c>
      <c r="AW7" s="163" t="s">
        <v>94</v>
      </c>
      <c r="AX7" s="163" t="s">
        <v>95</v>
      </c>
      <c r="AY7" s="162" t="s">
        <v>96</v>
      </c>
      <c r="AZ7" s="162" t="s">
        <v>97</v>
      </c>
      <c r="BA7" s="162" t="s">
        <v>98</v>
      </c>
      <c r="BB7" s="162" t="s">
        <v>99</v>
      </c>
      <c r="BC7" s="162" t="s">
        <v>100</v>
      </c>
      <c r="BD7" s="162" t="s">
        <v>101</v>
      </c>
      <c r="BE7" s="162" t="s">
        <v>102</v>
      </c>
      <c r="BF7" s="162" t="s">
        <v>103</v>
      </c>
      <c r="BG7" s="162" t="s">
        <v>104</v>
      </c>
      <c r="BH7" s="162" t="s">
        <v>105</v>
      </c>
      <c r="BI7" s="162" t="s">
        <v>106</v>
      </c>
      <c r="BJ7" s="162" t="s">
        <v>107</v>
      </c>
      <c r="BK7" s="162" t="s">
        <v>108</v>
      </c>
    </row>
    <row r="8" spans="1:63" ht="12.95" customHeight="1" x14ac:dyDescent="0.25">
      <c r="A8" s="164"/>
      <c r="B8" s="164"/>
      <c r="C8" s="164"/>
      <c r="D8" s="164"/>
      <c r="E8" s="151" t="s">
        <v>109</v>
      </c>
      <c r="F8" s="164"/>
      <c r="G8" s="164"/>
      <c r="H8" s="164"/>
      <c r="I8" s="164"/>
      <c r="J8" s="164"/>
      <c r="K8" s="164"/>
      <c r="L8" s="164"/>
      <c r="M8" s="164"/>
      <c r="N8" s="164"/>
      <c r="O8" s="164"/>
      <c r="P8" s="164"/>
      <c r="Q8" s="164"/>
      <c r="R8" s="164"/>
      <c r="S8" s="164"/>
      <c r="T8" s="164"/>
      <c r="U8" s="164"/>
      <c r="V8" s="164"/>
      <c r="W8" s="164"/>
      <c r="X8" s="164"/>
      <c r="Y8" s="164"/>
      <c r="Z8" s="164"/>
      <c r="AA8" s="164"/>
      <c r="AB8" s="164"/>
      <c r="AC8" s="164"/>
      <c r="AD8" s="164"/>
      <c r="AE8" s="164"/>
      <c r="AF8" s="164"/>
      <c r="AG8" s="164"/>
      <c r="AH8" s="164"/>
      <c r="AI8" s="164"/>
      <c r="AJ8" s="164"/>
      <c r="AK8" s="164"/>
      <c r="AL8" s="164"/>
      <c r="AM8" s="164"/>
      <c r="AN8" s="164"/>
      <c r="AO8" s="164"/>
      <c r="AP8" s="164"/>
      <c r="AQ8" s="164"/>
      <c r="AR8" s="164"/>
      <c r="AS8" s="164"/>
      <c r="AT8" s="164"/>
      <c r="AU8" s="164"/>
      <c r="AV8" s="165"/>
      <c r="AW8" s="165"/>
      <c r="AX8" s="165"/>
      <c r="AY8" s="164"/>
      <c r="AZ8" s="164"/>
      <c r="BA8" s="164"/>
      <c r="BB8" s="164"/>
      <c r="BC8" s="164"/>
      <c r="BD8" s="164"/>
      <c r="BE8" s="164"/>
      <c r="BF8" s="164"/>
      <c r="BG8" s="164"/>
      <c r="BH8" s="164"/>
      <c r="BI8" s="164"/>
      <c r="BJ8" s="164"/>
      <c r="BK8" s="164"/>
    </row>
    <row r="9" spans="1:63" s="16" customFormat="1" ht="12.95" customHeight="1" x14ac:dyDescent="0.25">
      <c r="A9" s="15" t="s">
        <v>191</v>
      </c>
      <c r="B9" s="15"/>
      <c r="C9" s="40" t="s">
        <v>192</v>
      </c>
      <c r="D9" s="15"/>
      <c r="E9" s="41" t="s">
        <v>192</v>
      </c>
      <c r="F9" s="23" t="s">
        <v>193</v>
      </c>
      <c r="G9" s="23" t="s">
        <v>194</v>
      </c>
      <c r="H9" s="23" t="s">
        <v>195</v>
      </c>
      <c r="I9" s="24" t="s">
        <v>143</v>
      </c>
      <c r="J9" s="24" t="s">
        <v>149</v>
      </c>
      <c r="K9" s="24" t="s">
        <v>196</v>
      </c>
      <c r="L9" s="23">
        <v>30</v>
      </c>
      <c r="M9" s="5" t="s">
        <v>197</v>
      </c>
      <c r="N9" s="5" t="s">
        <v>198</v>
      </c>
      <c r="O9" s="5" t="s">
        <v>199</v>
      </c>
      <c r="P9" s="24" t="s">
        <v>125</v>
      </c>
      <c r="Q9" s="25" t="s">
        <v>122</v>
      </c>
      <c r="R9" s="26" t="s">
        <v>200</v>
      </c>
      <c r="S9" s="26" t="s">
        <v>201</v>
      </c>
      <c r="T9" s="24"/>
      <c r="U9" s="5" t="s">
        <v>126</v>
      </c>
      <c r="V9" s="24" t="s">
        <v>146</v>
      </c>
      <c r="W9" s="24" t="s">
        <v>76</v>
      </c>
      <c r="X9" s="24" t="s">
        <v>106</v>
      </c>
      <c r="Y9" s="24" t="s">
        <v>56</v>
      </c>
      <c r="Z9" s="45" t="s">
        <v>202</v>
      </c>
      <c r="AA9" s="5" t="s">
        <v>138</v>
      </c>
      <c r="AB9" s="27">
        <v>1161</v>
      </c>
      <c r="AC9" s="27">
        <v>7500</v>
      </c>
      <c r="AD9" s="27">
        <v>8707500</v>
      </c>
      <c r="AE9" s="27">
        <v>9752400</v>
      </c>
      <c r="AF9" s="27">
        <v>3636</v>
      </c>
      <c r="AG9" s="27">
        <v>7500</v>
      </c>
      <c r="AH9" s="27">
        <v>27270000</v>
      </c>
      <c r="AI9" s="27">
        <v>30542400.000000004</v>
      </c>
      <c r="AJ9" s="20">
        <v>0</v>
      </c>
      <c r="AK9" s="20">
        <v>0</v>
      </c>
      <c r="AL9" s="20">
        <v>0</v>
      </c>
      <c r="AM9" s="20">
        <v>0</v>
      </c>
      <c r="AN9" s="20">
        <v>0</v>
      </c>
      <c r="AO9" s="20">
        <v>0</v>
      </c>
      <c r="AP9" s="20">
        <v>0</v>
      </c>
      <c r="AQ9" s="20">
        <v>0</v>
      </c>
      <c r="AR9" s="20">
        <v>0</v>
      </c>
      <c r="AS9" s="20">
        <v>0</v>
      </c>
      <c r="AT9" s="20">
        <v>0</v>
      </c>
      <c r="AU9" s="20">
        <v>0</v>
      </c>
      <c r="AV9" s="47">
        <f t="shared" ref="AV9:AV27" si="0">AB9+AF9+AJ9+AN9+AR9</f>
        <v>4797</v>
      </c>
      <c r="AW9" s="47">
        <v>0</v>
      </c>
      <c r="AX9" s="47">
        <f t="shared" ref="AX9" si="1">AW9*1.12</f>
        <v>0</v>
      </c>
      <c r="AY9" s="5" t="s">
        <v>203</v>
      </c>
      <c r="AZ9" s="5"/>
      <c r="BA9" s="5"/>
      <c r="BB9" s="5"/>
      <c r="BC9" s="5" t="s">
        <v>204</v>
      </c>
      <c r="BD9" s="5" t="s">
        <v>204</v>
      </c>
      <c r="BE9" s="5"/>
      <c r="BF9" s="5"/>
      <c r="BG9" s="5"/>
      <c r="BH9" s="5"/>
      <c r="BI9" s="5"/>
      <c r="BJ9" s="5"/>
      <c r="BK9" s="15"/>
    </row>
    <row r="10" spans="1:63" s="16" customFormat="1" ht="12.95" customHeight="1" x14ac:dyDescent="0.25">
      <c r="A10" s="15" t="s">
        <v>191</v>
      </c>
      <c r="B10" s="15"/>
      <c r="C10" s="40" t="s">
        <v>397</v>
      </c>
      <c r="D10" s="15"/>
      <c r="E10" s="61" t="s">
        <v>192</v>
      </c>
      <c r="F10" s="62" t="s">
        <v>193</v>
      </c>
      <c r="G10" s="62" t="s">
        <v>194</v>
      </c>
      <c r="H10" s="62" t="s">
        <v>195</v>
      </c>
      <c r="I10" s="63" t="s">
        <v>143</v>
      </c>
      <c r="J10" s="63" t="s">
        <v>149</v>
      </c>
      <c r="K10" s="63" t="s">
        <v>196</v>
      </c>
      <c r="L10" s="62">
        <v>30</v>
      </c>
      <c r="M10" s="64" t="s">
        <v>197</v>
      </c>
      <c r="N10" s="64" t="s">
        <v>198</v>
      </c>
      <c r="O10" s="65" t="s">
        <v>126</v>
      </c>
      <c r="P10" s="63" t="s">
        <v>125</v>
      </c>
      <c r="Q10" s="66" t="s">
        <v>122</v>
      </c>
      <c r="R10" s="67" t="s">
        <v>200</v>
      </c>
      <c r="S10" s="67" t="s">
        <v>201</v>
      </c>
      <c r="T10" s="63"/>
      <c r="U10" s="64" t="s">
        <v>398</v>
      </c>
      <c r="V10" s="63" t="s">
        <v>146</v>
      </c>
      <c r="W10" s="63" t="s">
        <v>76</v>
      </c>
      <c r="X10" s="63" t="s">
        <v>106</v>
      </c>
      <c r="Y10" s="63" t="s">
        <v>56</v>
      </c>
      <c r="Z10" s="68" t="s">
        <v>202</v>
      </c>
      <c r="AA10" s="64" t="s">
        <v>138</v>
      </c>
      <c r="AB10" s="69">
        <v>1161</v>
      </c>
      <c r="AC10" s="69">
        <v>7500</v>
      </c>
      <c r="AD10" s="69">
        <v>8707500</v>
      </c>
      <c r="AE10" s="69">
        <v>9752400</v>
      </c>
      <c r="AF10" s="69">
        <v>3636</v>
      </c>
      <c r="AG10" s="69">
        <v>7500</v>
      </c>
      <c r="AH10" s="69">
        <v>27270000</v>
      </c>
      <c r="AI10" s="69">
        <v>30542400.000000004</v>
      </c>
      <c r="AJ10" s="70">
        <v>0</v>
      </c>
      <c r="AK10" s="70">
        <v>0</v>
      </c>
      <c r="AL10" s="70">
        <v>0</v>
      </c>
      <c r="AM10" s="70">
        <v>0</v>
      </c>
      <c r="AN10" s="70">
        <v>0</v>
      </c>
      <c r="AO10" s="70">
        <v>0</v>
      </c>
      <c r="AP10" s="70">
        <v>0</v>
      </c>
      <c r="AQ10" s="70">
        <v>0</v>
      </c>
      <c r="AR10" s="70">
        <v>0</v>
      </c>
      <c r="AS10" s="70">
        <v>0</v>
      </c>
      <c r="AT10" s="70">
        <v>0</v>
      </c>
      <c r="AU10" s="70">
        <v>0</v>
      </c>
      <c r="AV10" s="71">
        <f t="shared" si="0"/>
        <v>4797</v>
      </c>
      <c r="AW10" s="47">
        <v>0</v>
      </c>
      <c r="AX10" s="47">
        <f t="shared" ref="AX10" si="2">AW10*1.12</f>
        <v>0</v>
      </c>
      <c r="AY10" s="64" t="s">
        <v>203</v>
      </c>
      <c r="AZ10" s="64"/>
      <c r="BA10" s="5"/>
      <c r="BB10" s="5"/>
      <c r="BC10" s="5" t="s">
        <v>204</v>
      </c>
      <c r="BD10" s="5" t="s">
        <v>204</v>
      </c>
      <c r="BE10" s="5"/>
      <c r="BF10" s="5"/>
      <c r="BG10" s="5"/>
      <c r="BH10" s="5"/>
      <c r="BI10" s="5"/>
      <c r="BJ10" s="5"/>
      <c r="BK10" s="11">
        <v>14.2</v>
      </c>
    </row>
    <row r="11" spans="1:63" s="16" customFormat="1" ht="12.95" customHeight="1" x14ac:dyDescent="0.25">
      <c r="A11" s="105" t="s">
        <v>191</v>
      </c>
      <c r="B11" s="105"/>
      <c r="C11" s="106" t="s">
        <v>647</v>
      </c>
      <c r="D11" s="105"/>
      <c r="E11" s="107" t="s">
        <v>192</v>
      </c>
      <c r="F11" s="108" t="s">
        <v>193</v>
      </c>
      <c r="G11" s="108" t="s">
        <v>194</v>
      </c>
      <c r="H11" s="108" t="s">
        <v>195</v>
      </c>
      <c r="I11" s="109" t="s">
        <v>143</v>
      </c>
      <c r="J11" s="109" t="s">
        <v>149</v>
      </c>
      <c r="K11" s="109" t="s">
        <v>196</v>
      </c>
      <c r="L11" s="108">
        <v>30</v>
      </c>
      <c r="M11" s="110" t="s">
        <v>197</v>
      </c>
      <c r="N11" s="110" t="s">
        <v>198</v>
      </c>
      <c r="O11" s="111" t="s">
        <v>166</v>
      </c>
      <c r="P11" s="109" t="s">
        <v>125</v>
      </c>
      <c r="Q11" s="112" t="s">
        <v>122</v>
      </c>
      <c r="R11" s="113" t="s">
        <v>200</v>
      </c>
      <c r="S11" s="113" t="s">
        <v>201</v>
      </c>
      <c r="T11" s="109"/>
      <c r="U11" s="110" t="s">
        <v>398</v>
      </c>
      <c r="V11" s="109" t="s">
        <v>146</v>
      </c>
      <c r="W11" s="109" t="s">
        <v>76</v>
      </c>
      <c r="X11" s="109" t="s">
        <v>106</v>
      </c>
      <c r="Y11" s="109" t="s">
        <v>56</v>
      </c>
      <c r="Z11" s="114" t="s">
        <v>202</v>
      </c>
      <c r="AA11" s="110" t="s">
        <v>138</v>
      </c>
      <c r="AB11" s="115">
        <v>1161</v>
      </c>
      <c r="AC11" s="115">
        <v>7500</v>
      </c>
      <c r="AD11" s="116">
        <f t="shared" ref="AD11" si="3">AB11*AC11</f>
        <v>8707500</v>
      </c>
      <c r="AE11" s="116">
        <f t="shared" ref="AE11" si="4">AD11*1.12</f>
        <v>9752400</v>
      </c>
      <c r="AF11" s="115">
        <v>3636</v>
      </c>
      <c r="AG11" s="115">
        <v>7500</v>
      </c>
      <c r="AH11" s="116">
        <f t="shared" ref="AH11" si="5">AF11*AG11</f>
        <v>27270000</v>
      </c>
      <c r="AI11" s="116">
        <f t="shared" ref="AI11" si="6">AH11*1.12</f>
        <v>30542400.000000004</v>
      </c>
      <c r="AJ11" s="117">
        <v>0</v>
      </c>
      <c r="AK11" s="117">
        <v>0</v>
      </c>
      <c r="AL11" s="117">
        <v>0</v>
      </c>
      <c r="AM11" s="117">
        <v>0</v>
      </c>
      <c r="AN11" s="117">
        <v>0</v>
      </c>
      <c r="AO11" s="117">
        <v>0</v>
      </c>
      <c r="AP11" s="117">
        <v>0</v>
      </c>
      <c r="AQ11" s="117">
        <v>0</v>
      </c>
      <c r="AR11" s="117">
        <v>0</v>
      </c>
      <c r="AS11" s="117">
        <v>0</v>
      </c>
      <c r="AT11" s="117">
        <v>0</v>
      </c>
      <c r="AU11" s="117">
        <v>0</v>
      </c>
      <c r="AV11" s="118">
        <f t="shared" si="0"/>
        <v>4797</v>
      </c>
      <c r="AW11" s="47">
        <v>0</v>
      </c>
      <c r="AX11" s="47">
        <f t="shared" ref="AX11" si="7">AW11*1.12</f>
        <v>0</v>
      </c>
      <c r="AY11" s="110" t="s">
        <v>203</v>
      </c>
      <c r="AZ11" s="110"/>
      <c r="BA11" s="110"/>
      <c r="BB11" s="110"/>
      <c r="BC11" s="110" t="s">
        <v>204</v>
      </c>
      <c r="BD11" s="110" t="s">
        <v>204</v>
      </c>
      <c r="BE11" s="110"/>
      <c r="BF11" s="110"/>
      <c r="BG11" s="110"/>
      <c r="BH11" s="110"/>
      <c r="BI11" s="110"/>
      <c r="BJ11" s="110"/>
      <c r="BK11" s="105">
        <v>14</v>
      </c>
    </row>
    <row r="12" spans="1:63" s="208" customFormat="1" ht="12.95" customHeight="1" x14ac:dyDescent="0.25">
      <c r="A12" s="195" t="s">
        <v>191</v>
      </c>
      <c r="B12" s="195">
        <v>270007383</v>
      </c>
      <c r="C12" s="196" t="s">
        <v>652</v>
      </c>
      <c r="D12" s="195"/>
      <c r="E12" s="195" t="s">
        <v>192</v>
      </c>
      <c r="F12" s="197" t="s">
        <v>193</v>
      </c>
      <c r="G12" s="197" t="s">
        <v>194</v>
      </c>
      <c r="H12" s="197" t="s">
        <v>195</v>
      </c>
      <c r="I12" s="198" t="s">
        <v>143</v>
      </c>
      <c r="J12" s="198" t="s">
        <v>149</v>
      </c>
      <c r="K12" s="198" t="s">
        <v>196</v>
      </c>
      <c r="L12" s="197">
        <v>30</v>
      </c>
      <c r="M12" s="199" t="s">
        <v>197</v>
      </c>
      <c r="N12" s="199" t="s">
        <v>198</v>
      </c>
      <c r="O12" s="200" t="s">
        <v>166</v>
      </c>
      <c r="P12" s="198" t="s">
        <v>125</v>
      </c>
      <c r="Q12" s="201" t="s">
        <v>122</v>
      </c>
      <c r="R12" s="202" t="s">
        <v>200</v>
      </c>
      <c r="S12" s="202" t="s">
        <v>201</v>
      </c>
      <c r="T12" s="198"/>
      <c r="U12" s="199" t="s">
        <v>398</v>
      </c>
      <c r="V12" s="198" t="s">
        <v>146</v>
      </c>
      <c r="W12" s="198" t="s">
        <v>76</v>
      </c>
      <c r="X12" s="198" t="s">
        <v>106</v>
      </c>
      <c r="Y12" s="198" t="s">
        <v>56</v>
      </c>
      <c r="Z12" s="203" t="s">
        <v>202</v>
      </c>
      <c r="AA12" s="199" t="s">
        <v>138</v>
      </c>
      <c r="AB12" s="204">
        <v>141</v>
      </c>
      <c r="AC12" s="204">
        <v>7125</v>
      </c>
      <c r="AD12" s="204">
        <v>1004625</v>
      </c>
      <c r="AE12" s="204">
        <v>1125180</v>
      </c>
      <c r="AF12" s="205">
        <v>3636</v>
      </c>
      <c r="AG12" s="205">
        <v>7500</v>
      </c>
      <c r="AH12" s="205">
        <v>27270000</v>
      </c>
      <c r="AI12" s="205">
        <v>30542400.000000004</v>
      </c>
      <c r="AJ12" s="206">
        <v>0</v>
      </c>
      <c r="AK12" s="206">
        <v>0</v>
      </c>
      <c r="AL12" s="206">
        <v>0</v>
      </c>
      <c r="AM12" s="206">
        <v>0</v>
      </c>
      <c r="AN12" s="206">
        <v>0</v>
      </c>
      <c r="AO12" s="206">
        <v>0</v>
      </c>
      <c r="AP12" s="206">
        <v>0</v>
      </c>
      <c r="AQ12" s="206">
        <v>0</v>
      </c>
      <c r="AR12" s="206">
        <v>0</v>
      </c>
      <c r="AS12" s="206">
        <v>0</v>
      </c>
      <c r="AT12" s="206">
        <v>0</v>
      </c>
      <c r="AU12" s="206">
        <v>0</v>
      </c>
      <c r="AV12" s="207">
        <f>AB12+AF12+AJ12+AN12+AR12</f>
        <v>3777</v>
      </c>
      <c r="AW12" s="207">
        <f>AD12+AH12+AL12+AP12+AT12</f>
        <v>28274625</v>
      </c>
      <c r="AX12" s="207">
        <f>AW12*1.12</f>
        <v>31667580.000000004</v>
      </c>
      <c r="AY12" s="199" t="s">
        <v>203</v>
      </c>
      <c r="AZ12" s="199"/>
      <c r="BA12" s="199"/>
      <c r="BB12" s="199"/>
      <c r="BC12" s="199" t="s">
        <v>204</v>
      </c>
      <c r="BD12" s="199" t="s">
        <v>204</v>
      </c>
      <c r="BE12" s="199"/>
      <c r="BF12" s="199"/>
      <c r="BG12" s="199"/>
      <c r="BH12" s="199"/>
      <c r="BI12" s="199"/>
      <c r="BJ12" s="199"/>
      <c r="BK12" s="195" t="s">
        <v>653</v>
      </c>
    </row>
    <row r="13" spans="1:63" s="16" customFormat="1" ht="12.95" customHeight="1" x14ac:dyDescent="0.25">
      <c r="A13" s="15" t="s">
        <v>191</v>
      </c>
      <c r="B13" s="15"/>
      <c r="C13" s="40" t="s">
        <v>205</v>
      </c>
      <c r="D13" s="15"/>
      <c r="E13" s="41" t="s">
        <v>205</v>
      </c>
      <c r="F13" s="23" t="s">
        <v>206</v>
      </c>
      <c r="G13" s="23" t="s">
        <v>207</v>
      </c>
      <c r="H13" s="23" t="s">
        <v>208</v>
      </c>
      <c r="I13" s="24" t="s">
        <v>143</v>
      </c>
      <c r="J13" s="24" t="s">
        <v>149</v>
      </c>
      <c r="K13" s="24" t="s">
        <v>196</v>
      </c>
      <c r="L13" s="23">
        <v>30</v>
      </c>
      <c r="M13" s="5" t="s">
        <v>197</v>
      </c>
      <c r="N13" s="5" t="s">
        <v>198</v>
      </c>
      <c r="O13" s="5" t="s">
        <v>199</v>
      </c>
      <c r="P13" s="24" t="s">
        <v>125</v>
      </c>
      <c r="Q13" s="25" t="s">
        <v>122</v>
      </c>
      <c r="R13" s="26" t="s">
        <v>200</v>
      </c>
      <c r="S13" s="26" t="s">
        <v>201</v>
      </c>
      <c r="T13" s="24"/>
      <c r="U13" s="5" t="s">
        <v>126</v>
      </c>
      <c r="V13" s="24" t="s">
        <v>146</v>
      </c>
      <c r="W13" s="24" t="s">
        <v>76</v>
      </c>
      <c r="X13" s="24" t="s">
        <v>106</v>
      </c>
      <c r="Y13" s="24" t="s">
        <v>56</v>
      </c>
      <c r="Z13" s="45" t="s">
        <v>202</v>
      </c>
      <c r="AA13" s="5" t="s">
        <v>138</v>
      </c>
      <c r="AB13" s="27">
        <v>4416</v>
      </c>
      <c r="AC13" s="27">
        <v>11282.54</v>
      </c>
      <c r="AD13" s="27">
        <v>49823696.640000001</v>
      </c>
      <c r="AE13" s="27">
        <v>55802540.236800008</v>
      </c>
      <c r="AF13" s="27">
        <v>4458</v>
      </c>
      <c r="AG13" s="27">
        <v>11282.54</v>
      </c>
      <c r="AH13" s="27">
        <v>50297563.32</v>
      </c>
      <c r="AI13" s="27">
        <v>56333270.918400005</v>
      </c>
      <c r="AJ13" s="20">
        <v>0</v>
      </c>
      <c r="AK13" s="20">
        <v>0</v>
      </c>
      <c r="AL13" s="20">
        <v>0</v>
      </c>
      <c r="AM13" s="20">
        <v>0</v>
      </c>
      <c r="AN13" s="20">
        <v>0</v>
      </c>
      <c r="AO13" s="20">
        <v>0</v>
      </c>
      <c r="AP13" s="20">
        <v>0</v>
      </c>
      <c r="AQ13" s="20">
        <v>0</v>
      </c>
      <c r="AR13" s="20">
        <v>0</v>
      </c>
      <c r="AS13" s="20">
        <v>0</v>
      </c>
      <c r="AT13" s="20">
        <v>0</v>
      </c>
      <c r="AU13" s="20">
        <v>0</v>
      </c>
      <c r="AV13" s="47">
        <f t="shared" si="0"/>
        <v>8874</v>
      </c>
      <c r="AW13" s="47">
        <v>0</v>
      </c>
      <c r="AX13" s="47">
        <f t="shared" ref="AX13:AX15" si="8">AW13*1.12</f>
        <v>0</v>
      </c>
      <c r="AY13" s="5" t="s">
        <v>203</v>
      </c>
      <c r="AZ13" s="5"/>
      <c r="BA13" s="5"/>
      <c r="BB13" s="5"/>
      <c r="BC13" s="5" t="s">
        <v>209</v>
      </c>
      <c r="BD13" s="5" t="s">
        <v>209</v>
      </c>
      <c r="BE13" s="5"/>
      <c r="BF13" s="5"/>
      <c r="BG13" s="5"/>
      <c r="BH13" s="5"/>
      <c r="BI13" s="5"/>
      <c r="BJ13" s="5"/>
      <c r="BK13" s="15"/>
    </row>
    <row r="14" spans="1:63" s="16" customFormat="1" ht="12.95" customHeight="1" x14ac:dyDescent="0.25">
      <c r="A14" s="15" t="s">
        <v>191</v>
      </c>
      <c r="B14" s="15"/>
      <c r="C14" s="40" t="s">
        <v>399</v>
      </c>
      <c r="D14" s="15"/>
      <c r="E14" s="61" t="s">
        <v>205</v>
      </c>
      <c r="F14" s="23" t="s">
        <v>206</v>
      </c>
      <c r="G14" s="23" t="s">
        <v>207</v>
      </c>
      <c r="H14" s="23" t="s">
        <v>208</v>
      </c>
      <c r="I14" s="24" t="s">
        <v>143</v>
      </c>
      <c r="J14" s="24" t="s">
        <v>149</v>
      </c>
      <c r="K14" s="24" t="s">
        <v>196</v>
      </c>
      <c r="L14" s="23">
        <v>30</v>
      </c>
      <c r="M14" s="5" t="s">
        <v>197</v>
      </c>
      <c r="N14" s="5" t="s">
        <v>198</v>
      </c>
      <c r="O14" s="1" t="s">
        <v>126</v>
      </c>
      <c r="P14" s="24" t="s">
        <v>125</v>
      </c>
      <c r="Q14" s="25" t="s">
        <v>122</v>
      </c>
      <c r="R14" s="26" t="s">
        <v>200</v>
      </c>
      <c r="S14" s="26" t="s">
        <v>201</v>
      </c>
      <c r="T14" s="24"/>
      <c r="U14" s="5" t="s">
        <v>398</v>
      </c>
      <c r="V14" s="24" t="s">
        <v>146</v>
      </c>
      <c r="W14" s="24" t="s">
        <v>76</v>
      </c>
      <c r="X14" s="24" t="s">
        <v>106</v>
      </c>
      <c r="Y14" s="24" t="s">
        <v>56</v>
      </c>
      <c r="Z14" s="45" t="s">
        <v>202</v>
      </c>
      <c r="AA14" s="5" t="s">
        <v>138</v>
      </c>
      <c r="AB14" s="27">
        <v>4416</v>
      </c>
      <c r="AC14" s="27">
        <v>11282.54</v>
      </c>
      <c r="AD14" s="27">
        <v>49823696.640000001</v>
      </c>
      <c r="AE14" s="27">
        <v>55802540.236800008</v>
      </c>
      <c r="AF14" s="27">
        <v>4458</v>
      </c>
      <c r="AG14" s="27">
        <v>11282.54</v>
      </c>
      <c r="AH14" s="27">
        <v>50297563.32</v>
      </c>
      <c r="AI14" s="27">
        <v>56333270.918400005</v>
      </c>
      <c r="AJ14" s="20">
        <v>0</v>
      </c>
      <c r="AK14" s="20">
        <v>0</v>
      </c>
      <c r="AL14" s="20">
        <v>0</v>
      </c>
      <c r="AM14" s="20">
        <v>0</v>
      </c>
      <c r="AN14" s="20">
        <v>0</v>
      </c>
      <c r="AO14" s="20">
        <v>0</v>
      </c>
      <c r="AP14" s="20">
        <v>0</v>
      </c>
      <c r="AQ14" s="20">
        <v>0</v>
      </c>
      <c r="AR14" s="20">
        <v>0</v>
      </c>
      <c r="AS14" s="20">
        <v>0</v>
      </c>
      <c r="AT14" s="20">
        <v>0</v>
      </c>
      <c r="AU14" s="20">
        <v>0</v>
      </c>
      <c r="AV14" s="72">
        <f t="shared" si="0"/>
        <v>8874</v>
      </c>
      <c r="AW14" s="47">
        <v>0</v>
      </c>
      <c r="AX14" s="47">
        <f t="shared" si="8"/>
        <v>0</v>
      </c>
      <c r="AY14" s="5" t="s">
        <v>203</v>
      </c>
      <c r="AZ14" s="5"/>
      <c r="BA14" s="5"/>
      <c r="BB14" s="5"/>
      <c r="BC14" s="5" t="s">
        <v>209</v>
      </c>
      <c r="BD14" s="5" t="s">
        <v>209</v>
      </c>
      <c r="BE14" s="5"/>
      <c r="BF14" s="5"/>
      <c r="BG14" s="5"/>
      <c r="BH14" s="5"/>
      <c r="BI14" s="5"/>
      <c r="BJ14" s="5"/>
      <c r="BK14" s="11">
        <v>14.2</v>
      </c>
    </row>
    <row r="15" spans="1:63" s="16" customFormat="1" ht="12.95" customHeight="1" x14ac:dyDescent="0.25">
      <c r="A15" s="15" t="s">
        <v>191</v>
      </c>
      <c r="B15" s="15"/>
      <c r="C15" s="40" t="s">
        <v>648</v>
      </c>
      <c r="D15" s="15"/>
      <c r="E15" s="107" t="s">
        <v>205</v>
      </c>
      <c r="F15" s="108" t="s">
        <v>206</v>
      </c>
      <c r="G15" s="108" t="s">
        <v>207</v>
      </c>
      <c r="H15" s="108" t="s">
        <v>208</v>
      </c>
      <c r="I15" s="109" t="s">
        <v>143</v>
      </c>
      <c r="J15" s="109" t="s">
        <v>149</v>
      </c>
      <c r="K15" s="109" t="s">
        <v>196</v>
      </c>
      <c r="L15" s="108">
        <v>30</v>
      </c>
      <c r="M15" s="110" t="s">
        <v>197</v>
      </c>
      <c r="N15" s="110" t="s">
        <v>198</v>
      </c>
      <c r="O15" s="111" t="s">
        <v>166</v>
      </c>
      <c r="P15" s="109" t="s">
        <v>125</v>
      </c>
      <c r="Q15" s="112" t="s">
        <v>122</v>
      </c>
      <c r="R15" s="113" t="s">
        <v>200</v>
      </c>
      <c r="S15" s="113" t="s">
        <v>201</v>
      </c>
      <c r="T15" s="109"/>
      <c r="U15" s="110" t="s">
        <v>398</v>
      </c>
      <c r="V15" s="109" t="s">
        <v>146</v>
      </c>
      <c r="W15" s="109" t="s">
        <v>76</v>
      </c>
      <c r="X15" s="109" t="s">
        <v>106</v>
      </c>
      <c r="Y15" s="109" t="s">
        <v>56</v>
      </c>
      <c r="Z15" s="114" t="s">
        <v>202</v>
      </c>
      <c r="AA15" s="110" t="s">
        <v>138</v>
      </c>
      <c r="AB15" s="115">
        <v>4416</v>
      </c>
      <c r="AC15" s="115">
        <v>11282.54</v>
      </c>
      <c r="AD15" s="116">
        <f t="shared" ref="AD15" si="9">AB15*AC15</f>
        <v>49823696.640000001</v>
      </c>
      <c r="AE15" s="116">
        <f t="shared" ref="AE15" si="10">AD15*1.12</f>
        <v>55802540.236800008</v>
      </c>
      <c r="AF15" s="115">
        <v>4458</v>
      </c>
      <c r="AG15" s="115">
        <v>11282.54</v>
      </c>
      <c r="AH15" s="116">
        <f t="shared" ref="AH15" si="11">AF15*AG15</f>
        <v>50297563.32</v>
      </c>
      <c r="AI15" s="116">
        <f t="shared" ref="AI15" si="12">AH15*1.12</f>
        <v>56333270.918400005</v>
      </c>
      <c r="AJ15" s="117">
        <v>0</v>
      </c>
      <c r="AK15" s="117">
        <v>0</v>
      </c>
      <c r="AL15" s="117">
        <v>0</v>
      </c>
      <c r="AM15" s="117">
        <v>0</v>
      </c>
      <c r="AN15" s="117">
        <v>0</v>
      </c>
      <c r="AO15" s="117">
        <v>0</v>
      </c>
      <c r="AP15" s="117">
        <v>0</v>
      </c>
      <c r="AQ15" s="117">
        <v>0</v>
      </c>
      <c r="AR15" s="117">
        <v>0</v>
      </c>
      <c r="AS15" s="117">
        <v>0</v>
      </c>
      <c r="AT15" s="117">
        <v>0</v>
      </c>
      <c r="AU15" s="117">
        <v>0</v>
      </c>
      <c r="AV15" s="118">
        <f t="shared" si="0"/>
        <v>8874</v>
      </c>
      <c r="AW15" s="47">
        <v>0</v>
      </c>
      <c r="AX15" s="47">
        <f t="shared" si="8"/>
        <v>0</v>
      </c>
      <c r="AY15" s="110" t="s">
        <v>203</v>
      </c>
      <c r="AZ15" s="110"/>
      <c r="BA15" s="110"/>
      <c r="BB15" s="110"/>
      <c r="BC15" s="110" t="s">
        <v>209</v>
      </c>
      <c r="BD15" s="110" t="s">
        <v>209</v>
      </c>
      <c r="BE15" s="110"/>
      <c r="BF15" s="110"/>
      <c r="BG15" s="110"/>
      <c r="BH15" s="110"/>
      <c r="BI15" s="110"/>
      <c r="BJ15" s="110"/>
      <c r="BK15" s="105">
        <v>14</v>
      </c>
    </row>
    <row r="16" spans="1:63" s="208" customFormat="1" ht="12.95" customHeight="1" x14ac:dyDescent="0.25">
      <c r="A16" s="195" t="s">
        <v>191</v>
      </c>
      <c r="B16" s="195">
        <v>270000017</v>
      </c>
      <c r="C16" s="196" t="s">
        <v>654</v>
      </c>
      <c r="D16" s="195"/>
      <c r="E16" s="195" t="s">
        <v>205</v>
      </c>
      <c r="F16" s="197" t="s">
        <v>206</v>
      </c>
      <c r="G16" s="197" t="s">
        <v>207</v>
      </c>
      <c r="H16" s="197" t="s">
        <v>208</v>
      </c>
      <c r="I16" s="198" t="s">
        <v>143</v>
      </c>
      <c r="J16" s="198" t="s">
        <v>149</v>
      </c>
      <c r="K16" s="198" t="s">
        <v>196</v>
      </c>
      <c r="L16" s="197">
        <v>30</v>
      </c>
      <c r="M16" s="199" t="s">
        <v>197</v>
      </c>
      <c r="N16" s="199" t="s">
        <v>198</v>
      </c>
      <c r="O16" s="200" t="s">
        <v>166</v>
      </c>
      <c r="P16" s="198" t="s">
        <v>125</v>
      </c>
      <c r="Q16" s="201" t="s">
        <v>122</v>
      </c>
      <c r="R16" s="202" t="s">
        <v>200</v>
      </c>
      <c r="S16" s="202" t="s">
        <v>201</v>
      </c>
      <c r="T16" s="198"/>
      <c r="U16" s="199" t="s">
        <v>398</v>
      </c>
      <c r="V16" s="198" t="s">
        <v>146</v>
      </c>
      <c r="W16" s="198" t="s">
        <v>76</v>
      </c>
      <c r="X16" s="198" t="s">
        <v>106</v>
      </c>
      <c r="Y16" s="198" t="s">
        <v>56</v>
      </c>
      <c r="Z16" s="203" t="s">
        <v>202</v>
      </c>
      <c r="AA16" s="199" t="s">
        <v>138</v>
      </c>
      <c r="AB16" s="204">
        <v>2954</v>
      </c>
      <c r="AC16" s="204">
        <v>8461.9</v>
      </c>
      <c r="AD16" s="204">
        <v>24996452.599999998</v>
      </c>
      <c r="AE16" s="204">
        <v>27996026.912</v>
      </c>
      <c r="AF16" s="205">
        <v>4458</v>
      </c>
      <c r="AG16" s="205">
        <v>11282.54</v>
      </c>
      <c r="AH16" s="205">
        <v>50297563.32</v>
      </c>
      <c r="AI16" s="205">
        <v>56333270.918400005</v>
      </c>
      <c r="AJ16" s="206">
        <v>0</v>
      </c>
      <c r="AK16" s="206">
        <v>0</v>
      </c>
      <c r="AL16" s="206">
        <v>0</v>
      </c>
      <c r="AM16" s="206">
        <v>0</v>
      </c>
      <c r="AN16" s="206">
        <v>0</v>
      </c>
      <c r="AO16" s="206">
        <v>0</v>
      </c>
      <c r="AP16" s="206">
        <v>0</v>
      </c>
      <c r="AQ16" s="206">
        <v>0</v>
      </c>
      <c r="AR16" s="206">
        <v>0</v>
      </c>
      <c r="AS16" s="206">
        <v>0</v>
      </c>
      <c r="AT16" s="206">
        <v>0</v>
      </c>
      <c r="AU16" s="206">
        <v>0</v>
      </c>
      <c r="AV16" s="207">
        <f t="shared" si="0"/>
        <v>7412</v>
      </c>
      <c r="AW16" s="207">
        <f t="shared" ref="AW16" si="13">AD16+AH16+AL16+AP16+AT16</f>
        <v>75294015.920000002</v>
      </c>
      <c r="AX16" s="207">
        <f t="shared" ref="AX16" si="14">AW16*1.12</f>
        <v>84329297.830400005</v>
      </c>
      <c r="AY16" s="199" t="s">
        <v>203</v>
      </c>
      <c r="AZ16" s="199"/>
      <c r="BA16" s="199"/>
      <c r="BB16" s="199"/>
      <c r="BC16" s="199" t="s">
        <v>209</v>
      </c>
      <c r="BD16" s="199" t="s">
        <v>209</v>
      </c>
      <c r="BE16" s="199"/>
      <c r="BF16" s="199"/>
      <c r="BG16" s="199"/>
      <c r="BH16" s="199"/>
      <c r="BI16" s="199"/>
      <c r="BJ16" s="199"/>
      <c r="BK16" s="195" t="s">
        <v>653</v>
      </c>
    </row>
    <row r="17" spans="1:77" s="16" customFormat="1" ht="12.95" customHeight="1" x14ac:dyDescent="0.25">
      <c r="A17" s="15" t="s">
        <v>191</v>
      </c>
      <c r="B17" s="15"/>
      <c r="C17" s="40" t="s">
        <v>210</v>
      </c>
      <c r="D17" s="15"/>
      <c r="E17" s="41" t="s">
        <v>210</v>
      </c>
      <c r="F17" s="23" t="s">
        <v>211</v>
      </c>
      <c r="G17" s="23" t="s">
        <v>194</v>
      </c>
      <c r="H17" s="23" t="s">
        <v>208</v>
      </c>
      <c r="I17" s="24" t="s">
        <v>143</v>
      </c>
      <c r="J17" s="24" t="s">
        <v>149</v>
      </c>
      <c r="K17" s="24" t="s">
        <v>196</v>
      </c>
      <c r="L17" s="23">
        <v>30</v>
      </c>
      <c r="M17" s="5" t="s">
        <v>197</v>
      </c>
      <c r="N17" s="5" t="s">
        <v>198</v>
      </c>
      <c r="O17" s="5" t="s">
        <v>199</v>
      </c>
      <c r="P17" s="24" t="s">
        <v>125</v>
      </c>
      <c r="Q17" s="25" t="s">
        <v>122</v>
      </c>
      <c r="R17" s="26" t="s">
        <v>200</v>
      </c>
      <c r="S17" s="26" t="s">
        <v>201</v>
      </c>
      <c r="T17" s="24"/>
      <c r="U17" s="5" t="s">
        <v>126</v>
      </c>
      <c r="V17" s="24" t="s">
        <v>146</v>
      </c>
      <c r="W17" s="24" t="s">
        <v>76</v>
      </c>
      <c r="X17" s="24" t="s">
        <v>106</v>
      </c>
      <c r="Y17" s="24" t="s">
        <v>56</v>
      </c>
      <c r="Z17" s="45" t="s">
        <v>202</v>
      </c>
      <c r="AA17" s="5" t="s">
        <v>138</v>
      </c>
      <c r="AB17" s="27">
        <v>167</v>
      </c>
      <c r="AC17" s="27">
        <v>14598.57</v>
      </c>
      <c r="AD17" s="27">
        <v>2437961.19</v>
      </c>
      <c r="AE17" s="27">
        <v>2730516.5328000002</v>
      </c>
      <c r="AF17" s="27">
        <v>26</v>
      </c>
      <c r="AG17" s="27">
        <v>14598.57</v>
      </c>
      <c r="AH17" s="27">
        <v>379562.82</v>
      </c>
      <c r="AI17" s="27">
        <v>425110.35840000003</v>
      </c>
      <c r="AJ17" s="20">
        <v>0</v>
      </c>
      <c r="AK17" s="20">
        <v>0</v>
      </c>
      <c r="AL17" s="20">
        <v>0</v>
      </c>
      <c r="AM17" s="20">
        <v>0</v>
      </c>
      <c r="AN17" s="20">
        <v>0</v>
      </c>
      <c r="AO17" s="20">
        <v>0</v>
      </c>
      <c r="AP17" s="20">
        <v>0</v>
      </c>
      <c r="AQ17" s="20">
        <v>0</v>
      </c>
      <c r="AR17" s="20">
        <v>0</v>
      </c>
      <c r="AS17" s="20">
        <v>0</v>
      </c>
      <c r="AT17" s="20">
        <v>0</v>
      </c>
      <c r="AU17" s="20">
        <v>0</v>
      </c>
      <c r="AV17" s="47">
        <f t="shared" si="0"/>
        <v>193</v>
      </c>
      <c r="AW17" s="47">
        <v>0</v>
      </c>
      <c r="AX17" s="47">
        <f t="shared" ref="AX17:AX19" si="15">AW17*1.12</f>
        <v>0</v>
      </c>
      <c r="AY17" s="5" t="s">
        <v>203</v>
      </c>
      <c r="AZ17" s="5"/>
      <c r="BA17" s="5"/>
      <c r="BB17" s="5"/>
      <c r="BC17" s="5" t="s">
        <v>212</v>
      </c>
      <c r="BD17" s="5" t="s">
        <v>212</v>
      </c>
      <c r="BE17" s="5"/>
      <c r="BF17" s="5"/>
      <c r="BG17" s="5"/>
      <c r="BH17" s="5"/>
      <c r="BI17" s="5"/>
      <c r="BJ17" s="5"/>
      <c r="BK17" s="15"/>
    </row>
    <row r="18" spans="1:77" s="16" customFormat="1" ht="12.95" customHeight="1" x14ac:dyDescent="0.25">
      <c r="A18" s="15" t="s">
        <v>191</v>
      </c>
      <c r="B18" s="15"/>
      <c r="C18" s="40" t="s">
        <v>400</v>
      </c>
      <c r="D18" s="15"/>
      <c r="E18" s="73" t="s">
        <v>210</v>
      </c>
      <c r="F18" s="23" t="s">
        <v>211</v>
      </c>
      <c r="G18" s="23" t="s">
        <v>194</v>
      </c>
      <c r="H18" s="23" t="s">
        <v>208</v>
      </c>
      <c r="I18" s="24" t="s">
        <v>143</v>
      </c>
      <c r="J18" s="24" t="s">
        <v>149</v>
      </c>
      <c r="K18" s="24" t="s">
        <v>196</v>
      </c>
      <c r="L18" s="23">
        <v>30</v>
      </c>
      <c r="M18" s="5" t="s">
        <v>197</v>
      </c>
      <c r="N18" s="5" t="s">
        <v>198</v>
      </c>
      <c r="O18" s="1" t="s">
        <v>126</v>
      </c>
      <c r="P18" s="24" t="s">
        <v>125</v>
      </c>
      <c r="Q18" s="25" t="s">
        <v>122</v>
      </c>
      <c r="R18" s="26" t="s">
        <v>200</v>
      </c>
      <c r="S18" s="26" t="s">
        <v>201</v>
      </c>
      <c r="T18" s="24"/>
      <c r="U18" s="5" t="s">
        <v>398</v>
      </c>
      <c r="V18" s="24" t="s">
        <v>146</v>
      </c>
      <c r="W18" s="24" t="s">
        <v>76</v>
      </c>
      <c r="X18" s="24" t="s">
        <v>106</v>
      </c>
      <c r="Y18" s="24" t="s">
        <v>56</v>
      </c>
      <c r="Z18" s="45" t="s">
        <v>202</v>
      </c>
      <c r="AA18" s="5" t="s">
        <v>138</v>
      </c>
      <c r="AB18" s="27">
        <v>167</v>
      </c>
      <c r="AC18" s="27">
        <v>14598.57</v>
      </c>
      <c r="AD18" s="27">
        <v>2437961.19</v>
      </c>
      <c r="AE18" s="27">
        <v>2730516.5328000002</v>
      </c>
      <c r="AF18" s="27">
        <v>26</v>
      </c>
      <c r="AG18" s="27">
        <v>14598.57</v>
      </c>
      <c r="AH18" s="27">
        <v>379562.82</v>
      </c>
      <c r="AI18" s="27">
        <v>425110.35840000003</v>
      </c>
      <c r="AJ18" s="20">
        <v>0</v>
      </c>
      <c r="AK18" s="20">
        <v>0</v>
      </c>
      <c r="AL18" s="20">
        <v>0</v>
      </c>
      <c r="AM18" s="20">
        <v>0</v>
      </c>
      <c r="AN18" s="20">
        <v>0</v>
      </c>
      <c r="AO18" s="20">
        <v>0</v>
      </c>
      <c r="AP18" s="20">
        <v>0</v>
      </c>
      <c r="AQ18" s="20">
        <v>0</v>
      </c>
      <c r="AR18" s="20">
        <v>0</v>
      </c>
      <c r="AS18" s="20">
        <v>0</v>
      </c>
      <c r="AT18" s="20">
        <v>0</v>
      </c>
      <c r="AU18" s="20">
        <v>0</v>
      </c>
      <c r="AV18" s="72">
        <f t="shared" si="0"/>
        <v>193</v>
      </c>
      <c r="AW18" s="47">
        <v>0</v>
      </c>
      <c r="AX18" s="47">
        <f t="shared" si="15"/>
        <v>0</v>
      </c>
      <c r="AY18" s="5" t="s">
        <v>203</v>
      </c>
      <c r="AZ18" s="5"/>
      <c r="BA18" s="5"/>
      <c r="BB18" s="5"/>
      <c r="BC18" s="5" t="s">
        <v>212</v>
      </c>
      <c r="BD18" s="5" t="s">
        <v>212</v>
      </c>
      <c r="BE18" s="5"/>
      <c r="BF18" s="5"/>
      <c r="BG18" s="5"/>
      <c r="BH18" s="5"/>
      <c r="BI18" s="5"/>
      <c r="BJ18" s="5"/>
      <c r="BK18" s="11">
        <v>14.2</v>
      </c>
    </row>
    <row r="19" spans="1:77" s="16" customFormat="1" ht="12.95" customHeight="1" x14ac:dyDescent="0.25">
      <c r="A19" s="15" t="s">
        <v>191</v>
      </c>
      <c r="B19" s="15"/>
      <c r="C19" s="40" t="s">
        <v>649</v>
      </c>
      <c r="D19" s="15"/>
      <c r="E19" s="119" t="s">
        <v>210</v>
      </c>
      <c r="F19" s="108" t="s">
        <v>211</v>
      </c>
      <c r="G19" s="108" t="s">
        <v>194</v>
      </c>
      <c r="H19" s="108" t="s">
        <v>208</v>
      </c>
      <c r="I19" s="109" t="s">
        <v>143</v>
      </c>
      <c r="J19" s="109" t="s">
        <v>149</v>
      </c>
      <c r="K19" s="109" t="s">
        <v>196</v>
      </c>
      <c r="L19" s="108">
        <v>30</v>
      </c>
      <c r="M19" s="110" t="s">
        <v>197</v>
      </c>
      <c r="N19" s="110" t="s">
        <v>198</v>
      </c>
      <c r="O19" s="111" t="s">
        <v>166</v>
      </c>
      <c r="P19" s="109" t="s">
        <v>125</v>
      </c>
      <c r="Q19" s="112" t="s">
        <v>122</v>
      </c>
      <c r="R19" s="113" t="s">
        <v>200</v>
      </c>
      <c r="S19" s="113" t="s">
        <v>201</v>
      </c>
      <c r="T19" s="109"/>
      <c r="U19" s="110" t="s">
        <v>398</v>
      </c>
      <c r="V19" s="109" t="s">
        <v>146</v>
      </c>
      <c r="W19" s="109" t="s">
        <v>76</v>
      </c>
      <c r="X19" s="109" t="s">
        <v>106</v>
      </c>
      <c r="Y19" s="109" t="s">
        <v>56</v>
      </c>
      <c r="Z19" s="114" t="s">
        <v>202</v>
      </c>
      <c r="AA19" s="110" t="s">
        <v>138</v>
      </c>
      <c r="AB19" s="115">
        <v>167</v>
      </c>
      <c r="AC19" s="115">
        <v>14598.57</v>
      </c>
      <c r="AD19" s="116">
        <f t="shared" ref="AD19" si="16">AB19*AC19</f>
        <v>2437961.19</v>
      </c>
      <c r="AE19" s="116">
        <f t="shared" ref="AE19" si="17">AD19*1.12</f>
        <v>2730516.5328000002</v>
      </c>
      <c r="AF19" s="115">
        <v>26</v>
      </c>
      <c r="AG19" s="115">
        <v>14598.57</v>
      </c>
      <c r="AH19" s="116">
        <f t="shared" ref="AH19" si="18">AF19*AG19</f>
        <v>379562.82</v>
      </c>
      <c r="AI19" s="116">
        <f t="shared" ref="AI19" si="19">AH19*1.12</f>
        <v>425110.35840000003</v>
      </c>
      <c r="AJ19" s="117">
        <v>0</v>
      </c>
      <c r="AK19" s="117">
        <v>0</v>
      </c>
      <c r="AL19" s="117">
        <v>0</v>
      </c>
      <c r="AM19" s="117">
        <v>0</v>
      </c>
      <c r="AN19" s="117">
        <v>0</v>
      </c>
      <c r="AO19" s="117">
        <v>0</v>
      </c>
      <c r="AP19" s="117">
        <v>0</v>
      </c>
      <c r="AQ19" s="117">
        <v>0</v>
      </c>
      <c r="AR19" s="117">
        <v>0</v>
      </c>
      <c r="AS19" s="117">
        <v>0</v>
      </c>
      <c r="AT19" s="117">
        <v>0</v>
      </c>
      <c r="AU19" s="117">
        <v>0</v>
      </c>
      <c r="AV19" s="118">
        <f t="shared" si="0"/>
        <v>193</v>
      </c>
      <c r="AW19" s="47">
        <v>0</v>
      </c>
      <c r="AX19" s="47">
        <f t="shared" si="15"/>
        <v>0</v>
      </c>
      <c r="AY19" s="110" t="s">
        <v>203</v>
      </c>
      <c r="AZ19" s="110"/>
      <c r="BA19" s="110"/>
      <c r="BB19" s="110"/>
      <c r="BC19" s="110" t="s">
        <v>212</v>
      </c>
      <c r="BD19" s="110" t="s">
        <v>212</v>
      </c>
      <c r="BE19" s="110"/>
      <c r="BF19" s="110"/>
      <c r="BG19" s="110"/>
      <c r="BH19" s="110"/>
      <c r="BI19" s="110"/>
      <c r="BJ19" s="110"/>
      <c r="BK19" s="105">
        <v>14</v>
      </c>
    </row>
    <row r="20" spans="1:77" s="208" customFormat="1" ht="12.95" customHeight="1" x14ac:dyDescent="0.25">
      <c r="A20" s="195" t="s">
        <v>191</v>
      </c>
      <c r="B20" s="195">
        <v>270005786</v>
      </c>
      <c r="C20" s="196" t="s">
        <v>655</v>
      </c>
      <c r="D20" s="195"/>
      <c r="E20" s="195" t="s">
        <v>210</v>
      </c>
      <c r="F20" s="197" t="s">
        <v>211</v>
      </c>
      <c r="G20" s="197" t="s">
        <v>194</v>
      </c>
      <c r="H20" s="197" t="s">
        <v>208</v>
      </c>
      <c r="I20" s="198" t="s">
        <v>143</v>
      </c>
      <c r="J20" s="198" t="s">
        <v>149</v>
      </c>
      <c r="K20" s="198" t="s">
        <v>196</v>
      </c>
      <c r="L20" s="197">
        <v>30</v>
      </c>
      <c r="M20" s="199" t="s">
        <v>197</v>
      </c>
      <c r="N20" s="199" t="s">
        <v>198</v>
      </c>
      <c r="O20" s="200" t="s">
        <v>166</v>
      </c>
      <c r="P20" s="198" t="s">
        <v>125</v>
      </c>
      <c r="Q20" s="201" t="s">
        <v>122</v>
      </c>
      <c r="R20" s="202" t="s">
        <v>200</v>
      </c>
      <c r="S20" s="202" t="s">
        <v>201</v>
      </c>
      <c r="T20" s="198"/>
      <c r="U20" s="199" t="s">
        <v>398</v>
      </c>
      <c r="V20" s="198" t="s">
        <v>146</v>
      </c>
      <c r="W20" s="198" t="s">
        <v>76</v>
      </c>
      <c r="X20" s="198" t="s">
        <v>106</v>
      </c>
      <c r="Y20" s="198" t="s">
        <v>56</v>
      </c>
      <c r="Z20" s="203" t="s">
        <v>202</v>
      </c>
      <c r="AA20" s="199" t="s">
        <v>138</v>
      </c>
      <c r="AB20" s="209">
        <v>32</v>
      </c>
      <c r="AC20" s="204">
        <v>11824.84</v>
      </c>
      <c r="AD20" s="204">
        <v>378394.88</v>
      </c>
      <c r="AE20" s="204">
        <v>423802.26560000004</v>
      </c>
      <c r="AF20" s="205">
        <v>26</v>
      </c>
      <c r="AG20" s="205">
        <v>14598.57</v>
      </c>
      <c r="AH20" s="205">
        <v>379562.82</v>
      </c>
      <c r="AI20" s="205">
        <v>425110.35840000003</v>
      </c>
      <c r="AJ20" s="206">
        <v>0</v>
      </c>
      <c r="AK20" s="206">
        <v>0</v>
      </c>
      <c r="AL20" s="206">
        <v>0</v>
      </c>
      <c r="AM20" s="206">
        <v>0</v>
      </c>
      <c r="AN20" s="206">
        <v>0</v>
      </c>
      <c r="AO20" s="206">
        <v>0</v>
      </c>
      <c r="AP20" s="206">
        <v>0</v>
      </c>
      <c r="AQ20" s="206">
        <v>0</v>
      </c>
      <c r="AR20" s="206">
        <v>0</v>
      </c>
      <c r="AS20" s="206">
        <v>0</v>
      </c>
      <c r="AT20" s="206">
        <v>0</v>
      </c>
      <c r="AU20" s="206">
        <v>0</v>
      </c>
      <c r="AV20" s="207">
        <f t="shared" si="0"/>
        <v>58</v>
      </c>
      <c r="AW20" s="207">
        <f t="shared" ref="AW20" si="20">AD20+AH20+AL20+AP20+AT20</f>
        <v>757957.7</v>
      </c>
      <c r="AX20" s="207">
        <f t="shared" ref="AX20" si="21">AW20*1.12</f>
        <v>848912.62400000007</v>
      </c>
      <c r="AY20" s="199" t="s">
        <v>203</v>
      </c>
      <c r="AZ20" s="199"/>
      <c r="BA20" s="199"/>
      <c r="BB20" s="199"/>
      <c r="BC20" s="199" t="s">
        <v>212</v>
      </c>
      <c r="BD20" s="199" t="s">
        <v>212</v>
      </c>
      <c r="BE20" s="199"/>
      <c r="BF20" s="199"/>
      <c r="BG20" s="199"/>
      <c r="BH20" s="199"/>
      <c r="BI20" s="199"/>
      <c r="BJ20" s="199"/>
      <c r="BK20" s="195" t="s">
        <v>653</v>
      </c>
    </row>
    <row r="21" spans="1:77" s="16" customFormat="1" ht="12.95" customHeight="1" x14ac:dyDescent="0.25">
      <c r="A21" s="15" t="s">
        <v>191</v>
      </c>
      <c r="B21" s="15"/>
      <c r="C21" s="40" t="s">
        <v>213</v>
      </c>
      <c r="D21" s="15"/>
      <c r="E21" s="41" t="s">
        <v>213</v>
      </c>
      <c r="F21" s="23" t="s">
        <v>214</v>
      </c>
      <c r="G21" s="23" t="s">
        <v>194</v>
      </c>
      <c r="H21" s="23" t="s">
        <v>215</v>
      </c>
      <c r="I21" s="24" t="s">
        <v>143</v>
      </c>
      <c r="J21" s="24" t="s">
        <v>149</v>
      </c>
      <c r="K21" s="24" t="s">
        <v>196</v>
      </c>
      <c r="L21" s="23">
        <v>30</v>
      </c>
      <c r="M21" s="5" t="s">
        <v>197</v>
      </c>
      <c r="N21" s="5" t="s">
        <v>198</v>
      </c>
      <c r="O21" s="5" t="s">
        <v>199</v>
      </c>
      <c r="P21" s="24" t="s">
        <v>125</v>
      </c>
      <c r="Q21" s="25" t="s">
        <v>122</v>
      </c>
      <c r="R21" s="26" t="s">
        <v>200</v>
      </c>
      <c r="S21" s="26" t="s">
        <v>201</v>
      </c>
      <c r="T21" s="24"/>
      <c r="U21" s="5" t="s">
        <v>126</v>
      </c>
      <c r="V21" s="24" t="s">
        <v>146</v>
      </c>
      <c r="W21" s="24" t="s">
        <v>76</v>
      </c>
      <c r="X21" s="24" t="s">
        <v>106</v>
      </c>
      <c r="Y21" s="24" t="s">
        <v>56</v>
      </c>
      <c r="Z21" s="45" t="s">
        <v>202</v>
      </c>
      <c r="AA21" s="5" t="s">
        <v>138</v>
      </c>
      <c r="AB21" s="27">
        <v>2409</v>
      </c>
      <c r="AC21" s="27">
        <v>14326.11</v>
      </c>
      <c r="AD21" s="27">
        <v>34511598.990000002</v>
      </c>
      <c r="AE21" s="27">
        <v>38652990.868800007</v>
      </c>
      <c r="AF21" s="27">
        <v>2180</v>
      </c>
      <c r="AG21" s="27">
        <v>14326.11</v>
      </c>
      <c r="AH21" s="27">
        <v>31230919.800000001</v>
      </c>
      <c r="AI21" s="27">
        <v>34978630.176000006</v>
      </c>
      <c r="AJ21" s="20">
        <v>0</v>
      </c>
      <c r="AK21" s="20">
        <v>0</v>
      </c>
      <c r="AL21" s="20">
        <v>0</v>
      </c>
      <c r="AM21" s="20">
        <v>0</v>
      </c>
      <c r="AN21" s="20">
        <v>0</v>
      </c>
      <c r="AO21" s="20">
        <v>0</v>
      </c>
      <c r="AP21" s="20">
        <v>0</v>
      </c>
      <c r="AQ21" s="20">
        <v>0</v>
      </c>
      <c r="AR21" s="20">
        <v>0</v>
      </c>
      <c r="AS21" s="20">
        <v>0</v>
      </c>
      <c r="AT21" s="20">
        <v>0</v>
      </c>
      <c r="AU21" s="20">
        <v>0</v>
      </c>
      <c r="AV21" s="47">
        <f t="shared" si="0"/>
        <v>4589</v>
      </c>
      <c r="AW21" s="47">
        <v>0</v>
      </c>
      <c r="AX21" s="47">
        <f t="shared" ref="AX21:AX23" si="22">AW21*1.12</f>
        <v>0</v>
      </c>
      <c r="AY21" s="5" t="s">
        <v>203</v>
      </c>
      <c r="AZ21" s="5"/>
      <c r="BA21" s="5"/>
      <c r="BB21" s="5"/>
      <c r="BC21" s="5" t="s">
        <v>216</v>
      </c>
      <c r="BD21" s="5" t="s">
        <v>216</v>
      </c>
      <c r="BE21" s="5"/>
      <c r="BF21" s="5"/>
      <c r="BG21" s="5"/>
      <c r="BH21" s="5"/>
      <c r="BI21" s="5"/>
      <c r="BJ21" s="5"/>
      <c r="BK21" s="15"/>
    </row>
    <row r="22" spans="1:77" s="16" customFormat="1" ht="12.95" customHeight="1" x14ac:dyDescent="0.25">
      <c r="A22" s="15" t="s">
        <v>191</v>
      </c>
      <c r="B22" s="15"/>
      <c r="C22" s="40" t="s">
        <v>401</v>
      </c>
      <c r="D22" s="74"/>
      <c r="E22" s="40" t="s">
        <v>213</v>
      </c>
      <c r="F22" s="23" t="s">
        <v>214</v>
      </c>
      <c r="G22" s="23" t="s">
        <v>194</v>
      </c>
      <c r="H22" s="23" t="s">
        <v>215</v>
      </c>
      <c r="I22" s="24" t="s">
        <v>143</v>
      </c>
      <c r="J22" s="24" t="s">
        <v>149</v>
      </c>
      <c r="K22" s="24" t="s">
        <v>196</v>
      </c>
      <c r="L22" s="23">
        <v>30</v>
      </c>
      <c r="M22" s="5" t="s">
        <v>197</v>
      </c>
      <c r="N22" s="5" t="s">
        <v>198</v>
      </c>
      <c r="O22" s="1" t="s">
        <v>126</v>
      </c>
      <c r="P22" s="24" t="s">
        <v>125</v>
      </c>
      <c r="Q22" s="25" t="s">
        <v>122</v>
      </c>
      <c r="R22" s="26" t="s">
        <v>200</v>
      </c>
      <c r="S22" s="26" t="s">
        <v>201</v>
      </c>
      <c r="T22" s="24"/>
      <c r="U22" s="5" t="s">
        <v>398</v>
      </c>
      <c r="V22" s="24" t="s">
        <v>146</v>
      </c>
      <c r="W22" s="24" t="s">
        <v>76</v>
      </c>
      <c r="X22" s="24" t="s">
        <v>106</v>
      </c>
      <c r="Y22" s="24" t="s">
        <v>56</v>
      </c>
      <c r="Z22" s="45" t="s">
        <v>202</v>
      </c>
      <c r="AA22" s="5" t="s">
        <v>138</v>
      </c>
      <c r="AB22" s="27">
        <v>2409</v>
      </c>
      <c r="AC22" s="27">
        <v>14326.11</v>
      </c>
      <c r="AD22" s="27">
        <v>34511598.990000002</v>
      </c>
      <c r="AE22" s="27">
        <v>38652990.868800007</v>
      </c>
      <c r="AF22" s="27">
        <v>2180</v>
      </c>
      <c r="AG22" s="27">
        <v>14326.11</v>
      </c>
      <c r="AH22" s="27">
        <v>31230919.800000001</v>
      </c>
      <c r="AI22" s="27">
        <v>34978630.176000006</v>
      </c>
      <c r="AJ22" s="20">
        <v>0</v>
      </c>
      <c r="AK22" s="20">
        <v>0</v>
      </c>
      <c r="AL22" s="20">
        <v>0</v>
      </c>
      <c r="AM22" s="20">
        <v>0</v>
      </c>
      <c r="AN22" s="20">
        <v>0</v>
      </c>
      <c r="AO22" s="20">
        <v>0</v>
      </c>
      <c r="AP22" s="20">
        <v>0</v>
      </c>
      <c r="AQ22" s="20">
        <v>0</v>
      </c>
      <c r="AR22" s="20">
        <v>0</v>
      </c>
      <c r="AS22" s="20">
        <v>0</v>
      </c>
      <c r="AT22" s="20">
        <v>0</v>
      </c>
      <c r="AU22" s="20">
        <v>0</v>
      </c>
      <c r="AV22" s="72">
        <f t="shared" si="0"/>
        <v>4589</v>
      </c>
      <c r="AW22" s="47">
        <v>0</v>
      </c>
      <c r="AX22" s="47">
        <f t="shared" si="22"/>
        <v>0</v>
      </c>
      <c r="AY22" s="5" t="s">
        <v>203</v>
      </c>
      <c r="AZ22" s="5"/>
      <c r="BA22" s="5"/>
      <c r="BB22" s="5"/>
      <c r="BC22" s="5" t="s">
        <v>216</v>
      </c>
      <c r="BD22" s="5" t="s">
        <v>216</v>
      </c>
      <c r="BE22" s="5"/>
      <c r="BF22" s="5"/>
      <c r="BG22" s="5"/>
      <c r="BH22" s="5"/>
      <c r="BI22" s="5"/>
      <c r="BJ22" s="5"/>
      <c r="BK22" s="11">
        <v>14.2</v>
      </c>
    </row>
    <row r="23" spans="1:77" s="16" customFormat="1" ht="12.95" customHeight="1" x14ac:dyDescent="0.25">
      <c r="A23" s="105" t="s">
        <v>191</v>
      </c>
      <c r="B23" s="105"/>
      <c r="C23" s="106" t="s">
        <v>650</v>
      </c>
      <c r="D23" s="120"/>
      <c r="E23" s="106" t="s">
        <v>213</v>
      </c>
      <c r="F23" s="108" t="s">
        <v>214</v>
      </c>
      <c r="G23" s="108" t="s">
        <v>194</v>
      </c>
      <c r="H23" s="108" t="s">
        <v>215</v>
      </c>
      <c r="I23" s="109" t="s">
        <v>143</v>
      </c>
      <c r="J23" s="109" t="s">
        <v>149</v>
      </c>
      <c r="K23" s="109" t="s">
        <v>196</v>
      </c>
      <c r="L23" s="108">
        <v>30</v>
      </c>
      <c r="M23" s="110" t="s">
        <v>197</v>
      </c>
      <c r="N23" s="110" t="s">
        <v>198</v>
      </c>
      <c r="O23" s="111" t="s">
        <v>166</v>
      </c>
      <c r="P23" s="109" t="s">
        <v>125</v>
      </c>
      <c r="Q23" s="112" t="s">
        <v>122</v>
      </c>
      <c r="R23" s="113" t="s">
        <v>200</v>
      </c>
      <c r="S23" s="113" t="s">
        <v>201</v>
      </c>
      <c r="T23" s="109"/>
      <c r="U23" s="110" t="s">
        <v>398</v>
      </c>
      <c r="V23" s="109" t="s">
        <v>146</v>
      </c>
      <c r="W23" s="109" t="s">
        <v>76</v>
      </c>
      <c r="X23" s="109" t="s">
        <v>106</v>
      </c>
      <c r="Y23" s="109" t="s">
        <v>56</v>
      </c>
      <c r="Z23" s="114" t="s">
        <v>202</v>
      </c>
      <c r="AA23" s="110" t="s">
        <v>138</v>
      </c>
      <c r="AB23" s="115">
        <v>2409</v>
      </c>
      <c r="AC23" s="115">
        <v>14326.11</v>
      </c>
      <c r="AD23" s="116">
        <f t="shared" ref="AD23" si="23">AB23*AC23</f>
        <v>34511598.990000002</v>
      </c>
      <c r="AE23" s="116">
        <f t="shared" ref="AE23" si="24">AD23*1.12</f>
        <v>38652990.868800007</v>
      </c>
      <c r="AF23" s="115">
        <v>2180</v>
      </c>
      <c r="AG23" s="115">
        <v>14326.11</v>
      </c>
      <c r="AH23" s="116">
        <f t="shared" ref="AH23" si="25">AF23*AG23</f>
        <v>31230919.800000001</v>
      </c>
      <c r="AI23" s="116">
        <f t="shared" ref="AI23" si="26">AH23*1.12</f>
        <v>34978630.176000006</v>
      </c>
      <c r="AJ23" s="117">
        <v>0</v>
      </c>
      <c r="AK23" s="117">
        <v>0</v>
      </c>
      <c r="AL23" s="117">
        <v>0</v>
      </c>
      <c r="AM23" s="117">
        <v>0</v>
      </c>
      <c r="AN23" s="117">
        <v>0</v>
      </c>
      <c r="AO23" s="117">
        <v>0</v>
      </c>
      <c r="AP23" s="117">
        <v>0</v>
      </c>
      <c r="AQ23" s="117">
        <v>0</v>
      </c>
      <c r="AR23" s="117">
        <v>0</v>
      </c>
      <c r="AS23" s="117">
        <v>0</v>
      </c>
      <c r="AT23" s="117">
        <v>0</v>
      </c>
      <c r="AU23" s="117">
        <v>0</v>
      </c>
      <c r="AV23" s="118">
        <f t="shared" si="0"/>
        <v>4589</v>
      </c>
      <c r="AW23" s="47">
        <v>0</v>
      </c>
      <c r="AX23" s="47">
        <f t="shared" si="22"/>
        <v>0</v>
      </c>
      <c r="AY23" s="110" t="s">
        <v>203</v>
      </c>
      <c r="AZ23" s="110"/>
      <c r="BA23" s="110"/>
      <c r="BB23" s="110"/>
      <c r="BC23" s="110" t="s">
        <v>216</v>
      </c>
      <c r="BD23" s="110" t="s">
        <v>216</v>
      </c>
      <c r="BE23" s="110"/>
      <c r="BF23" s="110"/>
      <c r="BG23" s="110"/>
      <c r="BH23" s="110"/>
      <c r="BI23" s="110"/>
      <c r="BJ23" s="110"/>
      <c r="BK23" s="105">
        <v>14</v>
      </c>
    </row>
    <row r="24" spans="1:77" s="208" customFormat="1" ht="12.95" customHeight="1" x14ac:dyDescent="0.25">
      <c r="A24" s="195" t="s">
        <v>191</v>
      </c>
      <c r="B24" s="195">
        <v>270006594</v>
      </c>
      <c r="C24" s="196" t="s">
        <v>656</v>
      </c>
      <c r="D24" s="195"/>
      <c r="E24" s="195" t="s">
        <v>213</v>
      </c>
      <c r="F24" s="197" t="s">
        <v>214</v>
      </c>
      <c r="G24" s="197" t="s">
        <v>194</v>
      </c>
      <c r="H24" s="197" t="s">
        <v>215</v>
      </c>
      <c r="I24" s="198" t="s">
        <v>143</v>
      </c>
      <c r="J24" s="198" t="s">
        <v>149</v>
      </c>
      <c r="K24" s="198" t="s">
        <v>196</v>
      </c>
      <c r="L24" s="197">
        <v>30</v>
      </c>
      <c r="M24" s="199" t="s">
        <v>197</v>
      </c>
      <c r="N24" s="199" t="s">
        <v>198</v>
      </c>
      <c r="O24" s="200" t="s">
        <v>166</v>
      </c>
      <c r="P24" s="198" t="s">
        <v>125</v>
      </c>
      <c r="Q24" s="201" t="s">
        <v>122</v>
      </c>
      <c r="R24" s="202" t="s">
        <v>200</v>
      </c>
      <c r="S24" s="202" t="s">
        <v>201</v>
      </c>
      <c r="T24" s="198"/>
      <c r="U24" s="199" t="s">
        <v>398</v>
      </c>
      <c r="V24" s="198" t="s">
        <v>146</v>
      </c>
      <c r="W24" s="198" t="s">
        <v>76</v>
      </c>
      <c r="X24" s="198" t="s">
        <v>106</v>
      </c>
      <c r="Y24" s="198" t="s">
        <v>56</v>
      </c>
      <c r="Z24" s="203" t="s">
        <v>202</v>
      </c>
      <c r="AA24" s="199" t="s">
        <v>138</v>
      </c>
      <c r="AB24" s="204">
        <v>1219</v>
      </c>
      <c r="AC24" s="204">
        <v>12177.19</v>
      </c>
      <c r="AD24" s="204">
        <v>14843994.610000001</v>
      </c>
      <c r="AE24" s="204">
        <v>16625273.963200003</v>
      </c>
      <c r="AF24" s="205">
        <v>2180</v>
      </c>
      <c r="AG24" s="205">
        <v>14326.11</v>
      </c>
      <c r="AH24" s="205">
        <v>31230919.800000001</v>
      </c>
      <c r="AI24" s="205">
        <v>34978630.176000006</v>
      </c>
      <c r="AJ24" s="206">
        <v>0</v>
      </c>
      <c r="AK24" s="206">
        <v>0</v>
      </c>
      <c r="AL24" s="206">
        <v>0</v>
      </c>
      <c r="AM24" s="206">
        <v>0</v>
      </c>
      <c r="AN24" s="206">
        <v>0</v>
      </c>
      <c r="AO24" s="206">
        <v>0</v>
      </c>
      <c r="AP24" s="206">
        <v>0</v>
      </c>
      <c r="AQ24" s="206">
        <v>0</v>
      </c>
      <c r="AR24" s="206">
        <v>0</v>
      </c>
      <c r="AS24" s="206">
        <v>0</v>
      </c>
      <c r="AT24" s="206">
        <v>0</v>
      </c>
      <c r="AU24" s="206">
        <v>0</v>
      </c>
      <c r="AV24" s="207">
        <f t="shared" si="0"/>
        <v>3399</v>
      </c>
      <c r="AW24" s="207">
        <f t="shared" ref="AW24" si="27">AD24+AH24+AL24+AP24+AT24</f>
        <v>46074914.410000004</v>
      </c>
      <c r="AX24" s="207">
        <f t="shared" ref="AX24:AX123" si="28">AW24*1.12</f>
        <v>51603904.139200009</v>
      </c>
      <c r="AY24" s="199" t="s">
        <v>203</v>
      </c>
      <c r="AZ24" s="199"/>
      <c r="BA24" s="199"/>
      <c r="BB24" s="199"/>
      <c r="BC24" s="199" t="s">
        <v>216</v>
      </c>
      <c r="BD24" s="199" t="s">
        <v>216</v>
      </c>
      <c r="BE24" s="199"/>
      <c r="BF24" s="199"/>
      <c r="BG24" s="199"/>
      <c r="BH24" s="199"/>
      <c r="BI24" s="199"/>
      <c r="BJ24" s="199"/>
      <c r="BK24" s="195" t="s">
        <v>653</v>
      </c>
    </row>
    <row r="25" spans="1:77" s="60" customFormat="1" ht="12.95" customHeight="1" x14ac:dyDescent="0.25">
      <c r="A25" s="75" t="s">
        <v>405</v>
      </c>
      <c r="B25" s="76"/>
      <c r="C25" s="77" t="s">
        <v>466</v>
      </c>
      <c r="D25" s="76"/>
      <c r="E25" s="78"/>
      <c r="F25" s="79" t="s">
        <v>406</v>
      </c>
      <c r="G25" s="79" t="s">
        <v>407</v>
      </c>
      <c r="H25" s="12" t="s">
        <v>408</v>
      </c>
      <c r="I25" s="26" t="s">
        <v>143</v>
      </c>
      <c r="J25" s="1" t="s">
        <v>149</v>
      </c>
      <c r="K25" s="26" t="s">
        <v>196</v>
      </c>
      <c r="L25" s="25">
        <v>30</v>
      </c>
      <c r="M25" s="80" t="s">
        <v>197</v>
      </c>
      <c r="N25" s="81" t="s">
        <v>365</v>
      </c>
      <c r="O25" s="25" t="s">
        <v>126</v>
      </c>
      <c r="P25" s="26" t="s">
        <v>125</v>
      </c>
      <c r="Q25" s="25" t="s">
        <v>122</v>
      </c>
      <c r="R25" s="26" t="s">
        <v>200</v>
      </c>
      <c r="S25" s="26" t="s">
        <v>201</v>
      </c>
      <c r="T25" s="25"/>
      <c r="U25" s="25" t="s">
        <v>398</v>
      </c>
      <c r="V25" s="25" t="s">
        <v>146</v>
      </c>
      <c r="W25" s="9">
        <v>30</v>
      </c>
      <c r="X25" s="9">
        <v>60</v>
      </c>
      <c r="Y25" s="17">
        <v>10</v>
      </c>
      <c r="Z25" s="12" t="s">
        <v>409</v>
      </c>
      <c r="AA25" s="5" t="s">
        <v>138</v>
      </c>
      <c r="AB25" s="82">
        <v>0.2</v>
      </c>
      <c r="AC25" s="83">
        <v>1117338.76</v>
      </c>
      <c r="AD25" s="82">
        <f>AC25*AB25</f>
        <v>223467.75200000001</v>
      </c>
      <c r="AE25" s="82">
        <f>AD25*1.12</f>
        <v>250283.88224000004</v>
      </c>
      <c r="AF25" s="82">
        <v>0.2</v>
      </c>
      <c r="AG25" s="83">
        <v>1117338.76</v>
      </c>
      <c r="AH25" s="82">
        <f>AG25*AF25</f>
        <v>223467.75200000001</v>
      </c>
      <c r="AI25" s="82">
        <f>AH25*1.12</f>
        <v>250283.88224000004</v>
      </c>
      <c r="AJ25" s="20">
        <v>0</v>
      </c>
      <c r="AK25" s="20">
        <v>0</v>
      </c>
      <c r="AL25" s="20">
        <v>0</v>
      </c>
      <c r="AM25" s="20">
        <v>0</v>
      </c>
      <c r="AN25" s="20">
        <v>0</v>
      </c>
      <c r="AO25" s="20">
        <v>0</v>
      </c>
      <c r="AP25" s="20">
        <v>0</v>
      </c>
      <c r="AQ25" s="20">
        <v>0</v>
      </c>
      <c r="AR25" s="20">
        <v>0</v>
      </c>
      <c r="AS25" s="20">
        <v>0</v>
      </c>
      <c r="AT25" s="20">
        <v>0</v>
      </c>
      <c r="AU25" s="20">
        <v>0</v>
      </c>
      <c r="AV25" s="72">
        <f t="shared" si="0"/>
        <v>0.4</v>
      </c>
      <c r="AW25" s="47">
        <v>0</v>
      </c>
      <c r="AX25" s="47">
        <f t="shared" si="28"/>
        <v>0</v>
      </c>
      <c r="AY25" s="4" t="s">
        <v>203</v>
      </c>
      <c r="AZ25" s="26"/>
      <c r="BA25" s="26"/>
      <c r="BB25" s="84"/>
      <c r="BC25" s="12" t="s">
        <v>410</v>
      </c>
      <c r="BD25" s="12" t="s">
        <v>410</v>
      </c>
      <c r="BE25" s="50"/>
      <c r="BF25" s="50"/>
      <c r="BG25" s="50"/>
      <c r="BH25" s="50"/>
      <c r="BI25" s="50"/>
      <c r="BJ25" s="50"/>
      <c r="BK25" s="50"/>
      <c r="BL25" s="50"/>
      <c r="BM25" s="50"/>
      <c r="BN25" s="50"/>
      <c r="BO25" s="50"/>
      <c r="BP25" s="50"/>
      <c r="BQ25" s="50"/>
      <c r="BR25" s="50"/>
      <c r="BS25" s="50"/>
      <c r="BT25" s="50"/>
      <c r="BU25" s="50"/>
      <c r="BV25" s="50"/>
      <c r="BW25" s="50"/>
      <c r="BX25" s="50"/>
      <c r="BY25" s="50"/>
    </row>
    <row r="26" spans="1:77" s="60" customFormat="1" ht="12.95" customHeight="1" x14ac:dyDescent="0.25">
      <c r="A26" s="75" t="s">
        <v>405</v>
      </c>
      <c r="B26" s="121"/>
      <c r="C26" s="122" t="s">
        <v>549</v>
      </c>
      <c r="D26" s="121"/>
      <c r="E26" s="78"/>
      <c r="F26" s="79" t="s">
        <v>406</v>
      </c>
      <c r="G26" s="79" t="s">
        <v>407</v>
      </c>
      <c r="H26" s="12" t="s">
        <v>408</v>
      </c>
      <c r="I26" s="26" t="s">
        <v>143</v>
      </c>
      <c r="J26" s="1" t="s">
        <v>149</v>
      </c>
      <c r="K26" s="26" t="s">
        <v>196</v>
      </c>
      <c r="L26" s="25">
        <v>30</v>
      </c>
      <c r="M26" s="80" t="s">
        <v>197</v>
      </c>
      <c r="N26" s="81" t="s">
        <v>365</v>
      </c>
      <c r="O26" s="1" t="s">
        <v>166</v>
      </c>
      <c r="P26" s="26" t="s">
        <v>125</v>
      </c>
      <c r="Q26" s="25" t="s">
        <v>122</v>
      </c>
      <c r="R26" s="26" t="s">
        <v>200</v>
      </c>
      <c r="S26" s="26" t="s">
        <v>201</v>
      </c>
      <c r="T26" s="25"/>
      <c r="U26" s="25" t="s">
        <v>398</v>
      </c>
      <c r="V26" s="25" t="s">
        <v>146</v>
      </c>
      <c r="W26" s="9">
        <v>30</v>
      </c>
      <c r="X26" s="9">
        <v>60</v>
      </c>
      <c r="Y26" s="17">
        <v>10</v>
      </c>
      <c r="Z26" s="12" t="s">
        <v>409</v>
      </c>
      <c r="AA26" s="5" t="s">
        <v>138</v>
      </c>
      <c r="AB26" s="123">
        <v>0.2</v>
      </c>
      <c r="AC26" s="124">
        <v>1117338.76</v>
      </c>
      <c r="AD26" s="125">
        <f t="shared" ref="AD26" si="29">AB26*AC26</f>
        <v>223467.75200000001</v>
      </c>
      <c r="AE26" s="125">
        <f t="shared" ref="AE26" si="30">AD26*1.12</f>
        <v>250283.88224000004</v>
      </c>
      <c r="AF26" s="126">
        <v>0.2</v>
      </c>
      <c r="AG26" s="124">
        <v>1117338.76</v>
      </c>
      <c r="AH26" s="125">
        <f t="shared" ref="AH26" si="31">AF26*AG26</f>
        <v>223467.75200000001</v>
      </c>
      <c r="AI26" s="125">
        <f t="shared" ref="AI26" si="32">AH26*1.12</f>
        <v>250283.88224000004</v>
      </c>
      <c r="AJ26" s="127">
        <v>0</v>
      </c>
      <c r="AK26" s="127">
        <v>0</v>
      </c>
      <c r="AL26" s="127">
        <v>0</v>
      </c>
      <c r="AM26" s="127">
        <v>0</v>
      </c>
      <c r="AN26" s="127">
        <v>0</v>
      </c>
      <c r="AO26" s="127">
        <v>0</v>
      </c>
      <c r="AP26" s="127">
        <v>0</v>
      </c>
      <c r="AQ26" s="127">
        <v>0</v>
      </c>
      <c r="AR26" s="127">
        <v>0</v>
      </c>
      <c r="AS26" s="127">
        <v>0</v>
      </c>
      <c r="AT26" s="127">
        <v>0</v>
      </c>
      <c r="AU26" s="127">
        <v>0</v>
      </c>
      <c r="AV26" s="128">
        <f t="shared" si="0"/>
        <v>0.4</v>
      </c>
      <c r="AW26" s="47">
        <v>0</v>
      </c>
      <c r="AX26" s="47">
        <f t="shared" si="28"/>
        <v>0</v>
      </c>
      <c r="AY26" s="129" t="s">
        <v>203</v>
      </c>
      <c r="AZ26" s="130"/>
      <c r="BA26" s="130"/>
      <c r="BB26" s="131"/>
      <c r="BC26" s="132" t="s">
        <v>410</v>
      </c>
      <c r="BD26" s="132" t="s">
        <v>410</v>
      </c>
      <c r="BE26" s="133"/>
      <c r="BF26" s="133"/>
      <c r="BG26" s="133"/>
      <c r="BH26" s="133"/>
      <c r="BI26" s="133"/>
      <c r="BJ26" s="133"/>
      <c r="BK26" s="134">
        <v>14</v>
      </c>
    </row>
    <row r="27" spans="1:77" s="208" customFormat="1" ht="12.95" customHeight="1" x14ac:dyDescent="0.25">
      <c r="A27" s="201" t="s">
        <v>405</v>
      </c>
      <c r="B27" s="195">
        <v>210000035</v>
      </c>
      <c r="C27" s="196" t="s">
        <v>657</v>
      </c>
      <c r="D27" s="195"/>
      <c r="E27" s="210"/>
      <c r="F27" s="211" t="s">
        <v>406</v>
      </c>
      <c r="G27" s="211" t="s">
        <v>407</v>
      </c>
      <c r="H27" s="211" t="s">
        <v>408</v>
      </c>
      <c r="I27" s="202" t="s">
        <v>143</v>
      </c>
      <c r="J27" s="200" t="s">
        <v>149</v>
      </c>
      <c r="K27" s="202" t="s">
        <v>196</v>
      </c>
      <c r="L27" s="201">
        <v>30</v>
      </c>
      <c r="M27" s="212" t="s">
        <v>197</v>
      </c>
      <c r="N27" s="213" t="s">
        <v>365</v>
      </c>
      <c r="O27" s="200" t="s">
        <v>166</v>
      </c>
      <c r="P27" s="202" t="s">
        <v>125</v>
      </c>
      <c r="Q27" s="201" t="s">
        <v>122</v>
      </c>
      <c r="R27" s="202" t="s">
        <v>200</v>
      </c>
      <c r="S27" s="202" t="s">
        <v>201</v>
      </c>
      <c r="T27" s="201"/>
      <c r="U27" s="201" t="s">
        <v>398</v>
      </c>
      <c r="V27" s="201" t="s">
        <v>146</v>
      </c>
      <c r="W27" s="211">
        <v>30</v>
      </c>
      <c r="X27" s="211">
        <v>60</v>
      </c>
      <c r="Y27" s="214">
        <v>10</v>
      </c>
      <c r="Z27" s="211" t="s">
        <v>409</v>
      </c>
      <c r="AA27" s="199" t="s">
        <v>138</v>
      </c>
      <c r="AB27" s="204">
        <v>0</v>
      </c>
      <c r="AC27" s="204">
        <v>1117338.76</v>
      </c>
      <c r="AD27" s="204">
        <v>0</v>
      </c>
      <c r="AE27" s="204">
        <v>0</v>
      </c>
      <c r="AF27" s="205">
        <v>0.2</v>
      </c>
      <c r="AG27" s="205">
        <v>1117338.76</v>
      </c>
      <c r="AH27" s="205">
        <v>223467.75200000001</v>
      </c>
      <c r="AI27" s="205">
        <v>250283.88224000004</v>
      </c>
      <c r="AJ27" s="206">
        <v>0</v>
      </c>
      <c r="AK27" s="206">
        <v>0</v>
      </c>
      <c r="AL27" s="206">
        <v>0</v>
      </c>
      <c r="AM27" s="206">
        <v>0</v>
      </c>
      <c r="AN27" s="206">
        <v>0</v>
      </c>
      <c r="AO27" s="206">
        <v>0</v>
      </c>
      <c r="AP27" s="206">
        <v>0</v>
      </c>
      <c r="AQ27" s="206">
        <v>0</v>
      </c>
      <c r="AR27" s="206">
        <v>0</v>
      </c>
      <c r="AS27" s="206">
        <v>0</v>
      </c>
      <c r="AT27" s="206">
        <v>0</v>
      </c>
      <c r="AU27" s="206">
        <v>0</v>
      </c>
      <c r="AV27" s="207">
        <f t="shared" si="0"/>
        <v>0.2</v>
      </c>
      <c r="AW27" s="207">
        <f t="shared" ref="AW27:AW119" si="33">AD27+AH27+AL27+AP27+AT27</f>
        <v>223467.75200000001</v>
      </c>
      <c r="AX27" s="207">
        <f t="shared" si="28"/>
        <v>250283.88224000004</v>
      </c>
      <c r="AY27" s="195" t="s">
        <v>203</v>
      </c>
      <c r="AZ27" s="202"/>
      <c r="BA27" s="202"/>
      <c r="BB27" s="215"/>
      <c r="BC27" s="211" t="s">
        <v>410</v>
      </c>
      <c r="BD27" s="211" t="s">
        <v>410</v>
      </c>
      <c r="BE27" s="215"/>
      <c r="BF27" s="215"/>
      <c r="BG27" s="215"/>
      <c r="BH27" s="215"/>
      <c r="BI27" s="215"/>
      <c r="BJ27" s="215"/>
      <c r="BK27" s="195" t="s">
        <v>653</v>
      </c>
    </row>
    <row r="28" spans="1:77" s="60" customFormat="1" ht="12.95" customHeight="1" x14ac:dyDescent="0.25">
      <c r="A28" s="75" t="s">
        <v>405</v>
      </c>
      <c r="B28" s="85"/>
      <c r="C28" s="77" t="s">
        <v>467</v>
      </c>
      <c r="D28" s="85"/>
      <c r="E28" s="78"/>
      <c r="F28" s="79" t="s">
        <v>411</v>
      </c>
      <c r="G28" s="79" t="s">
        <v>407</v>
      </c>
      <c r="H28" s="12" t="s">
        <v>412</v>
      </c>
      <c r="I28" s="26" t="s">
        <v>143</v>
      </c>
      <c r="J28" s="1" t="s">
        <v>149</v>
      </c>
      <c r="K28" s="26" t="s">
        <v>196</v>
      </c>
      <c r="L28" s="25">
        <v>30</v>
      </c>
      <c r="M28" s="80" t="s">
        <v>197</v>
      </c>
      <c r="N28" s="81" t="s">
        <v>365</v>
      </c>
      <c r="O28" s="25" t="s">
        <v>126</v>
      </c>
      <c r="P28" s="26" t="s">
        <v>125</v>
      </c>
      <c r="Q28" s="25" t="s">
        <v>122</v>
      </c>
      <c r="R28" s="26" t="s">
        <v>200</v>
      </c>
      <c r="S28" s="26" t="s">
        <v>201</v>
      </c>
      <c r="T28" s="25"/>
      <c r="U28" s="25" t="s">
        <v>398</v>
      </c>
      <c r="V28" s="25" t="s">
        <v>146</v>
      </c>
      <c r="W28" s="9">
        <v>30</v>
      </c>
      <c r="X28" s="9">
        <v>60</v>
      </c>
      <c r="Y28" s="17">
        <v>10</v>
      </c>
      <c r="Z28" s="103" t="s">
        <v>413</v>
      </c>
      <c r="AA28" s="5" t="s">
        <v>138</v>
      </c>
      <c r="AB28" s="82">
        <v>2200</v>
      </c>
      <c r="AC28" s="83">
        <v>1733.42</v>
      </c>
      <c r="AD28" s="82">
        <f t="shared" ref="AD28:AD123" si="34">AC28*AB28</f>
        <v>3813524</v>
      </c>
      <c r="AE28" s="82">
        <f t="shared" ref="AE28:AE123" si="35">AD28*1.12</f>
        <v>4271146.8800000008</v>
      </c>
      <c r="AF28" s="82">
        <v>2200</v>
      </c>
      <c r="AG28" s="83">
        <v>1733.42</v>
      </c>
      <c r="AH28" s="82">
        <f t="shared" ref="AH28:AH123" si="36">AG28*AF28</f>
        <v>3813524</v>
      </c>
      <c r="AI28" s="82">
        <f t="shared" ref="AI28:AI123" si="37">AH28*1.12</f>
        <v>4271146.8800000008</v>
      </c>
      <c r="AJ28" s="20">
        <v>0</v>
      </c>
      <c r="AK28" s="20">
        <v>0</v>
      </c>
      <c r="AL28" s="20">
        <v>0</v>
      </c>
      <c r="AM28" s="20">
        <v>0</v>
      </c>
      <c r="AN28" s="20">
        <v>0</v>
      </c>
      <c r="AO28" s="20">
        <v>0</v>
      </c>
      <c r="AP28" s="20">
        <v>0</v>
      </c>
      <c r="AQ28" s="20">
        <v>0</v>
      </c>
      <c r="AR28" s="20">
        <v>0</v>
      </c>
      <c r="AS28" s="20">
        <v>0</v>
      </c>
      <c r="AT28" s="20">
        <v>0</v>
      </c>
      <c r="AU28" s="20">
        <v>0</v>
      </c>
      <c r="AV28" s="72">
        <f t="shared" ref="AV28:AV123" si="38">AB28+AF28+AJ28+AN28+AR28</f>
        <v>4400</v>
      </c>
      <c r="AW28" s="47">
        <v>0</v>
      </c>
      <c r="AX28" s="47">
        <f t="shared" si="28"/>
        <v>0</v>
      </c>
      <c r="AY28" s="4" t="s">
        <v>203</v>
      </c>
      <c r="AZ28" s="26"/>
      <c r="BA28" s="26"/>
      <c r="BB28" s="84"/>
      <c r="BC28" s="12" t="s">
        <v>414</v>
      </c>
      <c r="BD28" s="12" t="s">
        <v>414</v>
      </c>
      <c r="BE28" s="50"/>
      <c r="BF28" s="50"/>
      <c r="BG28" s="50"/>
      <c r="BH28" s="50"/>
      <c r="BI28" s="50"/>
      <c r="BJ28" s="50"/>
      <c r="BK28" s="50"/>
      <c r="BL28" s="50"/>
      <c r="BM28" s="50"/>
      <c r="BN28" s="50"/>
      <c r="BO28" s="50"/>
      <c r="BP28" s="50"/>
      <c r="BQ28" s="50"/>
      <c r="BR28" s="50"/>
      <c r="BS28" s="50"/>
      <c r="BT28" s="50"/>
      <c r="BU28" s="50"/>
      <c r="BV28" s="50"/>
      <c r="BW28" s="50"/>
      <c r="BX28" s="50"/>
      <c r="BY28" s="50"/>
    </row>
    <row r="29" spans="1:77" s="60" customFormat="1" ht="12.95" customHeight="1" x14ac:dyDescent="0.25">
      <c r="A29" s="75" t="s">
        <v>405</v>
      </c>
      <c r="B29" s="135"/>
      <c r="C29" s="122" t="s">
        <v>550</v>
      </c>
      <c r="D29" s="135"/>
      <c r="E29" s="78"/>
      <c r="F29" s="79" t="s">
        <v>411</v>
      </c>
      <c r="G29" s="79" t="s">
        <v>407</v>
      </c>
      <c r="H29" s="12" t="s">
        <v>412</v>
      </c>
      <c r="I29" s="26" t="s">
        <v>143</v>
      </c>
      <c r="J29" s="1" t="s">
        <v>149</v>
      </c>
      <c r="K29" s="26" t="s">
        <v>196</v>
      </c>
      <c r="L29" s="25">
        <v>30</v>
      </c>
      <c r="M29" s="80" t="s">
        <v>197</v>
      </c>
      <c r="N29" s="81" t="s">
        <v>365</v>
      </c>
      <c r="O29" s="1" t="s">
        <v>166</v>
      </c>
      <c r="P29" s="26" t="s">
        <v>125</v>
      </c>
      <c r="Q29" s="25" t="s">
        <v>122</v>
      </c>
      <c r="R29" s="26" t="s">
        <v>200</v>
      </c>
      <c r="S29" s="26" t="s">
        <v>201</v>
      </c>
      <c r="T29" s="25"/>
      <c r="U29" s="25" t="s">
        <v>398</v>
      </c>
      <c r="V29" s="25" t="s">
        <v>146</v>
      </c>
      <c r="W29" s="9">
        <v>30</v>
      </c>
      <c r="X29" s="9">
        <v>60</v>
      </c>
      <c r="Y29" s="17">
        <v>10</v>
      </c>
      <c r="Z29" s="103" t="s">
        <v>413</v>
      </c>
      <c r="AA29" s="5" t="s">
        <v>138</v>
      </c>
      <c r="AB29" s="123">
        <v>2200</v>
      </c>
      <c r="AC29" s="124">
        <v>1733.42</v>
      </c>
      <c r="AD29" s="125">
        <f t="shared" ref="AD29" si="39">AB29*AC29</f>
        <v>3813524</v>
      </c>
      <c r="AE29" s="125">
        <f t="shared" si="35"/>
        <v>4271146.8800000008</v>
      </c>
      <c r="AF29" s="126">
        <v>2200</v>
      </c>
      <c r="AG29" s="124">
        <v>1733.42</v>
      </c>
      <c r="AH29" s="125">
        <f t="shared" ref="AH29" si="40">AF29*AG29</f>
        <v>3813524</v>
      </c>
      <c r="AI29" s="125">
        <f t="shared" si="37"/>
        <v>4271146.8800000008</v>
      </c>
      <c r="AJ29" s="127">
        <v>0</v>
      </c>
      <c r="AK29" s="127">
        <v>0</v>
      </c>
      <c r="AL29" s="127">
        <v>0</v>
      </c>
      <c r="AM29" s="127">
        <v>0</v>
      </c>
      <c r="AN29" s="127">
        <v>0</v>
      </c>
      <c r="AO29" s="127">
        <v>0</v>
      </c>
      <c r="AP29" s="127">
        <v>0</v>
      </c>
      <c r="AQ29" s="127">
        <v>0</v>
      </c>
      <c r="AR29" s="127">
        <v>0</v>
      </c>
      <c r="AS29" s="127">
        <v>0</v>
      </c>
      <c r="AT29" s="127">
        <v>0</v>
      </c>
      <c r="AU29" s="127">
        <v>0</v>
      </c>
      <c r="AV29" s="128">
        <f t="shared" si="38"/>
        <v>4400</v>
      </c>
      <c r="AW29" s="47">
        <v>0</v>
      </c>
      <c r="AX29" s="47">
        <f t="shared" si="28"/>
        <v>0</v>
      </c>
      <c r="AY29" s="129" t="s">
        <v>203</v>
      </c>
      <c r="AZ29" s="130"/>
      <c r="BA29" s="130"/>
      <c r="BB29" s="131"/>
      <c r="BC29" s="132" t="s">
        <v>414</v>
      </c>
      <c r="BD29" s="132" t="s">
        <v>414</v>
      </c>
      <c r="BE29" s="133"/>
      <c r="BF29" s="133"/>
      <c r="BG29" s="133"/>
      <c r="BH29" s="133"/>
      <c r="BI29" s="133"/>
      <c r="BJ29" s="133"/>
      <c r="BK29" s="134">
        <v>14</v>
      </c>
    </row>
    <row r="30" spans="1:77" s="208" customFormat="1" ht="12.95" customHeight="1" x14ac:dyDescent="0.25">
      <c r="A30" s="201" t="s">
        <v>405</v>
      </c>
      <c r="B30" s="195">
        <v>210000039</v>
      </c>
      <c r="C30" s="196" t="s">
        <v>658</v>
      </c>
      <c r="D30" s="195"/>
      <c r="E30" s="210"/>
      <c r="F30" s="211" t="s">
        <v>411</v>
      </c>
      <c r="G30" s="211" t="s">
        <v>407</v>
      </c>
      <c r="H30" s="211" t="s">
        <v>412</v>
      </c>
      <c r="I30" s="202" t="s">
        <v>143</v>
      </c>
      <c r="J30" s="200" t="s">
        <v>149</v>
      </c>
      <c r="K30" s="202" t="s">
        <v>196</v>
      </c>
      <c r="L30" s="201">
        <v>30</v>
      </c>
      <c r="M30" s="212" t="s">
        <v>197</v>
      </c>
      <c r="N30" s="213" t="s">
        <v>365</v>
      </c>
      <c r="O30" s="200" t="s">
        <v>166</v>
      </c>
      <c r="P30" s="202" t="s">
        <v>125</v>
      </c>
      <c r="Q30" s="201" t="s">
        <v>122</v>
      </c>
      <c r="R30" s="202" t="s">
        <v>200</v>
      </c>
      <c r="S30" s="202" t="s">
        <v>201</v>
      </c>
      <c r="T30" s="201"/>
      <c r="U30" s="201" t="s">
        <v>398</v>
      </c>
      <c r="V30" s="201" t="s">
        <v>146</v>
      </c>
      <c r="W30" s="211">
        <v>30</v>
      </c>
      <c r="X30" s="211">
        <v>60</v>
      </c>
      <c r="Y30" s="214">
        <v>10</v>
      </c>
      <c r="Z30" s="216" t="s">
        <v>413</v>
      </c>
      <c r="AA30" s="199" t="s">
        <v>138</v>
      </c>
      <c r="AB30" s="204">
        <v>2215.1</v>
      </c>
      <c r="AC30" s="217">
        <v>1716.09</v>
      </c>
      <c r="AD30" s="204">
        <v>3801310.9589999998</v>
      </c>
      <c r="AE30" s="204">
        <v>4257468.2740799999</v>
      </c>
      <c r="AF30" s="205">
        <v>2200</v>
      </c>
      <c r="AG30" s="205">
        <v>1733.42</v>
      </c>
      <c r="AH30" s="205">
        <v>3813524</v>
      </c>
      <c r="AI30" s="205">
        <v>4271146.8800000008</v>
      </c>
      <c r="AJ30" s="206">
        <v>0</v>
      </c>
      <c r="AK30" s="206">
        <v>0</v>
      </c>
      <c r="AL30" s="206">
        <v>0</v>
      </c>
      <c r="AM30" s="206">
        <v>0</v>
      </c>
      <c r="AN30" s="206">
        <v>0</v>
      </c>
      <c r="AO30" s="206">
        <v>0</v>
      </c>
      <c r="AP30" s="206">
        <v>0</v>
      </c>
      <c r="AQ30" s="206">
        <v>0</v>
      </c>
      <c r="AR30" s="206">
        <v>0</v>
      </c>
      <c r="AS30" s="206">
        <v>0</v>
      </c>
      <c r="AT30" s="206">
        <v>0</v>
      </c>
      <c r="AU30" s="206">
        <v>0</v>
      </c>
      <c r="AV30" s="207">
        <f t="shared" si="38"/>
        <v>4415.1000000000004</v>
      </c>
      <c r="AW30" s="207">
        <f t="shared" si="33"/>
        <v>7614834.9589999998</v>
      </c>
      <c r="AX30" s="207">
        <f t="shared" si="28"/>
        <v>8528615.1540799998</v>
      </c>
      <c r="AY30" s="195" t="s">
        <v>203</v>
      </c>
      <c r="AZ30" s="202"/>
      <c r="BA30" s="202"/>
      <c r="BB30" s="215"/>
      <c r="BC30" s="211" t="s">
        <v>414</v>
      </c>
      <c r="BD30" s="211" t="s">
        <v>414</v>
      </c>
      <c r="BE30" s="215"/>
      <c r="BF30" s="215"/>
      <c r="BG30" s="215"/>
      <c r="BH30" s="215"/>
      <c r="BI30" s="215"/>
      <c r="BJ30" s="215"/>
      <c r="BK30" s="195" t="s">
        <v>653</v>
      </c>
    </row>
    <row r="31" spans="1:77" s="60" customFormat="1" ht="12.95" customHeight="1" x14ac:dyDescent="0.25">
      <c r="A31" s="75" t="s">
        <v>405</v>
      </c>
      <c r="B31" s="85"/>
      <c r="C31" s="77" t="s">
        <v>468</v>
      </c>
      <c r="D31" s="85"/>
      <c r="E31" s="78"/>
      <c r="F31" s="79" t="s">
        <v>406</v>
      </c>
      <c r="G31" s="79" t="s">
        <v>407</v>
      </c>
      <c r="H31" s="12" t="s">
        <v>408</v>
      </c>
      <c r="I31" s="26" t="s">
        <v>143</v>
      </c>
      <c r="J31" s="1" t="s">
        <v>149</v>
      </c>
      <c r="K31" s="26" t="s">
        <v>196</v>
      </c>
      <c r="L31" s="25">
        <v>30</v>
      </c>
      <c r="M31" s="80" t="s">
        <v>197</v>
      </c>
      <c r="N31" s="81" t="s">
        <v>365</v>
      </c>
      <c r="O31" s="25" t="s">
        <v>126</v>
      </c>
      <c r="P31" s="26" t="s">
        <v>125</v>
      </c>
      <c r="Q31" s="25" t="s">
        <v>122</v>
      </c>
      <c r="R31" s="26" t="s">
        <v>200</v>
      </c>
      <c r="S31" s="26" t="s">
        <v>201</v>
      </c>
      <c r="T31" s="25"/>
      <c r="U31" s="25" t="s">
        <v>398</v>
      </c>
      <c r="V31" s="25" t="s">
        <v>146</v>
      </c>
      <c r="W31" s="9">
        <v>30</v>
      </c>
      <c r="X31" s="9">
        <v>60</v>
      </c>
      <c r="Y31" s="17">
        <v>10</v>
      </c>
      <c r="Z31" s="103" t="s">
        <v>409</v>
      </c>
      <c r="AA31" s="5" t="s">
        <v>138</v>
      </c>
      <c r="AB31" s="82">
        <v>2.2000000000000002</v>
      </c>
      <c r="AC31" s="83">
        <v>134785.12</v>
      </c>
      <c r="AD31" s="82">
        <f t="shared" si="34"/>
        <v>296527.26400000002</v>
      </c>
      <c r="AE31" s="82">
        <f t="shared" si="35"/>
        <v>332110.53568000009</v>
      </c>
      <c r="AF31" s="82">
        <v>2.2000000000000002</v>
      </c>
      <c r="AG31" s="83">
        <v>134785.12</v>
      </c>
      <c r="AH31" s="82">
        <f t="shared" si="36"/>
        <v>296527.26400000002</v>
      </c>
      <c r="AI31" s="82">
        <f t="shared" si="37"/>
        <v>332110.53568000009</v>
      </c>
      <c r="AJ31" s="20">
        <v>0</v>
      </c>
      <c r="AK31" s="20">
        <v>0</v>
      </c>
      <c r="AL31" s="20">
        <v>0</v>
      </c>
      <c r="AM31" s="20">
        <v>0</v>
      </c>
      <c r="AN31" s="20">
        <v>0</v>
      </c>
      <c r="AO31" s="20">
        <v>0</v>
      </c>
      <c r="AP31" s="20">
        <v>0</v>
      </c>
      <c r="AQ31" s="20">
        <v>0</v>
      </c>
      <c r="AR31" s="20">
        <v>0</v>
      </c>
      <c r="AS31" s="20">
        <v>0</v>
      </c>
      <c r="AT31" s="20">
        <v>0</v>
      </c>
      <c r="AU31" s="20">
        <v>0</v>
      </c>
      <c r="AV31" s="72">
        <f t="shared" si="38"/>
        <v>4.4000000000000004</v>
      </c>
      <c r="AW31" s="47">
        <v>0</v>
      </c>
      <c r="AX31" s="47">
        <f t="shared" si="28"/>
        <v>0</v>
      </c>
      <c r="AY31" s="4" t="s">
        <v>203</v>
      </c>
      <c r="AZ31" s="26"/>
      <c r="BA31" s="26"/>
      <c r="BB31" s="84"/>
      <c r="BC31" s="12" t="s">
        <v>415</v>
      </c>
      <c r="BD31" s="12" t="s">
        <v>415</v>
      </c>
      <c r="BE31" s="50"/>
      <c r="BF31" s="50"/>
      <c r="BG31" s="50"/>
      <c r="BH31" s="50"/>
      <c r="BI31" s="50"/>
      <c r="BJ31" s="50"/>
      <c r="BK31" s="50"/>
      <c r="BL31" s="50"/>
      <c r="BM31" s="50"/>
      <c r="BN31" s="50"/>
      <c r="BO31" s="50"/>
      <c r="BP31" s="50"/>
      <c r="BQ31" s="50"/>
      <c r="BR31" s="50"/>
      <c r="BS31" s="50"/>
      <c r="BT31" s="50"/>
      <c r="BU31" s="50"/>
      <c r="BV31" s="50"/>
      <c r="BW31" s="50"/>
      <c r="BX31" s="50"/>
      <c r="BY31" s="50"/>
    </row>
    <row r="32" spans="1:77" s="60" customFormat="1" ht="12.95" customHeight="1" x14ac:dyDescent="0.25">
      <c r="A32" s="75" t="s">
        <v>405</v>
      </c>
      <c r="B32" s="135"/>
      <c r="C32" s="122" t="s">
        <v>551</v>
      </c>
      <c r="D32" s="135"/>
      <c r="E32" s="78"/>
      <c r="F32" s="79" t="s">
        <v>406</v>
      </c>
      <c r="G32" s="79" t="s">
        <v>407</v>
      </c>
      <c r="H32" s="12" t="s">
        <v>408</v>
      </c>
      <c r="I32" s="26" t="s">
        <v>143</v>
      </c>
      <c r="J32" s="1" t="s">
        <v>149</v>
      </c>
      <c r="K32" s="26" t="s">
        <v>196</v>
      </c>
      <c r="L32" s="25">
        <v>30</v>
      </c>
      <c r="M32" s="80" t="s">
        <v>197</v>
      </c>
      <c r="N32" s="81" t="s">
        <v>365</v>
      </c>
      <c r="O32" s="1" t="s">
        <v>166</v>
      </c>
      <c r="P32" s="26" t="s">
        <v>125</v>
      </c>
      <c r="Q32" s="25" t="s">
        <v>122</v>
      </c>
      <c r="R32" s="26" t="s">
        <v>200</v>
      </c>
      <c r="S32" s="26" t="s">
        <v>201</v>
      </c>
      <c r="T32" s="25"/>
      <c r="U32" s="25" t="s">
        <v>398</v>
      </c>
      <c r="V32" s="25" t="s">
        <v>146</v>
      </c>
      <c r="W32" s="9">
        <v>30</v>
      </c>
      <c r="X32" s="9">
        <v>60</v>
      </c>
      <c r="Y32" s="17">
        <v>10</v>
      </c>
      <c r="Z32" s="103" t="s">
        <v>409</v>
      </c>
      <c r="AA32" s="5" t="s">
        <v>138</v>
      </c>
      <c r="AB32" s="123">
        <v>2.2000000000000002</v>
      </c>
      <c r="AC32" s="124">
        <v>134785.12</v>
      </c>
      <c r="AD32" s="125">
        <f t="shared" ref="AD32" si="41">AB32*AC32</f>
        <v>296527.26400000002</v>
      </c>
      <c r="AE32" s="125">
        <f t="shared" si="35"/>
        <v>332110.53568000009</v>
      </c>
      <c r="AF32" s="126">
        <v>2.2000000000000002</v>
      </c>
      <c r="AG32" s="124">
        <v>134785.12</v>
      </c>
      <c r="AH32" s="125">
        <f t="shared" ref="AH32" si="42">AF32*AG32</f>
        <v>296527.26400000002</v>
      </c>
      <c r="AI32" s="125">
        <f t="shared" si="37"/>
        <v>332110.53568000009</v>
      </c>
      <c r="AJ32" s="127">
        <v>0</v>
      </c>
      <c r="AK32" s="127">
        <v>0</v>
      </c>
      <c r="AL32" s="127">
        <v>0</v>
      </c>
      <c r="AM32" s="127">
        <v>0</v>
      </c>
      <c r="AN32" s="127">
        <v>0</v>
      </c>
      <c r="AO32" s="127">
        <v>0</v>
      </c>
      <c r="AP32" s="127">
        <v>0</v>
      </c>
      <c r="AQ32" s="127">
        <v>0</v>
      </c>
      <c r="AR32" s="127">
        <v>0</v>
      </c>
      <c r="AS32" s="127">
        <v>0</v>
      </c>
      <c r="AT32" s="127">
        <v>0</v>
      </c>
      <c r="AU32" s="127">
        <v>0</v>
      </c>
      <c r="AV32" s="128">
        <f t="shared" si="38"/>
        <v>4.4000000000000004</v>
      </c>
      <c r="AW32" s="47">
        <v>0</v>
      </c>
      <c r="AX32" s="47">
        <f t="shared" si="28"/>
        <v>0</v>
      </c>
      <c r="AY32" s="129" t="s">
        <v>203</v>
      </c>
      <c r="AZ32" s="130"/>
      <c r="BA32" s="130"/>
      <c r="BB32" s="131"/>
      <c r="BC32" s="132" t="s">
        <v>415</v>
      </c>
      <c r="BD32" s="132" t="s">
        <v>415</v>
      </c>
      <c r="BE32" s="133"/>
      <c r="BF32" s="133"/>
      <c r="BG32" s="133"/>
      <c r="BH32" s="133"/>
      <c r="BI32" s="133"/>
      <c r="BJ32" s="133"/>
      <c r="BK32" s="134">
        <v>14</v>
      </c>
    </row>
    <row r="33" spans="1:77" s="208" customFormat="1" ht="12.95" customHeight="1" x14ac:dyDescent="0.25">
      <c r="A33" s="201" t="s">
        <v>405</v>
      </c>
      <c r="B33" s="195">
        <v>210000057</v>
      </c>
      <c r="C33" s="196" t="s">
        <v>659</v>
      </c>
      <c r="D33" s="195"/>
      <c r="E33" s="210"/>
      <c r="F33" s="211" t="s">
        <v>406</v>
      </c>
      <c r="G33" s="211" t="s">
        <v>407</v>
      </c>
      <c r="H33" s="211" t="s">
        <v>408</v>
      </c>
      <c r="I33" s="202" t="s">
        <v>143</v>
      </c>
      <c r="J33" s="200" t="s">
        <v>149</v>
      </c>
      <c r="K33" s="202" t="s">
        <v>196</v>
      </c>
      <c r="L33" s="201">
        <v>30</v>
      </c>
      <c r="M33" s="212" t="s">
        <v>197</v>
      </c>
      <c r="N33" s="213" t="s">
        <v>365</v>
      </c>
      <c r="O33" s="200" t="s">
        <v>166</v>
      </c>
      <c r="P33" s="202" t="s">
        <v>125</v>
      </c>
      <c r="Q33" s="201" t="s">
        <v>122</v>
      </c>
      <c r="R33" s="202" t="s">
        <v>200</v>
      </c>
      <c r="S33" s="202" t="s">
        <v>201</v>
      </c>
      <c r="T33" s="201"/>
      <c r="U33" s="201" t="s">
        <v>398</v>
      </c>
      <c r="V33" s="201" t="s">
        <v>146</v>
      </c>
      <c r="W33" s="211">
        <v>30</v>
      </c>
      <c r="X33" s="211">
        <v>60</v>
      </c>
      <c r="Y33" s="214">
        <v>10</v>
      </c>
      <c r="Z33" s="216" t="s">
        <v>409</v>
      </c>
      <c r="AA33" s="199" t="s">
        <v>138</v>
      </c>
      <c r="AB33" s="204">
        <v>2.12</v>
      </c>
      <c r="AC33" s="217">
        <v>133437.26999999999</v>
      </c>
      <c r="AD33" s="204">
        <v>282887.01240000001</v>
      </c>
      <c r="AE33" s="204">
        <v>316833.45388800005</v>
      </c>
      <c r="AF33" s="205">
        <v>2.2000000000000002</v>
      </c>
      <c r="AG33" s="205">
        <v>134785.12</v>
      </c>
      <c r="AH33" s="205">
        <v>296527.26400000002</v>
      </c>
      <c r="AI33" s="205">
        <v>332110.53568000009</v>
      </c>
      <c r="AJ33" s="206">
        <v>0</v>
      </c>
      <c r="AK33" s="206">
        <v>0</v>
      </c>
      <c r="AL33" s="206">
        <v>0</v>
      </c>
      <c r="AM33" s="206">
        <v>0</v>
      </c>
      <c r="AN33" s="206">
        <v>0</v>
      </c>
      <c r="AO33" s="206">
        <v>0</v>
      </c>
      <c r="AP33" s="206">
        <v>0</v>
      </c>
      <c r="AQ33" s="206">
        <v>0</v>
      </c>
      <c r="AR33" s="206">
        <v>0</v>
      </c>
      <c r="AS33" s="206">
        <v>0</v>
      </c>
      <c r="AT33" s="206">
        <v>0</v>
      </c>
      <c r="AU33" s="206">
        <v>0</v>
      </c>
      <c r="AV33" s="207">
        <f t="shared" si="38"/>
        <v>4.32</v>
      </c>
      <c r="AW33" s="207">
        <f t="shared" si="33"/>
        <v>579414.27640000009</v>
      </c>
      <c r="AX33" s="207">
        <f t="shared" si="28"/>
        <v>648943.98956800019</v>
      </c>
      <c r="AY33" s="195" t="s">
        <v>203</v>
      </c>
      <c r="AZ33" s="202"/>
      <c r="BA33" s="202"/>
      <c r="BB33" s="215"/>
      <c r="BC33" s="211" t="s">
        <v>415</v>
      </c>
      <c r="BD33" s="211" t="s">
        <v>415</v>
      </c>
      <c r="BE33" s="215"/>
      <c r="BF33" s="215"/>
      <c r="BG33" s="215"/>
      <c r="BH33" s="215"/>
      <c r="BI33" s="215"/>
      <c r="BJ33" s="215"/>
      <c r="BK33" s="195" t="s">
        <v>653</v>
      </c>
    </row>
    <row r="34" spans="1:77" s="60" customFormat="1" ht="12.95" customHeight="1" x14ac:dyDescent="0.25">
      <c r="A34" s="75" t="s">
        <v>405</v>
      </c>
      <c r="B34" s="85"/>
      <c r="C34" s="77" t="s">
        <v>469</v>
      </c>
      <c r="D34" s="85"/>
      <c r="E34" s="78"/>
      <c r="F34" s="79" t="s">
        <v>416</v>
      </c>
      <c r="G34" s="79" t="s">
        <v>407</v>
      </c>
      <c r="H34" s="12" t="s">
        <v>417</v>
      </c>
      <c r="I34" s="26" t="s">
        <v>143</v>
      </c>
      <c r="J34" s="1" t="s">
        <v>149</v>
      </c>
      <c r="K34" s="26" t="s">
        <v>196</v>
      </c>
      <c r="L34" s="25">
        <v>30</v>
      </c>
      <c r="M34" s="80" t="s">
        <v>197</v>
      </c>
      <c r="N34" s="81" t="s">
        <v>365</v>
      </c>
      <c r="O34" s="25" t="s">
        <v>126</v>
      </c>
      <c r="P34" s="26" t="s">
        <v>125</v>
      </c>
      <c r="Q34" s="25" t="s">
        <v>122</v>
      </c>
      <c r="R34" s="26" t="s">
        <v>200</v>
      </c>
      <c r="S34" s="26" t="s">
        <v>201</v>
      </c>
      <c r="T34" s="25"/>
      <c r="U34" s="25" t="s">
        <v>398</v>
      </c>
      <c r="V34" s="25" t="s">
        <v>146</v>
      </c>
      <c r="W34" s="9">
        <v>30</v>
      </c>
      <c r="X34" s="9">
        <v>60</v>
      </c>
      <c r="Y34" s="17">
        <v>10</v>
      </c>
      <c r="Z34" s="103" t="s">
        <v>409</v>
      </c>
      <c r="AA34" s="5" t="s">
        <v>138</v>
      </c>
      <c r="AB34" s="82">
        <v>0.1</v>
      </c>
      <c r="AC34" s="83">
        <v>4645243.51</v>
      </c>
      <c r="AD34" s="82">
        <f t="shared" si="34"/>
        <v>464524.35100000002</v>
      </c>
      <c r="AE34" s="82">
        <f t="shared" si="35"/>
        <v>520267.27312000009</v>
      </c>
      <c r="AF34" s="82">
        <v>0.1</v>
      </c>
      <c r="AG34" s="83">
        <v>4645243.51</v>
      </c>
      <c r="AH34" s="82">
        <f t="shared" si="36"/>
        <v>464524.35100000002</v>
      </c>
      <c r="AI34" s="82">
        <f t="shared" si="37"/>
        <v>520267.27312000009</v>
      </c>
      <c r="AJ34" s="20">
        <v>0</v>
      </c>
      <c r="AK34" s="20">
        <v>0</v>
      </c>
      <c r="AL34" s="20">
        <v>0</v>
      </c>
      <c r="AM34" s="20">
        <v>0</v>
      </c>
      <c r="AN34" s="20">
        <v>0</v>
      </c>
      <c r="AO34" s="20">
        <v>0</v>
      </c>
      <c r="AP34" s="20">
        <v>0</v>
      </c>
      <c r="AQ34" s="20">
        <v>0</v>
      </c>
      <c r="AR34" s="20">
        <v>0</v>
      </c>
      <c r="AS34" s="20">
        <v>0</v>
      </c>
      <c r="AT34" s="20">
        <v>0</v>
      </c>
      <c r="AU34" s="20">
        <v>0</v>
      </c>
      <c r="AV34" s="72">
        <f t="shared" si="38"/>
        <v>0.2</v>
      </c>
      <c r="AW34" s="47">
        <v>0</v>
      </c>
      <c r="AX34" s="47">
        <f t="shared" si="28"/>
        <v>0</v>
      </c>
      <c r="AY34" s="4" t="s">
        <v>203</v>
      </c>
      <c r="AZ34" s="26"/>
      <c r="BA34" s="26"/>
      <c r="BB34" s="84"/>
      <c r="BC34" s="12" t="s">
        <v>418</v>
      </c>
      <c r="BD34" s="12" t="s">
        <v>418</v>
      </c>
      <c r="BE34" s="50"/>
      <c r="BF34" s="50"/>
      <c r="BG34" s="50"/>
      <c r="BH34" s="50"/>
      <c r="BI34" s="50"/>
      <c r="BJ34" s="50"/>
      <c r="BK34" s="50"/>
      <c r="BL34" s="50"/>
      <c r="BM34" s="50"/>
      <c r="BN34" s="50"/>
      <c r="BO34" s="50"/>
      <c r="BP34" s="50"/>
      <c r="BQ34" s="50"/>
      <c r="BR34" s="50"/>
      <c r="BS34" s="50"/>
      <c r="BT34" s="50"/>
      <c r="BU34" s="50"/>
      <c r="BV34" s="50"/>
      <c r="BW34" s="50"/>
      <c r="BX34" s="50"/>
      <c r="BY34" s="50"/>
    </row>
    <row r="35" spans="1:77" s="60" customFormat="1" ht="12.95" customHeight="1" x14ac:dyDescent="0.25">
      <c r="A35" s="75" t="s">
        <v>405</v>
      </c>
      <c r="B35" s="135"/>
      <c r="C35" s="122" t="s">
        <v>552</v>
      </c>
      <c r="D35" s="135"/>
      <c r="E35" s="78"/>
      <c r="F35" s="79" t="s">
        <v>416</v>
      </c>
      <c r="G35" s="79" t="s">
        <v>407</v>
      </c>
      <c r="H35" s="12" t="s">
        <v>417</v>
      </c>
      <c r="I35" s="26" t="s">
        <v>143</v>
      </c>
      <c r="J35" s="1" t="s">
        <v>149</v>
      </c>
      <c r="K35" s="26" t="s">
        <v>196</v>
      </c>
      <c r="L35" s="25">
        <v>30</v>
      </c>
      <c r="M35" s="80" t="s">
        <v>197</v>
      </c>
      <c r="N35" s="81" t="s">
        <v>365</v>
      </c>
      <c r="O35" s="1" t="s">
        <v>166</v>
      </c>
      <c r="P35" s="26" t="s">
        <v>125</v>
      </c>
      <c r="Q35" s="25" t="s">
        <v>122</v>
      </c>
      <c r="R35" s="26" t="s">
        <v>200</v>
      </c>
      <c r="S35" s="26" t="s">
        <v>201</v>
      </c>
      <c r="T35" s="25"/>
      <c r="U35" s="25" t="s">
        <v>398</v>
      </c>
      <c r="V35" s="25" t="s">
        <v>146</v>
      </c>
      <c r="W35" s="9">
        <v>30</v>
      </c>
      <c r="X35" s="9">
        <v>60</v>
      </c>
      <c r="Y35" s="17">
        <v>10</v>
      </c>
      <c r="Z35" s="103" t="s">
        <v>409</v>
      </c>
      <c r="AA35" s="5" t="s">
        <v>138</v>
      </c>
      <c r="AB35" s="123">
        <v>0.1</v>
      </c>
      <c r="AC35" s="124">
        <v>4645243.51</v>
      </c>
      <c r="AD35" s="125">
        <f t="shared" ref="AD35" si="43">AB35*AC35</f>
        <v>464524.35100000002</v>
      </c>
      <c r="AE35" s="125">
        <f t="shared" si="35"/>
        <v>520267.27312000009</v>
      </c>
      <c r="AF35" s="126">
        <v>0.1</v>
      </c>
      <c r="AG35" s="124">
        <v>4645243.51</v>
      </c>
      <c r="AH35" s="125">
        <f t="shared" ref="AH35" si="44">AF35*AG35</f>
        <v>464524.35100000002</v>
      </c>
      <c r="AI35" s="125">
        <f t="shared" si="37"/>
        <v>520267.27312000009</v>
      </c>
      <c r="AJ35" s="127">
        <v>0</v>
      </c>
      <c r="AK35" s="127">
        <v>0</v>
      </c>
      <c r="AL35" s="127">
        <v>0</v>
      </c>
      <c r="AM35" s="127">
        <v>0</v>
      </c>
      <c r="AN35" s="127">
        <v>0</v>
      </c>
      <c r="AO35" s="127">
        <v>0</v>
      </c>
      <c r="AP35" s="127">
        <v>0</v>
      </c>
      <c r="AQ35" s="127">
        <v>0</v>
      </c>
      <c r="AR35" s="127">
        <v>0</v>
      </c>
      <c r="AS35" s="127">
        <v>0</v>
      </c>
      <c r="AT35" s="127">
        <v>0</v>
      </c>
      <c r="AU35" s="127">
        <v>0</v>
      </c>
      <c r="AV35" s="128">
        <f t="shared" si="38"/>
        <v>0.2</v>
      </c>
      <c r="AW35" s="47">
        <v>0</v>
      </c>
      <c r="AX35" s="47">
        <f t="shared" si="28"/>
        <v>0</v>
      </c>
      <c r="AY35" s="129" t="s">
        <v>203</v>
      </c>
      <c r="AZ35" s="130"/>
      <c r="BA35" s="130"/>
      <c r="BB35" s="131"/>
      <c r="BC35" s="132" t="s">
        <v>418</v>
      </c>
      <c r="BD35" s="132" t="s">
        <v>418</v>
      </c>
      <c r="BE35" s="133"/>
      <c r="BF35" s="133"/>
      <c r="BG35" s="133"/>
      <c r="BH35" s="133"/>
      <c r="BI35" s="133"/>
      <c r="BJ35" s="133"/>
      <c r="BK35" s="134">
        <v>14</v>
      </c>
    </row>
    <row r="36" spans="1:77" s="208" customFormat="1" ht="12.95" customHeight="1" x14ac:dyDescent="0.25">
      <c r="A36" s="201" t="s">
        <v>405</v>
      </c>
      <c r="B36" s="195">
        <v>210000058</v>
      </c>
      <c r="C36" s="196" t="s">
        <v>660</v>
      </c>
      <c r="D36" s="195"/>
      <c r="E36" s="210"/>
      <c r="F36" s="211" t="s">
        <v>416</v>
      </c>
      <c r="G36" s="211" t="s">
        <v>407</v>
      </c>
      <c r="H36" s="211" t="s">
        <v>417</v>
      </c>
      <c r="I36" s="202" t="s">
        <v>143</v>
      </c>
      <c r="J36" s="200" t="s">
        <v>149</v>
      </c>
      <c r="K36" s="202" t="s">
        <v>196</v>
      </c>
      <c r="L36" s="201">
        <v>30</v>
      </c>
      <c r="M36" s="212" t="s">
        <v>197</v>
      </c>
      <c r="N36" s="213" t="s">
        <v>365</v>
      </c>
      <c r="O36" s="200" t="s">
        <v>166</v>
      </c>
      <c r="P36" s="202" t="s">
        <v>125</v>
      </c>
      <c r="Q36" s="201" t="s">
        <v>122</v>
      </c>
      <c r="R36" s="202" t="s">
        <v>200</v>
      </c>
      <c r="S36" s="202" t="s">
        <v>201</v>
      </c>
      <c r="T36" s="201"/>
      <c r="U36" s="201" t="s">
        <v>398</v>
      </c>
      <c r="V36" s="201" t="s">
        <v>146</v>
      </c>
      <c r="W36" s="211">
        <v>30</v>
      </c>
      <c r="X36" s="211">
        <v>60</v>
      </c>
      <c r="Y36" s="214">
        <v>10</v>
      </c>
      <c r="Z36" s="216" t="s">
        <v>409</v>
      </c>
      <c r="AA36" s="199" t="s">
        <v>138</v>
      </c>
      <c r="AB36" s="204">
        <v>0.1</v>
      </c>
      <c r="AC36" s="217">
        <v>4598791.07</v>
      </c>
      <c r="AD36" s="204">
        <v>459879.10700000008</v>
      </c>
      <c r="AE36" s="204">
        <v>515064.59984000016</v>
      </c>
      <c r="AF36" s="205">
        <v>0.1</v>
      </c>
      <c r="AG36" s="204">
        <v>4161290.5</v>
      </c>
      <c r="AH36" s="205">
        <v>416129.05000000005</v>
      </c>
      <c r="AI36" s="205">
        <v>466064.53600000008</v>
      </c>
      <c r="AJ36" s="206">
        <v>0</v>
      </c>
      <c r="AK36" s="206">
        <v>0</v>
      </c>
      <c r="AL36" s="206">
        <v>0</v>
      </c>
      <c r="AM36" s="206">
        <v>0</v>
      </c>
      <c r="AN36" s="206">
        <v>0</v>
      </c>
      <c r="AO36" s="206">
        <v>0</v>
      </c>
      <c r="AP36" s="206">
        <v>0</v>
      </c>
      <c r="AQ36" s="206">
        <v>0</v>
      </c>
      <c r="AR36" s="206">
        <v>0</v>
      </c>
      <c r="AS36" s="206">
        <v>0</v>
      </c>
      <c r="AT36" s="206">
        <v>0</v>
      </c>
      <c r="AU36" s="206">
        <v>0</v>
      </c>
      <c r="AV36" s="207">
        <f t="shared" si="38"/>
        <v>0.2</v>
      </c>
      <c r="AW36" s="207">
        <f t="shared" si="33"/>
        <v>876008.15700000012</v>
      </c>
      <c r="AX36" s="207">
        <f t="shared" si="28"/>
        <v>981129.13584000024</v>
      </c>
      <c r="AY36" s="195" t="s">
        <v>203</v>
      </c>
      <c r="AZ36" s="202"/>
      <c r="BA36" s="202"/>
      <c r="BB36" s="215"/>
      <c r="BC36" s="211" t="s">
        <v>418</v>
      </c>
      <c r="BD36" s="211" t="s">
        <v>418</v>
      </c>
      <c r="BE36" s="215"/>
      <c r="BF36" s="215"/>
      <c r="BG36" s="215"/>
      <c r="BH36" s="215"/>
      <c r="BI36" s="215"/>
      <c r="BJ36" s="215"/>
      <c r="BK36" s="195" t="s">
        <v>653</v>
      </c>
    </row>
    <row r="37" spans="1:77" s="60" customFormat="1" ht="12.95" customHeight="1" x14ac:dyDescent="0.25">
      <c r="A37" s="75" t="s">
        <v>405</v>
      </c>
      <c r="B37" s="85"/>
      <c r="C37" s="77" t="s">
        <v>470</v>
      </c>
      <c r="D37" s="85"/>
      <c r="E37" s="78"/>
      <c r="F37" s="79" t="s">
        <v>416</v>
      </c>
      <c r="G37" s="79" t="s">
        <v>407</v>
      </c>
      <c r="H37" s="12" t="s">
        <v>417</v>
      </c>
      <c r="I37" s="26" t="s">
        <v>143</v>
      </c>
      <c r="J37" s="1" t="s">
        <v>149</v>
      </c>
      <c r="K37" s="26" t="s">
        <v>196</v>
      </c>
      <c r="L37" s="25">
        <v>30</v>
      </c>
      <c r="M37" s="80" t="s">
        <v>197</v>
      </c>
      <c r="N37" s="81" t="s">
        <v>365</v>
      </c>
      <c r="O37" s="25" t="s">
        <v>126</v>
      </c>
      <c r="P37" s="26" t="s">
        <v>125</v>
      </c>
      <c r="Q37" s="25" t="s">
        <v>122</v>
      </c>
      <c r="R37" s="26" t="s">
        <v>200</v>
      </c>
      <c r="S37" s="26" t="s">
        <v>201</v>
      </c>
      <c r="T37" s="25"/>
      <c r="U37" s="25" t="s">
        <v>398</v>
      </c>
      <c r="V37" s="25" t="s">
        <v>146</v>
      </c>
      <c r="W37" s="9">
        <v>30</v>
      </c>
      <c r="X37" s="9">
        <v>60</v>
      </c>
      <c r="Y37" s="17">
        <v>10</v>
      </c>
      <c r="Z37" s="103" t="s">
        <v>409</v>
      </c>
      <c r="AA37" s="5" t="s">
        <v>138</v>
      </c>
      <c r="AB37" s="82">
        <v>0.4</v>
      </c>
      <c r="AC37" s="83">
        <v>1806472.88</v>
      </c>
      <c r="AD37" s="82">
        <f t="shared" si="34"/>
        <v>722589.152</v>
      </c>
      <c r="AE37" s="82">
        <f t="shared" si="35"/>
        <v>809299.85024000006</v>
      </c>
      <c r="AF37" s="82">
        <v>0.4</v>
      </c>
      <c r="AG37" s="83">
        <v>1806472.88</v>
      </c>
      <c r="AH37" s="82">
        <f t="shared" si="36"/>
        <v>722589.152</v>
      </c>
      <c r="AI37" s="82">
        <f t="shared" si="37"/>
        <v>809299.85024000006</v>
      </c>
      <c r="AJ37" s="20">
        <v>0</v>
      </c>
      <c r="AK37" s="20">
        <v>0</v>
      </c>
      <c r="AL37" s="20">
        <v>0</v>
      </c>
      <c r="AM37" s="20">
        <v>0</v>
      </c>
      <c r="AN37" s="20">
        <v>0</v>
      </c>
      <c r="AO37" s="20">
        <v>0</v>
      </c>
      <c r="AP37" s="20">
        <v>0</v>
      </c>
      <c r="AQ37" s="20">
        <v>0</v>
      </c>
      <c r="AR37" s="20">
        <v>0</v>
      </c>
      <c r="AS37" s="20">
        <v>0</v>
      </c>
      <c r="AT37" s="20">
        <v>0</v>
      </c>
      <c r="AU37" s="20">
        <v>0</v>
      </c>
      <c r="AV37" s="72">
        <f t="shared" si="38"/>
        <v>0.8</v>
      </c>
      <c r="AW37" s="47">
        <v>0</v>
      </c>
      <c r="AX37" s="47">
        <f t="shared" si="28"/>
        <v>0</v>
      </c>
      <c r="AY37" s="4" t="s">
        <v>203</v>
      </c>
      <c r="AZ37" s="26"/>
      <c r="BA37" s="26"/>
      <c r="BB37" s="84"/>
      <c r="BC37" s="12" t="s">
        <v>419</v>
      </c>
      <c r="BD37" s="12" t="s">
        <v>419</v>
      </c>
      <c r="BE37" s="50"/>
      <c r="BF37" s="50"/>
      <c r="BG37" s="50"/>
      <c r="BH37" s="50"/>
      <c r="BI37" s="50"/>
      <c r="BJ37" s="50"/>
      <c r="BK37" s="50"/>
      <c r="BL37" s="50"/>
      <c r="BM37" s="50"/>
      <c r="BN37" s="50"/>
      <c r="BO37" s="50"/>
      <c r="BP37" s="50"/>
      <c r="BQ37" s="50"/>
      <c r="BR37" s="50"/>
      <c r="BS37" s="50"/>
      <c r="BT37" s="50"/>
      <c r="BU37" s="50"/>
      <c r="BV37" s="50"/>
      <c r="BW37" s="50"/>
      <c r="BX37" s="50"/>
      <c r="BY37" s="50"/>
    </row>
    <row r="38" spans="1:77" s="60" customFormat="1" ht="12.95" customHeight="1" x14ac:dyDescent="0.25">
      <c r="A38" s="75" t="s">
        <v>405</v>
      </c>
      <c r="B38" s="135"/>
      <c r="C38" s="122" t="s">
        <v>553</v>
      </c>
      <c r="D38" s="135"/>
      <c r="E38" s="78"/>
      <c r="F38" s="79" t="s">
        <v>416</v>
      </c>
      <c r="G38" s="79" t="s">
        <v>407</v>
      </c>
      <c r="H38" s="12" t="s">
        <v>417</v>
      </c>
      <c r="I38" s="26" t="s">
        <v>143</v>
      </c>
      <c r="J38" s="1" t="s">
        <v>149</v>
      </c>
      <c r="K38" s="26" t="s">
        <v>196</v>
      </c>
      <c r="L38" s="25">
        <v>30</v>
      </c>
      <c r="M38" s="80" t="s">
        <v>197</v>
      </c>
      <c r="N38" s="81" t="s">
        <v>365</v>
      </c>
      <c r="O38" s="1" t="s">
        <v>166</v>
      </c>
      <c r="P38" s="26" t="s">
        <v>125</v>
      </c>
      <c r="Q38" s="25" t="s">
        <v>122</v>
      </c>
      <c r="R38" s="26" t="s">
        <v>200</v>
      </c>
      <c r="S38" s="26" t="s">
        <v>201</v>
      </c>
      <c r="T38" s="25"/>
      <c r="U38" s="25" t="s">
        <v>398</v>
      </c>
      <c r="V38" s="25" t="s">
        <v>146</v>
      </c>
      <c r="W38" s="9">
        <v>30</v>
      </c>
      <c r="X38" s="9">
        <v>60</v>
      </c>
      <c r="Y38" s="17">
        <v>10</v>
      </c>
      <c r="Z38" s="103" t="s">
        <v>409</v>
      </c>
      <c r="AA38" s="5" t="s">
        <v>138</v>
      </c>
      <c r="AB38" s="123">
        <v>0.4</v>
      </c>
      <c r="AC38" s="124">
        <v>1806472.88</v>
      </c>
      <c r="AD38" s="125">
        <f t="shared" ref="AD38" si="45">AB38*AC38</f>
        <v>722589.152</v>
      </c>
      <c r="AE38" s="125">
        <f t="shared" si="35"/>
        <v>809299.85024000006</v>
      </c>
      <c r="AF38" s="126">
        <v>0.4</v>
      </c>
      <c r="AG38" s="124">
        <v>1806472.88</v>
      </c>
      <c r="AH38" s="125">
        <f t="shared" ref="AH38" si="46">AF38*AG38</f>
        <v>722589.152</v>
      </c>
      <c r="AI38" s="125">
        <f t="shared" si="37"/>
        <v>809299.85024000006</v>
      </c>
      <c r="AJ38" s="127">
        <v>0</v>
      </c>
      <c r="AK38" s="127">
        <v>0</v>
      </c>
      <c r="AL38" s="127">
        <v>0</v>
      </c>
      <c r="AM38" s="127">
        <v>0</v>
      </c>
      <c r="AN38" s="127">
        <v>0</v>
      </c>
      <c r="AO38" s="127">
        <v>0</v>
      </c>
      <c r="AP38" s="127">
        <v>0</v>
      </c>
      <c r="AQ38" s="127">
        <v>0</v>
      </c>
      <c r="AR38" s="127">
        <v>0</v>
      </c>
      <c r="AS38" s="127">
        <v>0</v>
      </c>
      <c r="AT38" s="127">
        <v>0</v>
      </c>
      <c r="AU38" s="127">
        <v>0</v>
      </c>
      <c r="AV38" s="128">
        <f t="shared" si="38"/>
        <v>0.8</v>
      </c>
      <c r="AW38" s="47">
        <v>0</v>
      </c>
      <c r="AX38" s="47">
        <f t="shared" si="28"/>
        <v>0</v>
      </c>
      <c r="AY38" s="129" t="s">
        <v>203</v>
      </c>
      <c r="AZ38" s="130"/>
      <c r="BA38" s="130"/>
      <c r="BB38" s="131"/>
      <c r="BC38" s="132" t="s">
        <v>419</v>
      </c>
      <c r="BD38" s="132" t="s">
        <v>419</v>
      </c>
      <c r="BE38" s="133"/>
      <c r="BF38" s="133"/>
      <c r="BG38" s="133"/>
      <c r="BH38" s="133"/>
      <c r="BI38" s="133"/>
      <c r="BJ38" s="133"/>
      <c r="BK38" s="134">
        <v>14</v>
      </c>
    </row>
    <row r="39" spans="1:77" s="208" customFormat="1" ht="12.95" customHeight="1" x14ac:dyDescent="0.25">
      <c r="A39" s="201" t="s">
        <v>405</v>
      </c>
      <c r="B39" s="195">
        <v>210000060</v>
      </c>
      <c r="C39" s="196" t="s">
        <v>661</v>
      </c>
      <c r="D39" s="195"/>
      <c r="E39" s="210"/>
      <c r="F39" s="211" t="s">
        <v>416</v>
      </c>
      <c r="G39" s="211" t="s">
        <v>407</v>
      </c>
      <c r="H39" s="211" t="s">
        <v>417</v>
      </c>
      <c r="I39" s="202" t="s">
        <v>143</v>
      </c>
      <c r="J39" s="200" t="s">
        <v>149</v>
      </c>
      <c r="K39" s="202" t="s">
        <v>196</v>
      </c>
      <c r="L39" s="201">
        <v>30</v>
      </c>
      <c r="M39" s="212" t="s">
        <v>197</v>
      </c>
      <c r="N39" s="213" t="s">
        <v>365</v>
      </c>
      <c r="O39" s="200" t="s">
        <v>166</v>
      </c>
      <c r="P39" s="202" t="s">
        <v>125</v>
      </c>
      <c r="Q39" s="201" t="s">
        <v>122</v>
      </c>
      <c r="R39" s="202" t="s">
        <v>200</v>
      </c>
      <c r="S39" s="202" t="s">
        <v>201</v>
      </c>
      <c r="T39" s="201"/>
      <c r="U39" s="201" t="s">
        <v>398</v>
      </c>
      <c r="V39" s="201" t="s">
        <v>146</v>
      </c>
      <c r="W39" s="211">
        <v>30</v>
      </c>
      <c r="X39" s="211">
        <v>60</v>
      </c>
      <c r="Y39" s="214">
        <v>10</v>
      </c>
      <c r="Z39" s="216" t="s">
        <v>409</v>
      </c>
      <c r="AA39" s="199" t="s">
        <v>138</v>
      </c>
      <c r="AB39" s="204">
        <v>0.1</v>
      </c>
      <c r="AC39" s="217">
        <v>1788408.15</v>
      </c>
      <c r="AD39" s="204">
        <v>178840.815</v>
      </c>
      <c r="AE39" s="204">
        <v>200301.71280000001</v>
      </c>
      <c r="AF39" s="205">
        <v>0.4</v>
      </c>
      <c r="AG39" s="204">
        <v>1746787.35</v>
      </c>
      <c r="AH39" s="205">
        <v>698714.94000000006</v>
      </c>
      <c r="AI39" s="205">
        <v>782560.73280000011</v>
      </c>
      <c r="AJ39" s="206">
        <v>0</v>
      </c>
      <c r="AK39" s="206">
        <v>0</v>
      </c>
      <c r="AL39" s="206">
        <v>0</v>
      </c>
      <c r="AM39" s="206">
        <v>0</v>
      </c>
      <c r="AN39" s="206">
        <v>0</v>
      </c>
      <c r="AO39" s="206">
        <v>0</v>
      </c>
      <c r="AP39" s="206">
        <v>0</v>
      </c>
      <c r="AQ39" s="206">
        <v>0</v>
      </c>
      <c r="AR39" s="206">
        <v>0</v>
      </c>
      <c r="AS39" s="206">
        <v>0</v>
      </c>
      <c r="AT39" s="206">
        <v>0</v>
      </c>
      <c r="AU39" s="206">
        <v>0</v>
      </c>
      <c r="AV39" s="207">
        <f t="shared" si="38"/>
        <v>0.5</v>
      </c>
      <c r="AW39" s="207">
        <f t="shared" si="33"/>
        <v>877555.75500000012</v>
      </c>
      <c r="AX39" s="207">
        <f t="shared" si="28"/>
        <v>982862.44560000021</v>
      </c>
      <c r="AY39" s="195" t="s">
        <v>203</v>
      </c>
      <c r="AZ39" s="202"/>
      <c r="BA39" s="202"/>
      <c r="BB39" s="215"/>
      <c r="BC39" s="211" t="s">
        <v>419</v>
      </c>
      <c r="BD39" s="211" t="s">
        <v>419</v>
      </c>
      <c r="BE39" s="215"/>
      <c r="BF39" s="215"/>
      <c r="BG39" s="215"/>
      <c r="BH39" s="215"/>
      <c r="BI39" s="215"/>
      <c r="BJ39" s="215"/>
      <c r="BK39" s="195" t="s">
        <v>653</v>
      </c>
    </row>
    <row r="40" spans="1:77" s="60" customFormat="1" ht="12.95" customHeight="1" x14ac:dyDescent="0.25">
      <c r="A40" s="75" t="s">
        <v>405</v>
      </c>
      <c r="B40" s="85"/>
      <c r="C40" s="77" t="s">
        <v>471</v>
      </c>
      <c r="D40" s="85"/>
      <c r="E40" s="78"/>
      <c r="F40" s="79" t="s">
        <v>411</v>
      </c>
      <c r="G40" s="79" t="s">
        <v>407</v>
      </c>
      <c r="H40" s="12" t="s">
        <v>412</v>
      </c>
      <c r="I40" s="26" t="s">
        <v>143</v>
      </c>
      <c r="J40" s="1" t="s">
        <v>149</v>
      </c>
      <c r="K40" s="26" t="s">
        <v>196</v>
      </c>
      <c r="L40" s="25">
        <v>30</v>
      </c>
      <c r="M40" s="80" t="s">
        <v>197</v>
      </c>
      <c r="N40" s="81" t="s">
        <v>365</v>
      </c>
      <c r="O40" s="25" t="s">
        <v>126</v>
      </c>
      <c r="P40" s="26" t="s">
        <v>125</v>
      </c>
      <c r="Q40" s="25" t="s">
        <v>122</v>
      </c>
      <c r="R40" s="26" t="s">
        <v>200</v>
      </c>
      <c r="S40" s="26" t="s">
        <v>201</v>
      </c>
      <c r="T40" s="25"/>
      <c r="U40" s="25" t="s">
        <v>398</v>
      </c>
      <c r="V40" s="25" t="s">
        <v>146</v>
      </c>
      <c r="W40" s="9">
        <v>30</v>
      </c>
      <c r="X40" s="9">
        <v>60</v>
      </c>
      <c r="Y40" s="17">
        <v>10</v>
      </c>
      <c r="Z40" s="103" t="s">
        <v>409</v>
      </c>
      <c r="AA40" s="5" t="s">
        <v>138</v>
      </c>
      <c r="AB40" s="82">
        <v>0.55000000000000004</v>
      </c>
      <c r="AC40" s="83">
        <v>2806264.89</v>
      </c>
      <c r="AD40" s="82">
        <f t="shared" si="34"/>
        <v>1543445.6895000001</v>
      </c>
      <c r="AE40" s="82">
        <f t="shared" si="35"/>
        <v>1728659.1722400002</v>
      </c>
      <c r="AF40" s="82">
        <v>0.55000000000000004</v>
      </c>
      <c r="AG40" s="83">
        <v>2806264.9</v>
      </c>
      <c r="AH40" s="82">
        <f t="shared" si="36"/>
        <v>1543445.6950000001</v>
      </c>
      <c r="AI40" s="82">
        <f t="shared" si="37"/>
        <v>1728659.1784000003</v>
      </c>
      <c r="AJ40" s="20">
        <v>0</v>
      </c>
      <c r="AK40" s="20">
        <v>0</v>
      </c>
      <c r="AL40" s="20">
        <v>0</v>
      </c>
      <c r="AM40" s="20">
        <v>0</v>
      </c>
      <c r="AN40" s="20">
        <v>0</v>
      </c>
      <c r="AO40" s="20">
        <v>0</v>
      </c>
      <c r="AP40" s="20">
        <v>0</v>
      </c>
      <c r="AQ40" s="20">
        <v>0</v>
      </c>
      <c r="AR40" s="20">
        <v>0</v>
      </c>
      <c r="AS40" s="20">
        <v>0</v>
      </c>
      <c r="AT40" s="20">
        <v>0</v>
      </c>
      <c r="AU40" s="20">
        <v>0</v>
      </c>
      <c r="AV40" s="72">
        <f t="shared" si="38"/>
        <v>1.1000000000000001</v>
      </c>
      <c r="AW40" s="47">
        <v>0</v>
      </c>
      <c r="AX40" s="47">
        <f t="shared" si="28"/>
        <v>0</v>
      </c>
      <c r="AY40" s="4" t="s">
        <v>203</v>
      </c>
      <c r="AZ40" s="26"/>
      <c r="BA40" s="26"/>
      <c r="BB40" s="84"/>
      <c r="BC40" s="12" t="s">
        <v>420</v>
      </c>
      <c r="BD40" s="12" t="s">
        <v>420</v>
      </c>
      <c r="BE40" s="50"/>
      <c r="BF40" s="50"/>
      <c r="BG40" s="50"/>
      <c r="BH40" s="50"/>
      <c r="BI40" s="50"/>
      <c r="BJ40" s="50"/>
      <c r="BK40" s="50"/>
      <c r="BL40" s="50"/>
      <c r="BM40" s="50"/>
      <c r="BN40" s="50"/>
      <c r="BO40" s="50"/>
      <c r="BP40" s="50"/>
      <c r="BQ40" s="50"/>
      <c r="BR40" s="50"/>
      <c r="BS40" s="50"/>
      <c r="BT40" s="50"/>
      <c r="BU40" s="50"/>
      <c r="BV40" s="50"/>
      <c r="BW40" s="50"/>
      <c r="BX40" s="50"/>
      <c r="BY40" s="50"/>
    </row>
    <row r="41" spans="1:77" s="60" customFormat="1" ht="12.95" customHeight="1" x14ac:dyDescent="0.25">
      <c r="A41" s="75" t="s">
        <v>405</v>
      </c>
      <c r="B41" s="135"/>
      <c r="C41" s="122" t="s">
        <v>554</v>
      </c>
      <c r="D41" s="135"/>
      <c r="E41" s="78"/>
      <c r="F41" s="79" t="s">
        <v>411</v>
      </c>
      <c r="G41" s="79" t="s">
        <v>407</v>
      </c>
      <c r="H41" s="12" t="s">
        <v>412</v>
      </c>
      <c r="I41" s="26" t="s">
        <v>143</v>
      </c>
      <c r="J41" s="1" t="s">
        <v>149</v>
      </c>
      <c r="K41" s="26" t="s">
        <v>196</v>
      </c>
      <c r="L41" s="25">
        <v>30</v>
      </c>
      <c r="M41" s="80" t="s">
        <v>197</v>
      </c>
      <c r="N41" s="81" t="s">
        <v>365</v>
      </c>
      <c r="O41" s="1" t="s">
        <v>166</v>
      </c>
      <c r="P41" s="26" t="s">
        <v>125</v>
      </c>
      <c r="Q41" s="25" t="s">
        <v>122</v>
      </c>
      <c r="R41" s="26" t="s">
        <v>200</v>
      </c>
      <c r="S41" s="26" t="s">
        <v>201</v>
      </c>
      <c r="T41" s="25"/>
      <c r="U41" s="25" t="s">
        <v>398</v>
      </c>
      <c r="V41" s="25" t="s">
        <v>146</v>
      </c>
      <c r="W41" s="9">
        <v>30</v>
      </c>
      <c r="X41" s="9">
        <v>60</v>
      </c>
      <c r="Y41" s="17">
        <v>10</v>
      </c>
      <c r="Z41" s="103" t="s">
        <v>409</v>
      </c>
      <c r="AA41" s="5" t="s">
        <v>138</v>
      </c>
      <c r="AB41" s="123">
        <v>0.55000000000000004</v>
      </c>
      <c r="AC41" s="124">
        <v>2806264.89</v>
      </c>
      <c r="AD41" s="125">
        <f t="shared" ref="AD41" si="47">AB41*AC41</f>
        <v>1543445.6895000001</v>
      </c>
      <c r="AE41" s="125">
        <f t="shared" si="35"/>
        <v>1728659.1722400002</v>
      </c>
      <c r="AF41" s="126">
        <v>0.55000000000000004</v>
      </c>
      <c r="AG41" s="124">
        <v>2806264.9</v>
      </c>
      <c r="AH41" s="125">
        <f t="shared" ref="AH41" si="48">AF41*AG41</f>
        <v>1543445.6950000001</v>
      </c>
      <c r="AI41" s="125">
        <f t="shared" si="37"/>
        <v>1728659.1784000003</v>
      </c>
      <c r="AJ41" s="127">
        <v>0</v>
      </c>
      <c r="AK41" s="127">
        <v>0</v>
      </c>
      <c r="AL41" s="127">
        <v>0</v>
      </c>
      <c r="AM41" s="127">
        <v>0</v>
      </c>
      <c r="AN41" s="127">
        <v>0</v>
      </c>
      <c r="AO41" s="127">
        <v>0</v>
      </c>
      <c r="AP41" s="127">
        <v>0</v>
      </c>
      <c r="AQ41" s="127">
        <v>0</v>
      </c>
      <c r="AR41" s="127">
        <v>0</v>
      </c>
      <c r="AS41" s="127">
        <v>0</v>
      </c>
      <c r="AT41" s="127">
        <v>0</v>
      </c>
      <c r="AU41" s="127">
        <v>0</v>
      </c>
      <c r="AV41" s="128">
        <f t="shared" si="38"/>
        <v>1.1000000000000001</v>
      </c>
      <c r="AW41" s="47">
        <v>0</v>
      </c>
      <c r="AX41" s="47">
        <f t="shared" si="28"/>
        <v>0</v>
      </c>
      <c r="AY41" s="129" t="s">
        <v>203</v>
      </c>
      <c r="AZ41" s="130"/>
      <c r="BA41" s="130"/>
      <c r="BB41" s="131"/>
      <c r="BC41" s="132" t="s">
        <v>420</v>
      </c>
      <c r="BD41" s="132" t="s">
        <v>420</v>
      </c>
      <c r="BE41" s="133"/>
      <c r="BF41" s="133"/>
      <c r="BG41" s="133"/>
      <c r="BH41" s="133"/>
      <c r="BI41" s="133"/>
      <c r="BJ41" s="133"/>
      <c r="BK41" s="134">
        <v>14</v>
      </c>
    </row>
    <row r="42" spans="1:77" s="208" customFormat="1" ht="12.95" customHeight="1" x14ac:dyDescent="0.25">
      <c r="A42" s="201" t="s">
        <v>405</v>
      </c>
      <c r="B42" s="195">
        <v>210000061</v>
      </c>
      <c r="C42" s="196" t="s">
        <v>662</v>
      </c>
      <c r="D42" s="195"/>
      <c r="E42" s="210"/>
      <c r="F42" s="211" t="s">
        <v>411</v>
      </c>
      <c r="G42" s="211" t="s">
        <v>407</v>
      </c>
      <c r="H42" s="211" t="s">
        <v>412</v>
      </c>
      <c r="I42" s="202" t="s">
        <v>143</v>
      </c>
      <c r="J42" s="200" t="s">
        <v>149</v>
      </c>
      <c r="K42" s="202" t="s">
        <v>196</v>
      </c>
      <c r="L42" s="201">
        <v>30</v>
      </c>
      <c r="M42" s="212" t="s">
        <v>197</v>
      </c>
      <c r="N42" s="213" t="s">
        <v>365</v>
      </c>
      <c r="O42" s="200" t="s">
        <v>166</v>
      </c>
      <c r="P42" s="202" t="s">
        <v>125</v>
      </c>
      <c r="Q42" s="201" t="s">
        <v>122</v>
      </c>
      <c r="R42" s="202" t="s">
        <v>200</v>
      </c>
      <c r="S42" s="202" t="s">
        <v>201</v>
      </c>
      <c r="T42" s="201"/>
      <c r="U42" s="201" t="s">
        <v>398</v>
      </c>
      <c r="V42" s="201" t="s">
        <v>146</v>
      </c>
      <c r="W42" s="211">
        <v>30</v>
      </c>
      <c r="X42" s="211">
        <v>60</v>
      </c>
      <c r="Y42" s="214">
        <v>10</v>
      </c>
      <c r="Z42" s="216" t="s">
        <v>409</v>
      </c>
      <c r="AA42" s="199" t="s">
        <v>138</v>
      </c>
      <c r="AB42" s="204">
        <v>0</v>
      </c>
      <c r="AC42" s="217">
        <v>2806264.89</v>
      </c>
      <c r="AD42" s="204">
        <v>0</v>
      </c>
      <c r="AE42" s="204">
        <v>0</v>
      </c>
      <c r="AF42" s="205">
        <v>0.55000000000000004</v>
      </c>
      <c r="AG42" s="205">
        <v>2806264.9</v>
      </c>
      <c r="AH42" s="205">
        <v>1543445.6950000001</v>
      </c>
      <c r="AI42" s="205">
        <v>1728659.1784000003</v>
      </c>
      <c r="AJ42" s="206">
        <v>0</v>
      </c>
      <c r="AK42" s="206">
        <v>0</v>
      </c>
      <c r="AL42" s="206">
        <v>0</v>
      </c>
      <c r="AM42" s="206">
        <v>0</v>
      </c>
      <c r="AN42" s="206">
        <v>0</v>
      </c>
      <c r="AO42" s="206">
        <v>0</v>
      </c>
      <c r="AP42" s="206">
        <v>0</v>
      </c>
      <c r="AQ42" s="206">
        <v>0</v>
      </c>
      <c r="AR42" s="206">
        <v>0</v>
      </c>
      <c r="AS42" s="206">
        <v>0</v>
      </c>
      <c r="AT42" s="206">
        <v>0</v>
      </c>
      <c r="AU42" s="206">
        <v>0</v>
      </c>
      <c r="AV42" s="207">
        <f t="shared" si="38"/>
        <v>0.55000000000000004</v>
      </c>
      <c r="AW42" s="207">
        <f t="shared" si="33"/>
        <v>1543445.6950000001</v>
      </c>
      <c r="AX42" s="207">
        <f t="shared" si="28"/>
        <v>1728659.1784000003</v>
      </c>
      <c r="AY42" s="195" t="s">
        <v>203</v>
      </c>
      <c r="AZ42" s="202"/>
      <c r="BA42" s="202"/>
      <c r="BB42" s="215"/>
      <c r="BC42" s="211" t="s">
        <v>420</v>
      </c>
      <c r="BD42" s="211" t="s">
        <v>420</v>
      </c>
      <c r="BE42" s="215"/>
      <c r="BF42" s="215"/>
      <c r="BG42" s="215"/>
      <c r="BH42" s="215"/>
      <c r="BI42" s="215"/>
      <c r="BJ42" s="215"/>
      <c r="BK42" s="195" t="s">
        <v>653</v>
      </c>
    </row>
    <row r="43" spans="1:77" s="60" customFormat="1" ht="12.95" customHeight="1" x14ac:dyDescent="0.25">
      <c r="A43" s="75" t="s">
        <v>405</v>
      </c>
      <c r="B43" s="85"/>
      <c r="C43" s="77" t="s">
        <v>472</v>
      </c>
      <c r="D43" s="85"/>
      <c r="E43" s="78"/>
      <c r="F43" s="79" t="s">
        <v>411</v>
      </c>
      <c r="G43" s="79" t="s">
        <v>407</v>
      </c>
      <c r="H43" s="12" t="s">
        <v>412</v>
      </c>
      <c r="I43" s="26" t="s">
        <v>143</v>
      </c>
      <c r="J43" s="1" t="s">
        <v>149</v>
      </c>
      <c r="K43" s="26" t="s">
        <v>196</v>
      </c>
      <c r="L43" s="25">
        <v>30</v>
      </c>
      <c r="M43" s="80" t="s">
        <v>197</v>
      </c>
      <c r="N43" s="81" t="s">
        <v>365</v>
      </c>
      <c r="O43" s="25" t="s">
        <v>126</v>
      </c>
      <c r="P43" s="26" t="s">
        <v>125</v>
      </c>
      <c r="Q43" s="25" t="s">
        <v>122</v>
      </c>
      <c r="R43" s="26" t="s">
        <v>200</v>
      </c>
      <c r="S43" s="26" t="s">
        <v>201</v>
      </c>
      <c r="T43" s="25"/>
      <c r="U43" s="25" t="s">
        <v>398</v>
      </c>
      <c r="V43" s="25" t="s">
        <v>146</v>
      </c>
      <c r="W43" s="9">
        <v>30</v>
      </c>
      <c r="X43" s="9">
        <v>60</v>
      </c>
      <c r="Y43" s="17">
        <v>10</v>
      </c>
      <c r="Z43" s="103" t="s">
        <v>409</v>
      </c>
      <c r="AA43" s="5" t="s">
        <v>138</v>
      </c>
      <c r="AB43" s="82">
        <v>1</v>
      </c>
      <c r="AC43" s="83">
        <v>503538.94</v>
      </c>
      <c r="AD43" s="82">
        <f t="shared" si="34"/>
        <v>503538.94</v>
      </c>
      <c r="AE43" s="82">
        <f t="shared" si="35"/>
        <v>563963.6128</v>
      </c>
      <c r="AF43" s="82">
        <v>1</v>
      </c>
      <c r="AG43" s="83">
        <v>503538.94</v>
      </c>
      <c r="AH43" s="82">
        <f t="shared" si="36"/>
        <v>503538.94</v>
      </c>
      <c r="AI43" s="82">
        <f t="shared" si="37"/>
        <v>563963.6128</v>
      </c>
      <c r="AJ43" s="20">
        <v>0</v>
      </c>
      <c r="AK43" s="20">
        <v>0</v>
      </c>
      <c r="AL43" s="20">
        <v>0</v>
      </c>
      <c r="AM43" s="20">
        <v>0</v>
      </c>
      <c r="AN43" s="20">
        <v>0</v>
      </c>
      <c r="AO43" s="20">
        <v>0</v>
      </c>
      <c r="AP43" s="20">
        <v>0</v>
      </c>
      <c r="AQ43" s="20">
        <v>0</v>
      </c>
      <c r="AR43" s="20">
        <v>0</v>
      </c>
      <c r="AS43" s="20">
        <v>0</v>
      </c>
      <c r="AT43" s="20">
        <v>0</v>
      </c>
      <c r="AU43" s="20">
        <v>0</v>
      </c>
      <c r="AV43" s="72">
        <f t="shared" si="38"/>
        <v>2</v>
      </c>
      <c r="AW43" s="47">
        <v>0</v>
      </c>
      <c r="AX43" s="47">
        <f t="shared" si="28"/>
        <v>0</v>
      </c>
      <c r="AY43" s="4" t="s">
        <v>203</v>
      </c>
      <c r="AZ43" s="26"/>
      <c r="BA43" s="26"/>
      <c r="BB43" s="84"/>
      <c r="BC43" s="12" t="s">
        <v>421</v>
      </c>
      <c r="BD43" s="12" t="s">
        <v>421</v>
      </c>
      <c r="BE43" s="50"/>
      <c r="BF43" s="50"/>
      <c r="BG43" s="50"/>
      <c r="BH43" s="50"/>
      <c r="BI43" s="50"/>
      <c r="BJ43" s="50"/>
      <c r="BK43" s="50"/>
      <c r="BL43" s="50"/>
      <c r="BM43" s="50"/>
      <c r="BN43" s="50"/>
      <c r="BO43" s="50"/>
      <c r="BP43" s="50"/>
      <c r="BQ43" s="50"/>
      <c r="BR43" s="50"/>
      <c r="BS43" s="50"/>
      <c r="BT43" s="50"/>
      <c r="BU43" s="50"/>
      <c r="BV43" s="50"/>
      <c r="BW43" s="50"/>
      <c r="BX43" s="50"/>
      <c r="BY43" s="50"/>
    </row>
    <row r="44" spans="1:77" s="60" customFormat="1" ht="12.95" customHeight="1" x14ac:dyDescent="0.25">
      <c r="A44" s="75" t="s">
        <v>405</v>
      </c>
      <c r="B44" s="135"/>
      <c r="C44" s="122" t="s">
        <v>555</v>
      </c>
      <c r="D44" s="135"/>
      <c r="E44" s="78"/>
      <c r="F44" s="79" t="s">
        <v>411</v>
      </c>
      <c r="G44" s="79" t="s">
        <v>407</v>
      </c>
      <c r="H44" s="12" t="s">
        <v>412</v>
      </c>
      <c r="I44" s="26" t="s">
        <v>143</v>
      </c>
      <c r="J44" s="1" t="s">
        <v>149</v>
      </c>
      <c r="K44" s="26" t="s">
        <v>196</v>
      </c>
      <c r="L44" s="25">
        <v>30</v>
      </c>
      <c r="M44" s="80" t="s">
        <v>197</v>
      </c>
      <c r="N44" s="81" t="s">
        <v>365</v>
      </c>
      <c r="O44" s="1" t="s">
        <v>166</v>
      </c>
      <c r="P44" s="26" t="s">
        <v>125</v>
      </c>
      <c r="Q44" s="25" t="s">
        <v>122</v>
      </c>
      <c r="R44" s="26" t="s">
        <v>200</v>
      </c>
      <c r="S44" s="26" t="s">
        <v>201</v>
      </c>
      <c r="T44" s="25"/>
      <c r="U44" s="25" t="s">
        <v>398</v>
      </c>
      <c r="V44" s="25" t="s">
        <v>146</v>
      </c>
      <c r="W44" s="9">
        <v>30</v>
      </c>
      <c r="X44" s="9">
        <v>60</v>
      </c>
      <c r="Y44" s="17">
        <v>10</v>
      </c>
      <c r="Z44" s="103" t="s">
        <v>409</v>
      </c>
      <c r="AA44" s="5" t="s">
        <v>138</v>
      </c>
      <c r="AB44" s="123">
        <v>1</v>
      </c>
      <c r="AC44" s="124">
        <v>503538.94</v>
      </c>
      <c r="AD44" s="125">
        <f t="shared" ref="AD44" si="49">AB44*AC44</f>
        <v>503538.94</v>
      </c>
      <c r="AE44" s="125">
        <f t="shared" si="35"/>
        <v>563963.6128</v>
      </c>
      <c r="AF44" s="126">
        <v>1</v>
      </c>
      <c r="AG44" s="124">
        <v>503538.94</v>
      </c>
      <c r="AH44" s="125">
        <f t="shared" ref="AH44" si="50">AF44*AG44</f>
        <v>503538.94</v>
      </c>
      <c r="AI44" s="125">
        <f t="shared" si="37"/>
        <v>563963.6128</v>
      </c>
      <c r="AJ44" s="127">
        <v>0</v>
      </c>
      <c r="AK44" s="127">
        <v>0</v>
      </c>
      <c r="AL44" s="127">
        <v>0</v>
      </c>
      <c r="AM44" s="127">
        <v>0</v>
      </c>
      <c r="AN44" s="127">
        <v>0</v>
      </c>
      <c r="AO44" s="127">
        <v>0</v>
      </c>
      <c r="AP44" s="127">
        <v>0</v>
      </c>
      <c r="AQ44" s="127">
        <v>0</v>
      </c>
      <c r="AR44" s="127">
        <v>0</v>
      </c>
      <c r="AS44" s="127">
        <v>0</v>
      </c>
      <c r="AT44" s="127">
        <v>0</v>
      </c>
      <c r="AU44" s="127">
        <v>0</v>
      </c>
      <c r="AV44" s="128">
        <f t="shared" si="38"/>
        <v>2</v>
      </c>
      <c r="AW44" s="47">
        <v>0</v>
      </c>
      <c r="AX44" s="47">
        <f t="shared" si="28"/>
        <v>0</v>
      </c>
      <c r="AY44" s="129" t="s">
        <v>203</v>
      </c>
      <c r="AZ44" s="130"/>
      <c r="BA44" s="130"/>
      <c r="BB44" s="131"/>
      <c r="BC44" s="132" t="s">
        <v>421</v>
      </c>
      <c r="BD44" s="132" t="s">
        <v>421</v>
      </c>
      <c r="BE44" s="133"/>
      <c r="BF44" s="133"/>
      <c r="BG44" s="133"/>
      <c r="BH44" s="133"/>
      <c r="BI44" s="133"/>
      <c r="BJ44" s="133"/>
      <c r="BK44" s="134">
        <v>14</v>
      </c>
    </row>
    <row r="45" spans="1:77" s="208" customFormat="1" ht="12.95" customHeight="1" x14ac:dyDescent="0.25">
      <c r="A45" s="201" t="s">
        <v>405</v>
      </c>
      <c r="B45" s="195">
        <v>210000062</v>
      </c>
      <c r="C45" s="196" t="s">
        <v>663</v>
      </c>
      <c r="D45" s="195"/>
      <c r="E45" s="210"/>
      <c r="F45" s="211" t="s">
        <v>411</v>
      </c>
      <c r="G45" s="211" t="s">
        <v>407</v>
      </c>
      <c r="H45" s="211" t="s">
        <v>412</v>
      </c>
      <c r="I45" s="202" t="s">
        <v>143</v>
      </c>
      <c r="J45" s="200" t="s">
        <v>149</v>
      </c>
      <c r="K45" s="202" t="s">
        <v>196</v>
      </c>
      <c r="L45" s="201">
        <v>30</v>
      </c>
      <c r="M45" s="212" t="s">
        <v>197</v>
      </c>
      <c r="N45" s="213" t="s">
        <v>365</v>
      </c>
      <c r="O45" s="200" t="s">
        <v>166</v>
      </c>
      <c r="P45" s="202" t="s">
        <v>125</v>
      </c>
      <c r="Q45" s="201" t="s">
        <v>122</v>
      </c>
      <c r="R45" s="202" t="s">
        <v>200</v>
      </c>
      <c r="S45" s="202" t="s">
        <v>201</v>
      </c>
      <c r="T45" s="201"/>
      <c r="U45" s="201" t="s">
        <v>398</v>
      </c>
      <c r="V45" s="201" t="s">
        <v>146</v>
      </c>
      <c r="W45" s="211">
        <v>30</v>
      </c>
      <c r="X45" s="211">
        <v>60</v>
      </c>
      <c r="Y45" s="214">
        <v>10</v>
      </c>
      <c r="Z45" s="216" t="s">
        <v>409</v>
      </c>
      <c r="AA45" s="199" t="s">
        <v>138</v>
      </c>
      <c r="AB45" s="204">
        <v>0.6</v>
      </c>
      <c r="AC45" s="217">
        <v>498503.55</v>
      </c>
      <c r="AD45" s="204">
        <v>299102.13</v>
      </c>
      <c r="AE45" s="204">
        <v>334994.38560000004</v>
      </c>
      <c r="AF45" s="205">
        <v>1</v>
      </c>
      <c r="AG45" s="205">
        <v>503538.94</v>
      </c>
      <c r="AH45" s="205">
        <v>503538.94</v>
      </c>
      <c r="AI45" s="205">
        <v>563963.6128</v>
      </c>
      <c r="AJ45" s="206">
        <v>0</v>
      </c>
      <c r="AK45" s="206">
        <v>0</v>
      </c>
      <c r="AL45" s="206">
        <v>0</v>
      </c>
      <c r="AM45" s="206">
        <v>0</v>
      </c>
      <c r="AN45" s="206">
        <v>0</v>
      </c>
      <c r="AO45" s="206">
        <v>0</v>
      </c>
      <c r="AP45" s="206">
        <v>0</v>
      </c>
      <c r="AQ45" s="206">
        <v>0</v>
      </c>
      <c r="AR45" s="206">
        <v>0</v>
      </c>
      <c r="AS45" s="206">
        <v>0</v>
      </c>
      <c r="AT45" s="206">
        <v>0</v>
      </c>
      <c r="AU45" s="206">
        <v>0</v>
      </c>
      <c r="AV45" s="207">
        <f t="shared" si="38"/>
        <v>1.6</v>
      </c>
      <c r="AW45" s="207">
        <f t="shared" si="33"/>
        <v>802641.07000000007</v>
      </c>
      <c r="AX45" s="207">
        <f t="shared" si="28"/>
        <v>898957.99840000016</v>
      </c>
      <c r="AY45" s="195" t="s">
        <v>203</v>
      </c>
      <c r="AZ45" s="202"/>
      <c r="BA45" s="202"/>
      <c r="BB45" s="215"/>
      <c r="BC45" s="211" t="s">
        <v>421</v>
      </c>
      <c r="BD45" s="211" t="s">
        <v>421</v>
      </c>
      <c r="BE45" s="215"/>
      <c r="BF45" s="215"/>
      <c r="BG45" s="215"/>
      <c r="BH45" s="215"/>
      <c r="BI45" s="215"/>
      <c r="BJ45" s="215"/>
      <c r="BK45" s="195" t="s">
        <v>653</v>
      </c>
    </row>
    <row r="46" spans="1:77" s="60" customFormat="1" ht="12.95" customHeight="1" x14ac:dyDescent="0.25">
      <c r="A46" s="75" t="s">
        <v>405</v>
      </c>
      <c r="B46" s="85"/>
      <c r="C46" s="77" t="s">
        <v>473</v>
      </c>
      <c r="D46" s="85"/>
      <c r="E46" s="78"/>
      <c r="F46" s="79" t="s">
        <v>411</v>
      </c>
      <c r="G46" s="79" t="s">
        <v>407</v>
      </c>
      <c r="H46" s="12" t="s">
        <v>412</v>
      </c>
      <c r="I46" s="26" t="s">
        <v>143</v>
      </c>
      <c r="J46" s="1" t="s">
        <v>149</v>
      </c>
      <c r="K46" s="26" t="s">
        <v>196</v>
      </c>
      <c r="L46" s="25">
        <v>30</v>
      </c>
      <c r="M46" s="80" t="s">
        <v>197</v>
      </c>
      <c r="N46" s="81" t="s">
        <v>365</v>
      </c>
      <c r="O46" s="25" t="s">
        <v>126</v>
      </c>
      <c r="P46" s="26" t="s">
        <v>125</v>
      </c>
      <c r="Q46" s="25" t="s">
        <v>122</v>
      </c>
      <c r="R46" s="26" t="s">
        <v>200</v>
      </c>
      <c r="S46" s="26" t="s">
        <v>201</v>
      </c>
      <c r="T46" s="25"/>
      <c r="U46" s="25" t="s">
        <v>398</v>
      </c>
      <c r="V46" s="25" t="s">
        <v>146</v>
      </c>
      <c r="W46" s="9">
        <v>30</v>
      </c>
      <c r="X46" s="9">
        <v>60</v>
      </c>
      <c r="Y46" s="17">
        <v>10</v>
      </c>
      <c r="Z46" s="103" t="s">
        <v>409</v>
      </c>
      <c r="AA46" s="5" t="s">
        <v>138</v>
      </c>
      <c r="AB46" s="82">
        <v>0.25</v>
      </c>
      <c r="AC46" s="83">
        <v>7223406.04</v>
      </c>
      <c r="AD46" s="82">
        <f t="shared" si="34"/>
        <v>1805851.51</v>
      </c>
      <c r="AE46" s="82">
        <f t="shared" si="35"/>
        <v>2022553.6912000002</v>
      </c>
      <c r="AF46" s="82">
        <v>0.25</v>
      </c>
      <c r="AG46" s="83">
        <v>7223406.04</v>
      </c>
      <c r="AH46" s="82">
        <f t="shared" si="36"/>
        <v>1805851.51</v>
      </c>
      <c r="AI46" s="82">
        <f t="shared" si="37"/>
        <v>2022553.6912000002</v>
      </c>
      <c r="AJ46" s="20">
        <v>0</v>
      </c>
      <c r="AK46" s="20">
        <v>0</v>
      </c>
      <c r="AL46" s="20">
        <v>0</v>
      </c>
      <c r="AM46" s="20">
        <v>0</v>
      </c>
      <c r="AN46" s="20">
        <v>0</v>
      </c>
      <c r="AO46" s="20">
        <v>0</v>
      </c>
      <c r="AP46" s="20">
        <v>0</v>
      </c>
      <c r="AQ46" s="20">
        <v>0</v>
      </c>
      <c r="AR46" s="20">
        <v>0</v>
      </c>
      <c r="AS46" s="20">
        <v>0</v>
      </c>
      <c r="AT46" s="20">
        <v>0</v>
      </c>
      <c r="AU46" s="20">
        <v>0</v>
      </c>
      <c r="AV46" s="72">
        <f t="shared" si="38"/>
        <v>0.5</v>
      </c>
      <c r="AW46" s="47">
        <v>0</v>
      </c>
      <c r="AX46" s="47">
        <f t="shared" si="28"/>
        <v>0</v>
      </c>
      <c r="AY46" s="4" t="s">
        <v>203</v>
      </c>
      <c r="AZ46" s="26"/>
      <c r="BA46" s="26"/>
      <c r="BB46" s="84"/>
      <c r="BC46" s="12" t="s">
        <v>422</v>
      </c>
      <c r="BD46" s="12" t="s">
        <v>422</v>
      </c>
      <c r="BE46" s="50"/>
      <c r="BF46" s="50"/>
      <c r="BG46" s="50"/>
      <c r="BH46" s="50"/>
      <c r="BI46" s="50"/>
      <c r="BJ46" s="50"/>
      <c r="BK46" s="50"/>
      <c r="BL46" s="50"/>
      <c r="BM46" s="50"/>
      <c r="BN46" s="50"/>
      <c r="BO46" s="50"/>
      <c r="BP46" s="50"/>
      <c r="BQ46" s="50"/>
      <c r="BR46" s="50"/>
      <c r="BS46" s="50"/>
      <c r="BT46" s="50"/>
      <c r="BU46" s="50"/>
      <c r="BV46" s="50"/>
      <c r="BW46" s="50"/>
      <c r="BX46" s="50"/>
      <c r="BY46" s="50"/>
    </row>
    <row r="47" spans="1:77" s="60" customFormat="1" ht="12.95" customHeight="1" x14ac:dyDescent="0.25">
      <c r="A47" s="75" t="s">
        <v>405</v>
      </c>
      <c r="B47" s="135"/>
      <c r="C47" s="122" t="s">
        <v>556</v>
      </c>
      <c r="D47" s="135"/>
      <c r="E47" s="78"/>
      <c r="F47" s="79" t="s">
        <v>411</v>
      </c>
      <c r="G47" s="79" t="s">
        <v>407</v>
      </c>
      <c r="H47" s="12" t="s">
        <v>412</v>
      </c>
      <c r="I47" s="26" t="s">
        <v>143</v>
      </c>
      <c r="J47" s="1" t="s">
        <v>149</v>
      </c>
      <c r="K47" s="26" t="s">
        <v>196</v>
      </c>
      <c r="L47" s="25">
        <v>30</v>
      </c>
      <c r="M47" s="80" t="s">
        <v>197</v>
      </c>
      <c r="N47" s="81" t="s">
        <v>365</v>
      </c>
      <c r="O47" s="1" t="s">
        <v>166</v>
      </c>
      <c r="P47" s="26" t="s">
        <v>125</v>
      </c>
      <c r="Q47" s="25" t="s">
        <v>122</v>
      </c>
      <c r="R47" s="26" t="s">
        <v>200</v>
      </c>
      <c r="S47" s="26" t="s">
        <v>201</v>
      </c>
      <c r="T47" s="25"/>
      <c r="U47" s="25" t="s">
        <v>398</v>
      </c>
      <c r="V47" s="25" t="s">
        <v>146</v>
      </c>
      <c r="W47" s="9">
        <v>30</v>
      </c>
      <c r="X47" s="9">
        <v>60</v>
      </c>
      <c r="Y47" s="17">
        <v>10</v>
      </c>
      <c r="Z47" s="103" t="s">
        <v>409</v>
      </c>
      <c r="AA47" s="5" t="s">
        <v>138</v>
      </c>
      <c r="AB47" s="123">
        <v>0.25</v>
      </c>
      <c r="AC47" s="124">
        <v>7223406.04</v>
      </c>
      <c r="AD47" s="125">
        <f t="shared" ref="AD47" si="51">AB47*AC47</f>
        <v>1805851.51</v>
      </c>
      <c r="AE47" s="125">
        <f t="shared" si="35"/>
        <v>2022553.6912000002</v>
      </c>
      <c r="AF47" s="126">
        <v>0.25</v>
      </c>
      <c r="AG47" s="124">
        <v>7223406.04</v>
      </c>
      <c r="AH47" s="125">
        <f t="shared" ref="AH47" si="52">AF47*AG47</f>
        <v>1805851.51</v>
      </c>
      <c r="AI47" s="125">
        <f t="shared" si="37"/>
        <v>2022553.6912000002</v>
      </c>
      <c r="AJ47" s="127">
        <v>0</v>
      </c>
      <c r="AK47" s="127">
        <v>0</v>
      </c>
      <c r="AL47" s="127">
        <v>0</v>
      </c>
      <c r="AM47" s="127">
        <v>0</v>
      </c>
      <c r="AN47" s="127">
        <v>0</v>
      </c>
      <c r="AO47" s="127">
        <v>0</v>
      </c>
      <c r="AP47" s="127">
        <v>0</v>
      </c>
      <c r="AQ47" s="127">
        <v>0</v>
      </c>
      <c r="AR47" s="127">
        <v>0</v>
      </c>
      <c r="AS47" s="127">
        <v>0</v>
      </c>
      <c r="AT47" s="127">
        <v>0</v>
      </c>
      <c r="AU47" s="127">
        <v>0</v>
      </c>
      <c r="AV47" s="128">
        <f t="shared" si="38"/>
        <v>0.5</v>
      </c>
      <c r="AW47" s="47">
        <v>0</v>
      </c>
      <c r="AX47" s="47">
        <f t="shared" si="28"/>
        <v>0</v>
      </c>
      <c r="AY47" s="129" t="s">
        <v>203</v>
      </c>
      <c r="AZ47" s="130"/>
      <c r="BA47" s="130"/>
      <c r="BB47" s="131"/>
      <c r="BC47" s="132" t="s">
        <v>422</v>
      </c>
      <c r="BD47" s="132" t="s">
        <v>422</v>
      </c>
      <c r="BE47" s="133"/>
      <c r="BF47" s="133"/>
      <c r="BG47" s="133"/>
      <c r="BH47" s="133"/>
      <c r="BI47" s="133"/>
      <c r="BJ47" s="133"/>
      <c r="BK47" s="134">
        <v>14</v>
      </c>
    </row>
    <row r="48" spans="1:77" s="208" customFormat="1" ht="12.95" customHeight="1" x14ac:dyDescent="0.25">
      <c r="A48" s="201" t="s">
        <v>405</v>
      </c>
      <c r="B48" s="195">
        <v>210000063</v>
      </c>
      <c r="C48" s="196" t="s">
        <v>664</v>
      </c>
      <c r="D48" s="195"/>
      <c r="E48" s="210"/>
      <c r="F48" s="211" t="s">
        <v>411</v>
      </c>
      <c r="G48" s="211" t="s">
        <v>407</v>
      </c>
      <c r="H48" s="211" t="s">
        <v>412</v>
      </c>
      <c r="I48" s="202" t="s">
        <v>143</v>
      </c>
      <c r="J48" s="200" t="s">
        <v>149</v>
      </c>
      <c r="K48" s="202" t="s">
        <v>196</v>
      </c>
      <c r="L48" s="201">
        <v>30</v>
      </c>
      <c r="M48" s="212" t="s">
        <v>197</v>
      </c>
      <c r="N48" s="213" t="s">
        <v>365</v>
      </c>
      <c r="O48" s="200" t="s">
        <v>166</v>
      </c>
      <c r="P48" s="202" t="s">
        <v>125</v>
      </c>
      <c r="Q48" s="201" t="s">
        <v>122</v>
      </c>
      <c r="R48" s="202" t="s">
        <v>200</v>
      </c>
      <c r="S48" s="202" t="s">
        <v>201</v>
      </c>
      <c r="T48" s="201"/>
      <c r="U48" s="201" t="s">
        <v>398</v>
      </c>
      <c r="V48" s="201" t="s">
        <v>146</v>
      </c>
      <c r="W48" s="211">
        <v>30</v>
      </c>
      <c r="X48" s="211">
        <v>60</v>
      </c>
      <c r="Y48" s="214">
        <v>10</v>
      </c>
      <c r="Z48" s="216" t="s">
        <v>409</v>
      </c>
      <c r="AA48" s="199" t="s">
        <v>138</v>
      </c>
      <c r="AB48" s="204">
        <v>0.25</v>
      </c>
      <c r="AC48" s="217">
        <v>7151171.9699999997</v>
      </c>
      <c r="AD48" s="204">
        <v>1787792.9924999999</v>
      </c>
      <c r="AE48" s="204">
        <v>2002328.1516000002</v>
      </c>
      <c r="AF48" s="205">
        <v>0.25</v>
      </c>
      <c r="AG48" s="204">
        <v>5655193.8399999999</v>
      </c>
      <c r="AH48" s="205">
        <v>1413798.46</v>
      </c>
      <c r="AI48" s="205">
        <v>1583454.2752</v>
      </c>
      <c r="AJ48" s="206">
        <v>0</v>
      </c>
      <c r="AK48" s="206">
        <v>0</v>
      </c>
      <c r="AL48" s="206">
        <v>0</v>
      </c>
      <c r="AM48" s="206">
        <v>0</v>
      </c>
      <c r="AN48" s="206">
        <v>0</v>
      </c>
      <c r="AO48" s="206">
        <v>0</v>
      </c>
      <c r="AP48" s="206">
        <v>0</v>
      </c>
      <c r="AQ48" s="206">
        <v>0</v>
      </c>
      <c r="AR48" s="206">
        <v>0</v>
      </c>
      <c r="AS48" s="206">
        <v>0</v>
      </c>
      <c r="AT48" s="206">
        <v>0</v>
      </c>
      <c r="AU48" s="206">
        <v>0</v>
      </c>
      <c r="AV48" s="207">
        <f t="shared" si="38"/>
        <v>0.5</v>
      </c>
      <c r="AW48" s="207">
        <f t="shared" si="33"/>
        <v>3201591.4524999997</v>
      </c>
      <c r="AX48" s="207">
        <f t="shared" si="28"/>
        <v>3585782.4268</v>
      </c>
      <c r="AY48" s="195" t="s">
        <v>203</v>
      </c>
      <c r="AZ48" s="202"/>
      <c r="BA48" s="202"/>
      <c r="BB48" s="215"/>
      <c r="BC48" s="211" t="s">
        <v>422</v>
      </c>
      <c r="BD48" s="211" t="s">
        <v>422</v>
      </c>
      <c r="BE48" s="215"/>
      <c r="BF48" s="215"/>
      <c r="BG48" s="215"/>
      <c r="BH48" s="215"/>
      <c r="BI48" s="215"/>
      <c r="BJ48" s="215"/>
      <c r="BK48" s="195" t="s">
        <v>653</v>
      </c>
    </row>
    <row r="49" spans="1:77" s="60" customFormat="1" ht="12.95" customHeight="1" x14ac:dyDescent="0.25">
      <c r="A49" s="75" t="s">
        <v>405</v>
      </c>
      <c r="B49" s="85"/>
      <c r="C49" s="77" t="s">
        <v>474</v>
      </c>
      <c r="D49" s="85"/>
      <c r="E49" s="78"/>
      <c r="F49" s="79" t="s">
        <v>411</v>
      </c>
      <c r="G49" s="79" t="s">
        <v>407</v>
      </c>
      <c r="H49" s="12" t="s">
        <v>412</v>
      </c>
      <c r="I49" s="26" t="s">
        <v>143</v>
      </c>
      <c r="J49" s="1" t="s">
        <v>149</v>
      </c>
      <c r="K49" s="26" t="s">
        <v>196</v>
      </c>
      <c r="L49" s="25">
        <v>30</v>
      </c>
      <c r="M49" s="80" t="s">
        <v>197</v>
      </c>
      <c r="N49" s="81" t="s">
        <v>365</v>
      </c>
      <c r="O49" s="25" t="s">
        <v>126</v>
      </c>
      <c r="P49" s="26" t="s">
        <v>125</v>
      </c>
      <c r="Q49" s="25" t="s">
        <v>122</v>
      </c>
      <c r="R49" s="26" t="s">
        <v>200</v>
      </c>
      <c r="S49" s="26" t="s">
        <v>201</v>
      </c>
      <c r="T49" s="25"/>
      <c r="U49" s="25" t="s">
        <v>398</v>
      </c>
      <c r="V49" s="25" t="s">
        <v>146</v>
      </c>
      <c r="W49" s="9">
        <v>30</v>
      </c>
      <c r="X49" s="9">
        <v>60</v>
      </c>
      <c r="Y49" s="17">
        <v>10</v>
      </c>
      <c r="Z49" s="103" t="s">
        <v>409</v>
      </c>
      <c r="AA49" s="5" t="s">
        <v>138</v>
      </c>
      <c r="AB49" s="82">
        <v>1.1100000000000001</v>
      </c>
      <c r="AC49" s="83">
        <v>752025.34</v>
      </c>
      <c r="AD49" s="82">
        <f t="shared" si="34"/>
        <v>834748.1274</v>
      </c>
      <c r="AE49" s="82">
        <f t="shared" si="35"/>
        <v>934917.90268800012</v>
      </c>
      <c r="AF49" s="82">
        <v>1.1100000000000001</v>
      </c>
      <c r="AG49" s="83">
        <v>752025.34</v>
      </c>
      <c r="AH49" s="82">
        <f t="shared" si="36"/>
        <v>834748.1274</v>
      </c>
      <c r="AI49" s="82">
        <f t="shared" si="37"/>
        <v>934917.90268800012</v>
      </c>
      <c r="AJ49" s="20">
        <v>0</v>
      </c>
      <c r="AK49" s="20">
        <v>0</v>
      </c>
      <c r="AL49" s="20">
        <v>0</v>
      </c>
      <c r="AM49" s="20">
        <v>0</v>
      </c>
      <c r="AN49" s="20">
        <v>0</v>
      </c>
      <c r="AO49" s="20">
        <v>0</v>
      </c>
      <c r="AP49" s="20">
        <v>0</v>
      </c>
      <c r="AQ49" s="20">
        <v>0</v>
      </c>
      <c r="AR49" s="20">
        <v>0</v>
      </c>
      <c r="AS49" s="20">
        <v>0</v>
      </c>
      <c r="AT49" s="20">
        <v>0</v>
      </c>
      <c r="AU49" s="20">
        <v>0</v>
      </c>
      <c r="AV49" s="72">
        <f t="shared" si="38"/>
        <v>2.2200000000000002</v>
      </c>
      <c r="AW49" s="47">
        <v>0</v>
      </c>
      <c r="AX49" s="47">
        <f t="shared" si="28"/>
        <v>0</v>
      </c>
      <c r="AY49" s="4" t="s">
        <v>203</v>
      </c>
      <c r="AZ49" s="26"/>
      <c r="BA49" s="26"/>
      <c r="BB49" s="84"/>
      <c r="BC49" s="12" t="s">
        <v>423</v>
      </c>
      <c r="BD49" s="12" t="s">
        <v>423</v>
      </c>
      <c r="BE49" s="50"/>
      <c r="BF49" s="50"/>
      <c r="BG49" s="50"/>
      <c r="BH49" s="50"/>
      <c r="BI49" s="50"/>
      <c r="BJ49" s="50"/>
      <c r="BK49" s="50"/>
      <c r="BL49" s="50"/>
      <c r="BM49" s="50"/>
      <c r="BN49" s="50"/>
      <c r="BO49" s="50"/>
      <c r="BP49" s="50"/>
      <c r="BQ49" s="50"/>
      <c r="BR49" s="50"/>
      <c r="BS49" s="50"/>
      <c r="BT49" s="50"/>
      <c r="BU49" s="50"/>
      <c r="BV49" s="50"/>
      <c r="BW49" s="50"/>
      <c r="BX49" s="50"/>
      <c r="BY49" s="50"/>
    </row>
    <row r="50" spans="1:77" s="60" customFormat="1" ht="12.95" customHeight="1" x14ac:dyDescent="0.25">
      <c r="A50" s="75" t="s">
        <v>405</v>
      </c>
      <c r="B50" s="135"/>
      <c r="C50" s="122" t="s">
        <v>557</v>
      </c>
      <c r="D50" s="135"/>
      <c r="E50" s="78"/>
      <c r="F50" s="79" t="s">
        <v>411</v>
      </c>
      <c r="G50" s="79" t="s">
        <v>407</v>
      </c>
      <c r="H50" s="12" t="s">
        <v>412</v>
      </c>
      <c r="I50" s="26" t="s">
        <v>143</v>
      </c>
      <c r="J50" s="1" t="s">
        <v>149</v>
      </c>
      <c r="K50" s="26" t="s">
        <v>196</v>
      </c>
      <c r="L50" s="25">
        <v>30</v>
      </c>
      <c r="M50" s="80" t="s">
        <v>197</v>
      </c>
      <c r="N50" s="81" t="s">
        <v>365</v>
      </c>
      <c r="O50" s="1" t="s">
        <v>166</v>
      </c>
      <c r="P50" s="26" t="s">
        <v>125</v>
      </c>
      <c r="Q50" s="25" t="s">
        <v>122</v>
      </c>
      <c r="R50" s="26" t="s">
        <v>200</v>
      </c>
      <c r="S50" s="26" t="s">
        <v>201</v>
      </c>
      <c r="T50" s="25"/>
      <c r="U50" s="25" t="s">
        <v>398</v>
      </c>
      <c r="V50" s="25" t="s">
        <v>146</v>
      </c>
      <c r="W50" s="9">
        <v>30</v>
      </c>
      <c r="X50" s="9">
        <v>60</v>
      </c>
      <c r="Y50" s="17">
        <v>10</v>
      </c>
      <c r="Z50" s="103" t="s">
        <v>409</v>
      </c>
      <c r="AA50" s="5" t="s">
        <v>138</v>
      </c>
      <c r="AB50" s="123">
        <v>1.1100000000000001</v>
      </c>
      <c r="AC50" s="124">
        <v>752025.34</v>
      </c>
      <c r="AD50" s="125">
        <f t="shared" ref="AD50" si="53">AB50*AC50</f>
        <v>834748.1274</v>
      </c>
      <c r="AE50" s="125">
        <f t="shared" si="35"/>
        <v>934917.90268800012</v>
      </c>
      <c r="AF50" s="126">
        <v>1.1100000000000001</v>
      </c>
      <c r="AG50" s="124">
        <v>752025.34</v>
      </c>
      <c r="AH50" s="125">
        <f t="shared" ref="AH50" si="54">AF50*AG50</f>
        <v>834748.1274</v>
      </c>
      <c r="AI50" s="125">
        <f t="shared" si="37"/>
        <v>934917.90268800012</v>
      </c>
      <c r="AJ50" s="127">
        <v>0</v>
      </c>
      <c r="AK50" s="127">
        <v>0</v>
      </c>
      <c r="AL50" s="127">
        <v>0</v>
      </c>
      <c r="AM50" s="127">
        <v>0</v>
      </c>
      <c r="AN50" s="127">
        <v>0</v>
      </c>
      <c r="AO50" s="127">
        <v>0</v>
      </c>
      <c r="AP50" s="127">
        <v>0</v>
      </c>
      <c r="AQ50" s="127">
        <v>0</v>
      </c>
      <c r="AR50" s="127">
        <v>0</v>
      </c>
      <c r="AS50" s="127">
        <v>0</v>
      </c>
      <c r="AT50" s="127">
        <v>0</v>
      </c>
      <c r="AU50" s="127">
        <v>0</v>
      </c>
      <c r="AV50" s="128">
        <f t="shared" si="38"/>
        <v>2.2200000000000002</v>
      </c>
      <c r="AW50" s="47">
        <v>0</v>
      </c>
      <c r="AX50" s="47">
        <f t="shared" si="28"/>
        <v>0</v>
      </c>
      <c r="AY50" s="129" t="s">
        <v>203</v>
      </c>
      <c r="AZ50" s="130"/>
      <c r="BA50" s="130"/>
      <c r="BB50" s="131"/>
      <c r="BC50" s="132" t="s">
        <v>423</v>
      </c>
      <c r="BD50" s="132" t="s">
        <v>423</v>
      </c>
      <c r="BE50" s="133"/>
      <c r="BF50" s="133"/>
      <c r="BG50" s="133"/>
      <c r="BH50" s="133"/>
      <c r="BI50" s="133"/>
      <c r="BJ50" s="133"/>
      <c r="BK50" s="134">
        <v>14</v>
      </c>
    </row>
    <row r="51" spans="1:77" s="208" customFormat="1" ht="12.95" customHeight="1" x14ac:dyDescent="0.25">
      <c r="A51" s="201" t="s">
        <v>405</v>
      </c>
      <c r="B51" s="195">
        <v>210000064</v>
      </c>
      <c r="C51" s="196" t="s">
        <v>665</v>
      </c>
      <c r="D51" s="195"/>
      <c r="E51" s="210"/>
      <c r="F51" s="211" t="s">
        <v>411</v>
      </c>
      <c r="G51" s="211" t="s">
        <v>407</v>
      </c>
      <c r="H51" s="211" t="s">
        <v>412</v>
      </c>
      <c r="I51" s="202" t="s">
        <v>143</v>
      </c>
      <c r="J51" s="200" t="s">
        <v>149</v>
      </c>
      <c r="K51" s="202" t="s">
        <v>196</v>
      </c>
      <c r="L51" s="201">
        <v>30</v>
      </c>
      <c r="M51" s="212" t="s">
        <v>197</v>
      </c>
      <c r="N51" s="213" t="s">
        <v>365</v>
      </c>
      <c r="O51" s="200" t="s">
        <v>166</v>
      </c>
      <c r="P51" s="202" t="s">
        <v>125</v>
      </c>
      <c r="Q51" s="201" t="s">
        <v>122</v>
      </c>
      <c r="R51" s="202" t="s">
        <v>200</v>
      </c>
      <c r="S51" s="202" t="s">
        <v>201</v>
      </c>
      <c r="T51" s="201"/>
      <c r="U51" s="201" t="s">
        <v>398</v>
      </c>
      <c r="V51" s="201" t="s">
        <v>146</v>
      </c>
      <c r="W51" s="211">
        <v>30</v>
      </c>
      <c r="X51" s="211">
        <v>60</v>
      </c>
      <c r="Y51" s="214">
        <v>10</v>
      </c>
      <c r="Z51" s="216" t="s">
        <v>409</v>
      </c>
      <c r="AA51" s="199" t="s">
        <v>138</v>
      </c>
      <c r="AB51" s="204">
        <v>0.61</v>
      </c>
      <c r="AC51" s="217">
        <v>744505.08</v>
      </c>
      <c r="AD51" s="204">
        <v>454148.09879999998</v>
      </c>
      <c r="AE51" s="204">
        <v>508645.87065600004</v>
      </c>
      <c r="AF51" s="205">
        <v>1.1100000000000001</v>
      </c>
      <c r="AG51" s="205">
        <v>752025.34</v>
      </c>
      <c r="AH51" s="205">
        <v>834748.1274</v>
      </c>
      <c r="AI51" s="205">
        <v>934917.90268800012</v>
      </c>
      <c r="AJ51" s="206">
        <v>0</v>
      </c>
      <c r="AK51" s="206">
        <v>0</v>
      </c>
      <c r="AL51" s="206">
        <v>0</v>
      </c>
      <c r="AM51" s="206">
        <v>0</v>
      </c>
      <c r="AN51" s="206">
        <v>0</v>
      </c>
      <c r="AO51" s="206">
        <v>0</v>
      </c>
      <c r="AP51" s="206">
        <v>0</v>
      </c>
      <c r="AQ51" s="206">
        <v>0</v>
      </c>
      <c r="AR51" s="206">
        <v>0</v>
      </c>
      <c r="AS51" s="206">
        <v>0</v>
      </c>
      <c r="AT51" s="206">
        <v>0</v>
      </c>
      <c r="AU51" s="206">
        <v>0</v>
      </c>
      <c r="AV51" s="207">
        <f t="shared" si="38"/>
        <v>1.7200000000000002</v>
      </c>
      <c r="AW51" s="207">
        <f t="shared" si="33"/>
        <v>1288896.2261999999</v>
      </c>
      <c r="AX51" s="207">
        <f t="shared" si="28"/>
        <v>1443563.7733440001</v>
      </c>
      <c r="AY51" s="195" t="s">
        <v>203</v>
      </c>
      <c r="AZ51" s="202"/>
      <c r="BA51" s="202"/>
      <c r="BB51" s="215"/>
      <c r="BC51" s="211" t="s">
        <v>423</v>
      </c>
      <c r="BD51" s="211" t="s">
        <v>423</v>
      </c>
      <c r="BE51" s="215"/>
      <c r="BF51" s="215"/>
      <c r="BG51" s="215"/>
      <c r="BH51" s="215"/>
      <c r="BI51" s="215"/>
      <c r="BJ51" s="215"/>
      <c r="BK51" s="195" t="s">
        <v>653</v>
      </c>
    </row>
    <row r="52" spans="1:77" s="60" customFormat="1" ht="12.95" customHeight="1" x14ac:dyDescent="0.25">
      <c r="A52" s="75" t="s">
        <v>405</v>
      </c>
      <c r="B52" s="85"/>
      <c r="C52" s="77" t="s">
        <v>475</v>
      </c>
      <c r="D52" s="85"/>
      <c r="E52" s="78"/>
      <c r="F52" s="79" t="s">
        <v>411</v>
      </c>
      <c r="G52" s="79" t="s">
        <v>407</v>
      </c>
      <c r="H52" s="12" t="s">
        <v>412</v>
      </c>
      <c r="I52" s="26" t="s">
        <v>143</v>
      </c>
      <c r="J52" s="1" t="s">
        <v>149</v>
      </c>
      <c r="K52" s="26" t="s">
        <v>196</v>
      </c>
      <c r="L52" s="25">
        <v>30</v>
      </c>
      <c r="M52" s="80" t="s">
        <v>197</v>
      </c>
      <c r="N52" s="81" t="s">
        <v>365</v>
      </c>
      <c r="O52" s="25" t="s">
        <v>126</v>
      </c>
      <c r="P52" s="26" t="s">
        <v>125</v>
      </c>
      <c r="Q52" s="25" t="s">
        <v>122</v>
      </c>
      <c r="R52" s="26" t="s">
        <v>200</v>
      </c>
      <c r="S52" s="26" t="s">
        <v>201</v>
      </c>
      <c r="T52" s="25"/>
      <c r="U52" s="25" t="s">
        <v>398</v>
      </c>
      <c r="V52" s="25" t="s">
        <v>146</v>
      </c>
      <c r="W52" s="9">
        <v>30</v>
      </c>
      <c r="X52" s="9">
        <v>60</v>
      </c>
      <c r="Y52" s="17">
        <v>10</v>
      </c>
      <c r="Z52" s="103" t="s">
        <v>409</v>
      </c>
      <c r="AA52" s="5" t="s">
        <v>138</v>
      </c>
      <c r="AB52" s="82">
        <v>1.05</v>
      </c>
      <c r="AC52" s="83">
        <v>1782779.54</v>
      </c>
      <c r="AD52" s="82">
        <f t="shared" si="34"/>
        <v>1871918.5170000002</v>
      </c>
      <c r="AE52" s="82">
        <f t="shared" si="35"/>
        <v>2096548.7390400004</v>
      </c>
      <c r="AF52" s="82">
        <v>1.05</v>
      </c>
      <c r="AG52" s="83">
        <v>1782779.54</v>
      </c>
      <c r="AH52" s="82">
        <f t="shared" si="36"/>
        <v>1871918.5170000002</v>
      </c>
      <c r="AI52" s="82">
        <f t="shared" si="37"/>
        <v>2096548.7390400004</v>
      </c>
      <c r="AJ52" s="20">
        <v>0</v>
      </c>
      <c r="AK52" s="20">
        <v>0</v>
      </c>
      <c r="AL52" s="20">
        <v>0</v>
      </c>
      <c r="AM52" s="20">
        <v>0</v>
      </c>
      <c r="AN52" s="20">
        <v>0</v>
      </c>
      <c r="AO52" s="20">
        <v>0</v>
      </c>
      <c r="AP52" s="20">
        <v>0</v>
      </c>
      <c r="AQ52" s="20">
        <v>0</v>
      </c>
      <c r="AR52" s="20">
        <v>0</v>
      </c>
      <c r="AS52" s="20">
        <v>0</v>
      </c>
      <c r="AT52" s="20">
        <v>0</v>
      </c>
      <c r="AU52" s="20">
        <v>0</v>
      </c>
      <c r="AV52" s="72">
        <f t="shared" si="38"/>
        <v>2.1</v>
      </c>
      <c r="AW52" s="47">
        <v>0</v>
      </c>
      <c r="AX52" s="47">
        <f t="shared" si="28"/>
        <v>0</v>
      </c>
      <c r="AY52" s="4" t="s">
        <v>203</v>
      </c>
      <c r="AZ52" s="26"/>
      <c r="BA52" s="26"/>
      <c r="BB52" s="84"/>
      <c r="BC52" s="12" t="s">
        <v>424</v>
      </c>
      <c r="BD52" s="12" t="s">
        <v>424</v>
      </c>
      <c r="BE52" s="50"/>
      <c r="BF52" s="50"/>
      <c r="BG52" s="50"/>
      <c r="BH52" s="50"/>
      <c r="BI52" s="50"/>
      <c r="BJ52" s="50"/>
      <c r="BK52" s="50"/>
      <c r="BL52" s="50"/>
      <c r="BM52" s="50"/>
      <c r="BN52" s="50"/>
      <c r="BO52" s="50"/>
      <c r="BP52" s="50"/>
      <c r="BQ52" s="50"/>
      <c r="BR52" s="50"/>
      <c r="BS52" s="50"/>
      <c r="BT52" s="50"/>
      <c r="BU52" s="50"/>
      <c r="BV52" s="50"/>
      <c r="BW52" s="50"/>
      <c r="BX52" s="50"/>
      <c r="BY52" s="50"/>
    </row>
    <row r="53" spans="1:77" s="60" customFormat="1" ht="12.95" customHeight="1" x14ac:dyDescent="0.25">
      <c r="A53" s="75" t="s">
        <v>405</v>
      </c>
      <c r="B53" s="135"/>
      <c r="C53" s="122" t="s">
        <v>558</v>
      </c>
      <c r="D53" s="135"/>
      <c r="E53" s="78"/>
      <c r="F53" s="79" t="s">
        <v>411</v>
      </c>
      <c r="G53" s="79" t="s">
        <v>407</v>
      </c>
      <c r="H53" s="12" t="s">
        <v>412</v>
      </c>
      <c r="I53" s="26" t="s">
        <v>143</v>
      </c>
      <c r="J53" s="1" t="s">
        <v>149</v>
      </c>
      <c r="K53" s="26" t="s">
        <v>196</v>
      </c>
      <c r="L53" s="25">
        <v>30</v>
      </c>
      <c r="M53" s="80" t="s">
        <v>197</v>
      </c>
      <c r="N53" s="81" t="s">
        <v>365</v>
      </c>
      <c r="O53" s="1" t="s">
        <v>166</v>
      </c>
      <c r="P53" s="26" t="s">
        <v>125</v>
      </c>
      <c r="Q53" s="25" t="s">
        <v>122</v>
      </c>
      <c r="R53" s="26" t="s">
        <v>200</v>
      </c>
      <c r="S53" s="26" t="s">
        <v>201</v>
      </c>
      <c r="T53" s="25"/>
      <c r="U53" s="25" t="s">
        <v>398</v>
      </c>
      <c r="V53" s="25" t="s">
        <v>146</v>
      </c>
      <c r="W53" s="9">
        <v>30</v>
      </c>
      <c r="X53" s="9">
        <v>60</v>
      </c>
      <c r="Y53" s="17">
        <v>10</v>
      </c>
      <c r="Z53" s="103" t="s">
        <v>409</v>
      </c>
      <c r="AA53" s="5" t="s">
        <v>138</v>
      </c>
      <c r="AB53" s="123">
        <v>1.05</v>
      </c>
      <c r="AC53" s="124">
        <v>1782779.54</v>
      </c>
      <c r="AD53" s="125">
        <f t="shared" ref="AD53" si="55">AB53*AC53</f>
        <v>1871918.5170000002</v>
      </c>
      <c r="AE53" s="125">
        <f t="shared" si="35"/>
        <v>2096548.7390400004</v>
      </c>
      <c r="AF53" s="126">
        <v>1.05</v>
      </c>
      <c r="AG53" s="124">
        <v>1782779.54</v>
      </c>
      <c r="AH53" s="125">
        <f t="shared" ref="AH53" si="56">AF53*AG53</f>
        <v>1871918.5170000002</v>
      </c>
      <c r="AI53" s="125">
        <f t="shared" si="37"/>
        <v>2096548.7390400004</v>
      </c>
      <c r="AJ53" s="127">
        <v>0</v>
      </c>
      <c r="AK53" s="127">
        <v>0</v>
      </c>
      <c r="AL53" s="127">
        <v>0</v>
      </c>
      <c r="AM53" s="127">
        <v>0</v>
      </c>
      <c r="AN53" s="127">
        <v>0</v>
      </c>
      <c r="AO53" s="127">
        <v>0</v>
      </c>
      <c r="AP53" s="127">
        <v>0</v>
      </c>
      <c r="AQ53" s="127">
        <v>0</v>
      </c>
      <c r="AR53" s="127">
        <v>0</v>
      </c>
      <c r="AS53" s="127">
        <v>0</v>
      </c>
      <c r="AT53" s="127">
        <v>0</v>
      </c>
      <c r="AU53" s="127">
        <v>0</v>
      </c>
      <c r="AV53" s="128">
        <f t="shared" si="38"/>
        <v>2.1</v>
      </c>
      <c r="AW53" s="47">
        <v>0</v>
      </c>
      <c r="AX53" s="47">
        <f t="shared" si="28"/>
        <v>0</v>
      </c>
      <c r="AY53" s="129" t="s">
        <v>203</v>
      </c>
      <c r="AZ53" s="130"/>
      <c r="BA53" s="130"/>
      <c r="BB53" s="131"/>
      <c r="BC53" s="132" t="s">
        <v>424</v>
      </c>
      <c r="BD53" s="132" t="s">
        <v>424</v>
      </c>
      <c r="BE53" s="133"/>
      <c r="BF53" s="133"/>
      <c r="BG53" s="133"/>
      <c r="BH53" s="133"/>
      <c r="BI53" s="133"/>
      <c r="BJ53" s="133"/>
      <c r="BK53" s="134">
        <v>14</v>
      </c>
    </row>
    <row r="54" spans="1:77" s="208" customFormat="1" ht="12.95" customHeight="1" x14ac:dyDescent="0.25">
      <c r="A54" s="201" t="s">
        <v>405</v>
      </c>
      <c r="B54" s="195">
        <v>210000067</v>
      </c>
      <c r="C54" s="196" t="s">
        <v>666</v>
      </c>
      <c r="D54" s="195"/>
      <c r="E54" s="210"/>
      <c r="F54" s="211" t="s">
        <v>411</v>
      </c>
      <c r="G54" s="211" t="s">
        <v>407</v>
      </c>
      <c r="H54" s="211" t="s">
        <v>412</v>
      </c>
      <c r="I54" s="202" t="s">
        <v>143</v>
      </c>
      <c r="J54" s="200" t="s">
        <v>149</v>
      </c>
      <c r="K54" s="202" t="s">
        <v>196</v>
      </c>
      <c r="L54" s="201">
        <v>30</v>
      </c>
      <c r="M54" s="212" t="s">
        <v>197</v>
      </c>
      <c r="N54" s="213" t="s">
        <v>365</v>
      </c>
      <c r="O54" s="200" t="s">
        <v>166</v>
      </c>
      <c r="P54" s="202" t="s">
        <v>125</v>
      </c>
      <c r="Q54" s="201" t="s">
        <v>122</v>
      </c>
      <c r="R54" s="202" t="s">
        <v>200</v>
      </c>
      <c r="S54" s="202" t="s">
        <v>201</v>
      </c>
      <c r="T54" s="201"/>
      <c r="U54" s="201" t="s">
        <v>398</v>
      </c>
      <c r="V54" s="201" t="s">
        <v>146</v>
      </c>
      <c r="W54" s="211">
        <v>30</v>
      </c>
      <c r="X54" s="211">
        <v>60</v>
      </c>
      <c r="Y54" s="214">
        <v>10</v>
      </c>
      <c r="Z54" s="216" t="s">
        <v>409</v>
      </c>
      <c r="AA54" s="199" t="s">
        <v>138</v>
      </c>
      <c r="AB54" s="204">
        <v>0.26</v>
      </c>
      <c r="AC54" s="217">
        <v>1764951.74</v>
      </c>
      <c r="AD54" s="204">
        <v>458887.45240000001</v>
      </c>
      <c r="AE54" s="204">
        <v>513953.94668800005</v>
      </c>
      <c r="AF54" s="205">
        <v>1.05</v>
      </c>
      <c r="AG54" s="205">
        <v>1782779.54</v>
      </c>
      <c r="AH54" s="205">
        <v>1871918.5170000002</v>
      </c>
      <c r="AI54" s="205">
        <v>2096548.7390400004</v>
      </c>
      <c r="AJ54" s="206">
        <v>0</v>
      </c>
      <c r="AK54" s="206">
        <v>0</v>
      </c>
      <c r="AL54" s="206">
        <v>0</v>
      </c>
      <c r="AM54" s="206">
        <v>0</v>
      </c>
      <c r="AN54" s="206">
        <v>0</v>
      </c>
      <c r="AO54" s="206">
        <v>0</v>
      </c>
      <c r="AP54" s="206">
        <v>0</v>
      </c>
      <c r="AQ54" s="206">
        <v>0</v>
      </c>
      <c r="AR54" s="206">
        <v>0</v>
      </c>
      <c r="AS54" s="206">
        <v>0</v>
      </c>
      <c r="AT54" s="206">
        <v>0</v>
      </c>
      <c r="AU54" s="206">
        <v>0</v>
      </c>
      <c r="AV54" s="207">
        <f t="shared" si="38"/>
        <v>1.31</v>
      </c>
      <c r="AW54" s="207">
        <f t="shared" si="33"/>
        <v>2330805.9694000003</v>
      </c>
      <c r="AX54" s="207">
        <f t="shared" si="28"/>
        <v>2610502.6857280005</v>
      </c>
      <c r="AY54" s="195" t="s">
        <v>203</v>
      </c>
      <c r="AZ54" s="202"/>
      <c r="BA54" s="202"/>
      <c r="BB54" s="215"/>
      <c r="BC54" s="211" t="s">
        <v>424</v>
      </c>
      <c r="BD54" s="211" t="s">
        <v>424</v>
      </c>
      <c r="BE54" s="215"/>
      <c r="BF54" s="215"/>
      <c r="BG54" s="215"/>
      <c r="BH54" s="215"/>
      <c r="BI54" s="215"/>
      <c r="BJ54" s="215"/>
      <c r="BK54" s="195" t="s">
        <v>653</v>
      </c>
    </row>
    <row r="55" spans="1:77" s="60" customFormat="1" ht="12.95" customHeight="1" x14ac:dyDescent="0.25">
      <c r="A55" s="75" t="s">
        <v>405</v>
      </c>
      <c r="B55" s="85"/>
      <c r="C55" s="77" t="s">
        <v>476</v>
      </c>
      <c r="D55" s="85"/>
      <c r="E55" s="78"/>
      <c r="F55" s="79" t="s">
        <v>411</v>
      </c>
      <c r="G55" s="79" t="s">
        <v>407</v>
      </c>
      <c r="H55" s="12" t="s">
        <v>412</v>
      </c>
      <c r="I55" s="26" t="s">
        <v>143</v>
      </c>
      <c r="J55" s="1" t="s">
        <v>149</v>
      </c>
      <c r="K55" s="26" t="s">
        <v>196</v>
      </c>
      <c r="L55" s="25">
        <v>30</v>
      </c>
      <c r="M55" s="80" t="s">
        <v>197</v>
      </c>
      <c r="N55" s="81" t="s">
        <v>365</v>
      </c>
      <c r="O55" s="25" t="s">
        <v>126</v>
      </c>
      <c r="P55" s="26" t="s">
        <v>125</v>
      </c>
      <c r="Q55" s="25" t="s">
        <v>122</v>
      </c>
      <c r="R55" s="26" t="s">
        <v>200</v>
      </c>
      <c r="S55" s="26" t="s">
        <v>201</v>
      </c>
      <c r="T55" s="25"/>
      <c r="U55" s="25" t="s">
        <v>398</v>
      </c>
      <c r="V55" s="25" t="s">
        <v>146</v>
      </c>
      <c r="W55" s="9">
        <v>30</v>
      </c>
      <c r="X55" s="9">
        <v>60</v>
      </c>
      <c r="Y55" s="17">
        <v>10</v>
      </c>
      <c r="Z55" s="103" t="s">
        <v>409</v>
      </c>
      <c r="AA55" s="5" t="s">
        <v>138</v>
      </c>
      <c r="AB55" s="82">
        <v>0.88</v>
      </c>
      <c r="AC55" s="83">
        <v>1143376.07</v>
      </c>
      <c r="AD55" s="82">
        <f t="shared" si="34"/>
        <v>1006170.9416</v>
      </c>
      <c r="AE55" s="82">
        <f t="shared" si="35"/>
        <v>1126911.4545920002</v>
      </c>
      <c r="AF55" s="82">
        <v>0.88</v>
      </c>
      <c r="AG55" s="83">
        <v>1143376.07</v>
      </c>
      <c r="AH55" s="82">
        <f t="shared" si="36"/>
        <v>1006170.9416</v>
      </c>
      <c r="AI55" s="82">
        <f t="shared" si="37"/>
        <v>1126911.4545920002</v>
      </c>
      <c r="AJ55" s="20">
        <v>0</v>
      </c>
      <c r="AK55" s="20">
        <v>0</v>
      </c>
      <c r="AL55" s="20">
        <v>0</v>
      </c>
      <c r="AM55" s="20">
        <v>0</v>
      </c>
      <c r="AN55" s="20">
        <v>0</v>
      </c>
      <c r="AO55" s="20">
        <v>0</v>
      </c>
      <c r="AP55" s="20">
        <v>0</v>
      </c>
      <c r="AQ55" s="20">
        <v>0</v>
      </c>
      <c r="AR55" s="20">
        <v>0</v>
      </c>
      <c r="AS55" s="20">
        <v>0</v>
      </c>
      <c r="AT55" s="20">
        <v>0</v>
      </c>
      <c r="AU55" s="20">
        <v>0</v>
      </c>
      <c r="AV55" s="72">
        <f t="shared" si="38"/>
        <v>1.76</v>
      </c>
      <c r="AW55" s="47">
        <v>0</v>
      </c>
      <c r="AX55" s="47">
        <f t="shared" si="28"/>
        <v>0</v>
      </c>
      <c r="AY55" s="4" t="s">
        <v>203</v>
      </c>
      <c r="AZ55" s="26"/>
      <c r="BA55" s="26"/>
      <c r="BB55" s="84"/>
      <c r="BC55" s="12" t="s">
        <v>425</v>
      </c>
      <c r="BD55" s="12" t="s">
        <v>425</v>
      </c>
      <c r="BE55" s="50"/>
      <c r="BF55" s="50"/>
      <c r="BG55" s="50"/>
      <c r="BH55" s="50"/>
      <c r="BI55" s="50"/>
      <c r="BJ55" s="50"/>
      <c r="BK55" s="50"/>
      <c r="BL55" s="50"/>
      <c r="BM55" s="50"/>
      <c r="BN55" s="50"/>
      <c r="BO55" s="50"/>
      <c r="BP55" s="50"/>
      <c r="BQ55" s="50"/>
      <c r="BR55" s="50"/>
      <c r="BS55" s="50"/>
      <c r="BT55" s="50"/>
      <c r="BU55" s="50"/>
      <c r="BV55" s="50"/>
      <c r="BW55" s="50"/>
      <c r="BX55" s="50"/>
      <c r="BY55" s="50"/>
    </row>
    <row r="56" spans="1:77" s="60" customFormat="1" ht="12.95" customHeight="1" x14ac:dyDescent="0.25">
      <c r="A56" s="75" t="s">
        <v>405</v>
      </c>
      <c r="B56" s="135"/>
      <c r="C56" s="122" t="s">
        <v>559</v>
      </c>
      <c r="D56" s="135"/>
      <c r="E56" s="78"/>
      <c r="F56" s="79" t="s">
        <v>411</v>
      </c>
      <c r="G56" s="79" t="s">
        <v>407</v>
      </c>
      <c r="H56" s="12" t="s">
        <v>412</v>
      </c>
      <c r="I56" s="26" t="s">
        <v>143</v>
      </c>
      <c r="J56" s="1" t="s">
        <v>149</v>
      </c>
      <c r="K56" s="26" t="s">
        <v>196</v>
      </c>
      <c r="L56" s="25">
        <v>30</v>
      </c>
      <c r="M56" s="80" t="s">
        <v>197</v>
      </c>
      <c r="N56" s="81" t="s">
        <v>365</v>
      </c>
      <c r="O56" s="1" t="s">
        <v>166</v>
      </c>
      <c r="P56" s="26" t="s">
        <v>125</v>
      </c>
      <c r="Q56" s="25" t="s">
        <v>122</v>
      </c>
      <c r="R56" s="26" t="s">
        <v>200</v>
      </c>
      <c r="S56" s="26" t="s">
        <v>201</v>
      </c>
      <c r="T56" s="25"/>
      <c r="U56" s="25" t="s">
        <v>398</v>
      </c>
      <c r="V56" s="25" t="s">
        <v>146</v>
      </c>
      <c r="W56" s="9">
        <v>30</v>
      </c>
      <c r="X56" s="9">
        <v>60</v>
      </c>
      <c r="Y56" s="17">
        <v>10</v>
      </c>
      <c r="Z56" s="103" t="s">
        <v>409</v>
      </c>
      <c r="AA56" s="5" t="s">
        <v>138</v>
      </c>
      <c r="AB56" s="123">
        <v>0.88</v>
      </c>
      <c r="AC56" s="124">
        <v>1143376.07</v>
      </c>
      <c r="AD56" s="125">
        <f t="shared" ref="AD56" si="57">AB56*AC56</f>
        <v>1006170.9416</v>
      </c>
      <c r="AE56" s="125">
        <f t="shared" si="35"/>
        <v>1126911.4545920002</v>
      </c>
      <c r="AF56" s="126">
        <v>0.88</v>
      </c>
      <c r="AG56" s="124">
        <v>1143376.07</v>
      </c>
      <c r="AH56" s="125">
        <f t="shared" ref="AH56" si="58">AF56*AG56</f>
        <v>1006170.9416</v>
      </c>
      <c r="AI56" s="125">
        <f t="shared" si="37"/>
        <v>1126911.4545920002</v>
      </c>
      <c r="AJ56" s="127">
        <v>0</v>
      </c>
      <c r="AK56" s="127">
        <v>0</v>
      </c>
      <c r="AL56" s="127">
        <v>0</v>
      </c>
      <c r="AM56" s="127">
        <v>0</v>
      </c>
      <c r="AN56" s="127">
        <v>0</v>
      </c>
      <c r="AO56" s="127">
        <v>0</v>
      </c>
      <c r="AP56" s="127">
        <v>0</v>
      </c>
      <c r="AQ56" s="127">
        <v>0</v>
      </c>
      <c r="AR56" s="127">
        <v>0</v>
      </c>
      <c r="AS56" s="127">
        <v>0</v>
      </c>
      <c r="AT56" s="127">
        <v>0</v>
      </c>
      <c r="AU56" s="127">
        <v>0</v>
      </c>
      <c r="AV56" s="128">
        <f t="shared" si="38"/>
        <v>1.76</v>
      </c>
      <c r="AW56" s="47">
        <v>0</v>
      </c>
      <c r="AX56" s="47">
        <f t="shared" si="28"/>
        <v>0</v>
      </c>
      <c r="AY56" s="129" t="s">
        <v>203</v>
      </c>
      <c r="AZ56" s="130"/>
      <c r="BA56" s="130"/>
      <c r="BB56" s="131"/>
      <c r="BC56" s="132" t="s">
        <v>425</v>
      </c>
      <c r="BD56" s="132" t="s">
        <v>425</v>
      </c>
      <c r="BE56" s="133"/>
      <c r="BF56" s="133"/>
      <c r="BG56" s="133"/>
      <c r="BH56" s="133"/>
      <c r="BI56" s="133"/>
      <c r="BJ56" s="133"/>
      <c r="BK56" s="134">
        <v>14</v>
      </c>
    </row>
    <row r="57" spans="1:77" s="208" customFormat="1" ht="12.95" customHeight="1" x14ac:dyDescent="0.25">
      <c r="A57" s="201" t="s">
        <v>405</v>
      </c>
      <c r="B57" s="195">
        <v>210000070</v>
      </c>
      <c r="C57" s="196" t="s">
        <v>667</v>
      </c>
      <c r="D57" s="195"/>
      <c r="E57" s="210"/>
      <c r="F57" s="211" t="s">
        <v>411</v>
      </c>
      <c r="G57" s="211" t="s">
        <v>407</v>
      </c>
      <c r="H57" s="211" t="s">
        <v>412</v>
      </c>
      <c r="I57" s="202" t="s">
        <v>143</v>
      </c>
      <c r="J57" s="200" t="s">
        <v>149</v>
      </c>
      <c r="K57" s="202" t="s">
        <v>196</v>
      </c>
      <c r="L57" s="201">
        <v>30</v>
      </c>
      <c r="M57" s="212" t="s">
        <v>197</v>
      </c>
      <c r="N57" s="213" t="s">
        <v>365</v>
      </c>
      <c r="O57" s="200" t="s">
        <v>166</v>
      </c>
      <c r="P57" s="202" t="s">
        <v>125</v>
      </c>
      <c r="Q57" s="201" t="s">
        <v>122</v>
      </c>
      <c r="R57" s="202" t="s">
        <v>200</v>
      </c>
      <c r="S57" s="202" t="s">
        <v>201</v>
      </c>
      <c r="T57" s="201"/>
      <c r="U57" s="201" t="s">
        <v>398</v>
      </c>
      <c r="V57" s="201" t="s">
        <v>146</v>
      </c>
      <c r="W57" s="211">
        <v>30</v>
      </c>
      <c r="X57" s="211">
        <v>60</v>
      </c>
      <c r="Y57" s="214">
        <v>10</v>
      </c>
      <c r="Z57" s="216" t="s">
        <v>409</v>
      </c>
      <c r="AA57" s="199" t="s">
        <v>138</v>
      </c>
      <c r="AB57" s="204">
        <v>0.15</v>
      </c>
      <c r="AC57" s="217">
        <v>1131942.31</v>
      </c>
      <c r="AD57" s="204">
        <v>169791.34650000001</v>
      </c>
      <c r="AE57" s="204">
        <v>190166.30808000005</v>
      </c>
      <c r="AF57" s="205">
        <v>0.88</v>
      </c>
      <c r="AG57" s="205">
        <v>1143376.07</v>
      </c>
      <c r="AH57" s="205">
        <v>1006170.9416</v>
      </c>
      <c r="AI57" s="205">
        <v>1126911.4545920002</v>
      </c>
      <c r="AJ57" s="206">
        <v>0</v>
      </c>
      <c r="AK57" s="206">
        <v>0</v>
      </c>
      <c r="AL57" s="206">
        <v>0</v>
      </c>
      <c r="AM57" s="206">
        <v>0</v>
      </c>
      <c r="AN57" s="206">
        <v>0</v>
      </c>
      <c r="AO57" s="206">
        <v>0</v>
      </c>
      <c r="AP57" s="206">
        <v>0</v>
      </c>
      <c r="AQ57" s="206">
        <v>0</v>
      </c>
      <c r="AR57" s="206">
        <v>0</v>
      </c>
      <c r="AS57" s="206">
        <v>0</v>
      </c>
      <c r="AT57" s="206">
        <v>0</v>
      </c>
      <c r="AU57" s="206">
        <v>0</v>
      </c>
      <c r="AV57" s="207">
        <f t="shared" si="38"/>
        <v>1.03</v>
      </c>
      <c r="AW57" s="207">
        <f t="shared" si="33"/>
        <v>1175962.2881</v>
      </c>
      <c r="AX57" s="207">
        <f t="shared" si="28"/>
        <v>1317077.7626720001</v>
      </c>
      <c r="AY57" s="195" t="s">
        <v>203</v>
      </c>
      <c r="AZ57" s="202"/>
      <c r="BA57" s="202"/>
      <c r="BB57" s="215"/>
      <c r="BC57" s="211" t="s">
        <v>425</v>
      </c>
      <c r="BD57" s="211" t="s">
        <v>425</v>
      </c>
      <c r="BE57" s="215"/>
      <c r="BF57" s="215"/>
      <c r="BG57" s="215"/>
      <c r="BH57" s="215"/>
      <c r="BI57" s="215"/>
      <c r="BJ57" s="215"/>
      <c r="BK57" s="195" t="s">
        <v>653</v>
      </c>
    </row>
    <row r="58" spans="1:77" s="60" customFormat="1" ht="12.95" customHeight="1" x14ac:dyDescent="0.25">
      <c r="A58" s="75" t="s">
        <v>405</v>
      </c>
      <c r="B58" s="85"/>
      <c r="C58" s="77" t="s">
        <v>477</v>
      </c>
      <c r="D58" s="85"/>
      <c r="E58" s="78"/>
      <c r="F58" s="79" t="s">
        <v>426</v>
      </c>
      <c r="G58" s="79" t="s">
        <v>407</v>
      </c>
      <c r="H58" s="12" t="s">
        <v>427</v>
      </c>
      <c r="I58" s="26" t="s">
        <v>143</v>
      </c>
      <c r="J58" s="1" t="s">
        <v>149</v>
      </c>
      <c r="K58" s="26" t="s">
        <v>196</v>
      </c>
      <c r="L58" s="25">
        <v>30</v>
      </c>
      <c r="M58" s="80" t="s">
        <v>197</v>
      </c>
      <c r="N58" s="81" t="s">
        <v>365</v>
      </c>
      <c r="O58" s="25" t="s">
        <v>126</v>
      </c>
      <c r="P58" s="26" t="s">
        <v>125</v>
      </c>
      <c r="Q58" s="25" t="s">
        <v>122</v>
      </c>
      <c r="R58" s="26" t="s">
        <v>200</v>
      </c>
      <c r="S58" s="26" t="s">
        <v>201</v>
      </c>
      <c r="T58" s="25"/>
      <c r="U58" s="25" t="s">
        <v>398</v>
      </c>
      <c r="V58" s="25" t="s">
        <v>146</v>
      </c>
      <c r="W58" s="9">
        <v>30</v>
      </c>
      <c r="X58" s="9">
        <v>60</v>
      </c>
      <c r="Y58" s="17">
        <v>10</v>
      </c>
      <c r="Z58" s="103" t="s">
        <v>409</v>
      </c>
      <c r="AA58" s="5" t="s">
        <v>138</v>
      </c>
      <c r="AB58" s="82">
        <v>0.1</v>
      </c>
      <c r="AC58" s="83">
        <v>560458.07999999996</v>
      </c>
      <c r="AD58" s="82">
        <f t="shared" si="34"/>
        <v>56045.807999999997</v>
      </c>
      <c r="AE58" s="82">
        <f t="shared" si="35"/>
        <v>62771.304960000001</v>
      </c>
      <c r="AF58" s="82">
        <v>0.1</v>
      </c>
      <c r="AG58" s="83">
        <v>560458.07999999996</v>
      </c>
      <c r="AH58" s="82">
        <f t="shared" si="36"/>
        <v>56045.807999999997</v>
      </c>
      <c r="AI58" s="82">
        <f t="shared" si="37"/>
        <v>62771.304960000001</v>
      </c>
      <c r="AJ58" s="20">
        <v>0</v>
      </c>
      <c r="AK58" s="20">
        <v>0</v>
      </c>
      <c r="AL58" s="20">
        <v>0</v>
      </c>
      <c r="AM58" s="20">
        <v>0</v>
      </c>
      <c r="AN58" s="20">
        <v>0</v>
      </c>
      <c r="AO58" s="20">
        <v>0</v>
      </c>
      <c r="AP58" s="20">
        <v>0</v>
      </c>
      <c r="AQ58" s="20">
        <v>0</v>
      </c>
      <c r="AR58" s="20">
        <v>0</v>
      </c>
      <c r="AS58" s="20">
        <v>0</v>
      </c>
      <c r="AT58" s="20">
        <v>0</v>
      </c>
      <c r="AU58" s="20">
        <v>0</v>
      </c>
      <c r="AV58" s="72">
        <f t="shared" si="38"/>
        <v>0.2</v>
      </c>
      <c r="AW58" s="47">
        <v>0</v>
      </c>
      <c r="AX58" s="47">
        <f t="shared" si="28"/>
        <v>0</v>
      </c>
      <c r="AY58" s="4" t="s">
        <v>203</v>
      </c>
      <c r="AZ58" s="26"/>
      <c r="BA58" s="26"/>
      <c r="BB58" s="84"/>
      <c r="BC58" s="12" t="s">
        <v>428</v>
      </c>
      <c r="BD58" s="12" t="s">
        <v>428</v>
      </c>
      <c r="BE58" s="50"/>
      <c r="BF58" s="50"/>
      <c r="BG58" s="50"/>
      <c r="BH58" s="50"/>
      <c r="BI58" s="50"/>
      <c r="BJ58" s="50"/>
      <c r="BK58" s="50"/>
      <c r="BL58" s="50"/>
      <c r="BM58" s="50"/>
      <c r="BN58" s="50"/>
      <c r="BO58" s="50"/>
      <c r="BP58" s="50"/>
      <c r="BQ58" s="50"/>
      <c r="BR58" s="50"/>
      <c r="BS58" s="50"/>
      <c r="BT58" s="50"/>
      <c r="BU58" s="50"/>
      <c r="BV58" s="50"/>
      <c r="BW58" s="50"/>
      <c r="BX58" s="50"/>
      <c r="BY58" s="50"/>
    </row>
    <row r="59" spans="1:77" s="60" customFormat="1" ht="12.95" customHeight="1" x14ac:dyDescent="0.25">
      <c r="A59" s="75" t="s">
        <v>405</v>
      </c>
      <c r="B59" s="135"/>
      <c r="C59" s="122" t="s">
        <v>560</v>
      </c>
      <c r="D59" s="135"/>
      <c r="E59" s="78"/>
      <c r="F59" s="79" t="s">
        <v>426</v>
      </c>
      <c r="G59" s="79" t="s">
        <v>407</v>
      </c>
      <c r="H59" s="12" t="s">
        <v>427</v>
      </c>
      <c r="I59" s="26" t="s">
        <v>143</v>
      </c>
      <c r="J59" s="1" t="s">
        <v>149</v>
      </c>
      <c r="K59" s="26" t="s">
        <v>196</v>
      </c>
      <c r="L59" s="25">
        <v>30</v>
      </c>
      <c r="M59" s="80" t="s">
        <v>197</v>
      </c>
      <c r="N59" s="81" t="s">
        <v>365</v>
      </c>
      <c r="O59" s="1" t="s">
        <v>166</v>
      </c>
      <c r="P59" s="26" t="s">
        <v>125</v>
      </c>
      <c r="Q59" s="25" t="s">
        <v>122</v>
      </c>
      <c r="R59" s="26" t="s">
        <v>200</v>
      </c>
      <c r="S59" s="26" t="s">
        <v>201</v>
      </c>
      <c r="T59" s="25"/>
      <c r="U59" s="25" t="s">
        <v>398</v>
      </c>
      <c r="V59" s="25" t="s">
        <v>146</v>
      </c>
      <c r="W59" s="9">
        <v>30</v>
      </c>
      <c r="X59" s="9">
        <v>60</v>
      </c>
      <c r="Y59" s="17">
        <v>10</v>
      </c>
      <c r="Z59" s="103" t="s">
        <v>409</v>
      </c>
      <c r="AA59" s="5" t="s">
        <v>138</v>
      </c>
      <c r="AB59" s="123">
        <v>0.1</v>
      </c>
      <c r="AC59" s="124">
        <v>560458.07999999996</v>
      </c>
      <c r="AD59" s="125">
        <f t="shared" ref="AD59" si="59">AB59*AC59</f>
        <v>56045.807999999997</v>
      </c>
      <c r="AE59" s="125">
        <f t="shared" si="35"/>
        <v>62771.304960000001</v>
      </c>
      <c r="AF59" s="126">
        <v>0.1</v>
      </c>
      <c r="AG59" s="124">
        <v>560458.07999999996</v>
      </c>
      <c r="AH59" s="125">
        <f t="shared" ref="AH59" si="60">AF59*AG59</f>
        <v>56045.807999999997</v>
      </c>
      <c r="AI59" s="125">
        <f t="shared" si="37"/>
        <v>62771.304960000001</v>
      </c>
      <c r="AJ59" s="127">
        <v>0</v>
      </c>
      <c r="AK59" s="127">
        <v>0</v>
      </c>
      <c r="AL59" s="127">
        <v>0</v>
      </c>
      <c r="AM59" s="127">
        <v>0</v>
      </c>
      <c r="AN59" s="127">
        <v>0</v>
      </c>
      <c r="AO59" s="127">
        <v>0</v>
      </c>
      <c r="AP59" s="127">
        <v>0</v>
      </c>
      <c r="AQ59" s="127">
        <v>0</v>
      </c>
      <c r="AR59" s="127">
        <v>0</v>
      </c>
      <c r="AS59" s="127">
        <v>0</v>
      </c>
      <c r="AT59" s="127">
        <v>0</v>
      </c>
      <c r="AU59" s="127">
        <v>0</v>
      </c>
      <c r="AV59" s="128">
        <f t="shared" si="38"/>
        <v>0.2</v>
      </c>
      <c r="AW59" s="47">
        <v>0</v>
      </c>
      <c r="AX59" s="47">
        <f t="shared" si="28"/>
        <v>0</v>
      </c>
      <c r="AY59" s="129" t="s">
        <v>203</v>
      </c>
      <c r="AZ59" s="130"/>
      <c r="BA59" s="130"/>
      <c r="BB59" s="131"/>
      <c r="BC59" s="132" t="s">
        <v>428</v>
      </c>
      <c r="BD59" s="132" t="s">
        <v>428</v>
      </c>
      <c r="BE59" s="133"/>
      <c r="BF59" s="133"/>
      <c r="BG59" s="133"/>
      <c r="BH59" s="133"/>
      <c r="BI59" s="133"/>
      <c r="BJ59" s="133"/>
      <c r="BK59" s="134">
        <v>14</v>
      </c>
    </row>
    <row r="60" spans="1:77" s="208" customFormat="1" ht="12.95" customHeight="1" x14ac:dyDescent="0.25">
      <c r="A60" s="201" t="s">
        <v>405</v>
      </c>
      <c r="B60" s="195">
        <v>210000094</v>
      </c>
      <c r="C60" s="196" t="s">
        <v>668</v>
      </c>
      <c r="D60" s="195"/>
      <c r="E60" s="210"/>
      <c r="F60" s="211" t="s">
        <v>426</v>
      </c>
      <c r="G60" s="211" t="s">
        <v>407</v>
      </c>
      <c r="H60" s="211" t="s">
        <v>427</v>
      </c>
      <c r="I60" s="202" t="s">
        <v>143</v>
      </c>
      <c r="J60" s="200" t="s">
        <v>149</v>
      </c>
      <c r="K60" s="202" t="s">
        <v>196</v>
      </c>
      <c r="L60" s="201">
        <v>30</v>
      </c>
      <c r="M60" s="212" t="s">
        <v>197</v>
      </c>
      <c r="N60" s="213" t="s">
        <v>365</v>
      </c>
      <c r="O60" s="200" t="s">
        <v>166</v>
      </c>
      <c r="P60" s="202" t="s">
        <v>125</v>
      </c>
      <c r="Q60" s="201" t="s">
        <v>122</v>
      </c>
      <c r="R60" s="202" t="s">
        <v>200</v>
      </c>
      <c r="S60" s="202" t="s">
        <v>201</v>
      </c>
      <c r="T60" s="201"/>
      <c r="U60" s="201" t="s">
        <v>398</v>
      </c>
      <c r="V60" s="201" t="s">
        <v>146</v>
      </c>
      <c r="W60" s="211">
        <v>30</v>
      </c>
      <c r="X60" s="211">
        <v>60</v>
      </c>
      <c r="Y60" s="214">
        <v>10</v>
      </c>
      <c r="Z60" s="216" t="s">
        <v>409</v>
      </c>
      <c r="AA60" s="199" t="s">
        <v>138</v>
      </c>
      <c r="AB60" s="204">
        <v>0</v>
      </c>
      <c r="AC60" s="217">
        <v>560458.07999999996</v>
      </c>
      <c r="AD60" s="204">
        <v>0</v>
      </c>
      <c r="AE60" s="204">
        <v>0</v>
      </c>
      <c r="AF60" s="205">
        <v>0.1</v>
      </c>
      <c r="AG60" s="204">
        <v>521533.29</v>
      </c>
      <c r="AH60" s="205">
        <v>52153.328999999998</v>
      </c>
      <c r="AI60" s="205">
        <v>58411.728480000005</v>
      </c>
      <c r="AJ60" s="206">
        <v>0</v>
      </c>
      <c r="AK60" s="206">
        <v>0</v>
      </c>
      <c r="AL60" s="206">
        <v>0</v>
      </c>
      <c r="AM60" s="206">
        <v>0</v>
      </c>
      <c r="AN60" s="206">
        <v>0</v>
      </c>
      <c r="AO60" s="206">
        <v>0</v>
      </c>
      <c r="AP60" s="206">
        <v>0</v>
      </c>
      <c r="AQ60" s="206">
        <v>0</v>
      </c>
      <c r="AR60" s="206">
        <v>0</v>
      </c>
      <c r="AS60" s="206">
        <v>0</v>
      </c>
      <c r="AT60" s="206">
        <v>0</v>
      </c>
      <c r="AU60" s="206">
        <v>0</v>
      </c>
      <c r="AV60" s="207">
        <f t="shared" si="38"/>
        <v>0.1</v>
      </c>
      <c r="AW60" s="207">
        <f t="shared" si="33"/>
        <v>52153.328999999998</v>
      </c>
      <c r="AX60" s="207">
        <f t="shared" si="28"/>
        <v>58411.728480000005</v>
      </c>
      <c r="AY60" s="195" t="s">
        <v>203</v>
      </c>
      <c r="AZ60" s="202"/>
      <c r="BA60" s="202"/>
      <c r="BB60" s="215"/>
      <c r="BC60" s="211" t="s">
        <v>428</v>
      </c>
      <c r="BD60" s="211" t="s">
        <v>428</v>
      </c>
      <c r="BE60" s="215"/>
      <c r="BF60" s="215"/>
      <c r="BG60" s="215"/>
      <c r="BH60" s="215"/>
      <c r="BI60" s="215"/>
      <c r="BJ60" s="215"/>
      <c r="BK60" s="195" t="s">
        <v>653</v>
      </c>
    </row>
    <row r="61" spans="1:77" s="60" customFormat="1" ht="12.95" customHeight="1" x14ac:dyDescent="0.25">
      <c r="A61" s="75" t="s">
        <v>405</v>
      </c>
      <c r="B61" s="85"/>
      <c r="C61" s="77" t="s">
        <v>478</v>
      </c>
      <c r="D61" s="85"/>
      <c r="E61" s="78"/>
      <c r="F61" s="79" t="s">
        <v>411</v>
      </c>
      <c r="G61" s="79" t="s">
        <v>407</v>
      </c>
      <c r="H61" s="12" t="s">
        <v>412</v>
      </c>
      <c r="I61" s="26" t="s">
        <v>143</v>
      </c>
      <c r="J61" s="1" t="s">
        <v>149</v>
      </c>
      <c r="K61" s="26" t="s">
        <v>196</v>
      </c>
      <c r="L61" s="25">
        <v>30</v>
      </c>
      <c r="M61" s="80" t="s">
        <v>197</v>
      </c>
      <c r="N61" s="81" t="s">
        <v>365</v>
      </c>
      <c r="O61" s="25" t="s">
        <v>126</v>
      </c>
      <c r="P61" s="26" t="s">
        <v>125</v>
      </c>
      <c r="Q61" s="25" t="s">
        <v>122</v>
      </c>
      <c r="R61" s="26" t="s">
        <v>200</v>
      </c>
      <c r="S61" s="26" t="s">
        <v>201</v>
      </c>
      <c r="T61" s="25"/>
      <c r="U61" s="25" t="s">
        <v>398</v>
      </c>
      <c r="V61" s="25" t="s">
        <v>146</v>
      </c>
      <c r="W61" s="9">
        <v>30</v>
      </c>
      <c r="X61" s="9">
        <v>60</v>
      </c>
      <c r="Y61" s="17">
        <v>10</v>
      </c>
      <c r="Z61" s="103" t="s">
        <v>409</v>
      </c>
      <c r="AA61" s="5" t="s">
        <v>138</v>
      </c>
      <c r="AB61" s="82">
        <v>0.3</v>
      </c>
      <c r="AC61" s="83">
        <v>5269884.4400000004</v>
      </c>
      <c r="AD61" s="82">
        <f t="shared" si="34"/>
        <v>1580965.3320000002</v>
      </c>
      <c r="AE61" s="82">
        <f t="shared" si="35"/>
        <v>1770681.1718400004</v>
      </c>
      <c r="AF61" s="82">
        <v>0.3</v>
      </c>
      <c r="AG61" s="83">
        <v>5269884.4400000004</v>
      </c>
      <c r="AH61" s="82">
        <f t="shared" si="36"/>
        <v>1580965.3320000002</v>
      </c>
      <c r="AI61" s="82">
        <f t="shared" si="37"/>
        <v>1770681.1718400004</v>
      </c>
      <c r="AJ61" s="20">
        <v>0</v>
      </c>
      <c r="AK61" s="20">
        <v>0</v>
      </c>
      <c r="AL61" s="20">
        <v>0</v>
      </c>
      <c r="AM61" s="20">
        <v>0</v>
      </c>
      <c r="AN61" s="20">
        <v>0</v>
      </c>
      <c r="AO61" s="20">
        <v>0</v>
      </c>
      <c r="AP61" s="20">
        <v>0</v>
      </c>
      <c r="AQ61" s="20">
        <v>0</v>
      </c>
      <c r="AR61" s="20">
        <v>0</v>
      </c>
      <c r="AS61" s="20">
        <v>0</v>
      </c>
      <c r="AT61" s="20">
        <v>0</v>
      </c>
      <c r="AU61" s="20">
        <v>0</v>
      </c>
      <c r="AV61" s="72">
        <f t="shared" si="38"/>
        <v>0.6</v>
      </c>
      <c r="AW61" s="47">
        <v>0</v>
      </c>
      <c r="AX61" s="47">
        <f t="shared" si="28"/>
        <v>0</v>
      </c>
      <c r="AY61" s="4" t="s">
        <v>203</v>
      </c>
      <c r="AZ61" s="26"/>
      <c r="BA61" s="26"/>
      <c r="BB61" s="84"/>
      <c r="BC61" s="12" t="s">
        <v>429</v>
      </c>
      <c r="BD61" s="12" t="s">
        <v>429</v>
      </c>
      <c r="BE61" s="50"/>
      <c r="BF61" s="50"/>
      <c r="BG61" s="50"/>
      <c r="BH61" s="50"/>
      <c r="BI61" s="50"/>
      <c r="BJ61" s="50"/>
      <c r="BK61" s="50"/>
      <c r="BL61" s="50"/>
      <c r="BM61" s="50"/>
      <c r="BN61" s="50"/>
      <c r="BO61" s="50"/>
      <c r="BP61" s="50"/>
      <c r="BQ61" s="50"/>
      <c r="BR61" s="50"/>
      <c r="BS61" s="50"/>
      <c r="BT61" s="50"/>
      <c r="BU61" s="50"/>
      <c r="BV61" s="50"/>
      <c r="BW61" s="50"/>
      <c r="BX61" s="50"/>
      <c r="BY61" s="50"/>
    </row>
    <row r="62" spans="1:77" s="60" customFormat="1" ht="12.95" customHeight="1" x14ac:dyDescent="0.25">
      <c r="A62" s="75" t="s">
        <v>405</v>
      </c>
      <c r="B62" s="135"/>
      <c r="C62" s="122" t="s">
        <v>561</v>
      </c>
      <c r="D62" s="135"/>
      <c r="E62" s="78"/>
      <c r="F62" s="79" t="s">
        <v>411</v>
      </c>
      <c r="G62" s="79" t="s">
        <v>407</v>
      </c>
      <c r="H62" s="12" t="s">
        <v>412</v>
      </c>
      <c r="I62" s="26" t="s">
        <v>143</v>
      </c>
      <c r="J62" s="1" t="s">
        <v>149</v>
      </c>
      <c r="K62" s="26" t="s">
        <v>196</v>
      </c>
      <c r="L62" s="25">
        <v>30</v>
      </c>
      <c r="M62" s="80" t="s">
        <v>197</v>
      </c>
      <c r="N62" s="81" t="s">
        <v>365</v>
      </c>
      <c r="O62" s="1" t="s">
        <v>166</v>
      </c>
      <c r="P62" s="26" t="s">
        <v>125</v>
      </c>
      <c r="Q62" s="25" t="s">
        <v>122</v>
      </c>
      <c r="R62" s="26" t="s">
        <v>200</v>
      </c>
      <c r="S62" s="26" t="s">
        <v>201</v>
      </c>
      <c r="T62" s="25"/>
      <c r="U62" s="25" t="s">
        <v>398</v>
      </c>
      <c r="V62" s="25" t="s">
        <v>146</v>
      </c>
      <c r="W62" s="9">
        <v>30</v>
      </c>
      <c r="X62" s="9">
        <v>60</v>
      </c>
      <c r="Y62" s="17">
        <v>10</v>
      </c>
      <c r="Z62" s="103" t="s">
        <v>409</v>
      </c>
      <c r="AA62" s="5" t="s">
        <v>138</v>
      </c>
      <c r="AB62" s="123">
        <v>0.3</v>
      </c>
      <c r="AC62" s="124">
        <v>5269884.4400000004</v>
      </c>
      <c r="AD62" s="125">
        <f t="shared" ref="AD62" si="61">AB62*AC62</f>
        <v>1580965.3320000002</v>
      </c>
      <c r="AE62" s="125">
        <f t="shared" si="35"/>
        <v>1770681.1718400004</v>
      </c>
      <c r="AF62" s="126">
        <v>0.3</v>
      </c>
      <c r="AG62" s="124">
        <v>5269884.4400000004</v>
      </c>
      <c r="AH62" s="125">
        <f t="shared" ref="AH62" si="62">AF62*AG62</f>
        <v>1580965.3320000002</v>
      </c>
      <c r="AI62" s="125">
        <f t="shared" si="37"/>
        <v>1770681.1718400004</v>
      </c>
      <c r="AJ62" s="127">
        <v>0</v>
      </c>
      <c r="AK62" s="127">
        <v>0</v>
      </c>
      <c r="AL62" s="127">
        <v>0</v>
      </c>
      <c r="AM62" s="127">
        <v>0</v>
      </c>
      <c r="AN62" s="127">
        <v>0</v>
      </c>
      <c r="AO62" s="127">
        <v>0</v>
      </c>
      <c r="AP62" s="127">
        <v>0</v>
      </c>
      <c r="AQ62" s="127">
        <v>0</v>
      </c>
      <c r="AR62" s="127">
        <v>0</v>
      </c>
      <c r="AS62" s="127">
        <v>0</v>
      </c>
      <c r="AT62" s="127">
        <v>0</v>
      </c>
      <c r="AU62" s="127">
        <v>0</v>
      </c>
      <c r="AV62" s="128">
        <f t="shared" si="38"/>
        <v>0.6</v>
      </c>
      <c r="AW62" s="47">
        <v>0</v>
      </c>
      <c r="AX62" s="47">
        <f t="shared" si="28"/>
        <v>0</v>
      </c>
      <c r="AY62" s="129" t="s">
        <v>203</v>
      </c>
      <c r="AZ62" s="130"/>
      <c r="BA62" s="130"/>
      <c r="BB62" s="131"/>
      <c r="BC62" s="132" t="s">
        <v>429</v>
      </c>
      <c r="BD62" s="132" t="s">
        <v>429</v>
      </c>
      <c r="BE62" s="133"/>
      <c r="BF62" s="133"/>
      <c r="BG62" s="133"/>
      <c r="BH62" s="133"/>
      <c r="BI62" s="133"/>
      <c r="BJ62" s="133"/>
      <c r="BK62" s="134">
        <v>14</v>
      </c>
    </row>
    <row r="63" spans="1:77" s="208" customFormat="1" ht="12.95" customHeight="1" x14ac:dyDescent="0.25">
      <c r="A63" s="201" t="s">
        <v>405</v>
      </c>
      <c r="B63" s="195">
        <v>210001340</v>
      </c>
      <c r="C63" s="196" t="s">
        <v>669</v>
      </c>
      <c r="D63" s="195"/>
      <c r="E63" s="210"/>
      <c r="F63" s="211" t="s">
        <v>411</v>
      </c>
      <c r="G63" s="211" t="s">
        <v>407</v>
      </c>
      <c r="H63" s="211" t="s">
        <v>412</v>
      </c>
      <c r="I63" s="202" t="s">
        <v>143</v>
      </c>
      <c r="J63" s="200" t="s">
        <v>149</v>
      </c>
      <c r="K63" s="202" t="s">
        <v>196</v>
      </c>
      <c r="L63" s="201">
        <v>30</v>
      </c>
      <c r="M63" s="212" t="s">
        <v>197</v>
      </c>
      <c r="N63" s="213" t="s">
        <v>365</v>
      </c>
      <c r="O63" s="200" t="s">
        <v>166</v>
      </c>
      <c r="P63" s="202" t="s">
        <v>125</v>
      </c>
      <c r="Q63" s="201" t="s">
        <v>122</v>
      </c>
      <c r="R63" s="202" t="s">
        <v>200</v>
      </c>
      <c r="S63" s="202" t="s">
        <v>201</v>
      </c>
      <c r="T63" s="201"/>
      <c r="U63" s="201" t="s">
        <v>398</v>
      </c>
      <c r="V63" s="201" t="s">
        <v>146</v>
      </c>
      <c r="W63" s="211">
        <v>30</v>
      </c>
      <c r="X63" s="211">
        <v>60</v>
      </c>
      <c r="Y63" s="214">
        <v>10</v>
      </c>
      <c r="Z63" s="216" t="s">
        <v>409</v>
      </c>
      <c r="AA63" s="199" t="s">
        <v>138</v>
      </c>
      <c r="AB63" s="204">
        <v>0.2</v>
      </c>
      <c r="AC63" s="217">
        <v>5217185.5999999996</v>
      </c>
      <c r="AD63" s="204">
        <v>1043437.12</v>
      </c>
      <c r="AE63" s="204">
        <v>1168649.5744</v>
      </c>
      <c r="AF63" s="205">
        <v>0.3</v>
      </c>
      <c r="AG63" s="204">
        <v>4562126.05</v>
      </c>
      <c r="AH63" s="205">
        <v>1368637.8149999999</v>
      </c>
      <c r="AI63" s="205">
        <v>1532874.3528</v>
      </c>
      <c r="AJ63" s="206">
        <v>0</v>
      </c>
      <c r="AK63" s="206">
        <v>0</v>
      </c>
      <c r="AL63" s="206">
        <v>0</v>
      </c>
      <c r="AM63" s="206">
        <v>0</v>
      </c>
      <c r="AN63" s="206">
        <v>0</v>
      </c>
      <c r="AO63" s="206">
        <v>0</v>
      </c>
      <c r="AP63" s="206">
        <v>0</v>
      </c>
      <c r="AQ63" s="206">
        <v>0</v>
      </c>
      <c r="AR63" s="206">
        <v>0</v>
      </c>
      <c r="AS63" s="206">
        <v>0</v>
      </c>
      <c r="AT63" s="206">
        <v>0</v>
      </c>
      <c r="AU63" s="206">
        <v>0</v>
      </c>
      <c r="AV63" s="207">
        <f t="shared" si="38"/>
        <v>0.5</v>
      </c>
      <c r="AW63" s="207">
        <f t="shared" si="33"/>
        <v>2412074.9350000001</v>
      </c>
      <c r="AX63" s="207">
        <f t="shared" si="28"/>
        <v>2701523.9272000003</v>
      </c>
      <c r="AY63" s="195" t="s">
        <v>203</v>
      </c>
      <c r="AZ63" s="202"/>
      <c r="BA63" s="202"/>
      <c r="BB63" s="215"/>
      <c r="BC63" s="211" t="s">
        <v>429</v>
      </c>
      <c r="BD63" s="211" t="s">
        <v>429</v>
      </c>
      <c r="BE63" s="215"/>
      <c r="BF63" s="215"/>
      <c r="BG63" s="215"/>
      <c r="BH63" s="215"/>
      <c r="BI63" s="215"/>
      <c r="BJ63" s="215"/>
      <c r="BK63" s="195" t="s">
        <v>653</v>
      </c>
    </row>
    <row r="64" spans="1:77" s="60" customFormat="1" ht="12.95" customHeight="1" x14ac:dyDescent="0.25">
      <c r="A64" s="75" t="s">
        <v>405</v>
      </c>
      <c r="B64" s="85"/>
      <c r="C64" s="77" t="s">
        <v>479</v>
      </c>
      <c r="D64" s="85"/>
      <c r="E64" s="78"/>
      <c r="F64" s="79" t="s">
        <v>411</v>
      </c>
      <c r="G64" s="79" t="s">
        <v>407</v>
      </c>
      <c r="H64" s="12" t="s">
        <v>412</v>
      </c>
      <c r="I64" s="26" t="s">
        <v>143</v>
      </c>
      <c r="J64" s="1" t="s">
        <v>149</v>
      </c>
      <c r="K64" s="26" t="s">
        <v>196</v>
      </c>
      <c r="L64" s="25">
        <v>30</v>
      </c>
      <c r="M64" s="80" t="s">
        <v>197</v>
      </c>
      <c r="N64" s="81" t="s">
        <v>365</v>
      </c>
      <c r="O64" s="25" t="s">
        <v>126</v>
      </c>
      <c r="P64" s="26" t="s">
        <v>125</v>
      </c>
      <c r="Q64" s="25" t="s">
        <v>122</v>
      </c>
      <c r="R64" s="26" t="s">
        <v>200</v>
      </c>
      <c r="S64" s="26" t="s">
        <v>201</v>
      </c>
      <c r="T64" s="25"/>
      <c r="U64" s="25" t="s">
        <v>398</v>
      </c>
      <c r="V64" s="25" t="s">
        <v>146</v>
      </c>
      <c r="W64" s="9">
        <v>30</v>
      </c>
      <c r="X64" s="9">
        <v>60</v>
      </c>
      <c r="Y64" s="17">
        <v>10</v>
      </c>
      <c r="Z64" s="103" t="s">
        <v>413</v>
      </c>
      <c r="AA64" s="5" t="s">
        <v>138</v>
      </c>
      <c r="AB64" s="82">
        <v>200.1</v>
      </c>
      <c r="AC64" s="83">
        <v>1701.76</v>
      </c>
      <c r="AD64" s="82">
        <f t="shared" si="34"/>
        <v>340522.17599999998</v>
      </c>
      <c r="AE64" s="82">
        <f t="shared" si="35"/>
        <v>381384.83712000004</v>
      </c>
      <c r="AF64" s="82">
        <v>200.1</v>
      </c>
      <c r="AG64" s="83">
        <v>1701.76</v>
      </c>
      <c r="AH64" s="82">
        <f t="shared" si="36"/>
        <v>340522.17599999998</v>
      </c>
      <c r="AI64" s="82">
        <f t="shared" si="37"/>
        <v>381384.83712000004</v>
      </c>
      <c r="AJ64" s="20">
        <v>0</v>
      </c>
      <c r="AK64" s="20">
        <v>0</v>
      </c>
      <c r="AL64" s="20">
        <v>0</v>
      </c>
      <c r="AM64" s="20">
        <v>0</v>
      </c>
      <c r="AN64" s="20">
        <v>0</v>
      </c>
      <c r="AO64" s="20">
        <v>0</v>
      </c>
      <c r="AP64" s="20">
        <v>0</v>
      </c>
      <c r="AQ64" s="20">
        <v>0</v>
      </c>
      <c r="AR64" s="20">
        <v>0</v>
      </c>
      <c r="AS64" s="20">
        <v>0</v>
      </c>
      <c r="AT64" s="20">
        <v>0</v>
      </c>
      <c r="AU64" s="20">
        <v>0</v>
      </c>
      <c r="AV64" s="72">
        <f t="shared" si="38"/>
        <v>400.2</v>
      </c>
      <c r="AW64" s="47">
        <v>0</v>
      </c>
      <c r="AX64" s="47">
        <f t="shared" si="28"/>
        <v>0</v>
      </c>
      <c r="AY64" s="4" t="s">
        <v>203</v>
      </c>
      <c r="AZ64" s="26"/>
      <c r="BA64" s="26"/>
      <c r="BB64" s="84"/>
      <c r="BC64" s="12" t="s">
        <v>430</v>
      </c>
      <c r="BD64" s="12" t="s">
        <v>430</v>
      </c>
      <c r="BE64" s="50"/>
      <c r="BF64" s="50"/>
      <c r="BG64" s="50"/>
      <c r="BH64" s="50"/>
      <c r="BI64" s="50"/>
      <c r="BJ64" s="50"/>
      <c r="BK64" s="50"/>
      <c r="BL64" s="50"/>
      <c r="BM64" s="50"/>
      <c r="BN64" s="50"/>
      <c r="BO64" s="50"/>
      <c r="BP64" s="50"/>
      <c r="BQ64" s="50"/>
      <c r="BR64" s="50"/>
      <c r="BS64" s="50"/>
      <c r="BT64" s="50"/>
      <c r="BU64" s="50"/>
      <c r="BV64" s="50"/>
      <c r="BW64" s="50"/>
      <c r="BX64" s="50"/>
      <c r="BY64" s="50"/>
    </row>
    <row r="65" spans="1:77" s="60" customFormat="1" ht="12.95" customHeight="1" x14ac:dyDescent="0.25">
      <c r="A65" s="75" t="s">
        <v>405</v>
      </c>
      <c r="B65" s="135"/>
      <c r="C65" s="122" t="s">
        <v>562</v>
      </c>
      <c r="D65" s="135"/>
      <c r="E65" s="78"/>
      <c r="F65" s="79" t="s">
        <v>411</v>
      </c>
      <c r="G65" s="79" t="s">
        <v>407</v>
      </c>
      <c r="H65" s="12" t="s">
        <v>412</v>
      </c>
      <c r="I65" s="26" t="s">
        <v>143</v>
      </c>
      <c r="J65" s="1" t="s">
        <v>149</v>
      </c>
      <c r="K65" s="26" t="s">
        <v>196</v>
      </c>
      <c r="L65" s="25">
        <v>30</v>
      </c>
      <c r="M65" s="80" t="s">
        <v>197</v>
      </c>
      <c r="N65" s="81" t="s">
        <v>365</v>
      </c>
      <c r="O65" s="1" t="s">
        <v>166</v>
      </c>
      <c r="P65" s="26" t="s">
        <v>125</v>
      </c>
      <c r="Q65" s="25" t="s">
        <v>122</v>
      </c>
      <c r="R65" s="26" t="s">
        <v>200</v>
      </c>
      <c r="S65" s="26" t="s">
        <v>201</v>
      </c>
      <c r="T65" s="25"/>
      <c r="U65" s="25" t="s">
        <v>398</v>
      </c>
      <c r="V65" s="25" t="s">
        <v>146</v>
      </c>
      <c r="W65" s="9">
        <v>30</v>
      </c>
      <c r="X65" s="9">
        <v>60</v>
      </c>
      <c r="Y65" s="17">
        <v>10</v>
      </c>
      <c r="Z65" s="103" t="s">
        <v>413</v>
      </c>
      <c r="AA65" s="5" t="s">
        <v>138</v>
      </c>
      <c r="AB65" s="123">
        <v>200.1</v>
      </c>
      <c r="AC65" s="124">
        <v>1701.76</v>
      </c>
      <c r="AD65" s="125">
        <f t="shared" ref="AD65" si="63">AB65*AC65</f>
        <v>340522.17599999998</v>
      </c>
      <c r="AE65" s="125">
        <f t="shared" si="35"/>
        <v>381384.83712000004</v>
      </c>
      <c r="AF65" s="126">
        <v>200.1</v>
      </c>
      <c r="AG65" s="124">
        <v>1701.76</v>
      </c>
      <c r="AH65" s="125">
        <f t="shared" ref="AH65" si="64">AF65*AG65</f>
        <v>340522.17599999998</v>
      </c>
      <c r="AI65" s="125">
        <f t="shared" si="37"/>
        <v>381384.83712000004</v>
      </c>
      <c r="AJ65" s="127">
        <v>0</v>
      </c>
      <c r="AK65" s="127">
        <v>0</v>
      </c>
      <c r="AL65" s="127">
        <v>0</v>
      </c>
      <c r="AM65" s="127">
        <v>0</v>
      </c>
      <c r="AN65" s="127">
        <v>0</v>
      </c>
      <c r="AO65" s="127">
        <v>0</v>
      </c>
      <c r="AP65" s="127">
        <v>0</v>
      </c>
      <c r="AQ65" s="127">
        <v>0</v>
      </c>
      <c r="AR65" s="127">
        <v>0</v>
      </c>
      <c r="AS65" s="127">
        <v>0</v>
      </c>
      <c r="AT65" s="127">
        <v>0</v>
      </c>
      <c r="AU65" s="127">
        <v>0</v>
      </c>
      <c r="AV65" s="128">
        <f t="shared" si="38"/>
        <v>400.2</v>
      </c>
      <c r="AW65" s="47">
        <v>0</v>
      </c>
      <c r="AX65" s="47">
        <f t="shared" si="28"/>
        <v>0</v>
      </c>
      <c r="AY65" s="129" t="s">
        <v>203</v>
      </c>
      <c r="AZ65" s="130"/>
      <c r="BA65" s="130"/>
      <c r="BB65" s="131"/>
      <c r="BC65" s="132" t="s">
        <v>430</v>
      </c>
      <c r="BD65" s="132" t="s">
        <v>430</v>
      </c>
      <c r="BE65" s="133"/>
      <c r="BF65" s="133"/>
      <c r="BG65" s="133"/>
      <c r="BH65" s="133"/>
      <c r="BI65" s="133"/>
      <c r="BJ65" s="133"/>
      <c r="BK65" s="134">
        <v>14</v>
      </c>
    </row>
    <row r="66" spans="1:77" s="208" customFormat="1" ht="12.95" customHeight="1" x14ac:dyDescent="0.25">
      <c r="A66" s="201" t="s">
        <v>405</v>
      </c>
      <c r="B66" s="195">
        <v>210014110</v>
      </c>
      <c r="C66" s="196" t="s">
        <v>670</v>
      </c>
      <c r="D66" s="195"/>
      <c r="E66" s="210"/>
      <c r="F66" s="211" t="s">
        <v>411</v>
      </c>
      <c r="G66" s="211" t="s">
        <v>407</v>
      </c>
      <c r="H66" s="211" t="s">
        <v>412</v>
      </c>
      <c r="I66" s="202" t="s">
        <v>143</v>
      </c>
      <c r="J66" s="200" t="s">
        <v>149</v>
      </c>
      <c r="K66" s="202" t="s">
        <v>196</v>
      </c>
      <c r="L66" s="201">
        <v>30</v>
      </c>
      <c r="M66" s="212" t="s">
        <v>197</v>
      </c>
      <c r="N66" s="213" t="s">
        <v>365</v>
      </c>
      <c r="O66" s="200" t="s">
        <v>166</v>
      </c>
      <c r="P66" s="202" t="s">
        <v>125</v>
      </c>
      <c r="Q66" s="201" t="s">
        <v>122</v>
      </c>
      <c r="R66" s="202" t="s">
        <v>200</v>
      </c>
      <c r="S66" s="202" t="s">
        <v>201</v>
      </c>
      <c r="T66" s="201"/>
      <c r="U66" s="201" t="s">
        <v>398</v>
      </c>
      <c r="V66" s="201" t="s">
        <v>146</v>
      </c>
      <c r="W66" s="211">
        <v>30</v>
      </c>
      <c r="X66" s="211">
        <v>60</v>
      </c>
      <c r="Y66" s="214">
        <v>10</v>
      </c>
      <c r="Z66" s="216" t="s">
        <v>413</v>
      </c>
      <c r="AA66" s="199" t="s">
        <v>138</v>
      </c>
      <c r="AB66" s="204">
        <v>161.1</v>
      </c>
      <c r="AC66" s="217">
        <v>1684.74</v>
      </c>
      <c r="AD66" s="204">
        <v>271411.614</v>
      </c>
      <c r="AE66" s="204">
        <v>303981.00768000004</v>
      </c>
      <c r="AF66" s="205">
        <v>200.1</v>
      </c>
      <c r="AG66" s="204">
        <v>1645.61</v>
      </c>
      <c r="AH66" s="205">
        <v>329286.56099999999</v>
      </c>
      <c r="AI66" s="205">
        <v>368800.94832000002</v>
      </c>
      <c r="AJ66" s="206">
        <v>0</v>
      </c>
      <c r="AK66" s="206">
        <v>0</v>
      </c>
      <c r="AL66" s="206">
        <v>0</v>
      </c>
      <c r="AM66" s="206">
        <v>0</v>
      </c>
      <c r="AN66" s="206">
        <v>0</v>
      </c>
      <c r="AO66" s="206">
        <v>0</v>
      </c>
      <c r="AP66" s="206">
        <v>0</v>
      </c>
      <c r="AQ66" s="206">
        <v>0</v>
      </c>
      <c r="AR66" s="206">
        <v>0</v>
      </c>
      <c r="AS66" s="206">
        <v>0</v>
      </c>
      <c r="AT66" s="206">
        <v>0</v>
      </c>
      <c r="AU66" s="206">
        <v>0</v>
      </c>
      <c r="AV66" s="207">
        <f t="shared" si="38"/>
        <v>361.2</v>
      </c>
      <c r="AW66" s="207">
        <f t="shared" si="33"/>
        <v>600698.17500000005</v>
      </c>
      <c r="AX66" s="207">
        <f t="shared" si="28"/>
        <v>672781.95600000012</v>
      </c>
      <c r="AY66" s="195" t="s">
        <v>203</v>
      </c>
      <c r="AZ66" s="202"/>
      <c r="BA66" s="202"/>
      <c r="BB66" s="215"/>
      <c r="BC66" s="211" t="s">
        <v>430</v>
      </c>
      <c r="BD66" s="211" t="s">
        <v>430</v>
      </c>
      <c r="BE66" s="215"/>
      <c r="BF66" s="215"/>
      <c r="BG66" s="215"/>
      <c r="BH66" s="215"/>
      <c r="BI66" s="215"/>
      <c r="BJ66" s="215"/>
      <c r="BK66" s="195" t="s">
        <v>653</v>
      </c>
    </row>
    <row r="67" spans="1:77" s="60" customFormat="1" ht="12.95" customHeight="1" x14ac:dyDescent="0.25">
      <c r="A67" s="75" t="s">
        <v>405</v>
      </c>
      <c r="B67" s="85"/>
      <c r="C67" s="77" t="s">
        <v>480</v>
      </c>
      <c r="D67" s="85"/>
      <c r="E67" s="78"/>
      <c r="F67" s="79" t="s">
        <v>406</v>
      </c>
      <c r="G67" s="79" t="s">
        <v>407</v>
      </c>
      <c r="H67" s="12" t="s">
        <v>408</v>
      </c>
      <c r="I67" s="26" t="s">
        <v>143</v>
      </c>
      <c r="J67" s="1" t="s">
        <v>149</v>
      </c>
      <c r="K67" s="26" t="s">
        <v>196</v>
      </c>
      <c r="L67" s="25">
        <v>30</v>
      </c>
      <c r="M67" s="80" t="s">
        <v>197</v>
      </c>
      <c r="N67" s="81" t="s">
        <v>365</v>
      </c>
      <c r="O67" s="25" t="s">
        <v>126</v>
      </c>
      <c r="P67" s="26" t="s">
        <v>125</v>
      </c>
      <c r="Q67" s="25" t="s">
        <v>122</v>
      </c>
      <c r="R67" s="26" t="s">
        <v>200</v>
      </c>
      <c r="S67" s="26" t="s">
        <v>201</v>
      </c>
      <c r="T67" s="25"/>
      <c r="U67" s="25" t="s">
        <v>398</v>
      </c>
      <c r="V67" s="25" t="s">
        <v>146</v>
      </c>
      <c r="W67" s="9">
        <v>30</v>
      </c>
      <c r="X67" s="9">
        <v>60</v>
      </c>
      <c r="Y67" s="17">
        <v>10</v>
      </c>
      <c r="Z67" s="103" t="s">
        <v>409</v>
      </c>
      <c r="AA67" s="5" t="s">
        <v>138</v>
      </c>
      <c r="AB67" s="82">
        <v>0.9</v>
      </c>
      <c r="AC67" s="83">
        <v>49120.34</v>
      </c>
      <c r="AD67" s="82">
        <f t="shared" si="34"/>
        <v>44208.305999999997</v>
      </c>
      <c r="AE67" s="82">
        <f t="shared" si="35"/>
        <v>49513.30272</v>
      </c>
      <c r="AF67" s="82">
        <v>0.9</v>
      </c>
      <c r="AG67" s="83">
        <v>49120.34</v>
      </c>
      <c r="AH67" s="82">
        <f t="shared" si="36"/>
        <v>44208.305999999997</v>
      </c>
      <c r="AI67" s="82">
        <f t="shared" si="37"/>
        <v>49513.30272</v>
      </c>
      <c r="AJ67" s="20">
        <v>0</v>
      </c>
      <c r="AK67" s="20">
        <v>0</v>
      </c>
      <c r="AL67" s="20">
        <v>0</v>
      </c>
      <c r="AM67" s="20">
        <v>0</v>
      </c>
      <c r="AN67" s="20">
        <v>0</v>
      </c>
      <c r="AO67" s="20">
        <v>0</v>
      </c>
      <c r="AP67" s="20">
        <v>0</v>
      </c>
      <c r="AQ67" s="20">
        <v>0</v>
      </c>
      <c r="AR67" s="20">
        <v>0</v>
      </c>
      <c r="AS67" s="20">
        <v>0</v>
      </c>
      <c r="AT67" s="20">
        <v>0</v>
      </c>
      <c r="AU67" s="20">
        <v>0</v>
      </c>
      <c r="AV67" s="72">
        <f t="shared" si="38"/>
        <v>1.8</v>
      </c>
      <c r="AW67" s="47">
        <v>0</v>
      </c>
      <c r="AX67" s="47">
        <f t="shared" si="28"/>
        <v>0</v>
      </c>
      <c r="AY67" s="4" t="s">
        <v>203</v>
      </c>
      <c r="AZ67" s="26"/>
      <c r="BA67" s="26"/>
      <c r="BB67" s="84"/>
      <c r="BC67" s="12" t="s">
        <v>431</v>
      </c>
      <c r="BD67" s="12" t="s">
        <v>431</v>
      </c>
      <c r="BE67" s="50"/>
      <c r="BF67" s="50"/>
      <c r="BG67" s="50"/>
      <c r="BH67" s="50"/>
      <c r="BI67" s="50"/>
      <c r="BJ67" s="50"/>
      <c r="BK67" s="50"/>
      <c r="BL67" s="50"/>
      <c r="BM67" s="50"/>
      <c r="BN67" s="50"/>
      <c r="BO67" s="50"/>
      <c r="BP67" s="50"/>
      <c r="BQ67" s="50"/>
      <c r="BR67" s="50"/>
      <c r="BS67" s="50"/>
      <c r="BT67" s="50"/>
      <c r="BU67" s="50"/>
      <c r="BV67" s="50"/>
      <c r="BW67" s="50"/>
      <c r="BX67" s="50"/>
      <c r="BY67" s="50"/>
    </row>
    <row r="68" spans="1:77" s="60" customFormat="1" ht="12.95" customHeight="1" x14ac:dyDescent="0.25">
      <c r="A68" s="75" t="s">
        <v>405</v>
      </c>
      <c r="B68" s="135"/>
      <c r="C68" s="122" t="s">
        <v>563</v>
      </c>
      <c r="D68" s="135"/>
      <c r="E68" s="78"/>
      <c r="F68" s="79" t="s">
        <v>406</v>
      </c>
      <c r="G68" s="79" t="s">
        <v>407</v>
      </c>
      <c r="H68" s="12" t="s">
        <v>408</v>
      </c>
      <c r="I68" s="26" t="s">
        <v>143</v>
      </c>
      <c r="J68" s="1" t="s">
        <v>149</v>
      </c>
      <c r="K68" s="26" t="s">
        <v>196</v>
      </c>
      <c r="L68" s="25">
        <v>30</v>
      </c>
      <c r="M68" s="80" t="s">
        <v>197</v>
      </c>
      <c r="N68" s="81" t="s">
        <v>365</v>
      </c>
      <c r="O68" s="1" t="s">
        <v>166</v>
      </c>
      <c r="P68" s="26" t="s">
        <v>125</v>
      </c>
      <c r="Q68" s="25" t="s">
        <v>122</v>
      </c>
      <c r="R68" s="26" t="s">
        <v>200</v>
      </c>
      <c r="S68" s="26" t="s">
        <v>201</v>
      </c>
      <c r="T68" s="25"/>
      <c r="U68" s="25" t="s">
        <v>398</v>
      </c>
      <c r="V68" s="25" t="s">
        <v>146</v>
      </c>
      <c r="W68" s="9">
        <v>30</v>
      </c>
      <c r="X68" s="9">
        <v>60</v>
      </c>
      <c r="Y68" s="17">
        <v>10</v>
      </c>
      <c r="Z68" s="103" t="s">
        <v>409</v>
      </c>
      <c r="AA68" s="5" t="s">
        <v>138</v>
      </c>
      <c r="AB68" s="123">
        <v>0.9</v>
      </c>
      <c r="AC68" s="124">
        <v>49120.34</v>
      </c>
      <c r="AD68" s="125">
        <f t="shared" ref="AD68" si="65">AB68*AC68</f>
        <v>44208.305999999997</v>
      </c>
      <c r="AE68" s="125">
        <f t="shared" si="35"/>
        <v>49513.30272</v>
      </c>
      <c r="AF68" s="126">
        <v>0.9</v>
      </c>
      <c r="AG68" s="124">
        <v>49120.34</v>
      </c>
      <c r="AH68" s="125">
        <f t="shared" ref="AH68" si="66">AF68*AG68</f>
        <v>44208.305999999997</v>
      </c>
      <c r="AI68" s="125">
        <f t="shared" si="37"/>
        <v>49513.30272</v>
      </c>
      <c r="AJ68" s="127">
        <v>0</v>
      </c>
      <c r="AK68" s="127">
        <v>0</v>
      </c>
      <c r="AL68" s="127">
        <v>0</v>
      </c>
      <c r="AM68" s="127">
        <v>0</v>
      </c>
      <c r="AN68" s="127">
        <v>0</v>
      </c>
      <c r="AO68" s="127">
        <v>0</v>
      </c>
      <c r="AP68" s="127">
        <v>0</v>
      </c>
      <c r="AQ68" s="127">
        <v>0</v>
      </c>
      <c r="AR68" s="127">
        <v>0</v>
      </c>
      <c r="AS68" s="127">
        <v>0</v>
      </c>
      <c r="AT68" s="127">
        <v>0</v>
      </c>
      <c r="AU68" s="127">
        <v>0</v>
      </c>
      <c r="AV68" s="128">
        <f t="shared" si="38"/>
        <v>1.8</v>
      </c>
      <c r="AW68" s="47">
        <v>0</v>
      </c>
      <c r="AX68" s="47">
        <f t="shared" si="28"/>
        <v>0</v>
      </c>
      <c r="AY68" s="129" t="s">
        <v>203</v>
      </c>
      <c r="AZ68" s="130"/>
      <c r="BA68" s="130"/>
      <c r="BB68" s="131"/>
      <c r="BC68" s="132" t="s">
        <v>431</v>
      </c>
      <c r="BD68" s="132" t="s">
        <v>431</v>
      </c>
      <c r="BE68" s="133"/>
      <c r="BF68" s="133"/>
      <c r="BG68" s="133"/>
      <c r="BH68" s="133"/>
      <c r="BI68" s="133"/>
      <c r="BJ68" s="133"/>
      <c r="BK68" s="134">
        <v>14</v>
      </c>
    </row>
    <row r="69" spans="1:77" s="208" customFormat="1" ht="12.95" customHeight="1" x14ac:dyDescent="0.25">
      <c r="A69" s="201" t="s">
        <v>405</v>
      </c>
      <c r="B69" s="195">
        <v>210014216</v>
      </c>
      <c r="C69" s="196" t="s">
        <v>671</v>
      </c>
      <c r="D69" s="195"/>
      <c r="E69" s="210"/>
      <c r="F69" s="211" t="s">
        <v>406</v>
      </c>
      <c r="G69" s="211" t="s">
        <v>407</v>
      </c>
      <c r="H69" s="211" t="s">
        <v>408</v>
      </c>
      <c r="I69" s="202" t="s">
        <v>143</v>
      </c>
      <c r="J69" s="200" t="s">
        <v>149</v>
      </c>
      <c r="K69" s="202" t="s">
        <v>196</v>
      </c>
      <c r="L69" s="201">
        <v>30</v>
      </c>
      <c r="M69" s="212" t="s">
        <v>197</v>
      </c>
      <c r="N69" s="213" t="s">
        <v>365</v>
      </c>
      <c r="O69" s="200" t="s">
        <v>166</v>
      </c>
      <c r="P69" s="202" t="s">
        <v>125</v>
      </c>
      <c r="Q69" s="201" t="s">
        <v>122</v>
      </c>
      <c r="R69" s="202" t="s">
        <v>200</v>
      </c>
      <c r="S69" s="202" t="s">
        <v>201</v>
      </c>
      <c r="T69" s="201"/>
      <c r="U69" s="201" t="s">
        <v>398</v>
      </c>
      <c r="V69" s="201" t="s">
        <v>146</v>
      </c>
      <c r="W69" s="211">
        <v>30</v>
      </c>
      <c r="X69" s="211">
        <v>60</v>
      </c>
      <c r="Y69" s="214">
        <v>10</v>
      </c>
      <c r="Z69" s="216" t="s">
        <v>409</v>
      </c>
      <c r="AA69" s="199" t="s">
        <v>138</v>
      </c>
      <c r="AB69" s="204">
        <v>0.7</v>
      </c>
      <c r="AC69" s="217">
        <v>48629.14</v>
      </c>
      <c r="AD69" s="204">
        <v>34040.398000000001</v>
      </c>
      <c r="AE69" s="204">
        <v>38125.245760000005</v>
      </c>
      <c r="AF69" s="205">
        <v>0.9</v>
      </c>
      <c r="AG69" s="205">
        <v>49120.34</v>
      </c>
      <c r="AH69" s="205">
        <v>44208.305999999997</v>
      </c>
      <c r="AI69" s="205">
        <v>49513.30272</v>
      </c>
      <c r="AJ69" s="206">
        <v>0</v>
      </c>
      <c r="AK69" s="206">
        <v>0</v>
      </c>
      <c r="AL69" s="206">
        <v>0</v>
      </c>
      <c r="AM69" s="206">
        <v>0</v>
      </c>
      <c r="AN69" s="206">
        <v>0</v>
      </c>
      <c r="AO69" s="206">
        <v>0</v>
      </c>
      <c r="AP69" s="206">
        <v>0</v>
      </c>
      <c r="AQ69" s="206">
        <v>0</v>
      </c>
      <c r="AR69" s="206">
        <v>0</v>
      </c>
      <c r="AS69" s="206">
        <v>0</v>
      </c>
      <c r="AT69" s="206">
        <v>0</v>
      </c>
      <c r="AU69" s="206">
        <v>0</v>
      </c>
      <c r="AV69" s="207">
        <f t="shared" si="38"/>
        <v>1.6</v>
      </c>
      <c r="AW69" s="207">
        <f t="shared" si="33"/>
        <v>78248.703999999998</v>
      </c>
      <c r="AX69" s="207">
        <f t="shared" si="28"/>
        <v>87638.548480000012</v>
      </c>
      <c r="AY69" s="195" t="s">
        <v>203</v>
      </c>
      <c r="AZ69" s="202"/>
      <c r="BA69" s="202"/>
      <c r="BB69" s="215"/>
      <c r="BC69" s="211" t="s">
        <v>431</v>
      </c>
      <c r="BD69" s="211" t="s">
        <v>431</v>
      </c>
      <c r="BE69" s="215"/>
      <c r="BF69" s="215"/>
      <c r="BG69" s="215"/>
      <c r="BH69" s="215"/>
      <c r="BI69" s="215"/>
      <c r="BJ69" s="215"/>
      <c r="BK69" s="195" t="s">
        <v>653</v>
      </c>
    </row>
    <row r="70" spans="1:77" s="60" customFormat="1" ht="12.95" customHeight="1" x14ac:dyDescent="0.25">
      <c r="A70" s="75" t="s">
        <v>405</v>
      </c>
      <c r="B70" s="85"/>
      <c r="C70" s="77" t="s">
        <v>481</v>
      </c>
      <c r="D70" s="85"/>
      <c r="E70" s="78"/>
      <c r="F70" s="79" t="s">
        <v>411</v>
      </c>
      <c r="G70" s="79" t="s">
        <v>407</v>
      </c>
      <c r="H70" s="12" t="s">
        <v>412</v>
      </c>
      <c r="I70" s="26" t="s">
        <v>143</v>
      </c>
      <c r="J70" s="1" t="s">
        <v>149</v>
      </c>
      <c r="K70" s="26" t="s">
        <v>196</v>
      </c>
      <c r="L70" s="25">
        <v>30</v>
      </c>
      <c r="M70" s="80" t="s">
        <v>197</v>
      </c>
      <c r="N70" s="81" t="s">
        <v>365</v>
      </c>
      <c r="O70" s="25" t="s">
        <v>126</v>
      </c>
      <c r="P70" s="26" t="s">
        <v>125</v>
      </c>
      <c r="Q70" s="25" t="s">
        <v>122</v>
      </c>
      <c r="R70" s="26" t="s">
        <v>200</v>
      </c>
      <c r="S70" s="26" t="s">
        <v>201</v>
      </c>
      <c r="T70" s="25"/>
      <c r="U70" s="25" t="s">
        <v>398</v>
      </c>
      <c r="V70" s="25" t="s">
        <v>146</v>
      </c>
      <c r="W70" s="9">
        <v>30</v>
      </c>
      <c r="X70" s="9">
        <v>60</v>
      </c>
      <c r="Y70" s="17">
        <v>10</v>
      </c>
      <c r="Z70" s="103" t="s">
        <v>409</v>
      </c>
      <c r="AA70" s="5" t="s">
        <v>138</v>
      </c>
      <c r="AB70" s="82">
        <v>0.2</v>
      </c>
      <c r="AC70" s="83">
        <v>2619306.31</v>
      </c>
      <c r="AD70" s="82">
        <f t="shared" si="34"/>
        <v>523861.26200000005</v>
      </c>
      <c r="AE70" s="82">
        <f t="shared" si="35"/>
        <v>586724.6134400001</v>
      </c>
      <c r="AF70" s="82">
        <v>0.2</v>
      </c>
      <c r="AG70" s="83">
        <v>2619306.31</v>
      </c>
      <c r="AH70" s="82">
        <f t="shared" si="36"/>
        <v>523861.26200000005</v>
      </c>
      <c r="AI70" s="82">
        <f t="shared" si="37"/>
        <v>586724.6134400001</v>
      </c>
      <c r="AJ70" s="20">
        <v>0</v>
      </c>
      <c r="AK70" s="20">
        <v>0</v>
      </c>
      <c r="AL70" s="20">
        <v>0</v>
      </c>
      <c r="AM70" s="20">
        <v>0</v>
      </c>
      <c r="AN70" s="20">
        <v>0</v>
      </c>
      <c r="AO70" s="20">
        <v>0</v>
      </c>
      <c r="AP70" s="20">
        <v>0</v>
      </c>
      <c r="AQ70" s="20">
        <v>0</v>
      </c>
      <c r="AR70" s="20">
        <v>0</v>
      </c>
      <c r="AS70" s="20">
        <v>0</v>
      </c>
      <c r="AT70" s="20">
        <v>0</v>
      </c>
      <c r="AU70" s="20">
        <v>0</v>
      </c>
      <c r="AV70" s="72">
        <f t="shared" si="38"/>
        <v>0.4</v>
      </c>
      <c r="AW70" s="47">
        <v>0</v>
      </c>
      <c r="AX70" s="47">
        <f t="shared" si="28"/>
        <v>0</v>
      </c>
      <c r="AY70" s="4" t="s">
        <v>203</v>
      </c>
      <c r="AZ70" s="26"/>
      <c r="BA70" s="26"/>
      <c r="BB70" s="84"/>
      <c r="BC70" s="12" t="s">
        <v>432</v>
      </c>
      <c r="BD70" s="12" t="s">
        <v>432</v>
      </c>
      <c r="BE70" s="50"/>
      <c r="BF70" s="50"/>
      <c r="BG70" s="50"/>
      <c r="BH70" s="50"/>
      <c r="BI70" s="50"/>
      <c r="BJ70" s="50"/>
      <c r="BK70" s="50"/>
      <c r="BL70" s="50"/>
      <c r="BM70" s="50"/>
      <c r="BN70" s="50"/>
      <c r="BO70" s="50"/>
      <c r="BP70" s="50"/>
      <c r="BQ70" s="50"/>
      <c r="BR70" s="50"/>
      <c r="BS70" s="50"/>
      <c r="BT70" s="50"/>
      <c r="BU70" s="50"/>
      <c r="BV70" s="50"/>
      <c r="BW70" s="50"/>
      <c r="BX70" s="50"/>
      <c r="BY70" s="50"/>
    </row>
    <row r="71" spans="1:77" s="60" customFormat="1" ht="12.95" customHeight="1" x14ac:dyDescent="0.25">
      <c r="A71" s="75" t="s">
        <v>405</v>
      </c>
      <c r="B71" s="135"/>
      <c r="C71" s="122" t="s">
        <v>564</v>
      </c>
      <c r="D71" s="135"/>
      <c r="E71" s="78"/>
      <c r="F71" s="79" t="s">
        <v>411</v>
      </c>
      <c r="G71" s="79" t="s">
        <v>407</v>
      </c>
      <c r="H71" s="12" t="s">
        <v>412</v>
      </c>
      <c r="I71" s="26" t="s">
        <v>143</v>
      </c>
      <c r="J71" s="1" t="s">
        <v>149</v>
      </c>
      <c r="K71" s="26" t="s">
        <v>196</v>
      </c>
      <c r="L71" s="25">
        <v>30</v>
      </c>
      <c r="M71" s="80" t="s">
        <v>197</v>
      </c>
      <c r="N71" s="81" t="s">
        <v>365</v>
      </c>
      <c r="O71" s="1" t="s">
        <v>166</v>
      </c>
      <c r="P71" s="26" t="s">
        <v>125</v>
      </c>
      <c r="Q71" s="25" t="s">
        <v>122</v>
      </c>
      <c r="R71" s="26" t="s">
        <v>200</v>
      </c>
      <c r="S71" s="26" t="s">
        <v>201</v>
      </c>
      <c r="T71" s="25"/>
      <c r="U71" s="25" t="s">
        <v>398</v>
      </c>
      <c r="V71" s="25" t="s">
        <v>146</v>
      </c>
      <c r="W71" s="9">
        <v>30</v>
      </c>
      <c r="X71" s="9">
        <v>60</v>
      </c>
      <c r="Y71" s="17">
        <v>10</v>
      </c>
      <c r="Z71" s="103" t="s">
        <v>409</v>
      </c>
      <c r="AA71" s="5" t="s">
        <v>138</v>
      </c>
      <c r="AB71" s="123">
        <v>0.2</v>
      </c>
      <c r="AC71" s="124">
        <v>2619306.31</v>
      </c>
      <c r="AD71" s="125">
        <f t="shared" ref="AD71" si="67">AB71*AC71</f>
        <v>523861.26200000005</v>
      </c>
      <c r="AE71" s="125">
        <f t="shared" si="35"/>
        <v>586724.6134400001</v>
      </c>
      <c r="AF71" s="126">
        <v>0.2</v>
      </c>
      <c r="AG71" s="124">
        <v>2619306.31</v>
      </c>
      <c r="AH71" s="125">
        <f t="shared" ref="AH71" si="68">AF71*AG71</f>
        <v>523861.26200000005</v>
      </c>
      <c r="AI71" s="125">
        <f t="shared" si="37"/>
        <v>586724.6134400001</v>
      </c>
      <c r="AJ71" s="127">
        <v>0</v>
      </c>
      <c r="AK71" s="127">
        <v>0</v>
      </c>
      <c r="AL71" s="127">
        <v>0</v>
      </c>
      <c r="AM71" s="127">
        <v>0</v>
      </c>
      <c r="AN71" s="127">
        <v>0</v>
      </c>
      <c r="AO71" s="127">
        <v>0</v>
      </c>
      <c r="AP71" s="127">
        <v>0</v>
      </c>
      <c r="AQ71" s="127">
        <v>0</v>
      </c>
      <c r="AR71" s="127">
        <v>0</v>
      </c>
      <c r="AS71" s="127">
        <v>0</v>
      </c>
      <c r="AT71" s="127">
        <v>0</v>
      </c>
      <c r="AU71" s="127">
        <v>0</v>
      </c>
      <c r="AV71" s="128">
        <f t="shared" si="38"/>
        <v>0.4</v>
      </c>
      <c r="AW71" s="47">
        <v>0</v>
      </c>
      <c r="AX71" s="47">
        <f t="shared" si="28"/>
        <v>0</v>
      </c>
      <c r="AY71" s="129" t="s">
        <v>203</v>
      </c>
      <c r="AZ71" s="130"/>
      <c r="BA71" s="130"/>
      <c r="BB71" s="131"/>
      <c r="BC71" s="132" t="s">
        <v>432</v>
      </c>
      <c r="BD71" s="132" t="s">
        <v>432</v>
      </c>
      <c r="BE71" s="133"/>
      <c r="BF71" s="133"/>
      <c r="BG71" s="133"/>
      <c r="BH71" s="133"/>
      <c r="BI71" s="133"/>
      <c r="BJ71" s="133"/>
      <c r="BK71" s="134">
        <v>14</v>
      </c>
    </row>
    <row r="72" spans="1:77" s="208" customFormat="1" ht="12.95" customHeight="1" x14ac:dyDescent="0.25">
      <c r="A72" s="201" t="s">
        <v>405</v>
      </c>
      <c r="B72" s="195">
        <v>210014245</v>
      </c>
      <c r="C72" s="196" t="s">
        <v>672</v>
      </c>
      <c r="D72" s="195"/>
      <c r="E72" s="210"/>
      <c r="F72" s="211" t="s">
        <v>411</v>
      </c>
      <c r="G72" s="211" t="s">
        <v>407</v>
      </c>
      <c r="H72" s="211" t="s">
        <v>412</v>
      </c>
      <c r="I72" s="202" t="s">
        <v>143</v>
      </c>
      <c r="J72" s="200" t="s">
        <v>149</v>
      </c>
      <c r="K72" s="202" t="s">
        <v>196</v>
      </c>
      <c r="L72" s="201">
        <v>30</v>
      </c>
      <c r="M72" s="212" t="s">
        <v>197</v>
      </c>
      <c r="N72" s="213" t="s">
        <v>365</v>
      </c>
      <c r="O72" s="200" t="s">
        <v>166</v>
      </c>
      <c r="P72" s="202" t="s">
        <v>125</v>
      </c>
      <c r="Q72" s="201" t="s">
        <v>122</v>
      </c>
      <c r="R72" s="202" t="s">
        <v>200</v>
      </c>
      <c r="S72" s="202" t="s">
        <v>201</v>
      </c>
      <c r="T72" s="201"/>
      <c r="U72" s="201" t="s">
        <v>398</v>
      </c>
      <c r="V72" s="201" t="s">
        <v>146</v>
      </c>
      <c r="W72" s="211">
        <v>30</v>
      </c>
      <c r="X72" s="211">
        <v>60</v>
      </c>
      <c r="Y72" s="214">
        <v>10</v>
      </c>
      <c r="Z72" s="216" t="s">
        <v>409</v>
      </c>
      <c r="AA72" s="199" t="s">
        <v>138</v>
      </c>
      <c r="AB72" s="204">
        <v>0.1</v>
      </c>
      <c r="AC72" s="217">
        <v>2593113.2400000002</v>
      </c>
      <c r="AD72" s="204">
        <v>259311.32400000002</v>
      </c>
      <c r="AE72" s="204">
        <v>290428.68288000004</v>
      </c>
      <c r="AF72" s="205">
        <v>0.2</v>
      </c>
      <c r="AG72" s="205">
        <v>2619306.31</v>
      </c>
      <c r="AH72" s="205">
        <v>523861.26200000005</v>
      </c>
      <c r="AI72" s="205">
        <v>586724.6134400001</v>
      </c>
      <c r="AJ72" s="206">
        <v>0</v>
      </c>
      <c r="AK72" s="206">
        <v>0</v>
      </c>
      <c r="AL72" s="206">
        <v>0</v>
      </c>
      <c r="AM72" s="206">
        <v>0</v>
      </c>
      <c r="AN72" s="206">
        <v>0</v>
      </c>
      <c r="AO72" s="206">
        <v>0</v>
      </c>
      <c r="AP72" s="206">
        <v>0</v>
      </c>
      <c r="AQ72" s="206">
        <v>0</v>
      </c>
      <c r="AR72" s="206">
        <v>0</v>
      </c>
      <c r="AS72" s="206">
        <v>0</v>
      </c>
      <c r="AT72" s="206">
        <v>0</v>
      </c>
      <c r="AU72" s="206">
        <v>0</v>
      </c>
      <c r="AV72" s="207">
        <f t="shared" si="38"/>
        <v>0.30000000000000004</v>
      </c>
      <c r="AW72" s="207">
        <f t="shared" si="33"/>
        <v>783172.58600000013</v>
      </c>
      <c r="AX72" s="207">
        <f t="shared" si="28"/>
        <v>877153.2963200002</v>
      </c>
      <c r="AY72" s="195" t="s">
        <v>203</v>
      </c>
      <c r="AZ72" s="202"/>
      <c r="BA72" s="202"/>
      <c r="BB72" s="215"/>
      <c r="BC72" s="211" t="s">
        <v>432</v>
      </c>
      <c r="BD72" s="211" t="s">
        <v>432</v>
      </c>
      <c r="BE72" s="215"/>
      <c r="BF72" s="215"/>
      <c r="BG72" s="215"/>
      <c r="BH72" s="215"/>
      <c r="BI72" s="215"/>
      <c r="BJ72" s="215"/>
      <c r="BK72" s="195" t="s">
        <v>653</v>
      </c>
    </row>
    <row r="73" spans="1:77" s="60" customFormat="1" ht="12.95" customHeight="1" x14ac:dyDescent="0.25">
      <c r="A73" s="75" t="s">
        <v>405</v>
      </c>
      <c r="B73" s="85"/>
      <c r="C73" s="77" t="s">
        <v>482</v>
      </c>
      <c r="D73" s="85"/>
      <c r="E73" s="78"/>
      <c r="F73" s="79" t="s">
        <v>406</v>
      </c>
      <c r="G73" s="79" t="s">
        <v>407</v>
      </c>
      <c r="H73" s="12" t="s">
        <v>408</v>
      </c>
      <c r="I73" s="26" t="s">
        <v>143</v>
      </c>
      <c r="J73" s="1" t="s">
        <v>149</v>
      </c>
      <c r="K73" s="26" t="s">
        <v>196</v>
      </c>
      <c r="L73" s="25">
        <v>30</v>
      </c>
      <c r="M73" s="80" t="s">
        <v>197</v>
      </c>
      <c r="N73" s="81" t="s">
        <v>365</v>
      </c>
      <c r="O73" s="25" t="s">
        <v>126</v>
      </c>
      <c r="P73" s="26" t="s">
        <v>125</v>
      </c>
      <c r="Q73" s="25" t="s">
        <v>122</v>
      </c>
      <c r="R73" s="26" t="s">
        <v>200</v>
      </c>
      <c r="S73" s="26" t="s">
        <v>201</v>
      </c>
      <c r="T73" s="25"/>
      <c r="U73" s="25" t="s">
        <v>398</v>
      </c>
      <c r="V73" s="25" t="s">
        <v>146</v>
      </c>
      <c r="W73" s="9">
        <v>30</v>
      </c>
      <c r="X73" s="9">
        <v>60</v>
      </c>
      <c r="Y73" s="17">
        <v>10</v>
      </c>
      <c r="Z73" s="103" t="s">
        <v>409</v>
      </c>
      <c r="AA73" s="5" t="s">
        <v>138</v>
      </c>
      <c r="AB73" s="82">
        <v>0.85</v>
      </c>
      <c r="AC73" s="83">
        <v>225375.69</v>
      </c>
      <c r="AD73" s="82">
        <f t="shared" si="34"/>
        <v>191569.3365</v>
      </c>
      <c r="AE73" s="82">
        <f t="shared" si="35"/>
        <v>214557.65688000002</v>
      </c>
      <c r="AF73" s="82">
        <v>0.85</v>
      </c>
      <c r="AG73" s="83">
        <v>225375.69</v>
      </c>
      <c r="AH73" s="82">
        <f t="shared" si="36"/>
        <v>191569.3365</v>
      </c>
      <c r="AI73" s="82">
        <f t="shared" si="37"/>
        <v>214557.65688000002</v>
      </c>
      <c r="AJ73" s="20">
        <v>0</v>
      </c>
      <c r="AK73" s="20">
        <v>0</v>
      </c>
      <c r="AL73" s="20">
        <v>0</v>
      </c>
      <c r="AM73" s="20">
        <v>0</v>
      </c>
      <c r="AN73" s="20">
        <v>0</v>
      </c>
      <c r="AO73" s="20">
        <v>0</v>
      </c>
      <c r="AP73" s="20">
        <v>0</v>
      </c>
      <c r="AQ73" s="20">
        <v>0</v>
      </c>
      <c r="AR73" s="20">
        <v>0</v>
      </c>
      <c r="AS73" s="20">
        <v>0</v>
      </c>
      <c r="AT73" s="20">
        <v>0</v>
      </c>
      <c r="AU73" s="20">
        <v>0</v>
      </c>
      <c r="AV73" s="72">
        <f t="shared" si="38"/>
        <v>1.7</v>
      </c>
      <c r="AW73" s="47">
        <v>0</v>
      </c>
      <c r="AX73" s="47">
        <f t="shared" si="28"/>
        <v>0</v>
      </c>
      <c r="AY73" s="4" t="s">
        <v>203</v>
      </c>
      <c r="AZ73" s="26"/>
      <c r="BA73" s="26"/>
      <c r="BB73" s="84"/>
      <c r="BC73" s="12" t="s">
        <v>433</v>
      </c>
      <c r="BD73" s="12" t="s">
        <v>433</v>
      </c>
      <c r="BE73" s="50"/>
      <c r="BF73" s="50"/>
      <c r="BG73" s="50"/>
      <c r="BH73" s="50"/>
      <c r="BI73" s="50"/>
      <c r="BJ73" s="50"/>
      <c r="BK73" s="50"/>
      <c r="BL73" s="50"/>
      <c r="BM73" s="50"/>
      <c r="BN73" s="50"/>
      <c r="BO73" s="50"/>
      <c r="BP73" s="50"/>
      <c r="BQ73" s="50"/>
      <c r="BR73" s="50"/>
      <c r="BS73" s="50"/>
      <c r="BT73" s="50"/>
      <c r="BU73" s="50"/>
      <c r="BV73" s="50"/>
      <c r="BW73" s="50"/>
      <c r="BX73" s="50"/>
      <c r="BY73" s="50"/>
    </row>
    <row r="74" spans="1:77" s="60" customFormat="1" ht="12.95" customHeight="1" x14ac:dyDescent="0.25">
      <c r="A74" s="75" t="s">
        <v>405</v>
      </c>
      <c r="B74" s="135"/>
      <c r="C74" s="122" t="s">
        <v>565</v>
      </c>
      <c r="D74" s="135"/>
      <c r="E74" s="78"/>
      <c r="F74" s="79" t="s">
        <v>406</v>
      </c>
      <c r="G74" s="79" t="s">
        <v>407</v>
      </c>
      <c r="H74" s="12" t="s">
        <v>408</v>
      </c>
      <c r="I74" s="26" t="s">
        <v>143</v>
      </c>
      <c r="J74" s="1" t="s">
        <v>149</v>
      </c>
      <c r="K74" s="26" t="s">
        <v>196</v>
      </c>
      <c r="L74" s="25">
        <v>30</v>
      </c>
      <c r="M74" s="80" t="s">
        <v>197</v>
      </c>
      <c r="N74" s="81" t="s">
        <v>365</v>
      </c>
      <c r="O74" s="1" t="s">
        <v>166</v>
      </c>
      <c r="P74" s="26" t="s">
        <v>125</v>
      </c>
      <c r="Q74" s="25" t="s">
        <v>122</v>
      </c>
      <c r="R74" s="26" t="s">
        <v>200</v>
      </c>
      <c r="S74" s="26" t="s">
        <v>201</v>
      </c>
      <c r="T74" s="25"/>
      <c r="U74" s="25" t="s">
        <v>398</v>
      </c>
      <c r="V74" s="25" t="s">
        <v>146</v>
      </c>
      <c r="W74" s="9">
        <v>30</v>
      </c>
      <c r="X74" s="9">
        <v>60</v>
      </c>
      <c r="Y74" s="17">
        <v>10</v>
      </c>
      <c r="Z74" s="103" t="s">
        <v>409</v>
      </c>
      <c r="AA74" s="5" t="s">
        <v>138</v>
      </c>
      <c r="AB74" s="123">
        <v>0.85</v>
      </c>
      <c r="AC74" s="124">
        <v>225375.69</v>
      </c>
      <c r="AD74" s="125">
        <f t="shared" ref="AD74" si="69">AB74*AC74</f>
        <v>191569.3365</v>
      </c>
      <c r="AE74" s="125">
        <f t="shared" si="35"/>
        <v>214557.65688000002</v>
      </c>
      <c r="AF74" s="126">
        <v>0.85</v>
      </c>
      <c r="AG74" s="124">
        <v>225375.69</v>
      </c>
      <c r="AH74" s="125">
        <f t="shared" ref="AH74" si="70">AF74*AG74</f>
        <v>191569.3365</v>
      </c>
      <c r="AI74" s="125">
        <f t="shared" si="37"/>
        <v>214557.65688000002</v>
      </c>
      <c r="AJ74" s="127">
        <v>0</v>
      </c>
      <c r="AK74" s="127">
        <v>0</v>
      </c>
      <c r="AL74" s="127">
        <v>0</v>
      </c>
      <c r="AM74" s="127">
        <v>0</v>
      </c>
      <c r="AN74" s="127">
        <v>0</v>
      </c>
      <c r="AO74" s="127">
        <v>0</v>
      </c>
      <c r="AP74" s="127">
        <v>0</v>
      </c>
      <c r="AQ74" s="127">
        <v>0</v>
      </c>
      <c r="AR74" s="127">
        <v>0</v>
      </c>
      <c r="AS74" s="127">
        <v>0</v>
      </c>
      <c r="AT74" s="127">
        <v>0</v>
      </c>
      <c r="AU74" s="127">
        <v>0</v>
      </c>
      <c r="AV74" s="128">
        <f t="shared" si="38"/>
        <v>1.7</v>
      </c>
      <c r="AW74" s="47">
        <v>0</v>
      </c>
      <c r="AX74" s="47">
        <f t="shared" si="28"/>
        <v>0</v>
      </c>
      <c r="AY74" s="129" t="s">
        <v>203</v>
      </c>
      <c r="AZ74" s="130"/>
      <c r="BA74" s="130"/>
      <c r="BB74" s="131"/>
      <c r="BC74" s="132" t="s">
        <v>433</v>
      </c>
      <c r="BD74" s="132" t="s">
        <v>433</v>
      </c>
      <c r="BE74" s="133"/>
      <c r="BF74" s="133"/>
      <c r="BG74" s="133"/>
      <c r="BH74" s="133"/>
      <c r="BI74" s="133"/>
      <c r="BJ74" s="133"/>
      <c r="BK74" s="134">
        <v>14</v>
      </c>
    </row>
    <row r="75" spans="1:77" s="208" customFormat="1" ht="12.95" customHeight="1" x14ac:dyDescent="0.25">
      <c r="A75" s="201" t="s">
        <v>405</v>
      </c>
      <c r="B75" s="195">
        <v>210014355</v>
      </c>
      <c r="C75" s="196" t="s">
        <v>673</v>
      </c>
      <c r="D75" s="195"/>
      <c r="E75" s="210"/>
      <c r="F75" s="211" t="s">
        <v>406</v>
      </c>
      <c r="G75" s="211" t="s">
        <v>407</v>
      </c>
      <c r="H75" s="211" t="s">
        <v>408</v>
      </c>
      <c r="I75" s="202" t="s">
        <v>143</v>
      </c>
      <c r="J75" s="200" t="s">
        <v>149</v>
      </c>
      <c r="K75" s="202" t="s">
        <v>196</v>
      </c>
      <c r="L75" s="201">
        <v>30</v>
      </c>
      <c r="M75" s="212" t="s">
        <v>197</v>
      </c>
      <c r="N75" s="213" t="s">
        <v>365</v>
      </c>
      <c r="O75" s="200" t="s">
        <v>166</v>
      </c>
      <c r="P75" s="202" t="s">
        <v>125</v>
      </c>
      <c r="Q75" s="201" t="s">
        <v>122</v>
      </c>
      <c r="R75" s="202" t="s">
        <v>200</v>
      </c>
      <c r="S75" s="202" t="s">
        <v>201</v>
      </c>
      <c r="T75" s="201"/>
      <c r="U75" s="201" t="s">
        <v>398</v>
      </c>
      <c r="V75" s="201" t="s">
        <v>146</v>
      </c>
      <c r="W75" s="211">
        <v>30</v>
      </c>
      <c r="X75" s="211">
        <v>60</v>
      </c>
      <c r="Y75" s="214">
        <v>10</v>
      </c>
      <c r="Z75" s="216" t="s">
        <v>409</v>
      </c>
      <c r="AA75" s="199" t="s">
        <v>138</v>
      </c>
      <c r="AB75" s="204">
        <v>0</v>
      </c>
      <c r="AC75" s="217">
        <v>225375.69</v>
      </c>
      <c r="AD75" s="204">
        <v>0</v>
      </c>
      <c r="AE75" s="204">
        <v>0</v>
      </c>
      <c r="AF75" s="205">
        <v>0.85</v>
      </c>
      <c r="AG75" s="205">
        <v>225375.69</v>
      </c>
      <c r="AH75" s="205">
        <v>191569.3365</v>
      </c>
      <c r="AI75" s="205">
        <v>214557.65688000002</v>
      </c>
      <c r="AJ75" s="206">
        <v>0</v>
      </c>
      <c r="AK75" s="206">
        <v>0</v>
      </c>
      <c r="AL75" s="206">
        <v>0</v>
      </c>
      <c r="AM75" s="206">
        <v>0</v>
      </c>
      <c r="AN75" s="206">
        <v>0</v>
      </c>
      <c r="AO75" s="206">
        <v>0</v>
      </c>
      <c r="AP75" s="206">
        <v>0</v>
      </c>
      <c r="AQ75" s="206">
        <v>0</v>
      </c>
      <c r="AR75" s="206">
        <v>0</v>
      </c>
      <c r="AS75" s="206">
        <v>0</v>
      </c>
      <c r="AT75" s="206">
        <v>0</v>
      </c>
      <c r="AU75" s="206">
        <v>0</v>
      </c>
      <c r="AV75" s="207">
        <f t="shared" si="38"/>
        <v>0.85</v>
      </c>
      <c r="AW75" s="207">
        <f t="shared" si="33"/>
        <v>191569.3365</v>
      </c>
      <c r="AX75" s="207">
        <f t="shared" si="28"/>
        <v>214557.65688000002</v>
      </c>
      <c r="AY75" s="195" t="s">
        <v>203</v>
      </c>
      <c r="AZ75" s="202"/>
      <c r="BA75" s="202"/>
      <c r="BB75" s="215"/>
      <c r="BC75" s="211" t="s">
        <v>433</v>
      </c>
      <c r="BD75" s="211" t="s">
        <v>433</v>
      </c>
      <c r="BE75" s="215"/>
      <c r="BF75" s="215"/>
      <c r="BG75" s="215"/>
      <c r="BH75" s="215"/>
      <c r="BI75" s="215"/>
      <c r="BJ75" s="215"/>
      <c r="BK75" s="195" t="s">
        <v>653</v>
      </c>
    </row>
    <row r="76" spans="1:77" s="60" customFormat="1" ht="12.95" customHeight="1" x14ac:dyDescent="0.25">
      <c r="A76" s="75" t="s">
        <v>405</v>
      </c>
      <c r="B76" s="85"/>
      <c r="C76" s="77" t="s">
        <v>483</v>
      </c>
      <c r="D76" s="85"/>
      <c r="E76" s="78"/>
      <c r="F76" s="79" t="s">
        <v>406</v>
      </c>
      <c r="G76" s="79" t="s">
        <v>407</v>
      </c>
      <c r="H76" s="12" t="s">
        <v>408</v>
      </c>
      <c r="I76" s="26" t="s">
        <v>143</v>
      </c>
      <c r="J76" s="1" t="s">
        <v>149</v>
      </c>
      <c r="K76" s="26" t="s">
        <v>196</v>
      </c>
      <c r="L76" s="25">
        <v>30</v>
      </c>
      <c r="M76" s="80" t="s">
        <v>197</v>
      </c>
      <c r="N76" s="81" t="s">
        <v>365</v>
      </c>
      <c r="O76" s="25" t="s">
        <v>126</v>
      </c>
      <c r="P76" s="26" t="s">
        <v>125</v>
      </c>
      <c r="Q76" s="25" t="s">
        <v>122</v>
      </c>
      <c r="R76" s="26" t="s">
        <v>200</v>
      </c>
      <c r="S76" s="26" t="s">
        <v>201</v>
      </c>
      <c r="T76" s="25"/>
      <c r="U76" s="25" t="s">
        <v>398</v>
      </c>
      <c r="V76" s="25" t="s">
        <v>146</v>
      </c>
      <c r="W76" s="9">
        <v>30</v>
      </c>
      <c r="X76" s="9">
        <v>60</v>
      </c>
      <c r="Y76" s="17">
        <v>10</v>
      </c>
      <c r="Z76" s="103" t="s">
        <v>409</v>
      </c>
      <c r="AA76" s="5" t="s">
        <v>138</v>
      </c>
      <c r="AB76" s="82">
        <v>1.35</v>
      </c>
      <c r="AC76" s="83">
        <v>305637.69</v>
      </c>
      <c r="AD76" s="82">
        <f t="shared" si="34"/>
        <v>412610.88150000002</v>
      </c>
      <c r="AE76" s="82">
        <f t="shared" si="35"/>
        <v>462124.18728000007</v>
      </c>
      <c r="AF76" s="82">
        <v>1.35</v>
      </c>
      <c r="AG76" s="83">
        <v>305637.69</v>
      </c>
      <c r="AH76" s="82">
        <f t="shared" si="36"/>
        <v>412610.88150000002</v>
      </c>
      <c r="AI76" s="82">
        <f t="shared" si="37"/>
        <v>462124.18728000007</v>
      </c>
      <c r="AJ76" s="20">
        <v>0</v>
      </c>
      <c r="AK76" s="20">
        <v>0</v>
      </c>
      <c r="AL76" s="20">
        <v>0</v>
      </c>
      <c r="AM76" s="20">
        <v>0</v>
      </c>
      <c r="AN76" s="20">
        <v>0</v>
      </c>
      <c r="AO76" s="20">
        <v>0</v>
      </c>
      <c r="AP76" s="20">
        <v>0</v>
      </c>
      <c r="AQ76" s="20">
        <v>0</v>
      </c>
      <c r="AR76" s="20">
        <v>0</v>
      </c>
      <c r="AS76" s="20">
        <v>0</v>
      </c>
      <c r="AT76" s="20">
        <v>0</v>
      </c>
      <c r="AU76" s="20">
        <v>0</v>
      </c>
      <c r="AV76" s="72">
        <f t="shared" si="38"/>
        <v>2.7</v>
      </c>
      <c r="AW76" s="47">
        <v>0</v>
      </c>
      <c r="AX76" s="47">
        <f t="shared" si="28"/>
        <v>0</v>
      </c>
      <c r="AY76" s="4" t="s">
        <v>203</v>
      </c>
      <c r="AZ76" s="26"/>
      <c r="BA76" s="26"/>
      <c r="BB76" s="84"/>
      <c r="BC76" s="12" t="s">
        <v>434</v>
      </c>
      <c r="BD76" s="12" t="s">
        <v>434</v>
      </c>
      <c r="BE76" s="50"/>
      <c r="BF76" s="50"/>
      <c r="BG76" s="50"/>
      <c r="BH76" s="50"/>
      <c r="BI76" s="50"/>
      <c r="BJ76" s="50"/>
      <c r="BK76" s="50"/>
      <c r="BL76" s="50"/>
      <c r="BM76" s="50"/>
      <c r="BN76" s="50"/>
      <c r="BO76" s="50"/>
      <c r="BP76" s="50"/>
      <c r="BQ76" s="50"/>
      <c r="BR76" s="50"/>
      <c r="BS76" s="50"/>
      <c r="BT76" s="50"/>
      <c r="BU76" s="50"/>
      <c r="BV76" s="50"/>
      <c r="BW76" s="50"/>
      <c r="BX76" s="50"/>
      <c r="BY76" s="50"/>
    </row>
    <row r="77" spans="1:77" s="60" customFormat="1" ht="12.95" customHeight="1" x14ac:dyDescent="0.25">
      <c r="A77" s="75" t="s">
        <v>405</v>
      </c>
      <c r="B77" s="135"/>
      <c r="C77" s="122" t="s">
        <v>566</v>
      </c>
      <c r="D77" s="135"/>
      <c r="E77" s="78"/>
      <c r="F77" s="79" t="s">
        <v>406</v>
      </c>
      <c r="G77" s="79" t="s">
        <v>407</v>
      </c>
      <c r="H77" s="12" t="s">
        <v>408</v>
      </c>
      <c r="I77" s="26" t="s">
        <v>143</v>
      </c>
      <c r="J77" s="1" t="s">
        <v>149</v>
      </c>
      <c r="K77" s="26" t="s">
        <v>196</v>
      </c>
      <c r="L77" s="25">
        <v>30</v>
      </c>
      <c r="M77" s="80" t="s">
        <v>197</v>
      </c>
      <c r="N77" s="81" t="s">
        <v>365</v>
      </c>
      <c r="O77" s="1" t="s">
        <v>166</v>
      </c>
      <c r="P77" s="26" t="s">
        <v>125</v>
      </c>
      <c r="Q77" s="25" t="s">
        <v>122</v>
      </c>
      <c r="R77" s="26" t="s">
        <v>200</v>
      </c>
      <c r="S77" s="26" t="s">
        <v>201</v>
      </c>
      <c r="T77" s="25"/>
      <c r="U77" s="25" t="s">
        <v>398</v>
      </c>
      <c r="V77" s="25" t="s">
        <v>146</v>
      </c>
      <c r="W77" s="9">
        <v>30</v>
      </c>
      <c r="X77" s="9">
        <v>60</v>
      </c>
      <c r="Y77" s="17">
        <v>10</v>
      </c>
      <c r="Z77" s="103" t="s">
        <v>409</v>
      </c>
      <c r="AA77" s="5" t="s">
        <v>138</v>
      </c>
      <c r="AB77" s="123">
        <v>1.35</v>
      </c>
      <c r="AC77" s="124">
        <v>305637.69</v>
      </c>
      <c r="AD77" s="125">
        <f t="shared" ref="AD77" si="71">AB77*AC77</f>
        <v>412610.88150000002</v>
      </c>
      <c r="AE77" s="125">
        <f t="shared" si="35"/>
        <v>462124.18728000007</v>
      </c>
      <c r="AF77" s="126">
        <v>1.35</v>
      </c>
      <c r="AG77" s="124">
        <v>305637.69</v>
      </c>
      <c r="AH77" s="125">
        <f t="shared" ref="AH77" si="72">AF77*AG77</f>
        <v>412610.88150000002</v>
      </c>
      <c r="AI77" s="125">
        <f t="shared" si="37"/>
        <v>462124.18728000007</v>
      </c>
      <c r="AJ77" s="127">
        <v>0</v>
      </c>
      <c r="AK77" s="127">
        <v>0</v>
      </c>
      <c r="AL77" s="127">
        <v>0</v>
      </c>
      <c r="AM77" s="127">
        <v>0</v>
      </c>
      <c r="AN77" s="127">
        <v>0</v>
      </c>
      <c r="AO77" s="127">
        <v>0</v>
      </c>
      <c r="AP77" s="127">
        <v>0</v>
      </c>
      <c r="AQ77" s="127">
        <v>0</v>
      </c>
      <c r="AR77" s="127">
        <v>0</v>
      </c>
      <c r="AS77" s="127">
        <v>0</v>
      </c>
      <c r="AT77" s="127">
        <v>0</v>
      </c>
      <c r="AU77" s="127">
        <v>0</v>
      </c>
      <c r="AV77" s="128">
        <f t="shared" si="38"/>
        <v>2.7</v>
      </c>
      <c r="AW77" s="47">
        <v>0</v>
      </c>
      <c r="AX77" s="47">
        <f t="shared" si="28"/>
        <v>0</v>
      </c>
      <c r="AY77" s="129" t="s">
        <v>203</v>
      </c>
      <c r="AZ77" s="130"/>
      <c r="BA77" s="130"/>
      <c r="BB77" s="131"/>
      <c r="BC77" s="132" t="s">
        <v>434</v>
      </c>
      <c r="BD77" s="132" t="s">
        <v>434</v>
      </c>
      <c r="BE77" s="133"/>
      <c r="BF77" s="133"/>
      <c r="BG77" s="133"/>
      <c r="BH77" s="133"/>
      <c r="BI77" s="133"/>
      <c r="BJ77" s="133"/>
      <c r="BK77" s="134">
        <v>14</v>
      </c>
    </row>
    <row r="78" spans="1:77" s="208" customFormat="1" ht="12.95" customHeight="1" x14ac:dyDescent="0.25">
      <c r="A78" s="201" t="s">
        <v>405</v>
      </c>
      <c r="B78" s="195">
        <v>210014390</v>
      </c>
      <c r="C78" s="196" t="s">
        <v>674</v>
      </c>
      <c r="D78" s="195"/>
      <c r="E78" s="210"/>
      <c r="F78" s="211" t="s">
        <v>406</v>
      </c>
      <c r="G78" s="211" t="s">
        <v>407</v>
      </c>
      <c r="H78" s="211" t="s">
        <v>408</v>
      </c>
      <c r="I78" s="202" t="s">
        <v>143</v>
      </c>
      <c r="J78" s="200" t="s">
        <v>149</v>
      </c>
      <c r="K78" s="202" t="s">
        <v>196</v>
      </c>
      <c r="L78" s="201">
        <v>30</v>
      </c>
      <c r="M78" s="212" t="s">
        <v>197</v>
      </c>
      <c r="N78" s="213" t="s">
        <v>365</v>
      </c>
      <c r="O78" s="200" t="s">
        <v>166</v>
      </c>
      <c r="P78" s="202" t="s">
        <v>125</v>
      </c>
      <c r="Q78" s="201" t="s">
        <v>122</v>
      </c>
      <c r="R78" s="202" t="s">
        <v>200</v>
      </c>
      <c r="S78" s="202" t="s">
        <v>201</v>
      </c>
      <c r="T78" s="201"/>
      <c r="U78" s="201" t="s">
        <v>398</v>
      </c>
      <c r="V78" s="201" t="s">
        <v>146</v>
      </c>
      <c r="W78" s="211">
        <v>30</v>
      </c>
      <c r="X78" s="211">
        <v>60</v>
      </c>
      <c r="Y78" s="214">
        <v>10</v>
      </c>
      <c r="Z78" s="216" t="s">
        <v>409</v>
      </c>
      <c r="AA78" s="199" t="s">
        <v>138</v>
      </c>
      <c r="AB78" s="204">
        <v>0.26</v>
      </c>
      <c r="AC78" s="217">
        <v>302581.31</v>
      </c>
      <c r="AD78" s="204">
        <v>78671.140599999999</v>
      </c>
      <c r="AE78" s="204">
        <v>88111.67747200001</v>
      </c>
      <c r="AF78" s="205">
        <v>1.35</v>
      </c>
      <c r="AG78" s="205">
        <v>305637.69</v>
      </c>
      <c r="AH78" s="205">
        <v>412610.88150000002</v>
      </c>
      <c r="AI78" s="205">
        <v>462124.18728000007</v>
      </c>
      <c r="AJ78" s="206">
        <v>0</v>
      </c>
      <c r="AK78" s="206">
        <v>0</v>
      </c>
      <c r="AL78" s="206">
        <v>0</v>
      </c>
      <c r="AM78" s="206">
        <v>0</v>
      </c>
      <c r="AN78" s="206">
        <v>0</v>
      </c>
      <c r="AO78" s="206">
        <v>0</v>
      </c>
      <c r="AP78" s="206">
        <v>0</v>
      </c>
      <c r="AQ78" s="206">
        <v>0</v>
      </c>
      <c r="AR78" s="206">
        <v>0</v>
      </c>
      <c r="AS78" s="206">
        <v>0</v>
      </c>
      <c r="AT78" s="206">
        <v>0</v>
      </c>
      <c r="AU78" s="206">
        <v>0</v>
      </c>
      <c r="AV78" s="207">
        <f t="shared" si="38"/>
        <v>1.61</v>
      </c>
      <c r="AW78" s="207">
        <f t="shared" si="33"/>
        <v>491282.0221</v>
      </c>
      <c r="AX78" s="207">
        <f t="shared" si="28"/>
        <v>550235.86475200008</v>
      </c>
      <c r="AY78" s="195" t="s">
        <v>203</v>
      </c>
      <c r="AZ78" s="202"/>
      <c r="BA78" s="202"/>
      <c r="BB78" s="215"/>
      <c r="BC78" s="211" t="s">
        <v>434</v>
      </c>
      <c r="BD78" s="211" t="s">
        <v>434</v>
      </c>
      <c r="BE78" s="215"/>
      <c r="BF78" s="215"/>
      <c r="BG78" s="215"/>
      <c r="BH78" s="215"/>
      <c r="BI78" s="215"/>
      <c r="BJ78" s="215"/>
      <c r="BK78" s="195" t="s">
        <v>653</v>
      </c>
    </row>
    <row r="79" spans="1:77" s="60" customFormat="1" ht="12.95" customHeight="1" x14ac:dyDescent="0.25">
      <c r="A79" s="75" t="s">
        <v>405</v>
      </c>
      <c r="B79" s="85"/>
      <c r="C79" s="77" t="s">
        <v>484</v>
      </c>
      <c r="D79" s="85"/>
      <c r="E79" s="78"/>
      <c r="F79" s="79" t="s">
        <v>406</v>
      </c>
      <c r="G79" s="79" t="s">
        <v>407</v>
      </c>
      <c r="H79" s="12" t="s">
        <v>408</v>
      </c>
      <c r="I79" s="26" t="s">
        <v>143</v>
      </c>
      <c r="J79" s="1" t="s">
        <v>149</v>
      </c>
      <c r="K79" s="26" t="s">
        <v>196</v>
      </c>
      <c r="L79" s="25">
        <v>30</v>
      </c>
      <c r="M79" s="80" t="s">
        <v>197</v>
      </c>
      <c r="N79" s="81" t="s">
        <v>365</v>
      </c>
      <c r="O79" s="25" t="s">
        <v>126</v>
      </c>
      <c r="P79" s="26" t="s">
        <v>125</v>
      </c>
      <c r="Q79" s="25" t="s">
        <v>122</v>
      </c>
      <c r="R79" s="26" t="s">
        <v>200</v>
      </c>
      <c r="S79" s="26" t="s">
        <v>201</v>
      </c>
      <c r="T79" s="25"/>
      <c r="U79" s="25" t="s">
        <v>398</v>
      </c>
      <c r="V79" s="25" t="s">
        <v>146</v>
      </c>
      <c r="W79" s="9">
        <v>30</v>
      </c>
      <c r="X79" s="9">
        <v>60</v>
      </c>
      <c r="Y79" s="17">
        <v>10</v>
      </c>
      <c r="Z79" s="103" t="s">
        <v>409</v>
      </c>
      <c r="AA79" s="5" t="s">
        <v>138</v>
      </c>
      <c r="AB79" s="82">
        <v>0.7</v>
      </c>
      <c r="AC79" s="83">
        <v>471940.56</v>
      </c>
      <c r="AD79" s="82">
        <f t="shared" si="34"/>
        <v>330358.39199999999</v>
      </c>
      <c r="AE79" s="82">
        <f t="shared" si="35"/>
        <v>370001.39904000005</v>
      </c>
      <c r="AF79" s="82">
        <v>0.7</v>
      </c>
      <c r="AG79" s="83">
        <v>471940.56</v>
      </c>
      <c r="AH79" s="82">
        <f t="shared" si="36"/>
        <v>330358.39199999999</v>
      </c>
      <c r="AI79" s="82">
        <f t="shared" si="37"/>
        <v>370001.39904000005</v>
      </c>
      <c r="AJ79" s="20">
        <v>0</v>
      </c>
      <c r="AK79" s="20">
        <v>0</v>
      </c>
      <c r="AL79" s="20">
        <v>0</v>
      </c>
      <c r="AM79" s="20">
        <v>0</v>
      </c>
      <c r="AN79" s="20">
        <v>0</v>
      </c>
      <c r="AO79" s="20">
        <v>0</v>
      </c>
      <c r="AP79" s="20">
        <v>0</v>
      </c>
      <c r="AQ79" s="20">
        <v>0</v>
      </c>
      <c r="AR79" s="20">
        <v>0</v>
      </c>
      <c r="AS79" s="20">
        <v>0</v>
      </c>
      <c r="AT79" s="20">
        <v>0</v>
      </c>
      <c r="AU79" s="20">
        <v>0</v>
      </c>
      <c r="AV79" s="72">
        <f t="shared" si="38"/>
        <v>1.4</v>
      </c>
      <c r="AW79" s="47">
        <v>0</v>
      </c>
      <c r="AX79" s="47">
        <f t="shared" si="28"/>
        <v>0</v>
      </c>
      <c r="AY79" s="4" t="s">
        <v>203</v>
      </c>
      <c r="AZ79" s="26"/>
      <c r="BA79" s="26"/>
      <c r="BB79" s="84"/>
      <c r="BC79" s="12" t="s">
        <v>435</v>
      </c>
      <c r="BD79" s="12" t="s">
        <v>435</v>
      </c>
      <c r="BE79" s="50"/>
      <c r="BF79" s="50"/>
      <c r="BG79" s="50"/>
      <c r="BH79" s="50"/>
      <c r="BI79" s="50"/>
      <c r="BJ79" s="50"/>
      <c r="BK79" s="50"/>
      <c r="BL79" s="50"/>
      <c r="BM79" s="50"/>
      <c r="BN79" s="50"/>
      <c r="BO79" s="50"/>
      <c r="BP79" s="50"/>
      <c r="BQ79" s="50"/>
      <c r="BR79" s="50"/>
      <c r="BS79" s="50"/>
      <c r="BT79" s="50"/>
      <c r="BU79" s="50"/>
      <c r="BV79" s="50"/>
      <c r="BW79" s="50"/>
      <c r="BX79" s="50"/>
      <c r="BY79" s="50"/>
    </row>
    <row r="80" spans="1:77" s="60" customFormat="1" ht="12.95" customHeight="1" x14ac:dyDescent="0.25">
      <c r="A80" s="75" t="s">
        <v>405</v>
      </c>
      <c r="B80" s="135"/>
      <c r="C80" s="122" t="s">
        <v>567</v>
      </c>
      <c r="D80" s="135"/>
      <c r="E80" s="78"/>
      <c r="F80" s="79" t="s">
        <v>406</v>
      </c>
      <c r="G80" s="79" t="s">
        <v>407</v>
      </c>
      <c r="H80" s="12" t="s">
        <v>408</v>
      </c>
      <c r="I80" s="26" t="s">
        <v>143</v>
      </c>
      <c r="J80" s="1" t="s">
        <v>149</v>
      </c>
      <c r="K80" s="26" t="s">
        <v>196</v>
      </c>
      <c r="L80" s="25">
        <v>30</v>
      </c>
      <c r="M80" s="80" t="s">
        <v>197</v>
      </c>
      <c r="N80" s="81" t="s">
        <v>365</v>
      </c>
      <c r="O80" s="1" t="s">
        <v>166</v>
      </c>
      <c r="P80" s="26" t="s">
        <v>125</v>
      </c>
      <c r="Q80" s="25" t="s">
        <v>122</v>
      </c>
      <c r="R80" s="26" t="s">
        <v>200</v>
      </c>
      <c r="S80" s="26" t="s">
        <v>201</v>
      </c>
      <c r="T80" s="25"/>
      <c r="U80" s="25" t="s">
        <v>398</v>
      </c>
      <c r="V80" s="25" t="s">
        <v>146</v>
      </c>
      <c r="W80" s="9">
        <v>30</v>
      </c>
      <c r="X80" s="9">
        <v>60</v>
      </c>
      <c r="Y80" s="17">
        <v>10</v>
      </c>
      <c r="Z80" s="103" t="s">
        <v>409</v>
      </c>
      <c r="AA80" s="5" t="s">
        <v>138</v>
      </c>
      <c r="AB80" s="123">
        <v>0.7</v>
      </c>
      <c r="AC80" s="124">
        <v>471940.56</v>
      </c>
      <c r="AD80" s="125">
        <f t="shared" ref="AD80" si="73">AB80*AC80</f>
        <v>330358.39199999999</v>
      </c>
      <c r="AE80" s="125">
        <f t="shared" si="35"/>
        <v>370001.39904000005</v>
      </c>
      <c r="AF80" s="126">
        <v>0.7</v>
      </c>
      <c r="AG80" s="124">
        <v>471940.56</v>
      </c>
      <c r="AH80" s="125">
        <f t="shared" ref="AH80" si="74">AF80*AG80</f>
        <v>330358.39199999999</v>
      </c>
      <c r="AI80" s="125">
        <f t="shared" si="37"/>
        <v>370001.39904000005</v>
      </c>
      <c r="AJ80" s="127">
        <v>0</v>
      </c>
      <c r="AK80" s="127">
        <v>0</v>
      </c>
      <c r="AL80" s="127">
        <v>0</v>
      </c>
      <c r="AM80" s="127">
        <v>0</v>
      </c>
      <c r="AN80" s="127">
        <v>0</v>
      </c>
      <c r="AO80" s="127">
        <v>0</v>
      </c>
      <c r="AP80" s="127">
        <v>0</v>
      </c>
      <c r="AQ80" s="127">
        <v>0</v>
      </c>
      <c r="AR80" s="127">
        <v>0</v>
      </c>
      <c r="AS80" s="127">
        <v>0</v>
      </c>
      <c r="AT80" s="127">
        <v>0</v>
      </c>
      <c r="AU80" s="127">
        <v>0</v>
      </c>
      <c r="AV80" s="128">
        <f t="shared" si="38"/>
        <v>1.4</v>
      </c>
      <c r="AW80" s="47">
        <v>0</v>
      </c>
      <c r="AX80" s="47">
        <f t="shared" si="28"/>
        <v>0</v>
      </c>
      <c r="AY80" s="129" t="s">
        <v>203</v>
      </c>
      <c r="AZ80" s="130"/>
      <c r="BA80" s="130"/>
      <c r="BB80" s="131"/>
      <c r="BC80" s="132" t="s">
        <v>435</v>
      </c>
      <c r="BD80" s="132" t="s">
        <v>435</v>
      </c>
      <c r="BE80" s="133"/>
      <c r="BF80" s="133"/>
      <c r="BG80" s="133"/>
      <c r="BH80" s="133"/>
      <c r="BI80" s="133"/>
      <c r="BJ80" s="133"/>
      <c r="BK80" s="134">
        <v>14</v>
      </c>
    </row>
    <row r="81" spans="1:77" s="208" customFormat="1" ht="12.95" customHeight="1" x14ac:dyDescent="0.25">
      <c r="A81" s="201" t="s">
        <v>405</v>
      </c>
      <c r="B81" s="195">
        <v>210014391</v>
      </c>
      <c r="C81" s="196" t="s">
        <v>675</v>
      </c>
      <c r="D81" s="195"/>
      <c r="E81" s="210"/>
      <c r="F81" s="211" t="s">
        <v>406</v>
      </c>
      <c r="G81" s="211" t="s">
        <v>407</v>
      </c>
      <c r="H81" s="211" t="s">
        <v>408</v>
      </c>
      <c r="I81" s="202" t="s">
        <v>143</v>
      </c>
      <c r="J81" s="200" t="s">
        <v>149</v>
      </c>
      <c r="K81" s="202" t="s">
        <v>196</v>
      </c>
      <c r="L81" s="201">
        <v>30</v>
      </c>
      <c r="M81" s="212" t="s">
        <v>197</v>
      </c>
      <c r="N81" s="213" t="s">
        <v>365</v>
      </c>
      <c r="O81" s="200" t="s">
        <v>166</v>
      </c>
      <c r="P81" s="202" t="s">
        <v>125</v>
      </c>
      <c r="Q81" s="201" t="s">
        <v>122</v>
      </c>
      <c r="R81" s="202" t="s">
        <v>200</v>
      </c>
      <c r="S81" s="202" t="s">
        <v>201</v>
      </c>
      <c r="T81" s="201"/>
      <c r="U81" s="201" t="s">
        <v>398</v>
      </c>
      <c r="V81" s="201" t="s">
        <v>146</v>
      </c>
      <c r="W81" s="211">
        <v>30</v>
      </c>
      <c r="X81" s="211">
        <v>60</v>
      </c>
      <c r="Y81" s="214">
        <v>10</v>
      </c>
      <c r="Z81" s="216" t="s">
        <v>409</v>
      </c>
      <c r="AA81" s="199" t="s">
        <v>138</v>
      </c>
      <c r="AB81" s="204">
        <v>1.4</v>
      </c>
      <c r="AC81" s="217">
        <v>467221.15</v>
      </c>
      <c r="AD81" s="204">
        <v>654109.61</v>
      </c>
      <c r="AE81" s="204">
        <v>732602.76320000004</v>
      </c>
      <c r="AF81" s="205">
        <v>0.7</v>
      </c>
      <c r="AG81" s="205">
        <v>471940.56</v>
      </c>
      <c r="AH81" s="205">
        <v>330358.39199999999</v>
      </c>
      <c r="AI81" s="205">
        <v>370001.39904000005</v>
      </c>
      <c r="AJ81" s="206">
        <v>0</v>
      </c>
      <c r="AK81" s="206">
        <v>0</v>
      </c>
      <c r="AL81" s="206">
        <v>0</v>
      </c>
      <c r="AM81" s="206">
        <v>0</v>
      </c>
      <c r="AN81" s="206">
        <v>0</v>
      </c>
      <c r="AO81" s="206">
        <v>0</v>
      </c>
      <c r="AP81" s="206">
        <v>0</v>
      </c>
      <c r="AQ81" s="206">
        <v>0</v>
      </c>
      <c r="AR81" s="206">
        <v>0</v>
      </c>
      <c r="AS81" s="206">
        <v>0</v>
      </c>
      <c r="AT81" s="206">
        <v>0</v>
      </c>
      <c r="AU81" s="206">
        <v>0</v>
      </c>
      <c r="AV81" s="207">
        <f t="shared" si="38"/>
        <v>2.0999999999999996</v>
      </c>
      <c r="AW81" s="207">
        <f t="shared" si="33"/>
        <v>984468.00199999998</v>
      </c>
      <c r="AX81" s="207">
        <f t="shared" si="28"/>
        <v>1102604.16224</v>
      </c>
      <c r="AY81" s="195" t="s">
        <v>203</v>
      </c>
      <c r="AZ81" s="202"/>
      <c r="BA81" s="202"/>
      <c r="BB81" s="215"/>
      <c r="BC81" s="211" t="s">
        <v>435</v>
      </c>
      <c r="BD81" s="211" t="s">
        <v>435</v>
      </c>
      <c r="BE81" s="215"/>
      <c r="BF81" s="215"/>
      <c r="BG81" s="215"/>
      <c r="BH81" s="215"/>
      <c r="BI81" s="215"/>
      <c r="BJ81" s="215"/>
      <c r="BK81" s="195" t="s">
        <v>653</v>
      </c>
    </row>
    <row r="82" spans="1:77" s="60" customFormat="1" ht="12.95" customHeight="1" x14ac:dyDescent="0.25">
      <c r="A82" s="75" t="s">
        <v>405</v>
      </c>
      <c r="B82" s="85"/>
      <c r="C82" s="77" t="s">
        <v>485</v>
      </c>
      <c r="D82" s="85"/>
      <c r="E82" s="78"/>
      <c r="F82" s="79" t="s">
        <v>406</v>
      </c>
      <c r="G82" s="79" t="s">
        <v>407</v>
      </c>
      <c r="H82" s="12" t="s">
        <v>408</v>
      </c>
      <c r="I82" s="26" t="s">
        <v>143</v>
      </c>
      <c r="J82" s="1" t="s">
        <v>149</v>
      </c>
      <c r="K82" s="26" t="s">
        <v>196</v>
      </c>
      <c r="L82" s="25">
        <v>30</v>
      </c>
      <c r="M82" s="80" t="s">
        <v>197</v>
      </c>
      <c r="N82" s="81" t="s">
        <v>365</v>
      </c>
      <c r="O82" s="25" t="s">
        <v>126</v>
      </c>
      <c r="P82" s="26" t="s">
        <v>125</v>
      </c>
      <c r="Q82" s="25" t="s">
        <v>122</v>
      </c>
      <c r="R82" s="26" t="s">
        <v>200</v>
      </c>
      <c r="S82" s="26" t="s">
        <v>201</v>
      </c>
      <c r="T82" s="25"/>
      <c r="U82" s="25" t="s">
        <v>398</v>
      </c>
      <c r="V82" s="25" t="s">
        <v>146</v>
      </c>
      <c r="W82" s="9">
        <v>30</v>
      </c>
      <c r="X82" s="9">
        <v>60</v>
      </c>
      <c r="Y82" s="17">
        <v>10</v>
      </c>
      <c r="Z82" s="103" t="s">
        <v>409</v>
      </c>
      <c r="AA82" s="5" t="s">
        <v>138</v>
      </c>
      <c r="AB82" s="82">
        <v>0.4</v>
      </c>
      <c r="AC82" s="83">
        <v>132088.32000000001</v>
      </c>
      <c r="AD82" s="82">
        <f t="shared" si="34"/>
        <v>52835.328000000009</v>
      </c>
      <c r="AE82" s="82">
        <f t="shared" si="35"/>
        <v>59175.567360000015</v>
      </c>
      <c r="AF82" s="82">
        <v>0.4</v>
      </c>
      <c r="AG82" s="83">
        <v>132088.32000000001</v>
      </c>
      <c r="AH82" s="82">
        <f t="shared" si="36"/>
        <v>52835.328000000009</v>
      </c>
      <c r="AI82" s="82">
        <f t="shared" si="37"/>
        <v>59175.567360000015</v>
      </c>
      <c r="AJ82" s="20">
        <v>0</v>
      </c>
      <c r="AK82" s="20">
        <v>0</v>
      </c>
      <c r="AL82" s="20">
        <v>0</v>
      </c>
      <c r="AM82" s="20">
        <v>0</v>
      </c>
      <c r="AN82" s="20">
        <v>0</v>
      </c>
      <c r="AO82" s="20">
        <v>0</v>
      </c>
      <c r="AP82" s="20">
        <v>0</v>
      </c>
      <c r="AQ82" s="20">
        <v>0</v>
      </c>
      <c r="AR82" s="20">
        <v>0</v>
      </c>
      <c r="AS82" s="20">
        <v>0</v>
      </c>
      <c r="AT82" s="20">
        <v>0</v>
      </c>
      <c r="AU82" s="20">
        <v>0</v>
      </c>
      <c r="AV82" s="72">
        <f t="shared" si="38"/>
        <v>0.8</v>
      </c>
      <c r="AW82" s="47">
        <v>0</v>
      </c>
      <c r="AX82" s="47">
        <f t="shared" si="28"/>
        <v>0</v>
      </c>
      <c r="AY82" s="4" t="s">
        <v>203</v>
      </c>
      <c r="AZ82" s="26"/>
      <c r="BA82" s="26"/>
      <c r="BB82" s="84"/>
      <c r="BC82" s="12" t="s">
        <v>436</v>
      </c>
      <c r="BD82" s="12" t="s">
        <v>436</v>
      </c>
      <c r="BE82" s="50"/>
      <c r="BF82" s="50"/>
      <c r="BG82" s="50"/>
      <c r="BH82" s="50"/>
      <c r="BI82" s="50"/>
      <c r="BJ82" s="50"/>
      <c r="BK82" s="50"/>
      <c r="BL82" s="50"/>
      <c r="BM82" s="50"/>
      <c r="BN82" s="50"/>
      <c r="BO82" s="50"/>
      <c r="BP82" s="50"/>
      <c r="BQ82" s="50"/>
      <c r="BR82" s="50"/>
      <c r="BS82" s="50"/>
      <c r="BT82" s="50"/>
      <c r="BU82" s="50"/>
      <c r="BV82" s="50"/>
      <c r="BW82" s="50"/>
      <c r="BX82" s="50"/>
      <c r="BY82" s="50"/>
    </row>
    <row r="83" spans="1:77" s="60" customFormat="1" ht="12.95" customHeight="1" x14ac:dyDescent="0.25">
      <c r="A83" s="75" t="s">
        <v>405</v>
      </c>
      <c r="B83" s="135"/>
      <c r="C83" s="122" t="s">
        <v>568</v>
      </c>
      <c r="D83" s="135"/>
      <c r="E83" s="78"/>
      <c r="F83" s="79" t="s">
        <v>406</v>
      </c>
      <c r="G83" s="79" t="s">
        <v>407</v>
      </c>
      <c r="H83" s="12" t="s">
        <v>408</v>
      </c>
      <c r="I83" s="26" t="s">
        <v>143</v>
      </c>
      <c r="J83" s="1" t="s">
        <v>149</v>
      </c>
      <c r="K83" s="26" t="s">
        <v>196</v>
      </c>
      <c r="L83" s="25">
        <v>30</v>
      </c>
      <c r="M83" s="80" t="s">
        <v>197</v>
      </c>
      <c r="N83" s="81" t="s">
        <v>365</v>
      </c>
      <c r="O83" s="1" t="s">
        <v>166</v>
      </c>
      <c r="P83" s="26" t="s">
        <v>125</v>
      </c>
      <c r="Q83" s="25" t="s">
        <v>122</v>
      </c>
      <c r="R83" s="26" t="s">
        <v>200</v>
      </c>
      <c r="S83" s="26" t="s">
        <v>201</v>
      </c>
      <c r="T83" s="25"/>
      <c r="U83" s="25" t="s">
        <v>398</v>
      </c>
      <c r="V83" s="25" t="s">
        <v>146</v>
      </c>
      <c r="W83" s="9">
        <v>30</v>
      </c>
      <c r="X83" s="9">
        <v>60</v>
      </c>
      <c r="Y83" s="17">
        <v>10</v>
      </c>
      <c r="Z83" s="103" t="s">
        <v>409</v>
      </c>
      <c r="AA83" s="5" t="s">
        <v>138</v>
      </c>
      <c r="AB83" s="123">
        <v>0.4</v>
      </c>
      <c r="AC83" s="124">
        <v>132088.32000000001</v>
      </c>
      <c r="AD83" s="125">
        <f t="shared" ref="AD83" si="75">AB83*AC83</f>
        <v>52835.328000000009</v>
      </c>
      <c r="AE83" s="125">
        <f t="shared" si="35"/>
        <v>59175.567360000015</v>
      </c>
      <c r="AF83" s="126">
        <v>0.4</v>
      </c>
      <c r="AG83" s="124">
        <v>132088.32000000001</v>
      </c>
      <c r="AH83" s="125">
        <f t="shared" ref="AH83" si="76">AF83*AG83</f>
        <v>52835.328000000009</v>
      </c>
      <c r="AI83" s="125">
        <f t="shared" si="37"/>
        <v>59175.567360000015</v>
      </c>
      <c r="AJ83" s="127">
        <v>0</v>
      </c>
      <c r="AK83" s="127">
        <v>0</v>
      </c>
      <c r="AL83" s="127">
        <v>0</v>
      </c>
      <c r="AM83" s="127">
        <v>0</v>
      </c>
      <c r="AN83" s="127">
        <v>0</v>
      </c>
      <c r="AO83" s="127">
        <v>0</v>
      </c>
      <c r="AP83" s="127">
        <v>0</v>
      </c>
      <c r="AQ83" s="127">
        <v>0</v>
      </c>
      <c r="AR83" s="127">
        <v>0</v>
      </c>
      <c r="AS83" s="127">
        <v>0</v>
      </c>
      <c r="AT83" s="127">
        <v>0</v>
      </c>
      <c r="AU83" s="127">
        <v>0</v>
      </c>
      <c r="AV83" s="128">
        <f t="shared" si="38"/>
        <v>0.8</v>
      </c>
      <c r="AW83" s="47">
        <v>0</v>
      </c>
      <c r="AX83" s="47">
        <f t="shared" si="28"/>
        <v>0</v>
      </c>
      <c r="AY83" s="129" t="s">
        <v>203</v>
      </c>
      <c r="AZ83" s="130"/>
      <c r="BA83" s="130"/>
      <c r="BB83" s="131"/>
      <c r="BC83" s="132" t="s">
        <v>436</v>
      </c>
      <c r="BD83" s="132" t="s">
        <v>436</v>
      </c>
      <c r="BE83" s="133"/>
      <c r="BF83" s="133"/>
      <c r="BG83" s="133"/>
      <c r="BH83" s="133"/>
      <c r="BI83" s="133"/>
      <c r="BJ83" s="133"/>
      <c r="BK83" s="134">
        <v>14</v>
      </c>
    </row>
    <row r="84" spans="1:77" s="208" customFormat="1" ht="12.95" customHeight="1" x14ac:dyDescent="0.25">
      <c r="A84" s="201" t="s">
        <v>405</v>
      </c>
      <c r="B84" s="195">
        <v>210014393</v>
      </c>
      <c r="C84" s="196" t="s">
        <v>676</v>
      </c>
      <c r="D84" s="195"/>
      <c r="E84" s="210"/>
      <c r="F84" s="211" t="s">
        <v>406</v>
      </c>
      <c r="G84" s="211" t="s">
        <v>407</v>
      </c>
      <c r="H84" s="211" t="s">
        <v>408</v>
      </c>
      <c r="I84" s="202" t="s">
        <v>143</v>
      </c>
      <c r="J84" s="200" t="s">
        <v>149</v>
      </c>
      <c r="K84" s="202" t="s">
        <v>196</v>
      </c>
      <c r="L84" s="201">
        <v>30</v>
      </c>
      <c r="M84" s="212" t="s">
        <v>197</v>
      </c>
      <c r="N84" s="213" t="s">
        <v>365</v>
      </c>
      <c r="O84" s="200" t="s">
        <v>166</v>
      </c>
      <c r="P84" s="202" t="s">
        <v>125</v>
      </c>
      <c r="Q84" s="201" t="s">
        <v>122</v>
      </c>
      <c r="R84" s="202" t="s">
        <v>200</v>
      </c>
      <c r="S84" s="202" t="s">
        <v>201</v>
      </c>
      <c r="T84" s="201"/>
      <c r="U84" s="201" t="s">
        <v>398</v>
      </c>
      <c r="V84" s="201" t="s">
        <v>146</v>
      </c>
      <c r="W84" s="211">
        <v>30</v>
      </c>
      <c r="X84" s="211">
        <v>60</v>
      </c>
      <c r="Y84" s="214">
        <v>10</v>
      </c>
      <c r="Z84" s="216" t="s">
        <v>409</v>
      </c>
      <c r="AA84" s="199" t="s">
        <v>138</v>
      </c>
      <c r="AB84" s="204">
        <v>0.18</v>
      </c>
      <c r="AC84" s="217">
        <v>130767.43</v>
      </c>
      <c r="AD84" s="204">
        <v>23538.1374</v>
      </c>
      <c r="AE84" s="204">
        <v>26362.713888000002</v>
      </c>
      <c r="AF84" s="205">
        <v>0.4</v>
      </c>
      <c r="AG84" s="205">
        <v>132088.32000000001</v>
      </c>
      <c r="AH84" s="205">
        <v>52835.328000000009</v>
      </c>
      <c r="AI84" s="205">
        <v>59175.567360000015</v>
      </c>
      <c r="AJ84" s="206">
        <v>0</v>
      </c>
      <c r="AK84" s="206">
        <v>0</v>
      </c>
      <c r="AL84" s="206">
        <v>0</v>
      </c>
      <c r="AM84" s="206">
        <v>0</v>
      </c>
      <c r="AN84" s="206">
        <v>0</v>
      </c>
      <c r="AO84" s="206">
        <v>0</v>
      </c>
      <c r="AP84" s="206">
        <v>0</v>
      </c>
      <c r="AQ84" s="206">
        <v>0</v>
      </c>
      <c r="AR84" s="206">
        <v>0</v>
      </c>
      <c r="AS84" s="206">
        <v>0</v>
      </c>
      <c r="AT84" s="206">
        <v>0</v>
      </c>
      <c r="AU84" s="206">
        <v>0</v>
      </c>
      <c r="AV84" s="207">
        <f t="shared" si="38"/>
        <v>0.58000000000000007</v>
      </c>
      <c r="AW84" s="207">
        <f t="shared" si="33"/>
        <v>76373.465400000016</v>
      </c>
      <c r="AX84" s="207">
        <f t="shared" si="28"/>
        <v>85538.281248000028</v>
      </c>
      <c r="AY84" s="195" t="s">
        <v>203</v>
      </c>
      <c r="AZ84" s="202"/>
      <c r="BA84" s="202"/>
      <c r="BB84" s="215"/>
      <c r="BC84" s="211" t="s">
        <v>436</v>
      </c>
      <c r="BD84" s="211" t="s">
        <v>436</v>
      </c>
      <c r="BE84" s="215"/>
      <c r="BF84" s="215"/>
      <c r="BG84" s="215"/>
      <c r="BH84" s="215"/>
      <c r="BI84" s="215"/>
      <c r="BJ84" s="215"/>
      <c r="BK84" s="195" t="s">
        <v>653</v>
      </c>
    </row>
    <row r="85" spans="1:77" s="60" customFormat="1" ht="12.95" customHeight="1" x14ac:dyDescent="0.25">
      <c r="A85" s="75" t="s">
        <v>405</v>
      </c>
      <c r="B85" s="85"/>
      <c r="C85" s="77" t="s">
        <v>486</v>
      </c>
      <c r="D85" s="85"/>
      <c r="E85" s="78"/>
      <c r="F85" s="79" t="s">
        <v>406</v>
      </c>
      <c r="G85" s="79" t="s">
        <v>407</v>
      </c>
      <c r="H85" s="12" t="s">
        <v>408</v>
      </c>
      <c r="I85" s="26" t="s">
        <v>143</v>
      </c>
      <c r="J85" s="1" t="s">
        <v>149</v>
      </c>
      <c r="K85" s="26" t="s">
        <v>196</v>
      </c>
      <c r="L85" s="25">
        <v>30</v>
      </c>
      <c r="M85" s="80" t="s">
        <v>197</v>
      </c>
      <c r="N85" s="81" t="s">
        <v>365</v>
      </c>
      <c r="O85" s="25" t="s">
        <v>126</v>
      </c>
      <c r="P85" s="26" t="s">
        <v>125</v>
      </c>
      <c r="Q85" s="25" t="s">
        <v>122</v>
      </c>
      <c r="R85" s="26" t="s">
        <v>200</v>
      </c>
      <c r="S85" s="26" t="s">
        <v>201</v>
      </c>
      <c r="T85" s="25"/>
      <c r="U85" s="25" t="s">
        <v>398</v>
      </c>
      <c r="V85" s="25" t="s">
        <v>146</v>
      </c>
      <c r="W85" s="9">
        <v>30</v>
      </c>
      <c r="X85" s="9">
        <v>60</v>
      </c>
      <c r="Y85" s="17">
        <v>10</v>
      </c>
      <c r="Z85" s="103" t="s">
        <v>409</v>
      </c>
      <c r="AA85" s="5" t="s">
        <v>138</v>
      </c>
      <c r="AB85" s="82">
        <v>0.4</v>
      </c>
      <c r="AC85" s="83">
        <v>89159.61</v>
      </c>
      <c r="AD85" s="82">
        <f t="shared" si="34"/>
        <v>35663.844000000005</v>
      </c>
      <c r="AE85" s="82">
        <f t="shared" si="35"/>
        <v>39943.505280000012</v>
      </c>
      <c r="AF85" s="82">
        <v>0.4</v>
      </c>
      <c r="AG85" s="83">
        <v>89159.61</v>
      </c>
      <c r="AH85" s="82">
        <f t="shared" si="36"/>
        <v>35663.844000000005</v>
      </c>
      <c r="AI85" s="82">
        <f t="shared" si="37"/>
        <v>39943.505280000012</v>
      </c>
      <c r="AJ85" s="20">
        <v>0</v>
      </c>
      <c r="AK85" s="20">
        <v>0</v>
      </c>
      <c r="AL85" s="20">
        <v>0</v>
      </c>
      <c r="AM85" s="20">
        <v>0</v>
      </c>
      <c r="AN85" s="20">
        <v>0</v>
      </c>
      <c r="AO85" s="20">
        <v>0</v>
      </c>
      <c r="AP85" s="20">
        <v>0</v>
      </c>
      <c r="AQ85" s="20">
        <v>0</v>
      </c>
      <c r="AR85" s="20">
        <v>0</v>
      </c>
      <c r="AS85" s="20">
        <v>0</v>
      </c>
      <c r="AT85" s="20">
        <v>0</v>
      </c>
      <c r="AU85" s="20">
        <v>0</v>
      </c>
      <c r="AV85" s="72">
        <f t="shared" si="38"/>
        <v>0.8</v>
      </c>
      <c r="AW85" s="47">
        <v>0</v>
      </c>
      <c r="AX85" s="47">
        <f t="shared" si="28"/>
        <v>0</v>
      </c>
      <c r="AY85" s="4" t="s">
        <v>203</v>
      </c>
      <c r="AZ85" s="26"/>
      <c r="BA85" s="26"/>
      <c r="BB85" s="84"/>
      <c r="BC85" s="12" t="s">
        <v>437</v>
      </c>
      <c r="BD85" s="12" t="s">
        <v>437</v>
      </c>
      <c r="BE85" s="50"/>
      <c r="BF85" s="50"/>
      <c r="BG85" s="50"/>
      <c r="BH85" s="50"/>
      <c r="BI85" s="50"/>
      <c r="BJ85" s="50"/>
      <c r="BK85" s="50"/>
      <c r="BL85" s="50"/>
      <c r="BM85" s="50"/>
      <c r="BN85" s="50"/>
      <c r="BO85" s="50"/>
      <c r="BP85" s="50"/>
      <c r="BQ85" s="50"/>
      <c r="BR85" s="50"/>
      <c r="BS85" s="50"/>
      <c r="BT85" s="50"/>
      <c r="BU85" s="50"/>
      <c r="BV85" s="50"/>
      <c r="BW85" s="50"/>
      <c r="BX85" s="50"/>
      <c r="BY85" s="50"/>
    </row>
    <row r="86" spans="1:77" s="60" customFormat="1" ht="12.95" customHeight="1" x14ac:dyDescent="0.25">
      <c r="A86" s="75" t="s">
        <v>405</v>
      </c>
      <c r="B86" s="135"/>
      <c r="C86" s="122" t="s">
        <v>569</v>
      </c>
      <c r="D86" s="135"/>
      <c r="E86" s="78"/>
      <c r="F86" s="79" t="s">
        <v>406</v>
      </c>
      <c r="G86" s="79" t="s">
        <v>407</v>
      </c>
      <c r="H86" s="12" t="s">
        <v>408</v>
      </c>
      <c r="I86" s="26" t="s">
        <v>143</v>
      </c>
      <c r="J86" s="1" t="s">
        <v>149</v>
      </c>
      <c r="K86" s="26" t="s">
        <v>196</v>
      </c>
      <c r="L86" s="25">
        <v>30</v>
      </c>
      <c r="M86" s="80" t="s">
        <v>197</v>
      </c>
      <c r="N86" s="81" t="s">
        <v>365</v>
      </c>
      <c r="O86" s="1" t="s">
        <v>166</v>
      </c>
      <c r="P86" s="26" t="s">
        <v>125</v>
      </c>
      <c r="Q86" s="25" t="s">
        <v>122</v>
      </c>
      <c r="R86" s="26" t="s">
        <v>200</v>
      </c>
      <c r="S86" s="26" t="s">
        <v>201</v>
      </c>
      <c r="T86" s="25"/>
      <c r="U86" s="25" t="s">
        <v>398</v>
      </c>
      <c r="V86" s="25" t="s">
        <v>146</v>
      </c>
      <c r="W86" s="9">
        <v>30</v>
      </c>
      <c r="X86" s="9">
        <v>60</v>
      </c>
      <c r="Y86" s="17">
        <v>10</v>
      </c>
      <c r="Z86" s="103" t="s">
        <v>409</v>
      </c>
      <c r="AA86" s="5" t="s">
        <v>138</v>
      </c>
      <c r="AB86" s="123">
        <v>0.4</v>
      </c>
      <c r="AC86" s="124">
        <v>89159.61</v>
      </c>
      <c r="AD86" s="125">
        <f t="shared" ref="AD86" si="77">AB86*AC86</f>
        <v>35663.844000000005</v>
      </c>
      <c r="AE86" s="125">
        <f t="shared" si="35"/>
        <v>39943.505280000012</v>
      </c>
      <c r="AF86" s="126">
        <v>0.4</v>
      </c>
      <c r="AG86" s="124">
        <v>89159.61</v>
      </c>
      <c r="AH86" s="125">
        <f t="shared" ref="AH86" si="78">AF86*AG86</f>
        <v>35663.844000000005</v>
      </c>
      <c r="AI86" s="125">
        <f t="shared" si="37"/>
        <v>39943.505280000012</v>
      </c>
      <c r="AJ86" s="127">
        <v>0</v>
      </c>
      <c r="AK86" s="127">
        <v>0</v>
      </c>
      <c r="AL86" s="127">
        <v>0</v>
      </c>
      <c r="AM86" s="127">
        <v>0</v>
      </c>
      <c r="AN86" s="127">
        <v>0</v>
      </c>
      <c r="AO86" s="127">
        <v>0</v>
      </c>
      <c r="AP86" s="127">
        <v>0</v>
      </c>
      <c r="AQ86" s="127">
        <v>0</v>
      </c>
      <c r="AR86" s="127">
        <v>0</v>
      </c>
      <c r="AS86" s="127">
        <v>0</v>
      </c>
      <c r="AT86" s="127">
        <v>0</v>
      </c>
      <c r="AU86" s="127">
        <v>0</v>
      </c>
      <c r="AV86" s="128">
        <f t="shared" si="38"/>
        <v>0.8</v>
      </c>
      <c r="AW86" s="47">
        <v>0</v>
      </c>
      <c r="AX86" s="47">
        <f t="shared" si="28"/>
        <v>0</v>
      </c>
      <c r="AY86" s="129" t="s">
        <v>203</v>
      </c>
      <c r="AZ86" s="130"/>
      <c r="BA86" s="130"/>
      <c r="BB86" s="131"/>
      <c r="BC86" s="132" t="s">
        <v>437</v>
      </c>
      <c r="BD86" s="132" t="s">
        <v>437</v>
      </c>
      <c r="BE86" s="133"/>
      <c r="BF86" s="133"/>
      <c r="BG86" s="133"/>
      <c r="BH86" s="133"/>
      <c r="BI86" s="133"/>
      <c r="BJ86" s="133"/>
      <c r="BK86" s="134">
        <v>14</v>
      </c>
    </row>
    <row r="87" spans="1:77" s="208" customFormat="1" ht="12.95" customHeight="1" x14ac:dyDescent="0.25">
      <c r="A87" s="201" t="s">
        <v>405</v>
      </c>
      <c r="B87" s="195">
        <v>210015145</v>
      </c>
      <c r="C87" s="196" t="s">
        <v>677</v>
      </c>
      <c r="D87" s="195"/>
      <c r="E87" s="210"/>
      <c r="F87" s="211" t="s">
        <v>406</v>
      </c>
      <c r="G87" s="211" t="s">
        <v>407</v>
      </c>
      <c r="H87" s="211" t="s">
        <v>408</v>
      </c>
      <c r="I87" s="202" t="s">
        <v>143</v>
      </c>
      <c r="J87" s="200" t="s">
        <v>149</v>
      </c>
      <c r="K87" s="202" t="s">
        <v>196</v>
      </c>
      <c r="L87" s="201">
        <v>30</v>
      </c>
      <c r="M87" s="212" t="s">
        <v>197</v>
      </c>
      <c r="N87" s="213" t="s">
        <v>365</v>
      </c>
      <c r="O87" s="200" t="s">
        <v>166</v>
      </c>
      <c r="P87" s="202" t="s">
        <v>125</v>
      </c>
      <c r="Q87" s="201" t="s">
        <v>122</v>
      </c>
      <c r="R87" s="202" t="s">
        <v>200</v>
      </c>
      <c r="S87" s="202" t="s">
        <v>201</v>
      </c>
      <c r="T87" s="201"/>
      <c r="U87" s="201" t="s">
        <v>398</v>
      </c>
      <c r="V87" s="201" t="s">
        <v>146</v>
      </c>
      <c r="W87" s="211">
        <v>30</v>
      </c>
      <c r="X87" s="211">
        <v>60</v>
      </c>
      <c r="Y87" s="214">
        <v>10</v>
      </c>
      <c r="Z87" s="216" t="s">
        <v>409</v>
      </c>
      <c r="AA87" s="199" t="s">
        <v>138</v>
      </c>
      <c r="AB87" s="204">
        <v>0</v>
      </c>
      <c r="AC87" s="217">
        <v>89159.61</v>
      </c>
      <c r="AD87" s="204">
        <v>0</v>
      </c>
      <c r="AE87" s="204">
        <v>0</v>
      </c>
      <c r="AF87" s="205">
        <v>0.4</v>
      </c>
      <c r="AG87" s="204">
        <v>75419.899999999994</v>
      </c>
      <c r="AH87" s="205">
        <v>30167.96</v>
      </c>
      <c r="AI87" s="205">
        <v>33788.1152</v>
      </c>
      <c r="AJ87" s="206">
        <v>0</v>
      </c>
      <c r="AK87" s="206">
        <v>0</v>
      </c>
      <c r="AL87" s="206">
        <v>0</v>
      </c>
      <c r="AM87" s="206">
        <v>0</v>
      </c>
      <c r="AN87" s="206">
        <v>0</v>
      </c>
      <c r="AO87" s="206">
        <v>0</v>
      </c>
      <c r="AP87" s="206">
        <v>0</v>
      </c>
      <c r="AQ87" s="206">
        <v>0</v>
      </c>
      <c r="AR87" s="206">
        <v>0</v>
      </c>
      <c r="AS87" s="206">
        <v>0</v>
      </c>
      <c r="AT87" s="206">
        <v>0</v>
      </c>
      <c r="AU87" s="206">
        <v>0</v>
      </c>
      <c r="AV87" s="207">
        <f t="shared" si="38"/>
        <v>0.4</v>
      </c>
      <c r="AW87" s="207">
        <f t="shared" si="33"/>
        <v>30167.96</v>
      </c>
      <c r="AX87" s="207">
        <f t="shared" si="28"/>
        <v>33788.1152</v>
      </c>
      <c r="AY87" s="195" t="s">
        <v>203</v>
      </c>
      <c r="AZ87" s="202"/>
      <c r="BA87" s="202"/>
      <c r="BB87" s="215"/>
      <c r="BC87" s="211" t="s">
        <v>437</v>
      </c>
      <c r="BD87" s="211" t="s">
        <v>437</v>
      </c>
      <c r="BE87" s="215"/>
      <c r="BF87" s="215"/>
      <c r="BG87" s="215"/>
      <c r="BH87" s="215"/>
      <c r="BI87" s="215"/>
      <c r="BJ87" s="215"/>
      <c r="BK87" s="195" t="s">
        <v>653</v>
      </c>
    </row>
    <row r="88" spans="1:77" s="60" customFormat="1" ht="12.95" customHeight="1" x14ac:dyDescent="0.25">
      <c r="A88" s="75" t="s">
        <v>405</v>
      </c>
      <c r="B88" s="85"/>
      <c r="C88" s="77" t="s">
        <v>487</v>
      </c>
      <c r="D88" s="85"/>
      <c r="E88" s="78"/>
      <c r="F88" s="79" t="s">
        <v>438</v>
      </c>
      <c r="G88" s="79" t="s">
        <v>407</v>
      </c>
      <c r="H88" s="12" t="s">
        <v>439</v>
      </c>
      <c r="I88" s="26" t="s">
        <v>143</v>
      </c>
      <c r="J88" s="1" t="s">
        <v>149</v>
      </c>
      <c r="K88" s="26" t="s">
        <v>196</v>
      </c>
      <c r="L88" s="25">
        <v>30</v>
      </c>
      <c r="M88" s="80" t="s">
        <v>197</v>
      </c>
      <c r="N88" s="81" t="s">
        <v>365</v>
      </c>
      <c r="O88" s="25" t="s">
        <v>126</v>
      </c>
      <c r="P88" s="26" t="s">
        <v>125</v>
      </c>
      <c r="Q88" s="25" t="s">
        <v>122</v>
      </c>
      <c r="R88" s="26" t="s">
        <v>200</v>
      </c>
      <c r="S88" s="26" t="s">
        <v>201</v>
      </c>
      <c r="T88" s="25"/>
      <c r="U88" s="25" t="s">
        <v>398</v>
      </c>
      <c r="V88" s="25" t="s">
        <v>146</v>
      </c>
      <c r="W88" s="9">
        <v>30</v>
      </c>
      <c r="X88" s="9">
        <v>60</v>
      </c>
      <c r="Y88" s="17">
        <v>10</v>
      </c>
      <c r="Z88" s="103" t="s">
        <v>409</v>
      </c>
      <c r="AA88" s="5" t="s">
        <v>138</v>
      </c>
      <c r="AB88" s="82">
        <v>1.1499999999999999</v>
      </c>
      <c r="AC88" s="83">
        <v>555734.07999999996</v>
      </c>
      <c r="AD88" s="82">
        <f t="shared" si="34"/>
        <v>639094.19199999992</v>
      </c>
      <c r="AE88" s="82">
        <f t="shared" si="35"/>
        <v>715785.49503999995</v>
      </c>
      <c r="AF88" s="82">
        <v>1.1499999999999999</v>
      </c>
      <c r="AG88" s="83">
        <v>555734.07999999996</v>
      </c>
      <c r="AH88" s="82">
        <f t="shared" si="36"/>
        <v>639094.19199999992</v>
      </c>
      <c r="AI88" s="82">
        <f t="shared" si="37"/>
        <v>715785.49503999995</v>
      </c>
      <c r="AJ88" s="20">
        <v>0</v>
      </c>
      <c r="AK88" s="20">
        <v>0</v>
      </c>
      <c r="AL88" s="20">
        <v>0</v>
      </c>
      <c r="AM88" s="20">
        <v>0</v>
      </c>
      <c r="AN88" s="20">
        <v>0</v>
      </c>
      <c r="AO88" s="20">
        <v>0</v>
      </c>
      <c r="AP88" s="20">
        <v>0</v>
      </c>
      <c r="AQ88" s="20">
        <v>0</v>
      </c>
      <c r="AR88" s="20">
        <v>0</v>
      </c>
      <c r="AS88" s="20">
        <v>0</v>
      </c>
      <c r="AT88" s="20">
        <v>0</v>
      </c>
      <c r="AU88" s="20">
        <v>0</v>
      </c>
      <c r="AV88" s="72">
        <f t="shared" si="38"/>
        <v>2.2999999999999998</v>
      </c>
      <c r="AW88" s="47">
        <v>0</v>
      </c>
      <c r="AX88" s="47">
        <f t="shared" si="28"/>
        <v>0</v>
      </c>
      <c r="AY88" s="4" t="s">
        <v>203</v>
      </c>
      <c r="AZ88" s="26"/>
      <c r="BA88" s="26"/>
      <c r="BB88" s="84"/>
      <c r="BC88" s="12" t="s">
        <v>440</v>
      </c>
      <c r="BD88" s="12" t="s">
        <v>440</v>
      </c>
      <c r="BE88" s="50"/>
      <c r="BF88" s="50"/>
      <c r="BG88" s="50"/>
      <c r="BH88" s="50"/>
      <c r="BI88" s="50"/>
      <c r="BJ88" s="50"/>
      <c r="BK88" s="50"/>
      <c r="BL88" s="50"/>
      <c r="BM88" s="50"/>
      <c r="BN88" s="50"/>
      <c r="BO88" s="50"/>
      <c r="BP88" s="50"/>
      <c r="BQ88" s="50"/>
      <c r="BR88" s="50"/>
      <c r="BS88" s="50"/>
      <c r="BT88" s="50"/>
      <c r="BU88" s="50"/>
      <c r="BV88" s="50"/>
      <c r="BW88" s="50"/>
      <c r="BX88" s="50"/>
      <c r="BY88" s="50"/>
    </row>
    <row r="89" spans="1:77" s="60" customFormat="1" ht="12.95" customHeight="1" x14ac:dyDescent="0.25">
      <c r="A89" s="75" t="s">
        <v>405</v>
      </c>
      <c r="B89" s="135"/>
      <c r="C89" s="122" t="s">
        <v>570</v>
      </c>
      <c r="D89" s="135"/>
      <c r="E89" s="78"/>
      <c r="F89" s="79" t="s">
        <v>438</v>
      </c>
      <c r="G89" s="79" t="s">
        <v>407</v>
      </c>
      <c r="H89" s="12" t="s">
        <v>439</v>
      </c>
      <c r="I89" s="26" t="s">
        <v>143</v>
      </c>
      <c r="J89" s="1" t="s">
        <v>149</v>
      </c>
      <c r="K89" s="26" t="s">
        <v>196</v>
      </c>
      <c r="L89" s="25">
        <v>30</v>
      </c>
      <c r="M89" s="80" t="s">
        <v>197</v>
      </c>
      <c r="N89" s="81" t="s">
        <v>365</v>
      </c>
      <c r="O89" s="1" t="s">
        <v>166</v>
      </c>
      <c r="P89" s="26" t="s">
        <v>125</v>
      </c>
      <c r="Q89" s="25" t="s">
        <v>122</v>
      </c>
      <c r="R89" s="26" t="s">
        <v>200</v>
      </c>
      <c r="S89" s="26" t="s">
        <v>201</v>
      </c>
      <c r="T89" s="25"/>
      <c r="U89" s="25" t="s">
        <v>398</v>
      </c>
      <c r="V89" s="25" t="s">
        <v>146</v>
      </c>
      <c r="W89" s="9">
        <v>30</v>
      </c>
      <c r="X89" s="9">
        <v>60</v>
      </c>
      <c r="Y89" s="17">
        <v>10</v>
      </c>
      <c r="Z89" s="103" t="s">
        <v>409</v>
      </c>
      <c r="AA89" s="5" t="s">
        <v>138</v>
      </c>
      <c r="AB89" s="123">
        <v>1.1499999999999999</v>
      </c>
      <c r="AC89" s="124">
        <v>555734.07999999996</v>
      </c>
      <c r="AD89" s="125">
        <f t="shared" ref="AD89" si="79">AB89*AC89</f>
        <v>639094.19199999992</v>
      </c>
      <c r="AE89" s="125">
        <f t="shared" si="35"/>
        <v>715785.49503999995</v>
      </c>
      <c r="AF89" s="126">
        <v>1.1499999999999999</v>
      </c>
      <c r="AG89" s="124">
        <v>555734.07999999996</v>
      </c>
      <c r="AH89" s="125">
        <f t="shared" ref="AH89" si="80">AF89*AG89</f>
        <v>639094.19199999992</v>
      </c>
      <c r="AI89" s="125">
        <f t="shared" si="37"/>
        <v>715785.49503999995</v>
      </c>
      <c r="AJ89" s="127">
        <v>0</v>
      </c>
      <c r="AK89" s="127">
        <v>0</v>
      </c>
      <c r="AL89" s="127">
        <v>0</v>
      </c>
      <c r="AM89" s="127">
        <v>0</v>
      </c>
      <c r="AN89" s="127">
        <v>0</v>
      </c>
      <c r="AO89" s="127">
        <v>0</v>
      </c>
      <c r="AP89" s="127">
        <v>0</v>
      </c>
      <c r="AQ89" s="127">
        <v>0</v>
      </c>
      <c r="AR89" s="127">
        <v>0</v>
      </c>
      <c r="AS89" s="127">
        <v>0</v>
      </c>
      <c r="AT89" s="127">
        <v>0</v>
      </c>
      <c r="AU89" s="127">
        <v>0</v>
      </c>
      <c r="AV89" s="128">
        <f t="shared" si="38"/>
        <v>2.2999999999999998</v>
      </c>
      <c r="AW89" s="47">
        <v>0</v>
      </c>
      <c r="AX89" s="47">
        <f t="shared" si="28"/>
        <v>0</v>
      </c>
      <c r="AY89" s="129" t="s">
        <v>203</v>
      </c>
      <c r="AZ89" s="130"/>
      <c r="BA89" s="130"/>
      <c r="BB89" s="131"/>
      <c r="BC89" s="132" t="s">
        <v>440</v>
      </c>
      <c r="BD89" s="132" t="s">
        <v>440</v>
      </c>
      <c r="BE89" s="133"/>
      <c r="BF89" s="133"/>
      <c r="BG89" s="133"/>
      <c r="BH89" s="133"/>
      <c r="BI89" s="133"/>
      <c r="BJ89" s="133"/>
      <c r="BK89" s="134">
        <v>14</v>
      </c>
    </row>
    <row r="90" spans="1:77" s="208" customFormat="1" ht="12.95" customHeight="1" x14ac:dyDescent="0.25">
      <c r="A90" s="201" t="s">
        <v>405</v>
      </c>
      <c r="B90" s="195">
        <v>210015876</v>
      </c>
      <c r="C90" s="196" t="s">
        <v>678</v>
      </c>
      <c r="D90" s="195"/>
      <c r="E90" s="210"/>
      <c r="F90" s="211" t="s">
        <v>438</v>
      </c>
      <c r="G90" s="211" t="s">
        <v>407</v>
      </c>
      <c r="H90" s="211" t="s">
        <v>439</v>
      </c>
      <c r="I90" s="202" t="s">
        <v>143</v>
      </c>
      <c r="J90" s="200" t="s">
        <v>149</v>
      </c>
      <c r="K90" s="202" t="s">
        <v>196</v>
      </c>
      <c r="L90" s="201">
        <v>30</v>
      </c>
      <c r="M90" s="212" t="s">
        <v>197</v>
      </c>
      <c r="N90" s="213" t="s">
        <v>365</v>
      </c>
      <c r="O90" s="200" t="s">
        <v>166</v>
      </c>
      <c r="P90" s="202" t="s">
        <v>125</v>
      </c>
      <c r="Q90" s="201" t="s">
        <v>122</v>
      </c>
      <c r="R90" s="202" t="s">
        <v>200</v>
      </c>
      <c r="S90" s="202" t="s">
        <v>201</v>
      </c>
      <c r="T90" s="201"/>
      <c r="U90" s="201" t="s">
        <v>398</v>
      </c>
      <c r="V90" s="201" t="s">
        <v>146</v>
      </c>
      <c r="W90" s="211">
        <v>30</v>
      </c>
      <c r="X90" s="211">
        <v>60</v>
      </c>
      <c r="Y90" s="214">
        <v>10</v>
      </c>
      <c r="Z90" s="216" t="s">
        <v>409</v>
      </c>
      <c r="AA90" s="199" t="s">
        <v>138</v>
      </c>
      <c r="AB90" s="204">
        <v>1.25</v>
      </c>
      <c r="AC90" s="217">
        <v>550176.74</v>
      </c>
      <c r="AD90" s="204">
        <v>687720.92500000005</v>
      </c>
      <c r="AE90" s="204">
        <v>770247.4360000001</v>
      </c>
      <c r="AF90" s="205">
        <v>1.1499999999999999</v>
      </c>
      <c r="AG90" s="205">
        <v>555734.07999999996</v>
      </c>
      <c r="AH90" s="205">
        <v>639094.19199999992</v>
      </c>
      <c r="AI90" s="205">
        <v>715785.49503999995</v>
      </c>
      <c r="AJ90" s="206">
        <v>0</v>
      </c>
      <c r="AK90" s="206">
        <v>0</v>
      </c>
      <c r="AL90" s="206">
        <v>0</v>
      </c>
      <c r="AM90" s="206">
        <v>0</v>
      </c>
      <c r="AN90" s="206">
        <v>0</v>
      </c>
      <c r="AO90" s="206">
        <v>0</v>
      </c>
      <c r="AP90" s="206">
        <v>0</v>
      </c>
      <c r="AQ90" s="206">
        <v>0</v>
      </c>
      <c r="AR90" s="206">
        <v>0</v>
      </c>
      <c r="AS90" s="206">
        <v>0</v>
      </c>
      <c r="AT90" s="206">
        <v>0</v>
      </c>
      <c r="AU90" s="206">
        <v>0</v>
      </c>
      <c r="AV90" s="207">
        <f t="shared" si="38"/>
        <v>2.4</v>
      </c>
      <c r="AW90" s="207">
        <f t="shared" si="33"/>
        <v>1326815.1170000001</v>
      </c>
      <c r="AX90" s="207">
        <f t="shared" si="28"/>
        <v>1486032.9310400002</v>
      </c>
      <c r="AY90" s="195" t="s">
        <v>203</v>
      </c>
      <c r="AZ90" s="202"/>
      <c r="BA90" s="202"/>
      <c r="BB90" s="215"/>
      <c r="BC90" s="211" t="s">
        <v>440</v>
      </c>
      <c r="BD90" s="211" t="s">
        <v>440</v>
      </c>
      <c r="BE90" s="215"/>
      <c r="BF90" s="215"/>
      <c r="BG90" s="215"/>
      <c r="BH90" s="215"/>
      <c r="BI90" s="215"/>
      <c r="BJ90" s="215"/>
      <c r="BK90" s="195" t="s">
        <v>653</v>
      </c>
    </row>
    <row r="91" spans="1:77" s="60" customFormat="1" ht="12.95" customHeight="1" x14ac:dyDescent="0.25">
      <c r="A91" s="75" t="s">
        <v>405</v>
      </c>
      <c r="B91" s="85"/>
      <c r="C91" s="77" t="s">
        <v>488</v>
      </c>
      <c r="D91" s="85"/>
      <c r="E91" s="78"/>
      <c r="F91" s="79" t="s">
        <v>438</v>
      </c>
      <c r="G91" s="79" t="s">
        <v>407</v>
      </c>
      <c r="H91" s="12" t="s">
        <v>439</v>
      </c>
      <c r="I91" s="26" t="s">
        <v>143</v>
      </c>
      <c r="J91" s="1" t="s">
        <v>149</v>
      </c>
      <c r="K91" s="26" t="s">
        <v>196</v>
      </c>
      <c r="L91" s="25">
        <v>30</v>
      </c>
      <c r="M91" s="80" t="s">
        <v>197</v>
      </c>
      <c r="N91" s="81" t="s">
        <v>365</v>
      </c>
      <c r="O91" s="25" t="s">
        <v>126</v>
      </c>
      <c r="P91" s="26" t="s">
        <v>125</v>
      </c>
      <c r="Q91" s="25" t="s">
        <v>122</v>
      </c>
      <c r="R91" s="26" t="s">
        <v>200</v>
      </c>
      <c r="S91" s="26" t="s">
        <v>201</v>
      </c>
      <c r="T91" s="25"/>
      <c r="U91" s="25" t="s">
        <v>398</v>
      </c>
      <c r="V91" s="25" t="s">
        <v>146</v>
      </c>
      <c r="W91" s="9">
        <v>30</v>
      </c>
      <c r="X91" s="9">
        <v>60</v>
      </c>
      <c r="Y91" s="17">
        <v>10</v>
      </c>
      <c r="Z91" s="103" t="s">
        <v>409</v>
      </c>
      <c r="AA91" s="5" t="s">
        <v>138</v>
      </c>
      <c r="AB91" s="82">
        <v>1.25</v>
      </c>
      <c r="AC91" s="83">
        <v>289771.5</v>
      </c>
      <c r="AD91" s="82">
        <f t="shared" si="34"/>
        <v>362214.375</v>
      </c>
      <c r="AE91" s="82">
        <f t="shared" si="35"/>
        <v>405680.10000000003</v>
      </c>
      <c r="AF91" s="82">
        <v>1.25</v>
      </c>
      <c r="AG91" s="83">
        <v>289771.5</v>
      </c>
      <c r="AH91" s="82">
        <f t="shared" si="36"/>
        <v>362214.375</v>
      </c>
      <c r="AI91" s="82">
        <f t="shared" si="37"/>
        <v>405680.10000000003</v>
      </c>
      <c r="AJ91" s="20">
        <v>0</v>
      </c>
      <c r="AK91" s="20">
        <v>0</v>
      </c>
      <c r="AL91" s="20">
        <v>0</v>
      </c>
      <c r="AM91" s="20">
        <v>0</v>
      </c>
      <c r="AN91" s="20">
        <v>0</v>
      </c>
      <c r="AO91" s="20">
        <v>0</v>
      </c>
      <c r="AP91" s="20">
        <v>0</v>
      </c>
      <c r="AQ91" s="20">
        <v>0</v>
      </c>
      <c r="AR91" s="20">
        <v>0</v>
      </c>
      <c r="AS91" s="20">
        <v>0</v>
      </c>
      <c r="AT91" s="20">
        <v>0</v>
      </c>
      <c r="AU91" s="20">
        <v>0</v>
      </c>
      <c r="AV91" s="72">
        <f t="shared" si="38"/>
        <v>2.5</v>
      </c>
      <c r="AW91" s="47">
        <v>0</v>
      </c>
      <c r="AX91" s="47">
        <f t="shared" si="28"/>
        <v>0</v>
      </c>
      <c r="AY91" s="4" t="s">
        <v>203</v>
      </c>
      <c r="AZ91" s="26"/>
      <c r="BA91" s="26"/>
      <c r="BB91" s="84"/>
      <c r="BC91" s="12" t="s">
        <v>441</v>
      </c>
      <c r="BD91" s="12" t="s">
        <v>441</v>
      </c>
      <c r="BE91" s="50"/>
      <c r="BF91" s="50"/>
      <c r="BG91" s="50"/>
      <c r="BH91" s="50"/>
      <c r="BI91" s="50"/>
      <c r="BJ91" s="50"/>
      <c r="BK91" s="50"/>
      <c r="BL91" s="50"/>
      <c r="BM91" s="50"/>
      <c r="BN91" s="50"/>
      <c r="BO91" s="50"/>
      <c r="BP91" s="50"/>
      <c r="BQ91" s="50"/>
      <c r="BR91" s="50"/>
      <c r="BS91" s="50"/>
      <c r="BT91" s="50"/>
      <c r="BU91" s="50"/>
      <c r="BV91" s="50"/>
      <c r="BW91" s="50"/>
      <c r="BX91" s="50"/>
      <c r="BY91" s="50"/>
    </row>
    <row r="92" spans="1:77" s="60" customFormat="1" ht="12.95" customHeight="1" x14ac:dyDescent="0.25">
      <c r="A92" s="75" t="s">
        <v>405</v>
      </c>
      <c r="B92" s="135"/>
      <c r="C92" s="122" t="s">
        <v>571</v>
      </c>
      <c r="D92" s="135"/>
      <c r="E92" s="78"/>
      <c r="F92" s="79" t="s">
        <v>438</v>
      </c>
      <c r="G92" s="79" t="s">
        <v>407</v>
      </c>
      <c r="H92" s="12" t="s">
        <v>439</v>
      </c>
      <c r="I92" s="26" t="s">
        <v>143</v>
      </c>
      <c r="J92" s="1" t="s">
        <v>149</v>
      </c>
      <c r="K92" s="26" t="s">
        <v>196</v>
      </c>
      <c r="L92" s="25">
        <v>30</v>
      </c>
      <c r="M92" s="80" t="s">
        <v>197</v>
      </c>
      <c r="N92" s="81" t="s">
        <v>365</v>
      </c>
      <c r="O92" s="1" t="s">
        <v>166</v>
      </c>
      <c r="P92" s="26" t="s">
        <v>125</v>
      </c>
      <c r="Q92" s="25" t="s">
        <v>122</v>
      </c>
      <c r="R92" s="26" t="s">
        <v>200</v>
      </c>
      <c r="S92" s="26" t="s">
        <v>201</v>
      </c>
      <c r="T92" s="25"/>
      <c r="U92" s="25" t="s">
        <v>398</v>
      </c>
      <c r="V92" s="25" t="s">
        <v>146</v>
      </c>
      <c r="W92" s="9">
        <v>30</v>
      </c>
      <c r="X92" s="9">
        <v>60</v>
      </c>
      <c r="Y92" s="17">
        <v>10</v>
      </c>
      <c r="Z92" s="103" t="s">
        <v>409</v>
      </c>
      <c r="AA92" s="5" t="s">
        <v>138</v>
      </c>
      <c r="AB92" s="123">
        <v>1.25</v>
      </c>
      <c r="AC92" s="124">
        <v>289771.5</v>
      </c>
      <c r="AD92" s="125">
        <f t="shared" ref="AD92" si="81">AB92*AC92</f>
        <v>362214.375</v>
      </c>
      <c r="AE92" s="125">
        <f t="shared" si="35"/>
        <v>405680.10000000003</v>
      </c>
      <c r="AF92" s="126">
        <v>1.25</v>
      </c>
      <c r="AG92" s="124">
        <v>289771.5</v>
      </c>
      <c r="AH92" s="125">
        <f t="shared" ref="AH92" si="82">AF92*AG92</f>
        <v>362214.375</v>
      </c>
      <c r="AI92" s="125">
        <f t="shared" si="37"/>
        <v>405680.10000000003</v>
      </c>
      <c r="AJ92" s="127">
        <v>0</v>
      </c>
      <c r="AK92" s="127">
        <v>0</v>
      </c>
      <c r="AL92" s="127">
        <v>0</v>
      </c>
      <c r="AM92" s="127">
        <v>0</v>
      </c>
      <c r="AN92" s="127">
        <v>0</v>
      </c>
      <c r="AO92" s="127">
        <v>0</v>
      </c>
      <c r="AP92" s="127">
        <v>0</v>
      </c>
      <c r="AQ92" s="127">
        <v>0</v>
      </c>
      <c r="AR92" s="127">
        <v>0</v>
      </c>
      <c r="AS92" s="127">
        <v>0</v>
      </c>
      <c r="AT92" s="127">
        <v>0</v>
      </c>
      <c r="AU92" s="127">
        <v>0</v>
      </c>
      <c r="AV92" s="128">
        <f t="shared" si="38"/>
        <v>2.5</v>
      </c>
      <c r="AW92" s="47">
        <v>0</v>
      </c>
      <c r="AX92" s="47">
        <f t="shared" si="28"/>
        <v>0</v>
      </c>
      <c r="AY92" s="129" t="s">
        <v>203</v>
      </c>
      <c r="AZ92" s="130"/>
      <c r="BA92" s="130"/>
      <c r="BB92" s="131"/>
      <c r="BC92" s="132" t="s">
        <v>441</v>
      </c>
      <c r="BD92" s="132" t="s">
        <v>441</v>
      </c>
      <c r="BE92" s="133"/>
      <c r="BF92" s="133"/>
      <c r="BG92" s="133"/>
      <c r="BH92" s="133"/>
      <c r="BI92" s="133"/>
      <c r="BJ92" s="133"/>
      <c r="BK92" s="134">
        <v>14</v>
      </c>
    </row>
    <row r="93" spans="1:77" s="208" customFormat="1" ht="12.95" customHeight="1" x14ac:dyDescent="0.25">
      <c r="A93" s="201" t="s">
        <v>405</v>
      </c>
      <c r="B93" s="195">
        <v>210015878</v>
      </c>
      <c r="C93" s="196" t="s">
        <v>679</v>
      </c>
      <c r="D93" s="195"/>
      <c r="E93" s="210"/>
      <c r="F93" s="211" t="s">
        <v>438</v>
      </c>
      <c r="G93" s="211" t="s">
        <v>407</v>
      </c>
      <c r="H93" s="211" t="s">
        <v>439</v>
      </c>
      <c r="I93" s="202" t="s">
        <v>143</v>
      </c>
      <c r="J93" s="200" t="s">
        <v>149</v>
      </c>
      <c r="K93" s="202" t="s">
        <v>196</v>
      </c>
      <c r="L93" s="201">
        <v>30</v>
      </c>
      <c r="M93" s="212" t="s">
        <v>197</v>
      </c>
      <c r="N93" s="213" t="s">
        <v>365</v>
      </c>
      <c r="O93" s="200" t="s">
        <v>166</v>
      </c>
      <c r="P93" s="202" t="s">
        <v>125</v>
      </c>
      <c r="Q93" s="201" t="s">
        <v>122</v>
      </c>
      <c r="R93" s="202" t="s">
        <v>200</v>
      </c>
      <c r="S93" s="202" t="s">
        <v>201</v>
      </c>
      <c r="T93" s="201"/>
      <c r="U93" s="201" t="s">
        <v>398</v>
      </c>
      <c r="V93" s="201" t="s">
        <v>146</v>
      </c>
      <c r="W93" s="211">
        <v>30</v>
      </c>
      <c r="X93" s="211">
        <v>60</v>
      </c>
      <c r="Y93" s="214">
        <v>10</v>
      </c>
      <c r="Z93" s="216" t="s">
        <v>409</v>
      </c>
      <c r="AA93" s="199" t="s">
        <v>138</v>
      </c>
      <c r="AB93" s="204">
        <v>2.5</v>
      </c>
      <c r="AC93" s="217">
        <v>286873.78000000003</v>
      </c>
      <c r="AD93" s="204">
        <v>717184.45000000007</v>
      </c>
      <c r="AE93" s="204">
        <v>803246.58400000015</v>
      </c>
      <c r="AF93" s="205">
        <v>1.25</v>
      </c>
      <c r="AG93" s="205">
        <v>289771.5</v>
      </c>
      <c r="AH93" s="205">
        <v>362214.375</v>
      </c>
      <c r="AI93" s="205">
        <v>405680.10000000003</v>
      </c>
      <c r="AJ93" s="206">
        <v>0</v>
      </c>
      <c r="AK93" s="206">
        <v>0</v>
      </c>
      <c r="AL93" s="206">
        <v>0</v>
      </c>
      <c r="AM93" s="206">
        <v>0</v>
      </c>
      <c r="AN93" s="206">
        <v>0</v>
      </c>
      <c r="AO93" s="206">
        <v>0</v>
      </c>
      <c r="AP93" s="206">
        <v>0</v>
      </c>
      <c r="AQ93" s="206">
        <v>0</v>
      </c>
      <c r="AR93" s="206">
        <v>0</v>
      </c>
      <c r="AS93" s="206">
        <v>0</v>
      </c>
      <c r="AT93" s="206">
        <v>0</v>
      </c>
      <c r="AU93" s="206">
        <v>0</v>
      </c>
      <c r="AV93" s="207">
        <f t="shared" si="38"/>
        <v>3.75</v>
      </c>
      <c r="AW93" s="207">
        <f t="shared" si="33"/>
        <v>1079398.8250000002</v>
      </c>
      <c r="AX93" s="207">
        <f t="shared" si="28"/>
        <v>1208926.6840000004</v>
      </c>
      <c r="AY93" s="195" t="s">
        <v>203</v>
      </c>
      <c r="AZ93" s="202"/>
      <c r="BA93" s="202"/>
      <c r="BB93" s="215"/>
      <c r="BC93" s="211" t="s">
        <v>441</v>
      </c>
      <c r="BD93" s="211" t="s">
        <v>441</v>
      </c>
      <c r="BE93" s="215"/>
      <c r="BF93" s="215"/>
      <c r="BG93" s="215"/>
      <c r="BH93" s="215"/>
      <c r="BI93" s="215"/>
      <c r="BJ93" s="215"/>
      <c r="BK93" s="195" t="s">
        <v>653</v>
      </c>
      <c r="BL93" s="218"/>
      <c r="BM93" s="218"/>
      <c r="BN93" s="218"/>
      <c r="BO93" s="218"/>
      <c r="BP93" s="218"/>
      <c r="BQ93" s="218"/>
      <c r="BR93" s="218"/>
      <c r="BS93" s="218"/>
      <c r="BT93" s="218"/>
    </row>
    <row r="94" spans="1:77" s="60" customFormat="1" ht="12.95" customHeight="1" x14ac:dyDescent="0.25">
      <c r="A94" s="75" t="s">
        <v>405</v>
      </c>
      <c r="B94" s="85"/>
      <c r="C94" s="77" t="s">
        <v>489</v>
      </c>
      <c r="D94" s="85"/>
      <c r="E94" s="78"/>
      <c r="F94" s="79" t="s">
        <v>442</v>
      </c>
      <c r="G94" s="79" t="s">
        <v>407</v>
      </c>
      <c r="H94" s="12" t="s">
        <v>443</v>
      </c>
      <c r="I94" s="26" t="s">
        <v>143</v>
      </c>
      <c r="J94" s="1" t="s">
        <v>149</v>
      </c>
      <c r="K94" s="26" t="s">
        <v>196</v>
      </c>
      <c r="L94" s="25">
        <v>30</v>
      </c>
      <c r="M94" s="80" t="s">
        <v>197</v>
      </c>
      <c r="N94" s="81" t="s">
        <v>365</v>
      </c>
      <c r="O94" s="25" t="s">
        <v>126</v>
      </c>
      <c r="P94" s="26" t="s">
        <v>125</v>
      </c>
      <c r="Q94" s="25" t="s">
        <v>122</v>
      </c>
      <c r="R94" s="26" t="s">
        <v>200</v>
      </c>
      <c r="S94" s="26" t="s">
        <v>201</v>
      </c>
      <c r="T94" s="25"/>
      <c r="U94" s="25" t="s">
        <v>398</v>
      </c>
      <c r="V94" s="25" t="s">
        <v>146</v>
      </c>
      <c r="W94" s="9">
        <v>30</v>
      </c>
      <c r="X94" s="9">
        <v>60</v>
      </c>
      <c r="Y94" s="17">
        <v>10</v>
      </c>
      <c r="Z94" s="103" t="s">
        <v>409</v>
      </c>
      <c r="AA94" s="5" t="s">
        <v>138</v>
      </c>
      <c r="AB94" s="82">
        <v>0.7</v>
      </c>
      <c r="AC94" s="83">
        <v>519134.61</v>
      </c>
      <c r="AD94" s="82">
        <f t="shared" si="34"/>
        <v>363394.22699999996</v>
      </c>
      <c r="AE94" s="82">
        <f t="shared" si="35"/>
        <v>407001.53424000001</v>
      </c>
      <c r="AF94" s="82">
        <v>0.7</v>
      </c>
      <c r="AG94" s="83">
        <v>519134.61</v>
      </c>
      <c r="AH94" s="82">
        <f t="shared" si="36"/>
        <v>363394.22699999996</v>
      </c>
      <c r="AI94" s="82">
        <f t="shared" si="37"/>
        <v>407001.53424000001</v>
      </c>
      <c r="AJ94" s="20">
        <v>0</v>
      </c>
      <c r="AK94" s="20">
        <v>0</v>
      </c>
      <c r="AL94" s="20">
        <v>0</v>
      </c>
      <c r="AM94" s="20">
        <v>0</v>
      </c>
      <c r="AN94" s="20">
        <v>0</v>
      </c>
      <c r="AO94" s="20">
        <v>0</v>
      </c>
      <c r="AP94" s="20">
        <v>0</v>
      </c>
      <c r="AQ94" s="20">
        <v>0</v>
      </c>
      <c r="AR94" s="20">
        <v>0</v>
      </c>
      <c r="AS94" s="20">
        <v>0</v>
      </c>
      <c r="AT94" s="20">
        <v>0</v>
      </c>
      <c r="AU94" s="20">
        <v>0</v>
      </c>
      <c r="AV94" s="72">
        <f t="shared" si="38"/>
        <v>1.4</v>
      </c>
      <c r="AW94" s="47">
        <v>0</v>
      </c>
      <c r="AX94" s="47">
        <f t="shared" si="28"/>
        <v>0</v>
      </c>
      <c r="AY94" s="4" t="s">
        <v>203</v>
      </c>
      <c r="AZ94" s="26"/>
      <c r="BA94" s="26"/>
      <c r="BB94" s="84"/>
      <c r="BC94" s="12" t="s">
        <v>444</v>
      </c>
      <c r="BD94" s="12" t="s">
        <v>444</v>
      </c>
      <c r="BE94" s="50"/>
      <c r="BF94" s="50"/>
      <c r="BG94" s="50"/>
      <c r="BH94" s="50"/>
      <c r="BI94" s="50"/>
      <c r="BJ94" s="50"/>
      <c r="BK94" s="50"/>
      <c r="BL94" s="50"/>
      <c r="BM94" s="50"/>
      <c r="BN94" s="50"/>
      <c r="BO94" s="50"/>
      <c r="BP94" s="50"/>
      <c r="BQ94" s="50"/>
      <c r="BR94" s="50"/>
      <c r="BS94" s="50"/>
      <c r="BT94" s="50"/>
      <c r="BU94" s="50"/>
      <c r="BV94" s="50"/>
      <c r="BW94" s="50"/>
      <c r="BX94" s="50"/>
      <c r="BY94" s="50"/>
    </row>
    <row r="95" spans="1:77" s="60" customFormat="1" ht="12.95" customHeight="1" x14ac:dyDescent="0.25">
      <c r="A95" s="75" t="s">
        <v>405</v>
      </c>
      <c r="B95" s="135"/>
      <c r="C95" s="122" t="s">
        <v>572</v>
      </c>
      <c r="D95" s="135"/>
      <c r="E95" s="78"/>
      <c r="F95" s="79" t="s">
        <v>442</v>
      </c>
      <c r="G95" s="79" t="s">
        <v>407</v>
      </c>
      <c r="H95" s="12" t="s">
        <v>443</v>
      </c>
      <c r="I95" s="26" t="s">
        <v>143</v>
      </c>
      <c r="J95" s="1" t="s">
        <v>149</v>
      </c>
      <c r="K95" s="26" t="s">
        <v>196</v>
      </c>
      <c r="L95" s="25">
        <v>30</v>
      </c>
      <c r="M95" s="80" t="s">
        <v>197</v>
      </c>
      <c r="N95" s="81" t="s">
        <v>365</v>
      </c>
      <c r="O95" s="1" t="s">
        <v>166</v>
      </c>
      <c r="P95" s="26" t="s">
        <v>125</v>
      </c>
      <c r="Q95" s="25" t="s">
        <v>122</v>
      </c>
      <c r="R95" s="26" t="s">
        <v>200</v>
      </c>
      <c r="S95" s="26" t="s">
        <v>201</v>
      </c>
      <c r="T95" s="25"/>
      <c r="U95" s="25" t="s">
        <v>398</v>
      </c>
      <c r="V95" s="25" t="s">
        <v>146</v>
      </c>
      <c r="W95" s="9">
        <v>30</v>
      </c>
      <c r="X95" s="9">
        <v>60</v>
      </c>
      <c r="Y95" s="17">
        <v>10</v>
      </c>
      <c r="Z95" s="103" t="s">
        <v>409</v>
      </c>
      <c r="AA95" s="5" t="s">
        <v>138</v>
      </c>
      <c r="AB95" s="123">
        <v>0.7</v>
      </c>
      <c r="AC95" s="124">
        <v>519134.61</v>
      </c>
      <c r="AD95" s="125">
        <f t="shared" ref="AD95" si="83">AB95*AC95</f>
        <v>363394.22699999996</v>
      </c>
      <c r="AE95" s="125">
        <f t="shared" si="35"/>
        <v>407001.53424000001</v>
      </c>
      <c r="AF95" s="126">
        <v>0.7</v>
      </c>
      <c r="AG95" s="124">
        <v>519134.61</v>
      </c>
      <c r="AH95" s="125">
        <f t="shared" ref="AH95" si="84">AF95*AG95</f>
        <v>363394.22699999996</v>
      </c>
      <c r="AI95" s="125">
        <f t="shared" si="37"/>
        <v>407001.53424000001</v>
      </c>
      <c r="AJ95" s="127">
        <v>0</v>
      </c>
      <c r="AK95" s="127">
        <v>0</v>
      </c>
      <c r="AL95" s="127">
        <v>0</v>
      </c>
      <c r="AM95" s="127">
        <v>0</v>
      </c>
      <c r="AN95" s="127">
        <v>0</v>
      </c>
      <c r="AO95" s="127">
        <v>0</v>
      </c>
      <c r="AP95" s="127">
        <v>0</v>
      </c>
      <c r="AQ95" s="127">
        <v>0</v>
      </c>
      <c r="AR95" s="127">
        <v>0</v>
      </c>
      <c r="AS95" s="127">
        <v>0</v>
      </c>
      <c r="AT95" s="127">
        <v>0</v>
      </c>
      <c r="AU95" s="127">
        <v>0</v>
      </c>
      <c r="AV95" s="128">
        <f t="shared" si="38"/>
        <v>1.4</v>
      </c>
      <c r="AW95" s="47">
        <v>0</v>
      </c>
      <c r="AX95" s="47">
        <f t="shared" si="28"/>
        <v>0</v>
      </c>
      <c r="AY95" s="129" t="s">
        <v>203</v>
      </c>
      <c r="AZ95" s="130"/>
      <c r="BA95" s="130"/>
      <c r="BB95" s="131"/>
      <c r="BC95" s="132" t="s">
        <v>444</v>
      </c>
      <c r="BD95" s="132" t="s">
        <v>444</v>
      </c>
      <c r="BE95" s="133"/>
      <c r="BF95" s="133"/>
      <c r="BG95" s="133"/>
      <c r="BH95" s="133"/>
      <c r="BI95" s="133"/>
      <c r="BJ95" s="133"/>
      <c r="BK95" s="134">
        <v>14</v>
      </c>
    </row>
    <row r="96" spans="1:77" s="208" customFormat="1" ht="12.95" customHeight="1" x14ac:dyDescent="0.25">
      <c r="A96" s="201" t="s">
        <v>405</v>
      </c>
      <c r="B96" s="195">
        <v>210023510</v>
      </c>
      <c r="C96" s="196" t="s">
        <v>680</v>
      </c>
      <c r="D96" s="195"/>
      <c r="E96" s="210"/>
      <c r="F96" s="211" t="s">
        <v>442</v>
      </c>
      <c r="G96" s="211" t="s">
        <v>407</v>
      </c>
      <c r="H96" s="211" t="s">
        <v>443</v>
      </c>
      <c r="I96" s="202" t="s">
        <v>143</v>
      </c>
      <c r="J96" s="200" t="s">
        <v>149</v>
      </c>
      <c r="K96" s="202" t="s">
        <v>196</v>
      </c>
      <c r="L96" s="201">
        <v>30</v>
      </c>
      <c r="M96" s="212" t="s">
        <v>197</v>
      </c>
      <c r="N96" s="213" t="s">
        <v>365</v>
      </c>
      <c r="O96" s="200" t="s">
        <v>166</v>
      </c>
      <c r="P96" s="202" t="s">
        <v>125</v>
      </c>
      <c r="Q96" s="201" t="s">
        <v>122</v>
      </c>
      <c r="R96" s="202" t="s">
        <v>200</v>
      </c>
      <c r="S96" s="202" t="s">
        <v>201</v>
      </c>
      <c r="T96" s="201"/>
      <c r="U96" s="201" t="s">
        <v>398</v>
      </c>
      <c r="V96" s="201" t="s">
        <v>146</v>
      </c>
      <c r="W96" s="211">
        <v>30</v>
      </c>
      <c r="X96" s="211">
        <v>60</v>
      </c>
      <c r="Y96" s="214">
        <v>10</v>
      </c>
      <c r="Z96" s="216" t="s">
        <v>409</v>
      </c>
      <c r="AA96" s="199" t="s">
        <v>138</v>
      </c>
      <c r="AB96" s="204">
        <v>0.54</v>
      </c>
      <c r="AC96" s="217">
        <v>513943.26</v>
      </c>
      <c r="AD96" s="204">
        <v>277529.36040000001</v>
      </c>
      <c r="AE96" s="204">
        <v>310832.88364800002</v>
      </c>
      <c r="AF96" s="205">
        <v>0.7</v>
      </c>
      <c r="AG96" s="205">
        <v>519134.61</v>
      </c>
      <c r="AH96" s="205">
        <v>363394.22699999996</v>
      </c>
      <c r="AI96" s="205">
        <v>407001.53424000001</v>
      </c>
      <c r="AJ96" s="206">
        <v>0</v>
      </c>
      <c r="AK96" s="206">
        <v>0</v>
      </c>
      <c r="AL96" s="206">
        <v>0</v>
      </c>
      <c r="AM96" s="206">
        <v>0</v>
      </c>
      <c r="AN96" s="206">
        <v>0</v>
      </c>
      <c r="AO96" s="206">
        <v>0</v>
      </c>
      <c r="AP96" s="206">
        <v>0</v>
      </c>
      <c r="AQ96" s="206">
        <v>0</v>
      </c>
      <c r="AR96" s="206">
        <v>0</v>
      </c>
      <c r="AS96" s="206">
        <v>0</v>
      </c>
      <c r="AT96" s="206">
        <v>0</v>
      </c>
      <c r="AU96" s="206">
        <v>0</v>
      </c>
      <c r="AV96" s="207">
        <f t="shared" si="38"/>
        <v>1.24</v>
      </c>
      <c r="AW96" s="207">
        <f t="shared" si="33"/>
        <v>640923.58739999996</v>
      </c>
      <c r="AX96" s="207">
        <f t="shared" si="28"/>
        <v>717834.41788800003</v>
      </c>
      <c r="AY96" s="195" t="s">
        <v>203</v>
      </c>
      <c r="AZ96" s="202"/>
      <c r="BA96" s="202"/>
      <c r="BB96" s="215"/>
      <c r="BC96" s="211" t="s">
        <v>444</v>
      </c>
      <c r="BD96" s="211" t="s">
        <v>444</v>
      </c>
      <c r="BE96" s="215"/>
      <c r="BF96" s="215"/>
      <c r="BG96" s="215"/>
      <c r="BH96" s="215"/>
      <c r="BI96" s="215"/>
      <c r="BJ96" s="215"/>
      <c r="BK96" s="195" t="s">
        <v>653</v>
      </c>
      <c r="BL96" s="218"/>
      <c r="BM96" s="218"/>
      <c r="BN96" s="218"/>
      <c r="BO96" s="218"/>
      <c r="BP96" s="218"/>
      <c r="BQ96" s="218"/>
      <c r="BR96" s="218"/>
      <c r="BS96" s="218"/>
      <c r="BT96" s="218"/>
    </row>
    <row r="97" spans="1:77" s="60" customFormat="1" ht="12.95" customHeight="1" x14ac:dyDescent="0.25">
      <c r="A97" s="75" t="s">
        <v>405</v>
      </c>
      <c r="B97" s="85"/>
      <c r="C97" s="77" t="s">
        <v>490</v>
      </c>
      <c r="D97" s="85"/>
      <c r="E97" s="78"/>
      <c r="F97" s="79" t="s">
        <v>442</v>
      </c>
      <c r="G97" s="79" t="s">
        <v>407</v>
      </c>
      <c r="H97" s="12" t="s">
        <v>443</v>
      </c>
      <c r="I97" s="26" t="s">
        <v>143</v>
      </c>
      <c r="J97" s="1" t="s">
        <v>149</v>
      </c>
      <c r="K97" s="26" t="s">
        <v>196</v>
      </c>
      <c r="L97" s="25">
        <v>30</v>
      </c>
      <c r="M97" s="80" t="s">
        <v>197</v>
      </c>
      <c r="N97" s="81" t="s">
        <v>365</v>
      </c>
      <c r="O97" s="25" t="s">
        <v>126</v>
      </c>
      <c r="P97" s="26" t="s">
        <v>125</v>
      </c>
      <c r="Q97" s="25" t="s">
        <v>122</v>
      </c>
      <c r="R97" s="26" t="s">
        <v>200</v>
      </c>
      <c r="S97" s="26" t="s">
        <v>201</v>
      </c>
      <c r="T97" s="25"/>
      <c r="U97" s="25" t="s">
        <v>398</v>
      </c>
      <c r="V97" s="25" t="s">
        <v>146</v>
      </c>
      <c r="W97" s="9">
        <v>30</v>
      </c>
      <c r="X97" s="9">
        <v>60</v>
      </c>
      <c r="Y97" s="17">
        <v>10</v>
      </c>
      <c r="Z97" s="103" t="s">
        <v>409</v>
      </c>
      <c r="AA97" s="5" t="s">
        <v>138</v>
      </c>
      <c r="AB97" s="82">
        <v>0.6</v>
      </c>
      <c r="AC97" s="83">
        <v>907955.84</v>
      </c>
      <c r="AD97" s="82">
        <f t="shared" si="34"/>
        <v>544773.50399999996</v>
      </c>
      <c r="AE97" s="82">
        <f t="shared" si="35"/>
        <v>610146.32447999995</v>
      </c>
      <c r="AF97" s="82">
        <v>0.6</v>
      </c>
      <c r="AG97" s="83">
        <v>907955.85</v>
      </c>
      <c r="AH97" s="82">
        <f t="shared" si="36"/>
        <v>544773.51</v>
      </c>
      <c r="AI97" s="82">
        <f t="shared" si="37"/>
        <v>610146.33120000002</v>
      </c>
      <c r="AJ97" s="20">
        <v>0</v>
      </c>
      <c r="AK97" s="20">
        <v>0</v>
      </c>
      <c r="AL97" s="20">
        <v>0</v>
      </c>
      <c r="AM97" s="20">
        <v>0</v>
      </c>
      <c r="AN97" s="20">
        <v>0</v>
      </c>
      <c r="AO97" s="20">
        <v>0</v>
      </c>
      <c r="AP97" s="20">
        <v>0</v>
      </c>
      <c r="AQ97" s="20">
        <v>0</v>
      </c>
      <c r="AR97" s="20">
        <v>0</v>
      </c>
      <c r="AS97" s="20">
        <v>0</v>
      </c>
      <c r="AT97" s="20">
        <v>0</v>
      </c>
      <c r="AU97" s="20">
        <v>0</v>
      </c>
      <c r="AV97" s="72">
        <f t="shared" si="38"/>
        <v>1.2</v>
      </c>
      <c r="AW97" s="47">
        <v>0</v>
      </c>
      <c r="AX97" s="47">
        <f t="shared" si="28"/>
        <v>0</v>
      </c>
      <c r="AY97" s="4" t="s">
        <v>203</v>
      </c>
      <c r="AZ97" s="26"/>
      <c r="BA97" s="26"/>
      <c r="BB97" s="84"/>
      <c r="BC97" s="12" t="s">
        <v>445</v>
      </c>
      <c r="BD97" s="12" t="s">
        <v>445</v>
      </c>
      <c r="BE97" s="50"/>
      <c r="BF97" s="50"/>
      <c r="BG97" s="50"/>
      <c r="BH97" s="50"/>
      <c r="BI97" s="50"/>
      <c r="BJ97" s="50"/>
      <c r="BK97" s="50"/>
      <c r="BL97" s="50"/>
      <c r="BM97" s="50"/>
      <c r="BN97" s="50"/>
      <c r="BO97" s="50"/>
      <c r="BP97" s="50"/>
      <c r="BQ97" s="50"/>
      <c r="BR97" s="50"/>
      <c r="BS97" s="50"/>
      <c r="BT97" s="50"/>
      <c r="BU97" s="50"/>
      <c r="BV97" s="50"/>
      <c r="BW97" s="50"/>
      <c r="BX97" s="50"/>
      <c r="BY97" s="50"/>
    </row>
    <row r="98" spans="1:77" s="60" customFormat="1" ht="12.95" customHeight="1" x14ac:dyDescent="0.25">
      <c r="A98" s="75" t="s">
        <v>405</v>
      </c>
      <c r="B98" s="135"/>
      <c r="C98" s="122" t="s">
        <v>573</v>
      </c>
      <c r="D98" s="135"/>
      <c r="E98" s="78"/>
      <c r="F98" s="79" t="s">
        <v>442</v>
      </c>
      <c r="G98" s="79" t="s">
        <v>407</v>
      </c>
      <c r="H98" s="12" t="s">
        <v>443</v>
      </c>
      <c r="I98" s="26" t="s">
        <v>143</v>
      </c>
      <c r="J98" s="1" t="s">
        <v>149</v>
      </c>
      <c r="K98" s="26" t="s">
        <v>196</v>
      </c>
      <c r="L98" s="25">
        <v>30</v>
      </c>
      <c r="M98" s="80" t="s">
        <v>197</v>
      </c>
      <c r="N98" s="81" t="s">
        <v>365</v>
      </c>
      <c r="O98" s="1" t="s">
        <v>166</v>
      </c>
      <c r="P98" s="26" t="s">
        <v>125</v>
      </c>
      <c r="Q98" s="25" t="s">
        <v>122</v>
      </c>
      <c r="R98" s="26" t="s">
        <v>200</v>
      </c>
      <c r="S98" s="26" t="s">
        <v>201</v>
      </c>
      <c r="T98" s="25"/>
      <c r="U98" s="25" t="s">
        <v>398</v>
      </c>
      <c r="V98" s="25" t="s">
        <v>146</v>
      </c>
      <c r="W98" s="9">
        <v>30</v>
      </c>
      <c r="X98" s="9">
        <v>60</v>
      </c>
      <c r="Y98" s="17">
        <v>10</v>
      </c>
      <c r="Z98" s="103" t="s">
        <v>409</v>
      </c>
      <c r="AA98" s="5" t="s">
        <v>138</v>
      </c>
      <c r="AB98" s="123">
        <v>0.6</v>
      </c>
      <c r="AC98" s="124">
        <v>907955.84</v>
      </c>
      <c r="AD98" s="125">
        <f t="shared" ref="AD98" si="85">AB98*AC98</f>
        <v>544773.50399999996</v>
      </c>
      <c r="AE98" s="125">
        <f t="shared" si="35"/>
        <v>610146.32447999995</v>
      </c>
      <c r="AF98" s="126">
        <v>0.6</v>
      </c>
      <c r="AG98" s="124">
        <v>907955.85</v>
      </c>
      <c r="AH98" s="125">
        <f t="shared" ref="AH98" si="86">AF98*AG98</f>
        <v>544773.51</v>
      </c>
      <c r="AI98" s="125">
        <f t="shared" si="37"/>
        <v>610146.33120000002</v>
      </c>
      <c r="AJ98" s="127">
        <v>0</v>
      </c>
      <c r="AK98" s="127">
        <v>0</v>
      </c>
      <c r="AL98" s="127">
        <v>0</v>
      </c>
      <c r="AM98" s="127">
        <v>0</v>
      </c>
      <c r="AN98" s="127">
        <v>0</v>
      </c>
      <c r="AO98" s="127">
        <v>0</v>
      </c>
      <c r="AP98" s="127">
        <v>0</v>
      </c>
      <c r="AQ98" s="127">
        <v>0</v>
      </c>
      <c r="AR98" s="127">
        <v>0</v>
      </c>
      <c r="AS98" s="127">
        <v>0</v>
      </c>
      <c r="AT98" s="127">
        <v>0</v>
      </c>
      <c r="AU98" s="127">
        <v>0</v>
      </c>
      <c r="AV98" s="128">
        <f t="shared" si="38"/>
        <v>1.2</v>
      </c>
      <c r="AW98" s="47">
        <v>0</v>
      </c>
      <c r="AX98" s="47">
        <f t="shared" si="28"/>
        <v>0</v>
      </c>
      <c r="AY98" s="129" t="s">
        <v>203</v>
      </c>
      <c r="AZ98" s="130"/>
      <c r="BA98" s="130"/>
      <c r="BB98" s="131"/>
      <c r="BC98" s="132" t="s">
        <v>445</v>
      </c>
      <c r="BD98" s="132" t="s">
        <v>445</v>
      </c>
      <c r="BE98" s="133"/>
      <c r="BF98" s="133"/>
      <c r="BG98" s="133"/>
      <c r="BH98" s="133"/>
      <c r="BI98" s="133"/>
      <c r="BJ98" s="133"/>
      <c r="BK98" s="134">
        <v>14</v>
      </c>
    </row>
    <row r="99" spans="1:77" s="208" customFormat="1" ht="12.95" customHeight="1" x14ac:dyDescent="0.25">
      <c r="A99" s="201" t="s">
        <v>405</v>
      </c>
      <c r="B99" s="195">
        <v>210023511</v>
      </c>
      <c r="C99" s="196" t="s">
        <v>681</v>
      </c>
      <c r="D99" s="195"/>
      <c r="E99" s="210"/>
      <c r="F99" s="211" t="s">
        <v>442</v>
      </c>
      <c r="G99" s="211" t="s">
        <v>407</v>
      </c>
      <c r="H99" s="211" t="s">
        <v>443</v>
      </c>
      <c r="I99" s="202" t="s">
        <v>143</v>
      </c>
      <c r="J99" s="200" t="s">
        <v>149</v>
      </c>
      <c r="K99" s="202" t="s">
        <v>196</v>
      </c>
      <c r="L99" s="201">
        <v>30</v>
      </c>
      <c r="M99" s="212" t="s">
        <v>197</v>
      </c>
      <c r="N99" s="213" t="s">
        <v>365</v>
      </c>
      <c r="O99" s="200" t="s">
        <v>166</v>
      </c>
      <c r="P99" s="202" t="s">
        <v>125</v>
      </c>
      <c r="Q99" s="201" t="s">
        <v>122</v>
      </c>
      <c r="R99" s="202" t="s">
        <v>200</v>
      </c>
      <c r="S99" s="202" t="s">
        <v>201</v>
      </c>
      <c r="T99" s="201"/>
      <c r="U99" s="201" t="s">
        <v>398</v>
      </c>
      <c r="V99" s="201" t="s">
        <v>146</v>
      </c>
      <c r="W99" s="211">
        <v>30</v>
      </c>
      <c r="X99" s="211">
        <v>60</v>
      </c>
      <c r="Y99" s="214">
        <v>10</v>
      </c>
      <c r="Z99" s="216" t="s">
        <v>409</v>
      </c>
      <c r="AA99" s="199" t="s">
        <v>138</v>
      </c>
      <c r="AB99" s="204">
        <v>0.8</v>
      </c>
      <c r="AC99" s="217">
        <v>898876.29</v>
      </c>
      <c r="AD99" s="204">
        <v>719101.03200000012</v>
      </c>
      <c r="AE99" s="204">
        <v>805393.15584000025</v>
      </c>
      <c r="AF99" s="205">
        <v>0.6</v>
      </c>
      <c r="AG99" s="205">
        <v>907955.85</v>
      </c>
      <c r="AH99" s="205">
        <v>544773.51</v>
      </c>
      <c r="AI99" s="205">
        <v>610146.33120000002</v>
      </c>
      <c r="AJ99" s="206">
        <v>0</v>
      </c>
      <c r="AK99" s="206">
        <v>0</v>
      </c>
      <c r="AL99" s="206">
        <v>0</v>
      </c>
      <c r="AM99" s="206">
        <v>0</v>
      </c>
      <c r="AN99" s="206">
        <v>0</v>
      </c>
      <c r="AO99" s="206">
        <v>0</v>
      </c>
      <c r="AP99" s="206">
        <v>0</v>
      </c>
      <c r="AQ99" s="206">
        <v>0</v>
      </c>
      <c r="AR99" s="206">
        <v>0</v>
      </c>
      <c r="AS99" s="206">
        <v>0</v>
      </c>
      <c r="AT99" s="206">
        <v>0</v>
      </c>
      <c r="AU99" s="206">
        <v>0</v>
      </c>
      <c r="AV99" s="207">
        <f t="shared" si="38"/>
        <v>1.4</v>
      </c>
      <c r="AW99" s="207">
        <f t="shared" si="33"/>
        <v>1263874.5420000001</v>
      </c>
      <c r="AX99" s="207">
        <f t="shared" si="28"/>
        <v>1415539.4870400003</v>
      </c>
      <c r="AY99" s="195" t="s">
        <v>203</v>
      </c>
      <c r="AZ99" s="202"/>
      <c r="BA99" s="202"/>
      <c r="BB99" s="215"/>
      <c r="BC99" s="211" t="s">
        <v>445</v>
      </c>
      <c r="BD99" s="211" t="s">
        <v>445</v>
      </c>
      <c r="BE99" s="215"/>
      <c r="BF99" s="215"/>
      <c r="BG99" s="215"/>
      <c r="BH99" s="215"/>
      <c r="BI99" s="215"/>
      <c r="BJ99" s="215"/>
      <c r="BK99" s="195" t="s">
        <v>653</v>
      </c>
      <c r="BL99" s="218"/>
      <c r="BM99" s="218"/>
      <c r="BN99" s="218"/>
      <c r="BO99" s="218"/>
      <c r="BP99" s="218"/>
      <c r="BQ99" s="218"/>
      <c r="BR99" s="218"/>
      <c r="BS99" s="218"/>
      <c r="BT99" s="218"/>
    </row>
    <row r="100" spans="1:77" s="60" customFormat="1" ht="12.95" customHeight="1" x14ac:dyDescent="0.25">
      <c r="A100" s="75" t="s">
        <v>405</v>
      </c>
      <c r="B100" s="85"/>
      <c r="C100" s="77" t="s">
        <v>491</v>
      </c>
      <c r="D100" s="85"/>
      <c r="E100" s="78"/>
      <c r="F100" s="79" t="s">
        <v>406</v>
      </c>
      <c r="G100" s="79" t="s">
        <v>407</v>
      </c>
      <c r="H100" s="12" t="s">
        <v>408</v>
      </c>
      <c r="I100" s="26" t="s">
        <v>143</v>
      </c>
      <c r="J100" s="1" t="s">
        <v>149</v>
      </c>
      <c r="K100" s="26" t="s">
        <v>196</v>
      </c>
      <c r="L100" s="25">
        <v>30</v>
      </c>
      <c r="M100" s="80" t="s">
        <v>197</v>
      </c>
      <c r="N100" s="81" t="s">
        <v>365</v>
      </c>
      <c r="O100" s="25" t="s">
        <v>126</v>
      </c>
      <c r="P100" s="26" t="s">
        <v>125</v>
      </c>
      <c r="Q100" s="25" t="s">
        <v>122</v>
      </c>
      <c r="R100" s="26" t="s">
        <v>200</v>
      </c>
      <c r="S100" s="26" t="s">
        <v>201</v>
      </c>
      <c r="T100" s="25"/>
      <c r="U100" s="25" t="s">
        <v>398</v>
      </c>
      <c r="V100" s="25" t="s">
        <v>146</v>
      </c>
      <c r="W100" s="9">
        <v>30</v>
      </c>
      <c r="X100" s="9">
        <v>60</v>
      </c>
      <c r="Y100" s="17">
        <v>10</v>
      </c>
      <c r="Z100" s="103" t="s">
        <v>409</v>
      </c>
      <c r="AA100" s="5" t="s">
        <v>138</v>
      </c>
      <c r="AB100" s="82">
        <v>0.16</v>
      </c>
      <c r="AC100" s="83">
        <v>620081.28</v>
      </c>
      <c r="AD100" s="82">
        <f t="shared" si="34"/>
        <v>99213.00480000001</v>
      </c>
      <c r="AE100" s="82">
        <f t="shared" si="35"/>
        <v>111118.56537600003</v>
      </c>
      <c r="AF100" s="82">
        <v>0.16</v>
      </c>
      <c r="AG100" s="83">
        <v>620081.28</v>
      </c>
      <c r="AH100" s="82">
        <f t="shared" si="36"/>
        <v>99213.00480000001</v>
      </c>
      <c r="AI100" s="82">
        <f t="shared" si="37"/>
        <v>111118.56537600003</v>
      </c>
      <c r="AJ100" s="20">
        <v>0</v>
      </c>
      <c r="AK100" s="20">
        <v>0</v>
      </c>
      <c r="AL100" s="20">
        <v>0</v>
      </c>
      <c r="AM100" s="20">
        <v>0</v>
      </c>
      <c r="AN100" s="20">
        <v>0</v>
      </c>
      <c r="AO100" s="20">
        <v>0</v>
      </c>
      <c r="AP100" s="20">
        <v>0</v>
      </c>
      <c r="AQ100" s="20">
        <v>0</v>
      </c>
      <c r="AR100" s="20">
        <v>0</v>
      </c>
      <c r="AS100" s="20">
        <v>0</v>
      </c>
      <c r="AT100" s="20">
        <v>0</v>
      </c>
      <c r="AU100" s="20">
        <v>0</v>
      </c>
      <c r="AV100" s="72">
        <f t="shared" si="38"/>
        <v>0.32</v>
      </c>
      <c r="AW100" s="47">
        <v>0</v>
      </c>
      <c r="AX100" s="47">
        <f t="shared" si="28"/>
        <v>0</v>
      </c>
      <c r="AY100" s="4" t="s">
        <v>203</v>
      </c>
      <c r="AZ100" s="26"/>
      <c r="BA100" s="26"/>
      <c r="BB100" s="84"/>
      <c r="BC100" s="12" t="s">
        <v>446</v>
      </c>
      <c r="BD100" s="12" t="s">
        <v>446</v>
      </c>
      <c r="BE100" s="50"/>
      <c r="BF100" s="50"/>
      <c r="BG100" s="50"/>
      <c r="BH100" s="50"/>
      <c r="BI100" s="50"/>
      <c r="BJ100" s="50"/>
      <c r="BK100" s="50"/>
      <c r="BL100" s="50"/>
      <c r="BM100" s="50"/>
      <c r="BN100" s="50"/>
      <c r="BO100" s="50"/>
      <c r="BP100" s="50"/>
      <c r="BQ100" s="50"/>
      <c r="BR100" s="50"/>
      <c r="BS100" s="50"/>
      <c r="BT100" s="50"/>
      <c r="BU100" s="50"/>
      <c r="BV100" s="50"/>
      <c r="BW100" s="50"/>
      <c r="BX100" s="50"/>
      <c r="BY100" s="50"/>
    </row>
    <row r="101" spans="1:77" s="60" customFormat="1" ht="12.95" customHeight="1" x14ac:dyDescent="0.25">
      <c r="A101" s="75" t="s">
        <v>405</v>
      </c>
      <c r="B101" s="135"/>
      <c r="C101" s="122" t="s">
        <v>574</v>
      </c>
      <c r="D101" s="135"/>
      <c r="E101" s="78"/>
      <c r="F101" s="79" t="s">
        <v>406</v>
      </c>
      <c r="G101" s="79" t="s">
        <v>407</v>
      </c>
      <c r="H101" s="12" t="s">
        <v>408</v>
      </c>
      <c r="I101" s="26" t="s">
        <v>143</v>
      </c>
      <c r="J101" s="1" t="s">
        <v>149</v>
      </c>
      <c r="K101" s="26" t="s">
        <v>196</v>
      </c>
      <c r="L101" s="25">
        <v>30</v>
      </c>
      <c r="M101" s="80" t="s">
        <v>197</v>
      </c>
      <c r="N101" s="81" t="s">
        <v>365</v>
      </c>
      <c r="O101" s="1" t="s">
        <v>166</v>
      </c>
      <c r="P101" s="26" t="s">
        <v>125</v>
      </c>
      <c r="Q101" s="25" t="s">
        <v>122</v>
      </c>
      <c r="R101" s="26" t="s">
        <v>200</v>
      </c>
      <c r="S101" s="26" t="s">
        <v>201</v>
      </c>
      <c r="T101" s="25"/>
      <c r="U101" s="25" t="s">
        <v>398</v>
      </c>
      <c r="V101" s="25" t="s">
        <v>146</v>
      </c>
      <c r="W101" s="9">
        <v>30</v>
      </c>
      <c r="X101" s="9">
        <v>60</v>
      </c>
      <c r="Y101" s="17">
        <v>10</v>
      </c>
      <c r="Z101" s="103" t="s">
        <v>409</v>
      </c>
      <c r="AA101" s="5" t="s">
        <v>138</v>
      </c>
      <c r="AB101" s="123">
        <v>0.16</v>
      </c>
      <c r="AC101" s="124">
        <v>620081.28</v>
      </c>
      <c r="AD101" s="125">
        <f t="shared" ref="AD101" si="87">AB101*AC101</f>
        <v>99213.00480000001</v>
      </c>
      <c r="AE101" s="125">
        <f t="shared" si="35"/>
        <v>111118.56537600003</v>
      </c>
      <c r="AF101" s="126">
        <v>0.16</v>
      </c>
      <c r="AG101" s="124">
        <v>620081.28</v>
      </c>
      <c r="AH101" s="125">
        <f t="shared" ref="AH101" si="88">AF101*AG101</f>
        <v>99213.00480000001</v>
      </c>
      <c r="AI101" s="125">
        <f t="shared" si="37"/>
        <v>111118.56537600003</v>
      </c>
      <c r="AJ101" s="127">
        <v>0</v>
      </c>
      <c r="AK101" s="127">
        <v>0</v>
      </c>
      <c r="AL101" s="127">
        <v>0</v>
      </c>
      <c r="AM101" s="127">
        <v>0</v>
      </c>
      <c r="AN101" s="127">
        <v>0</v>
      </c>
      <c r="AO101" s="127">
        <v>0</v>
      </c>
      <c r="AP101" s="127">
        <v>0</v>
      </c>
      <c r="AQ101" s="127">
        <v>0</v>
      </c>
      <c r="AR101" s="127">
        <v>0</v>
      </c>
      <c r="AS101" s="127">
        <v>0</v>
      </c>
      <c r="AT101" s="127">
        <v>0</v>
      </c>
      <c r="AU101" s="127">
        <v>0</v>
      </c>
      <c r="AV101" s="128">
        <f t="shared" si="38"/>
        <v>0.32</v>
      </c>
      <c r="AW101" s="128">
        <f t="shared" si="33"/>
        <v>198426.00960000002</v>
      </c>
      <c r="AX101" s="128">
        <f t="shared" si="28"/>
        <v>222237.13075200006</v>
      </c>
      <c r="AY101" s="129" t="s">
        <v>203</v>
      </c>
      <c r="AZ101" s="130"/>
      <c r="BA101" s="130"/>
      <c r="BB101" s="131"/>
      <c r="BC101" s="132" t="s">
        <v>446</v>
      </c>
      <c r="BD101" s="132" t="s">
        <v>446</v>
      </c>
      <c r="BE101" s="133"/>
      <c r="BF101" s="133"/>
      <c r="BG101" s="133"/>
      <c r="BH101" s="133"/>
      <c r="BI101" s="133"/>
      <c r="BJ101" s="133"/>
      <c r="BK101" s="134">
        <v>14</v>
      </c>
    </row>
    <row r="102" spans="1:77" s="60" customFormat="1" ht="12.95" customHeight="1" x14ac:dyDescent="0.25">
      <c r="A102" s="75" t="s">
        <v>405</v>
      </c>
      <c r="B102" s="85"/>
      <c r="C102" s="77" t="s">
        <v>492</v>
      </c>
      <c r="D102" s="85"/>
      <c r="E102" s="78"/>
      <c r="F102" s="79" t="s">
        <v>438</v>
      </c>
      <c r="G102" s="79" t="s">
        <v>407</v>
      </c>
      <c r="H102" s="12" t="s">
        <v>439</v>
      </c>
      <c r="I102" s="26" t="s">
        <v>143</v>
      </c>
      <c r="J102" s="1" t="s">
        <v>149</v>
      </c>
      <c r="K102" s="26" t="s">
        <v>196</v>
      </c>
      <c r="L102" s="25">
        <v>30</v>
      </c>
      <c r="M102" s="80" t="s">
        <v>197</v>
      </c>
      <c r="N102" s="81" t="s">
        <v>365</v>
      </c>
      <c r="O102" s="25" t="s">
        <v>126</v>
      </c>
      <c r="P102" s="26" t="s">
        <v>125</v>
      </c>
      <c r="Q102" s="25" t="s">
        <v>122</v>
      </c>
      <c r="R102" s="26" t="s">
        <v>200</v>
      </c>
      <c r="S102" s="26" t="s">
        <v>201</v>
      </c>
      <c r="T102" s="25"/>
      <c r="U102" s="25" t="s">
        <v>398</v>
      </c>
      <c r="V102" s="25" t="s">
        <v>146</v>
      </c>
      <c r="W102" s="9">
        <v>30</v>
      </c>
      <c r="X102" s="9">
        <v>60</v>
      </c>
      <c r="Y102" s="17">
        <v>10</v>
      </c>
      <c r="Z102" s="103" t="s">
        <v>409</v>
      </c>
      <c r="AA102" s="5" t="s">
        <v>138</v>
      </c>
      <c r="AB102" s="82">
        <v>0.55000000000000004</v>
      </c>
      <c r="AC102" s="83">
        <v>208713.3</v>
      </c>
      <c r="AD102" s="82">
        <f t="shared" si="34"/>
        <v>114792.315</v>
      </c>
      <c r="AE102" s="82">
        <f t="shared" si="35"/>
        <v>128567.39280000002</v>
      </c>
      <c r="AF102" s="82">
        <v>0.55000000000000004</v>
      </c>
      <c r="AG102" s="83">
        <v>208713.3</v>
      </c>
      <c r="AH102" s="82">
        <f t="shared" si="36"/>
        <v>114792.315</v>
      </c>
      <c r="AI102" s="82">
        <f t="shared" si="37"/>
        <v>128567.39280000002</v>
      </c>
      <c r="AJ102" s="20">
        <v>0</v>
      </c>
      <c r="AK102" s="20">
        <v>0</v>
      </c>
      <c r="AL102" s="20">
        <v>0</v>
      </c>
      <c r="AM102" s="20">
        <v>0</v>
      </c>
      <c r="AN102" s="20">
        <v>0</v>
      </c>
      <c r="AO102" s="20">
        <v>0</v>
      </c>
      <c r="AP102" s="20">
        <v>0</v>
      </c>
      <c r="AQ102" s="20">
        <v>0</v>
      </c>
      <c r="AR102" s="20">
        <v>0</v>
      </c>
      <c r="AS102" s="20">
        <v>0</v>
      </c>
      <c r="AT102" s="20">
        <v>0</v>
      </c>
      <c r="AU102" s="20">
        <v>0</v>
      </c>
      <c r="AV102" s="72">
        <f t="shared" si="38"/>
        <v>1.1000000000000001</v>
      </c>
      <c r="AW102" s="47">
        <v>0</v>
      </c>
      <c r="AX102" s="47">
        <f t="shared" si="28"/>
        <v>0</v>
      </c>
      <c r="AY102" s="4" t="s">
        <v>203</v>
      </c>
      <c r="AZ102" s="26"/>
      <c r="BA102" s="26"/>
      <c r="BB102" s="84"/>
      <c r="BC102" s="12" t="s">
        <v>447</v>
      </c>
      <c r="BD102" s="12" t="s">
        <v>447</v>
      </c>
      <c r="BE102" s="50"/>
      <c r="BF102" s="50"/>
      <c r="BG102" s="50"/>
      <c r="BH102" s="50"/>
      <c r="BI102" s="50"/>
      <c r="BJ102" s="50"/>
      <c r="BK102" s="50"/>
      <c r="BL102" s="50"/>
      <c r="BM102" s="50"/>
      <c r="BN102" s="50"/>
      <c r="BO102" s="50"/>
      <c r="BP102" s="50"/>
      <c r="BQ102" s="50"/>
      <c r="BR102" s="50"/>
      <c r="BS102" s="50"/>
      <c r="BT102" s="50"/>
      <c r="BU102" s="50"/>
      <c r="BV102" s="50"/>
      <c r="BW102" s="50"/>
      <c r="BX102" s="50"/>
      <c r="BY102" s="50"/>
    </row>
    <row r="103" spans="1:77" s="60" customFormat="1" ht="12.95" customHeight="1" x14ac:dyDescent="0.25">
      <c r="A103" s="75" t="s">
        <v>405</v>
      </c>
      <c r="B103" s="135"/>
      <c r="C103" s="122" t="s">
        <v>575</v>
      </c>
      <c r="D103" s="135"/>
      <c r="E103" s="78"/>
      <c r="F103" s="79" t="s">
        <v>438</v>
      </c>
      <c r="G103" s="79" t="s">
        <v>407</v>
      </c>
      <c r="H103" s="12" t="s">
        <v>439</v>
      </c>
      <c r="I103" s="26" t="s">
        <v>143</v>
      </c>
      <c r="J103" s="1" t="s">
        <v>149</v>
      </c>
      <c r="K103" s="26" t="s">
        <v>196</v>
      </c>
      <c r="L103" s="25">
        <v>30</v>
      </c>
      <c r="M103" s="80" t="s">
        <v>197</v>
      </c>
      <c r="N103" s="81" t="s">
        <v>365</v>
      </c>
      <c r="O103" s="1" t="s">
        <v>166</v>
      </c>
      <c r="P103" s="26" t="s">
        <v>125</v>
      </c>
      <c r="Q103" s="25" t="s">
        <v>122</v>
      </c>
      <c r="R103" s="26" t="s">
        <v>200</v>
      </c>
      <c r="S103" s="26" t="s">
        <v>201</v>
      </c>
      <c r="T103" s="25"/>
      <c r="U103" s="25" t="s">
        <v>398</v>
      </c>
      <c r="V103" s="25" t="s">
        <v>146</v>
      </c>
      <c r="W103" s="9">
        <v>30</v>
      </c>
      <c r="X103" s="9">
        <v>60</v>
      </c>
      <c r="Y103" s="17">
        <v>10</v>
      </c>
      <c r="Z103" s="103" t="s">
        <v>409</v>
      </c>
      <c r="AA103" s="5" t="s">
        <v>138</v>
      </c>
      <c r="AB103" s="123">
        <v>0.55000000000000004</v>
      </c>
      <c r="AC103" s="124">
        <v>208713.3</v>
      </c>
      <c r="AD103" s="125">
        <f t="shared" ref="AD103" si="89">AB103*AC103</f>
        <v>114792.315</v>
      </c>
      <c r="AE103" s="125">
        <f t="shared" si="35"/>
        <v>128567.39280000002</v>
      </c>
      <c r="AF103" s="126">
        <v>0.55000000000000004</v>
      </c>
      <c r="AG103" s="124">
        <v>208713.3</v>
      </c>
      <c r="AH103" s="125">
        <f t="shared" ref="AH103" si="90">AF103*AG103</f>
        <v>114792.315</v>
      </c>
      <c r="AI103" s="125">
        <f t="shared" si="37"/>
        <v>128567.39280000002</v>
      </c>
      <c r="AJ103" s="127">
        <v>0</v>
      </c>
      <c r="AK103" s="127">
        <v>0</v>
      </c>
      <c r="AL103" s="127">
        <v>0</v>
      </c>
      <c r="AM103" s="127">
        <v>0</v>
      </c>
      <c r="AN103" s="127">
        <v>0</v>
      </c>
      <c r="AO103" s="127">
        <v>0</v>
      </c>
      <c r="AP103" s="127">
        <v>0</v>
      </c>
      <c r="AQ103" s="127">
        <v>0</v>
      </c>
      <c r="AR103" s="127">
        <v>0</v>
      </c>
      <c r="AS103" s="127">
        <v>0</v>
      </c>
      <c r="AT103" s="127">
        <v>0</v>
      </c>
      <c r="AU103" s="127">
        <v>0</v>
      </c>
      <c r="AV103" s="128">
        <f t="shared" si="38"/>
        <v>1.1000000000000001</v>
      </c>
      <c r="AW103" s="47">
        <v>0</v>
      </c>
      <c r="AX103" s="47">
        <f t="shared" si="28"/>
        <v>0</v>
      </c>
      <c r="AY103" s="129" t="s">
        <v>203</v>
      </c>
      <c r="AZ103" s="130"/>
      <c r="BA103" s="130"/>
      <c r="BB103" s="131"/>
      <c r="BC103" s="132" t="s">
        <v>447</v>
      </c>
      <c r="BD103" s="132" t="s">
        <v>447</v>
      </c>
      <c r="BE103" s="133"/>
      <c r="BF103" s="133"/>
      <c r="BG103" s="133"/>
      <c r="BH103" s="133"/>
      <c r="BI103" s="133"/>
      <c r="BJ103" s="133"/>
      <c r="BK103" s="134">
        <v>14</v>
      </c>
    </row>
    <row r="104" spans="1:77" s="208" customFormat="1" ht="12.95" customHeight="1" x14ac:dyDescent="0.25">
      <c r="A104" s="201" t="s">
        <v>405</v>
      </c>
      <c r="B104" s="195">
        <v>210030297</v>
      </c>
      <c r="C104" s="196" t="s">
        <v>682</v>
      </c>
      <c r="D104" s="195"/>
      <c r="E104" s="210"/>
      <c r="F104" s="211" t="s">
        <v>438</v>
      </c>
      <c r="G104" s="211" t="s">
        <v>407</v>
      </c>
      <c r="H104" s="211" t="s">
        <v>439</v>
      </c>
      <c r="I104" s="202" t="s">
        <v>143</v>
      </c>
      <c r="J104" s="200" t="s">
        <v>149</v>
      </c>
      <c r="K104" s="202" t="s">
        <v>196</v>
      </c>
      <c r="L104" s="201">
        <v>30</v>
      </c>
      <c r="M104" s="212" t="s">
        <v>197</v>
      </c>
      <c r="N104" s="213" t="s">
        <v>365</v>
      </c>
      <c r="O104" s="200" t="s">
        <v>166</v>
      </c>
      <c r="P104" s="202" t="s">
        <v>125</v>
      </c>
      <c r="Q104" s="201" t="s">
        <v>122</v>
      </c>
      <c r="R104" s="202" t="s">
        <v>200</v>
      </c>
      <c r="S104" s="202" t="s">
        <v>201</v>
      </c>
      <c r="T104" s="201"/>
      <c r="U104" s="201" t="s">
        <v>398</v>
      </c>
      <c r="V104" s="201" t="s">
        <v>146</v>
      </c>
      <c r="W104" s="211">
        <v>30</v>
      </c>
      <c r="X104" s="211">
        <v>60</v>
      </c>
      <c r="Y104" s="214">
        <v>10</v>
      </c>
      <c r="Z104" s="216" t="s">
        <v>409</v>
      </c>
      <c r="AA104" s="199" t="s">
        <v>138</v>
      </c>
      <c r="AB104" s="204">
        <v>0.69</v>
      </c>
      <c r="AC104" s="217">
        <v>206626.17</v>
      </c>
      <c r="AD104" s="204">
        <v>142572.05729999999</v>
      </c>
      <c r="AE104" s="204">
        <v>159680.704176</v>
      </c>
      <c r="AF104" s="205">
        <v>0.55000000000000004</v>
      </c>
      <c r="AG104" s="205">
        <v>208713.3</v>
      </c>
      <c r="AH104" s="205">
        <v>114792.315</v>
      </c>
      <c r="AI104" s="205">
        <v>128567.39280000002</v>
      </c>
      <c r="AJ104" s="206">
        <v>0</v>
      </c>
      <c r="AK104" s="206">
        <v>0</v>
      </c>
      <c r="AL104" s="206">
        <v>0</v>
      </c>
      <c r="AM104" s="206">
        <v>0</v>
      </c>
      <c r="AN104" s="206">
        <v>0</v>
      </c>
      <c r="AO104" s="206">
        <v>0</v>
      </c>
      <c r="AP104" s="206">
        <v>0</v>
      </c>
      <c r="AQ104" s="206">
        <v>0</v>
      </c>
      <c r="AR104" s="206">
        <v>0</v>
      </c>
      <c r="AS104" s="206">
        <v>0</v>
      </c>
      <c r="AT104" s="206">
        <v>0</v>
      </c>
      <c r="AU104" s="206">
        <v>0</v>
      </c>
      <c r="AV104" s="207">
        <f t="shared" si="38"/>
        <v>1.24</v>
      </c>
      <c r="AW104" s="207">
        <f t="shared" si="33"/>
        <v>257364.37229999999</v>
      </c>
      <c r="AX104" s="207">
        <f t="shared" si="28"/>
        <v>288248.096976</v>
      </c>
      <c r="AY104" s="195" t="s">
        <v>203</v>
      </c>
      <c r="AZ104" s="202"/>
      <c r="BA104" s="202"/>
      <c r="BB104" s="215"/>
      <c r="BC104" s="211" t="s">
        <v>447</v>
      </c>
      <c r="BD104" s="211" t="s">
        <v>447</v>
      </c>
      <c r="BE104" s="215"/>
      <c r="BF104" s="215"/>
      <c r="BG104" s="215"/>
      <c r="BH104" s="215"/>
      <c r="BI104" s="215"/>
      <c r="BJ104" s="215"/>
      <c r="BK104" s="195" t="s">
        <v>653</v>
      </c>
      <c r="BL104" s="218"/>
      <c r="BM104" s="218"/>
      <c r="BN104" s="218"/>
      <c r="BO104" s="218"/>
      <c r="BP104" s="218"/>
      <c r="BQ104" s="218"/>
      <c r="BR104" s="218"/>
      <c r="BS104" s="218"/>
      <c r="BT104" s="218"/>
    </row>
    <row r="105" spans="1:77" s="60" customFormat="1" ht="12.95" customHeight="1" x14ac:dyDescent="0.25">
      <c r="A105" s="75" t="s">
        <v>405</v>
      </c>
      <c r="B105" s="85"/>
      <c r="C105" s="77" t="s">
        <v>493</v>
      </c>
      <c r="D105" s="85"/>
      <c r="E105" s="78"/>
      <c r="F105" s="79" t="s">
        <v>442</v>
      </c>
      <c r="G105" s="79" t="s">
        <v>407</v>
      </c>
      <c r="H105" s="12" t="s">
        <v>443</v>
      </c>
      <c r="I105" s="26" t="s">
        <v>143</v>
      </c>
      <c r="J105" s="1" t="s">
        <v>149</v>
      </c>
      <c r="K105" s="26" t="s">
        <v>196</v>
      </c>
      <c r="L105" s="25">
        <v>30</v>
      </c>
      <c r="M105" s="80" t="s">
        <v>197</v>
      </c>
      <c r="N105" s="81" t="s">
        <v>365</v>
      </c>
      <c r="O105" s="25" t="s">
        <v>126</v>
      </c>
      <c r="P105" s="26" t="s">
        <v>125</v>
      </c>
      <c r="Q105" s="25" t="s">
        <v>122</v>
      </c>
      <c r="R105" s="26" t="s">
        <v>200</v>
      </c>
      <c r="S105" s="26" t="s">
        <v>201</v>
      </c>
      <c r="T105" s="25"/>
      <c r="U105" s="25" t="s">
        <v>398</v>
      </c>
      <c r="V105" s="25" t="s">
        <v>146</v>
      </c>
      <c r="W105" s="9">
        <v>30</v>
      </c>
      <c r="X105" s="9">
        <v>60</v>
      </c>
      <c r="Y105" s="17">
        <v>10</v>
      </c>
      <c r="Z105" s="103" t="s">
        <v>409</v>
      </c>
      <c r="AA105" s="5" t="s">
        <v>138</v>
      </c>
      <c r="AB105" s="82">
        <v>0.4</v>
      </c>
      <c r="AC105" s="83">
        <v>3158727.06</v>
      </c>
      <c r="AD105" s="82">
        <f t="shared" si="34"/>
        <v>1263490.824</v>
      </c>
      <c r="AE105" s="82">
        <f t="shared" si="35"/>
        <v>1415109.7228800002</v>
      </c>
      <c r="AF105" s="82">
        <v>0.4</v>
      </c>
      <c r="AG105" s="83">
        <v>3158727.06</v>
      </c>
      <c r="AH105" s="82">
        <f t="shared" si="36"/>
        <v>1263490.824</v>
      </c>
      <c r="AI105" s="82">
        <f t="shared" si="37"/>
        <v>1415109.7228800002</v>
      </c>
      <c r="AJ105" s="20">
        <v>0</v>
      </c>
      <c r="AK105" s="20">
        <v>0</v>
      </c>
      <c r="AL105" s="20">
        <v>0</v>
      </c>
      <c r="AM105" s="20">
        <v>0</v>
      </c>
      <c r="AN105" s="20">
        <v>0</v>
      </c>
      <c r="AO105" s="20">
        <v>0</v>
      </c>
      <c r="AP105" s="20">
        <v>0</v>
      </c>
      <c r="AQ105" s="20">
        <v>0</v>
      </c>
      <c r="AR105" s="20">
        <v>0</v>
      </c>
      <c r="AS105" s="20">
        <v>0</v>
      </c>
      <c r="AT105" s="20">
        <v>0</v>
      </c>
      <c r="AU105" s="20">
        <v>0</v>
      </c>
      <c r="AV105" s="72">
        <f t="shared" si="38"/>
        <v>0.8</v>
      </c>
      <c r="AW105" s="47">
        <v>0</v>
      </c>
      <c r="AX105" s="47">
        <f t="shared" si="28"/>
        <v>0</v>
      </c>
      <c r="AY105" s="4" t="s">
        <v>203</v>
      </c>
      <c r="AZ105" s="26"/>
      <c r="BA105" s="26"/>
      <c r="BB105" s="84"/>
      <c r="BC105" s="12" t="s">
        <v>448</v>
      </c>
      <c r="BD105" s="12" t="s">
        <v>448</v>
      </c>
      <c r="BE105" s="50"/>
      <c r="BF105" s="50"/>
      <c r="BG105" s="50"/>
      <c r="BH105" s="50"/>
      <c r="BI105" s="50"/>
      <c r="BJ105" s="50"/>
      <c r="BK105" s="50"/>
      <c r="BL105" s="50"/>
      <c r="BM105" s="50"/>
      <c r="BN105" s="50"/>
      <c r="BO105" s="50"/>
      <c r="BP105" s="50"/>
      <c r="BQ105" s="50"/>
      <c r="BR105" s="50"/>
      <c r="BS105" s="50"/>
      <c r="BT105" s="50"/>
      <c r="BU105" s="50"/>
      <c r="BV105" s="50"/>
      <c r="BW105" s="50"/>
      <c r="BX105" s="50"/>
      <c r="BY105" s="50"/>
    </row>
    <row r="106" spans="1:77" s="60" customFormat="1" ht="12.95" customHeight="1" x14ac:dyDescent="0.25">
      <c r="A106" s="75" t="s">
        <v>405</v>
      </c>
      <c r="B106" s="135"/>
      <c r="C106" s="122" t="s">
        <v>576</v>
      </c>
      <c r="D106" s="135"/>
      <c r="E106" s="78"/>
      <c r="F106" s="79" t="s">
        <v>442</v>
      </c>
      <c r="G106" s="79" t="s">
        <v>407</v>
      </c>
      <c r="H106" s="12" t="s">
        <v>443</v>
      </c>
      <c r="I106" s="26" t="s">
        <v>143</v>
      </c>
      <c r="J106" s="1" t="s">
        <v>149</v>
      </c>
      <c r="K106" s="26" t="s">
        <v>196</v>
      </c>
      <c r="L106" s="25">
        <v>30</v>
      </c>
      <c r="M106" s="80" t="s">
        <v>197</v>
      </c>
      <c r="N106" s="81" t="s">
        <v>365</v>
      </c>
      <c r="O106" s="1" t="s">
        <v>166</v>
      </c>
      <c r="P106" s="26" t="s">
        <v>125</v>
      </c>
      <c r="Q106" s="25" t="s">
        <v>122</v>
      </c>
      <c r="R106" s="26" t="s">
        <v>200</v>
      </c>
      <c r="S106" s="26" t="s">
        <v>201</v>
      </c>
      <c r="T106" s="25"/>
      <c r="U106" s="25" t="s">
        <v>398</v>
      </c>
      <c r="V106" s="25" t="s">
        <v>146</v>
      </c>
      <c r="W106" s="9">
        <v>30</v>
      </c>
      <c r="X106" s="9">
        <v>60</v>
      </c>
      <c r="Y106" s="17">
        <v>10</v>
      </c>
      <c r="Z106" s="103" t="s">
        <v>409</v>
      </c>
      <c r="AA106" s="5" t="s">
        <v>138</v>
      </c>
      <c r="AB106" s="123">
        <v>0.4</v>
      </c>
      <c r="AC106" s="124">
        <v>3158727.06</v>
      </c>
      <c r="AD106" s="125">
        <f t="shared" ref="AD106" si="91">AB106*AC106</f>
        <v>1263490.824</v>
      </c>
      <c r="AE106" s="125">
        <f t="shared" si="35"/>
        <v>1415109.7228800002</v>
      </c>
      <c r="AF106" s="126">
        <v>0.4</v>
      </c>
      <c r="AG106" s="124">
        <v>3158727.06</v>
      </c>
      <c r="AH106" s="125">
        <f t="shared" ref="AH106" si="92">AF106*AG106</f>
        <v>1263490.824</v>
      </c>
      <c r="AI106" s="125">
        <f t="shared" si="37"/>
        <v>1415109.7228800002</v>
      </c>
      <c r="AJ106" s="127">
        <v>0</v>
      </c>
      <c r="AK106" s="127">
        <v>0</v>
      </c>
      <c r="AL106" s="127">
        <v>0</v>
      </c>
      <c r="AM106" s="127">
        <v>0</v>
      </c>
      <c r="AN106" s="127">
        <v>0</v>
      </c>
      <c r="AO106" s="127">
        <v>0</v>
      </c>
      <c r="AP106" s="127">
        <v>0</v>
      </c>
      <c r="AQ106" s="127">
        <v>0</v>
      </c>
      <c r="AR106" s="127">
        <v>0</v>
      </c>
      <c r="AS106" s="127">
        <v>0</v>
      </c>
      <c r="AT106" s="127">
        <v>0</v>
      </c>
      <c r="AU106" s="127">
        <v>0</v>
      </c>
      <c r="AV106" s="128">
        <f t="shared" si="38"/>
        <v>0.8</v>
      </c>
      <c r="AW106" s="47">
        <v>0</v>
      </c>
      <c r="AX106" s="47">
        <f t="shared" si="28"/>
        <v>0</v>
      </c>
      <c r="AY106" s="129" t="s">
        <v>203</v>
      </c>
      <c r="AZ106" s="130"/>
      <c r="BA106" s="130"/>
      <c r="BB106" s="131"/>
      <c r="BC106" s="132" t="s">
        <v>448</v>
      </c>
      <c r="BD106" s="132" t="s">
        <v>448</v>
      </c>
      <c r="BE106" s="133"/>
      <c r="BF106" s="133"/>
      <c r="BG106" s="133"/>
      <c r="BH106" s="133"/>
      <c r="BI106" s="133"/>
      <c r="BJ106" s="133"/>
      <c r="BK106" s="134">
        <v>14</v>
      </c>
    </row>
    <row r="107" spans="1:77" s="208" customFormat="1" ht="12.95" customHeight="1" x14ac:dyDescent="0.25">
      <c r="A107" s="201" t="s">
        <v>405</v>
      </c>
      <c r="B107" s="195">
        <v>210032303</v>
      </c>
      <c r="C107" s="196" t="s">
        <v>683</v>
      </c>
      <c r="D107" s="195"/>
      <c r="E107" s="210"/>
      <c r="F107" s="211" t="s">
        <v>442</v>
      </c>
      <c r="G107" s="211" t="s">
        <v>407</v>
      </c>
      <c r="H107" s="211" t="s">
        <v>443</v>
      </c>
      <c r="I107" s="202" t="s">
        <v>143</v>
      </c>
      <c r="J107" s="200" t="s">
        <v>149</v>
      </c>
      <c r="K107" s="202" t="s">
        <v>196</v>
      </c>
      <c r="L107" s="201">
        <v>30</v>
      </c>
      <c r="M107" s="212" t="s">
        <v>197</v>
      </c>
      <c r="N107" s="213" t="s">
        <v>365</v>
      </c>
      <c r="O107" s="200" t="s">
        <v>166</v>
      </c>
      <c r="P107" s="202" t="s">
        <v>125</v>
      </c>
      <c r="Q107" s="201" t="s">
        <v>122</v>
      </c>
      <c r="R107" s="202" t="s">
        <v>200</v>
      </c>
      <c r="S107" s="202" t="s">
        <v>201</v>
      </c>
      <c r="T107" s="201"/>
      <c r="U107" s="201" t="s">
        <v>398</v>
      </c>
      <c r="V107" s="201" t="s">
        <v>146</v>
      </c>
      <c r="W107" s="211">
        <v>30</v>
      </c>
      <c r="X107" s="211">
        <v>60</v>
      </c>
      <c r="Y107" s="214">
        <v>10</v>
      </c>
      <c r="Z107" s="216" t="s">
        <v>409</v>
      </c>
      <c r="AA107" s="199" t="s">
        <v>138</v>
      </c>
      <c r="AB107" s="204">
        <v>0.8</v>
      </c>
      <c r="AC107" s="217">
        <v>3127139.79</v>
      </c>
      <c r="AD107" s="204">
        <v>2501711.8319999999</v>
      </c>
      <c r="AE107" s="204">
        <v>2801917.25184</v>
      </c>
      <c r="AF107" s="205">
        <v>0.4</v>
      </c>
      <c r="AG107" s="204">
        <v>2942347.64</v>
      </c>
      <c r="AH107" s="205">
        <v>1176939.0560000001</v>
      </c>
      <c r="AI107" s="205">
        <v>1318171.7427200002</v>
      </c>
      <c r="AJ107" s="206">
        <v>0</v>
      </c>
      <c r="AK107" s="206">
        <v>0</v>
      </c>
      <c r="AL107" s="206">
        <v>0</v>
      </c>
      <c r="AM107" s="206">
        <v>0</v>
      </c>
      <c r="AN107" s="206">
        <v>0</v>
      </c>
      <c r="AO107" s="206">
        <v>0</v>
      </c>
      <c r="AP107" s="206">
        <v>0</v>
      </c>
      <c r="AQ107" s="206">
        <v>0</v>
      </c>
      <c r="AR107" s="206">
        <v>0</v>
      </c>
      <c r="AS107" s="206">
        <v>0</v>
      </c>
      <c r="AT107" s="206">
        <v>0</v>
      </c>
      <c r="AU107" s="206">
        <v>0</v>
      </c>
      <c r="AV107" s="207">
        <f t="shared" si="38"/>
        <v>1.2000000000000002</v>
      </c>
      <c r="AW107" s="207">
        <f t="shared" si="33"/>
        <v>3678650.8880000003</v>
      </c>
      <c r="AX107" s="207">
        <f t="shared" si="28"/>
        <v>4120088.9945600005</v>
      </c>
      <c r="AY107" s="195" t="s">
        <v>203</v>
      </c>
      <c r="AZ107" s="202"/>
      <c r="BA107" s="202"/>
      <c r="BB107" s="215"/>
      <c r="BC107" s="211" t="s">
        <v>448</v>
      </c>
      <c r="BD107" s="211" t="s">
        <v>448</v>
      </c>
      <c r="BE107" s="215"/>
      <c r="BF107" s="215"/>
      <c r="BG107" s="215"/>
      <c r="BH107" s="215"/>
      <c r="BI107" s="215"/>
      <c r="BJ107" s="215"/>
      <c r="BK107" s="195" t="s">
        <v>653</v>
      </c>
      <c r="BL107" s="218"/>
      <c r="BM107" s="218"/>
      <c r="BN107" s="218"/>
      <c r="BO107" s="218"/>
      <c r="BP107" s="218"/>
      <c r="BQ107" s="218"/>
      <c r="BR107" s="218"/>
      <c r="BS107" s="218"/>
      <c r="BT107" s="218"/>
    </row>
    <row r="108" spans="1:77" s="60" customFormat="1" ht="12.95" customHeight="1" x14ac:dyDescent="0.25">
      <c r="A108" s="75" t="s">
        <v>405</v>
      </c>
      <c r="B108" s="85"/>
      <c r="C108" s="77" t="s">
        <v>494</v>
      </c>
      <c r="D108" s="85"/>
      <c r="E108" s="78"/>
      <c r="F108" s="79" t="s">
        <v>442</v>
      </c>
      <c r="G108" s="79" t="s">
        <v>407</v>
      </c>
      <c r="H108" s="12" t="s">
        <v>443</v>
      </c>
      <c r="I108" s="26" t="s">
        <v>143</v>
      </c>
      <c r="J108" s="1" t="s">
        <v>149</v>
      </c>
      <c r="K108" s="26" t="s">
        <v>196</v>
      </c>
      <c r="L108" s="25">
        <v>30</v>
      </c>
      <c r="M108" s="80" t="s">
        <v>197</v>
      </c>
      <c r="N108" s="81" t="s">
        <v>365</v>
      </c>
      <c r="O108" s="25" t="s">
        <v>126</v>
      </c>
      <c r="P108" s="26" t="s">
        <v>125</v>
      </c>
      <c r="Q108" s="25" t="s">
        <v>122</v>
      </c>
      <c r="R108" s="26" t="s">
        <v>200</v>
      </c>
      <c r="S108" s="26" t="s">
        <v>201</v>
      </c>
      <c r="T108" s="25"/>
      <c r="U108" s="25" t="s">
        <v>398</v>
      </c>
      <c r="V108" s="25" t="s">
        <v>146</v>
      </c>
      <c r="W108" s="9">
        <v>30</v>
      </c>
      <c r="X108" s="9">
        <v>60</v>
      </c>
      <c r="Y108" s="17">
        <v>10</v>
      </c>
      <c r="Z108" s="103" t="s">
        <v>409</v>
      </c>
      <c r="AA108" s="5" t="s">
        <v>138</v>
      </c>
      <c r="AB108" s="82">
        <v>1.1499999999999999</v>
      </c>
      <c r="AC108" s="83">
        <v>490740.83</v>
      </c>
      <c r="AD108" s="82">
        <f t="shared" si="34"/>
        <v>564351.95449999999</v>
      </c>
      <c r="AE108" s="82">
        <f t="shared" si="35"/>
        <v>632074.18904000008</v>
      </c>
      <c r="AF108" s="82">
        <v>1.1499999999999999</v>
      </c>
      <c r="AG108" s="83">
        <v>490740.83</v>
      </c>
      <c r="AH108" s="82">
        <f t="shared" si="36"/>
        <v>564351.95449999999</v>
      </c>
      <c r="AI108" s="82">
        <f t="shared" si="37"/>
        <v>632074.18904000008</v>
      </c>
      <c r="AJ108" s="20">
        <v>0</v>
      </c>
      <c r="AK108" s="20">
        <v>0</v>
      </c>
      <c r="AL108" s="20">
        <v>0</v>
      </c>
      <c r="AM108" s="20">
        <v>0</v>
      </c>
      <c r="AN108" s="20">
        <v>0</v>
      </c>
      <c r="AO108" s="20">
        <v>0</v>
      </c>
      <c r="AP108" s="20">
        <v>0</v>
      </c>
      <c r="AQ108" s="20">
        <v>0</v>
      </c>
      <c r="AR108" s="20">
        <v>0</v>
      </c>
      <c r="AS108" s="20">
        <v>0</v>
      </c>
      <c r="AT108" s="20">
        <v>0</v>
      </c>
      <c r="AU108" s="20">
        <v>0</v>
      </c>
      <c r="AV108" s="72">
        <f t="shared" si="38"/>
        <v>2.2999999999999998</v>
      </c>
      <c r="AW108" s="47">
        <v>0</v>
      </c>
      <c r="AX108" s="47">
        <f t="shared" si="28"/>
        <v>0</v>
      </c>
      <c r="AY108" s="4" t="s">
        <v>203</v>
      </c>
      <c r="AZ108" s="26"/>
      <c r="BA108" s="26"/>
      <c r="BB108" s="84"/>
      <c r="BC108" s="12" t="s">
        <v>449</v>
      </c>
      <c r="BD108" s="12" t="s">
        <v>449</v>
      </c>
      <c r="BE108" s="50"/>
      <c r="BF108" s="50"/>
      <c r="BG108" s="50"/>
      <c r="BH108" s="50"/>
      <c r="BI108" s="50"/>
      <c r="BJ108" s="50"/>
      <c r="BK108" s="50"/>
      <c r="BL108" s="50"/>
      <c r="BM108" s="50"/>
      <c r="BN108" s="50"/>
      <c r="BO108" s="50"/>
      <c r="BP108" s="50"/>
      <c r="BQ108" s="50"/>
      <c r="BR108" s="50"/>
      <c r="BS108" s="50"/>
      <c r="BT108" s="50"/>
      <c r="BU108" s="50"/>
      <c r="BV108" s="50"/>
      <c r="BW108" s="50"/>
      <c r="BX108" s="50"/>
      <c r="BY108" s="50"/>
    </row>
    <row r="109" spans="1:77" s="60" customFormat="1" ht="12.95" customHeight="1" x14ac:dyDescent="0.25">
      <c r="A109" s="75" t="s">
        <v>405</v>
      </c>
      <c r="B109" s="135"/>
      <c r="C109" s="122" t="s">
        <v>577</v>
      </c>
      <c r="D109" s="135"/>
      <c r="E109" s="78"/>
      <c r="F109" s="79" t="s">
        <v>442</v>
      </c>
      <c r="G109" s="79" t="s">
        <v>407</v>
      </c>
      <c r="H109" s="12" t="s">
        <v>443</v>
      </c>
      <c r="I109" s="26" t="s">
        <v>143</v>
      </c>
      <c r="J109" s="1" t="s">
        <v>149</v>
      </c>
      <c r="K109" s="26" t="s">
        <v>196</v>
      </c>
      <c r="L109" s="25">
        <v>30</v>
      </c>
      <c r="M109" s="80" t="s">
        <v>197</v>
      </c>
      <c r="N109" s="81" t="s">
        <v>365</v>
      </c>
      <c r="O109" s="1" t="s">
        <v>166</v>
      </c>
      <c r="P109" s="26" t="s">
        <v>125</v>
      </c>
      <c r="Q109" s="25" t="s">
        <v>122</v>
      </c>
      <c r="R109" s="26" t="s">
        <v>200</v>
      </c>
      <c r="S109" s="26" t="s">
        <v>201</v>
      </c>
      <c r="T109" s="25"/>
      <c r="U109" s="25" t="s">
        <v>398</v>
      </c>
      <c r="V109" s="25" t="s">
        <v>146</v>
      </c>
      <c r="W109" s="9">
        <v>30</v>
      </c>
      <c r="X109" s="9">
        <v>60</v>
      </c>
      <c r="Y109" s="17">
        <v>10</v>
      </c>
      <c r="Z109" s="103" t="s">
        <v>409</v>
      </c>
      <c r="AA109" s="5" t="s">
        <v>138</v>
      </c>
      <c r="AB109" s="123">
        <v>1.1499999999999999</v>
      </c>
      <c r="AC109" s="124">
        <v>490740.83</v>
      </c>
      <c r="AD109" s="125">
        <f t="shared" ref="AD109" si="93">AB109*AC109</f>
        <v>564351.95449999999</v>
      </c>
      <c r="AE109" s="125">
        <f t="shared" si="35"/>
        <v>632074.18904000008</v>
      </c>
      <c r="AF109" s="126">
        <v>1.1499999999999999</v>
      </c>
      <c r="AG109" s="124">
        <v>490740.83</v>
      </c>
      <c r="AH109" s="125">
        <f t="shared" ref="AH109" si="94">AF109*AG109</f>
        <v>564351.95449999999</v>
      </c>
      <c r="AI109" s="125">
        <f t="shared" si="37"/>
        <v>632074.18904000008</v>
      </c>
      <c r="AJ109" s="127">
        <v>0</v>
      </c>
      <c r="AK109" s="127">
        <v>0</v>
      </c>
      <c r="AL109" s="127">
        <v>0</v>
      </c>
      <c r="AM109" s="127">
        <v>0</v>
      </c>
      <c r="AN109" s="127">
        <v>0</v>
      </c>
      <c r="AO109" s="127">
        <v>0</v>
      </c>
      <c r="AP109" s="127">
        <v>0</v>
      </c>
      <c r="AQ109" s="127">
        <v>0</v>
      </c>
      <c r="AR109" s="127">
        <v>0</v>
      </c>
      <c r="AS109" s="127">
        <v>0</v>
      </c>
      <c r="AT109" s="127">
        <v>0</v>
      </c>
      <c r="AU109" s="127">
        <v>0</v>
      </c>
      <c r="AV109" s="128">
        <f t="shared" si="38"/>
        <v>2.2999999999999998</v>
      </c>
      <c r="AW109" s="47">
        <v>0</v>
      </c>
      <c r="AX109" s="47">
        <f t="shared" si="28"/>
        <v>0</v>
      </c>
      <c r="AY109" s="129" t="s">
        <v>203</v>
      </c>
      <c r="AZ109" s="130"/>
      <c r="BA109" s="130"/>
      <c r="BB109" s="131"/>
      <c r="BC109" s="132" t="s">
        <v>449</v>
      </c>
      <c r="BD109" s="132" t="s">
        <v>449</v>
      </c>
      <c r="BE109" s="133"/>
      <c r="BF109" s="133"/>
      <c r="BG109" s="133"/>
      <c r="BH109" s="133"/>
      <c r="BI109" s="133"/>
      <c r="BJ109" s="133"/>
      <c r="BK109" s="134">
        <v>14</v>
      </c>
    </row>
    <row r="110" spans="1:77" s="208" customFormat="1" ht="12.95" customHeight="1" x14ac:dyDescent="0.25">
      <c r="A110" s="201" t="s">
        <v>405</v>
      </c>
      <c r="B110" s="195">
        <v>210032304</v>
      </c>
      <c r="C110" s="196" t="s">
        <v>684</v>
      </c>
      <c r="D110" s="195"/>
      <c r="E110" s="210"/>
      <c r="F110" s="211" t="s">
        <v>442</v>
      </c>
      <c r="G110" s="211" t="s">
        <v>407</v>
      </c>
      <c r="H110" s="211" t="s">
        <v>443</v>
      </c>
      <c r="I110" s="202" t="s">
        <v>143</v>
      </c>
      <c r="J110" s="200" t="s">
        <v>149</v>
      </c>
      <c r="K110" s="202" t="s">
        <v>196</v>
      </c>
      <c r="L110" s="201">
        <v>30</v>
      </c>
      <c r="M110" s="212" t="s">
        <v>197</v>
      </c>
      <c r="N110" s="213" t="s">
        <v>365</v>
      </c>
      <c r="O110" s="200" t="s">
        <v>166</v>
      </c>
      <c r="P110" s="202" t="s">
        <v>125</v>
      </c>
      <c r="Q110" s="201" t="s">
        <v>122</v>
      </c>
      <c r="R110" s="202" t="s">
        <v>200</v>
      </c>
      <c r="S110" s="202" t="s">
        <v>201</v>
      </c>
      <c r="T110" s="201"/>
      <c r="U110" s="201" t="s">
        <v>398</v>
      </c>
      <c r="V110" s="201" t="s">
        <v>146</v>
      </c>
      <c r="W110" s="211">
        <v>30</v>
      </c>
      <c r="X110" s="211">
        <v>60</v>
      </c>
      <c r="Y110" s="214">
        <v>10</v>
      </c>
      <c r="Z110" s="216" t="s">
        <v>409</v>
      </c>
      <c r="AA110" s="199" t="s">
        <v>138</v>
      </c>
      <c r="AB110" s="204">
        <v>0.69</v>
      </c>
      <c r="AC110" s="217">
        <v>485833.42</v>
      </c>
      <c r="AD110" s="204">
        <v>335225.05979999999</v>
      </c>
      <c r="AE110" s="204">
        <v>375452.06697600003</v>
      </c>
      <c r="AF110" s="205">
        <v>1.1499999999999999</v>
      </c>
      <c r="AG110" s="205">
        <v>490740.83</v>
      </c>
      <c r="AH110" s="205">
        <v>564351.95449999999</v>
      </c>
      <c r="AI110" s="205">
        <v>632074.18904000008</v>
      </c>
      <c r="AJ110" s="206">
        <v>0</v>
      </c>
      <c r="AK110" s="206">
        <v>0</v>
      </c>
      <c r="AL110" s="206">
        <v>0</v>
      </c>
      <c r="AM110" s="206">
        <v>0</v>
      </c>
      <c r="AN110" s="206">
        <v>0</v>
      </c>
      <c r="AO110" s="206">
        <v>0</v>
      </c>
      <c r="AP110" s="206">
        <v>0</v>
      </c>
      <c r="AQ110" s="206">
        <v>0</v>
      </c>
      <c r="AR110" s="206">
        <v>0</v>
      </c>
      <c r="AS110" s="206">
        <v>0</v>
      </c>
      <c r="AT110" s="206">
        <v>0</v>
      </c>
      <c r="AU110" s="206">
        <v>0</v>
      </c>
      <c r="AV110" s="207">
        <f t="shared" si="38"/>
        <v>1.8399999999999999</v>
      </c>
      <c r="AW110" s="207">
        <f t="shared" si="33"/>
        <v>899577.01429999992</v>
      </c>
      <c r="AX110" s="207">
        <f t="shared" si="28"/>
        <v>1007526.2560160001</v>
      </c>
      <c r="AY110" s="195" t="s">
        <v>203</v>
      </c>
      <c r="AZ110" s="202"/>
      <c r="BA110" s="202"/>
      <c r="BB110" s="215"/>
      <c r="BC110" s="211" t="s">
        <v>449</v>
      </c>
      <c r="BD110" s="211" t="s">
        <v>449</v>
      </c>
      <c r="BE110" s="215"/>
      <c r="BF110" s="215"/>
      <c r="BG110" s="215"/>
      <c r="BH110" s="215"/>
      <c r="BI110" s="215"/>
      <c r="BJ110" s="215"/>
      <c r="BK110" s="195" t="s">
        <v>653</v>
      </c>
      <c r="BL110" s="218"/>
      <c r="BM110" s="218"/>
      <c r="BN110" s="218"/>
      <c r="BO110" s="218"/>
      <c r="BP110" s="218"/>
      <c r="BQ110" s="218"/>
      <c r="BR110" s="218"/>
      <c r="BS110" s="218"/>
      <c r="BT110" s="218"/>
    </row>
    <row r="111" spans="1:77" s="60" customFormat="1" ht="12.95" customHeight="1" x14ac:dyDescent="0.25">
      <c r="A111" s="75" t="s">
        <v>405</v>
      </c>
      <c r="B111" s="85"/>
      <c r="C111" s="77" t="s">
        <v>495</v>
      </c>
      <c r="D111" s="85"/>
      <c r="E111" s="78"/>
      <c r="F111" s="79" t="s">
        <v>450</v>
      </c>
      <c r="G111" s="79" t="s">
        <v>407</v>
      </c>
      <c r="H111" s="12" t="s">
        <v>451</v>
      </c>
      <c r="I111" s="26" t="s">
        <v>143</v>
      </c>
      <c r="J111" s="1" t="s">
        <v>149</v>
      </c>
      <c r="K111" s="26" t="s">
        <v>196</v>
      </c>
      <c r="L111" s="25">
        <v>30</v>
      </c>
      <c r="M111" s="80" t="s">
        <v>197</v>
      </c>
      <c r="N111" s="81" t="s">
        <v>365</v>
      </c>
      <c r="O111" s="25" t="s">
        <v>126</v>
      </c>
      <c r="P111" s="26" t="s">
        <v>125</v>
      </c>
      <c r="Q111" s="25" t="s">
        <v>122</v>
      </c>
      <c r="R111" s="26" t="s">
        <v>200</v>
      </c>
      <c r="S111" s="26" t="s">
        <v>201</v>
      </c>
      <c r="T111" s="25"/>
      <c r="U111" s="25" t="s">
        <v>398</v>
      </c>
      <c r="V111" s="25" t="s">
        <v>146</v>
      </c>
      <c r="W111" s="9">
        <v>30</v>
      </c>
      <c r="X111" s="9">
        <v>60</v>
      </c>
      <c r="Y111" s="17">
        <v>10</v>
      </c>
      <c r="Z111" s="103" t="s">
        <v>409</v>
      </c>
      <c r="AA111" s="5" t="s">
        <v>138</v>
      </c>
      <c r="AB111" s="82">
        <v>0.2</v>
      </c>
      <c r="AC111" s="83">
        <v>1167422.25</v>
      </c>
      <c r="AD111" s="82">
        <f t="shared" si="34"/>
        <v>233484.45</v>
      </c>
      <c r="AE111" s="82">
        <f t="shared" si="35"/>
        <v>261502.58400000003</v>
      </c>
      <c r="AF111" s="82">
        <v>0.2</v>
      </c>
      <c r="AG111" s="83">
        <v>1167422.25</v>
      </c>
      <c r="AH111" s="82">
        <f t="shared" si="36"/>
        <v>233484.45</v>
      </c>
      <c r="AI111" s="82">
        <f t="shared" si="37"/>
        <v>261502.58400000003</v>
      </c>
      <c r="AJ111" s="20">
        <v>0</v>
      </c>
      <c r="AK111" s="20">
        <v>0</v>
      </c>
      <c r="AL111" s="20">
        <v>0</v>
      </c>
      <c r="AM111" s="20">
        <v>0</v>
      </c>
      <c r="AN111" s="20">
        <v>0</v>
      </c>
      <c r="AO111" s="20">
        <v>0</v>
      </c>
      <c r="AP111" s="20">
        <v>0</v>
      </c>
      <c r="AQ111" s="20">
        <v>0</v>
      </c>
      <c r="AR111" s="20">
        <v>0</v>
      </c>
      <c r="AS111" s="20">
        <v>0</v>
      </c>
      <c r="AT111" s="20">
        <v>0</v>
      </c>
      <c r="AU111" s="20">
        <v>0</v>
      </c>
      <c r="AV111" s="72">
        <f t="shared" si="38"/>
        <v>0.4</v>
      </c>
      <c r="AW111" s="47">
        <v>0</v>
      </c>
      <c r="AX111" s="47">
        <f t="shared" si="28"/>
        <v>0</v>
      </c>
      <c r="AY111" s="4" t="s">
        <v>203</v>
      </c>
      <c r="AZ111" s="26"/>
      <c r="BA111" s="26"/>
      <c r="BB111" s="84"/>
      <c r="BC111" s="12" t="s">
        <v>452</v>
      </c>
      <c r="BD111" s="12" t="s">
        <v>452</v>
      </c>
      <c r="BE111" s="50"/>
      <c r="BF111" s="50"/>
      <c r="BG111" s="50"/>
      <c r="BH111" s="50"/>
      <c r="BI111" s="50"/>
      <c r="BJ111" s="50"/>
      <c r="BK111" s="50"/>
      <c r="BL111" s="50"/>
      <c r="BM111" s="50"/>
      <c r="BN111" s="50"/>
      <c r="BO111" s="50"/>
      <c r="BP111" s="50"/>
      <c r="BQ111" s="50"/>
      <c r="BR111" s="50"/>
      <c r="BS111" s="50"/>
      <c r="BT111" s="50"/>
      <c r="BU111" s="50"/>
      <c r="BV111" s="50"/>
      <c r="BW111" s="50"/>
      <c r="BX111" s="50"/>
      <c r="BY111" s="50"/>
    </row>
    <row r="112" spans="1:77" s="60" customFormat="1" ht="12.95" customHeight="1" x14ac:dyDescent="0.25">
      <c r="A112" s="75" t="s">
        <v>405</v>
      </c>
      <c r="B112" s="135"/>
      <c r="C112" s="122" t="s">
        <v>578</v>
      </c>
      <c r="D112" s="135"/>
      <c r="E112" s="78"/>
      <c r="F112" s="79" t="s">
        <v>450</v>
      </c>
      <c r="G112" s="79" t="s">
        <v>407</v>
      </c>
      <c r="H112" s="12" t="s">
        <v>451</v>
      </c>
      <c r="I112" s="26" t="s">
        <v>143</v>
      </c>
      <c r="J112" s="1" t="s">
        <v>149</v>
      </c>
      <c r="K112" s="26" t="s">
        <v>196</v>
      </c>
      <c r="L112" s="25">
        <v>30</v>
      </c>
      <c r="M112" s="80" t="s">
        <v>197</v>
      </c>
      <c r="N112" s="81" t="s">
        <v>365</v>
      </c>
      <c r="O112" s="1" t="s">
        <v>166</v>
      </c>
      <c r="P112" s="26" t="s">
        <v>125</v>
      </c>
      <c r="Q112" s="25" t="s">
        <v>122</v>
      </c>
      <c r="R112" s="26" t="s">
        <v>200</v>
      </c>
      <c r="S112" s="26" t="s">
        <v>201</v>
      </c>
      <c r="T112" s="25"/>
      <c r="U112" s="25" t="s">
        <v>398</v>
      </c>
      <c r="V112" s="25" t="s">
        <v>146</v>
      </c>
      <c r="W112" s="9">
        <v>30</v>
      </c>
      <c r="X112" s="9">
        <v>60</v>
      </c>
      <c r="Y112" s="17">
        <v>10</v>
      </c>
      <c r="Z112" s="103" t="s">
        <v>409</v>
      </c>
      <c r="AA112" s="5" t="s">
        <v>138</v>
      </c>
      <c r="AB112" s="123">
        <v>0.2</v>
      </c>
      <c r="AC112" s="124">
        <v>1167422.25</v>
      </c>
      <c r="AD112" s="125">
        <f t="shared" ref="AD112" si="95">AB112*AC112</f>
        <v>233484.45</v>
      </c>
      <c r="AE112" s="125">
        <f t="shared" si="35"/>
        <v>261502.58400000003</v>
      </c>
      <c r="AF112" s="126">
        <v>0.2</v>
      </c>
      <c r="AG112" s="124">
        <v>1167422.25</v>
      </c>
      <c r="AH112" s="125">
        <f t="shared" ref="AH112" si="96">AF112*AG112</f>
        <v>233484.45</v>
      </c>
      <c r="AI112" s="125">
        <f t="shared" si="37"/>
        <v>261502.58400000003</v>
      </c>
      <c r="AJ112" s="127">
        <v>0</v>
      </c>
      <c r="AK112" s="127">
        <v>0</v>
      </c>
      <c r="AL112" s="127">
        <v>0</v>
      </c>
      <c r="AM112" s="127">
        <v>0</v>
      </c>
      <c r="AN112" s="127">
        <v>0</v>
      </c>
      <c r="AO112" s="127">
        <v>0</v>
      </c>
      <c r="AP112" s="127">
        <v>0</v>
      </c>
      <c r="AQ112" s="127">
        <v>0</v>
      </c>
      <c r="AR112" s="127">
        <v>0</v>
      </c>
      <c r="AS112" s="127">
        <v>0</v>
      </c>
      <c r="AT112" s="127">
        <v>0</v>
      </c>
      <c r="AU112" s="127">
        <v>0</v>
      </c>
      <c r="AV112" s="128">
        <f t="shared" si="38"/>
        <v>0.4</v>
      </c>
      <c r="AW112" s="47">
        <v>0</v>
      </c>
      <c r="AX112" s="47">
        <f t="shared" si="28"/>
        <v>0</v>
      </c>
      <c r="AY112" s="129" t="s">
        <v>203</v>
      </c>
      <c r="AZ112" s="130"/>
      <c r="BA112" s="130"/>
      <c r="BB112" s="131"/>
      <c r="BC112" s="132" t="s">
        <v>452</v>
      </c>
      <c r="BD112" s="132" t="s">
        <v>452</v>
      </c>
      <c r="BE112" s="133"/>
      <c r="BF112" s="133"/>
      <c r="BG112" s="133"/>
      <c r="BH112" s="133"/>
      <c r="BI112" s="133"/>
      <c r="BJ112" s="133"/>
      <c r="BK112" s="134">
        <v>14</v>
      </c>
    </row>
    <row r="113" spans="1:77" s="208" customFormat="1" ht="12.95" customHeight="1" x14ac:dyDescent="0.25">
      <c r="A113" s="201" t="s">
        <v>405</v>
      </c>
      <c r="B113" s="195">
        <v>210035227</v>
      </c>
      <c r="C113" s="196" t="s">
        <v>685</v>
      </c>
      <c r="D113" s="195"/>
      <c r="E113" s="210"/>
      <c r="F113" s="211" t="s">
        <v>450</v>
      </c>
      <c r="G113" s="211" t="s">
        <v>407</v>
      </c>
      <c r="H113" s="211" t="s">
        <v>451</v>
      </c>
      <c r="I113" s="202" t="s">
        <v>143</v>
      </c>
      <c r="J113" s="200" t="s">
        <v>149</v>
      </c>
      <c r="K113" s="202" t="s">
        <v>196</v>
      </c>
      <c r="L113" s="201">
        <v>30</v>
      </c>
      <c r="M113" s="212" t="s">
        <v>197</v>
      </c>
      <c r="N113" s="213" t="s">
        <v>365</v>
      </c>
      <c r="O113" s="200" t="s">
        <v>166</v>
      </c>
      <c r="P113" s="202" t="s">
        <v>125</v>
      </c>
      <c r="Q113" s="201" t="s">
        <v>122</v>
      </c>
      <c r="R113" s="202" t="s">
        <v>200</v>
      </c>
      <c r="S113" s="202" t="s">
        <v>201</v>
      </c>
      <c r="T113" s="201"/>
      <c r="U113" s="201" t="s">
        <v>398</v>
      </c>
      <c r="V113" s="201" t="s">
        <v>146</v>
      </c>
      <c r="W113" s="211">
        <v>30</v>
      </c>
      <c r="X113" s="211">
        <v>60</v>
      </c>
      <c r="Y113" s="214">
        <v>10</v>
      </c>
      <c r="Z113" s="216" t="s">
        <v>409</v>
      </c>
      <c r="AA113" s="199" t="s">
        <v>138</v>
      </c>
      <c r="AB113" s="204">
        <v>0.03</v>
      </c>
      <c r="AC113" s="217">
        <v>1155748.03</v>
      </c>
      <c r="AD113" s="204">
        <v>34672.440900000001</v>
      </c>
      <c r="AE113" s="204">
        <v>38833.133808000006</v>
      </c>
      <c r="AF113" s="205">
        <v>0.2</v>
      </c>
      <c r="AG113" s="204">
        <v>1002928.8</v>
      </c>
      <c r="AH113" s="205">
        <v>200585.76</v>
      </c>
      <c r="AI113" s="205">
        <v>224656.05120000005</v>
      </c>
      <c r="AJ113" s="206">
        <v>0</v>
      </c>
      <c r="AK113" s="206">
        <v>0</v>
      </c>
      <c r="AL113" s="206">
        <v>0</v>
      </c>
      <c r="AM113" s="206">
        <v>0</v>
      </c>
      <c r="AN113" s="206">
        <v>0</v>
      </c>
      <c r="AO113" s="206">
        <v>0</v>
      </c>
      <c r="AP113" s="206">
        <v>0</v>
      </c>
      <c r="AQ113" s="206">
        <v>0</v>
      </c>
      <c r="AR113" s="206">
        <v>0</v>
      </c>
      <c r="AS113" s="206">
        <v>0</v>
      </c>
      <c r="AT113" s="206">
        <v>0</v>
      </c>
      <c r="AU113" s="206">
        <v>0</v>
      </c>
      <c r="AV113" s="207">
        <f t="shared" si="38"/>
        <v>0.23</v>
      </c>
      <c r="AW113" s="207">
        <f t="shared" si="33"/>
        <v>235258.2009</v>
      </c>
      <c r="AX113" s="207">
        <f t="shared" si="28"/>
        <v>263489.185008</v>
      </c>
      <c r="AY113" s="195" t="s">
        <v>203</v>
      </c>
      <c r="AZ113" s="202"/>
      <c r="BA113" s="202"/>
      <c r="BB113" s="215"/>
      <c r="BC113" s="211" t="s">
        <v>452</v>
      </c>
      <c r="BD113" s="211" t="s">
        <v>452</v>
      </c>
      <c r="BE113" s="215"/>
      <c r="BF113" s="215"/>
      <c r="BG113" s="215"/>
      <c r="BH113" s="215"/>
      <c r="BI113" s="215"/>
      <c r="BJ113" s="215"/>
      <c r="BK113" s="195" t="s">
        <v>653</v>
      </c>
      <c r="BL113" s="218"/>
      <c r="BM113" s="218"/>
      <c r="BN113" s="218"/>
      <c r="BO113" s="218"/>
      <c r="BP113" s="218"/>
      <c r="BQ113" s="218"/>
      <c r="BR113" s="218"/>
      <c r="BS113" s="218"/>
      <c r="BT113" s="218"/>
    </row>
    <row r="114" spans="1:77" s="60" customFormat="1" ht="12.95" customHeight="1" x14ac:dyDescent="0.25">
      <c r="A114" s="75" t="s">
        <v>405</v>
      </c>
      <c r="B114" s="85"/>
      <c r="C114" s="77" t="s">
        <v>496</v>
      </c>
      <c r="D114" s="85"/>
      <c r="E114" s="78"/>
      <c r="F114" s="79" t="s">
        <v>453</v>
      </c>
      <c r="G114" s="79" t="s">
        <v>407</v>
      </c>
      <c r="H114" s="12" t="s">
        <v>454</v>
      </c>
      <c r="I114" s="26" t="s">
        <v>143</v>
      </c>
      <c r="J114" s="1" t="s">
        <v>149</v>
      </c>
      <c r="K114" s="26" t="s">
        <v>196</v>
      </c>
      <c r="L114" s="25">
        <v>30</v>
      </c>
      <c r="M114" s="80" t="s">
        <v>197</v>
      </c>
      <c r="N114" s="81" t="s">
        <v>365</v>
      </c>
      <c r="O114" s="25" t="s">
        <v>126</v>
      </c>
      <c r="P114" s="26" t="s">
        <v>125</v>
      </c>
      <c r="Q114" s="25" t="s">
        <v>122</v>
      </c>
      <c r="R114" s="26" t="s">
        <v>200</v>
      </c>
      <c r="S114" s="26" t="s">
        <v>201</v>
      </c>
      <c r="T114" s="25"/>
      <c r="U114" s="25" t="s">
        <v>398</v>
      </c>
      <c r="V114" s="25" t="s">
        <v>146</v>
      </c>
      <c r="W114" s="9">
        <v>30</v>
      </c>
      <c r="X114" s="9">
        <v>60</v>
      </c>
      <c r="Y114" s="17">
        <v>10</v>
      </c>
      <c r="Z114" s="103" t="s">
        <v>409</v>
      </c>
      <c r="AA114" s="5" t="s">
        <v>138</v>
      </c>
      <c r="AB114" s="82">
        <v>0.1</v>
      </c>
      <c r="AC114" s="83">
        <v>347450.49</v>
      </c>
      <c r="AD114" s="82">
        <f t="shared" si="34"/>
        <v>34745.048999999999</v>
      </c>
      <c r="AE114" s="82">
        <f t="shared" si="35"/>
        <v>38914.454880000005</v>
      </c>
      <c r="AF114" s="82">
        <v>0.1</v>
      </c>
      <c r="AG114" s="83">
        <v>347450.49</v>
      </c>
      <c r="AH114" s="82">
        <f t="shared" si="36"/>
        <v>34745.048999999999</v>
      </c>
      <c r="AI114" s="82">
        <f t="shared" si="37"/>
        <v>38914.454880000005</v>
      </c>
      <c r="AJ114" s="20">
        <v>0</v>
      </c>
      <c r="AK114" s="20">
        <v>0</v>
      </c>
      <c r="AL114" s="20">
        <v>0</v>
      </c>
      <c r="AM114" s="20">
        <v>0</v>
      </c>
      <c r="AN114" s="20">
        <v>0</v>
      </c>
      <c r="AO114" s="20">
        <v>0</v>
      </c>
      <c r="AP114" s="20">
        <v>0</v>
      </c>
      <c r="AQ114" s="20">
        <v>0</v>
      </c>
      <c r="AR114" s="20">
        <v>0</v>
      </c>
      <c r="AS114" s="20">
        <v>0</v>
      </c>
      <c r="AT114" s="20">
        <v>0</v>
      </c>
      <c r="AU114" s="20">
        <v>0</v>
      </c>
      <c r="AV114" s="72">
        <f t="shared" si="38"/>
        <v>0.2</v>
      </c>
      <c r="AW114" s="47">
        <v>0</v>
      </c>
      <c r="AX114" s="47">
        <f t="shared" si="28"/>
        <v>0</v>
      </c>
      <c r="AY114" s="4" t="s">
        <v>203</v>
      </c>
      <c r="AZ114" s="26"/>
      <c r="BA114" s="26"/>
      <c r="BB114" s="84"/>
      <c r="BC114" s="12" t="s">
        <v>455</v>
      </c>
      <c r="BD114" s="12" t="s">
        <v>455</v>
      </c>
      <c r="BE114" s="50"/>
      <c r="BF114" s="50"/>
      <c r="BG114" s="50"/>
      <c r="BH114" s="50"/>
      <c r="BI114" s="50"/>
      <c r="BJ114" s="50"/>
      <c r="BK114" s="50"/>
      <c r="BL114" s="50"/>
      <c r="BM114" s="50"/>
      <c r="BN114" s="50"/>
      <c r="BO114" s="50"/>
      <c r="BP114" s="50"/>
      <c r="BQ114" s="50"/>
      <c r="BR114" s="50"/>
      <c r="BS114" s="50"/>
      <c r="BT114" s="50"/>
      <c r="BU114" s="50"/>
      <c r="BV114" s="50"/>
      <c r="BW114" s="50"/>
      <c r="BX114" s="50"/>
      <c r="BY114" s="50"/>
    </row>
    <row r="115" spans="1:77" s="60" customFormat="1" ht="12.95" customHeight="1" x14ac:dyDescent="0.25">
      <c r="A115" s="75" t="s">
        <v>405</v>
      </c>
      <c r="B115" s="135"/>
      <c r="C115" s="122" t="s">
        <v>579</v>
      </c>
      <c r="D115" s="135"/>
      <c r="E115" s="78"/>
      <c r="F115" s="79" t="s">
        <v>453</v>
      </c>
      <c r="G115" s="79" t="s">
        <v>407</v>
      </c>
      <c r="H115" s="12" t="s">
        <v>454</v>
      </c>
      <c r="I115" s="26" t="s">
        <v>143</v>
      </c>
      <c r="J115" s="1" t="s">
        <v>149</v>
      </c>
      <c r="K115" s="26" t="s">
        <v>196</v>
      </c>
      <c r="L115" s="25">
        <v>30</v>
      </c>
      <c r="M115" s="80" t="s">
        <v>197</v>
      </c>
      <c r="N115" s="81" t="s">
        <v>365</v>
      </c>
      <c r="O115" s="1" t="s">
        <v>166</v>
      </c>
      <c r="P115" s="26" t="s">
        <v>125</v>
      </c>
      <c r="Q115" s="25" t="s">
        <v>122</v>
      </c>
      <c r="R115" s="26" t="s">
        <v>200</v>
      </c>
      <c r="S115" s="26" t="s">
        <v>201</v>
      </c>
      <c r="T115" s="25"/>
      <c r="U115" s="25" t="s">
        <v>398</v>
      </c>
      <c r="V115" s="25" t="s">
        <v>146</v>
      </c>
      <c r="W115" s="9">
        <v>30</v>
      </c>
      <c r="X115" s="9">
        <v>60</v>
      </c>
      <c r="Y115" s="17">
        <v>10</v>
      </c>
      <c r="Z115" s="103" t="s">
        <v>409</v>
      </c>
      <c r="AA115" s="5" t="s">
        <v>138</v>
      </c>
      <c r="AB115" s="123">
        <v>0.1</v>
      </c>
      <c r="AC115" s="124">
        <v>347450.49</v>
      </c>
      <c r="AD115" s="125">
        <f t="shared" ref="AD115" si="97">AB115*AC115</f>
        <v>34745.048999999999</v>
      </c>
      <c r="AE115" s="125">
        <f t="shared" si="35"/>
        <v>38914.454880000005</v>
      </c>
      <c r="AF115" s="126">
        <v>0.1</v>
      </c>
      <c r="AG115" s="124">
        <v>347450.49</v>
      </c>
      <c r="AH115" s="125">
        <f t="shared" ref="AH115" si="98">AF115*AG115</f>
        <v>34745.048999999999</v>
      </c>
      <c r="AI115" s="125">
        <f t="shared" si="37"/>
        <v>38914.454880000005</v>
      </c>
      <c r="AJ115" s="127">
        <v>0</v>
      </c>
      <c r="AK115" s="127">
        <v>0</v>
      </c>
      <c r="AL115" s="127">
        <v>0</v>
      </c>
      <c r="AM115" s="127">
        <v>0</v>
      </c>
      <c r="AN115" s="127">
        <v>0</v>
      </c>
      <c r="AO115" s="127">
        <v>0</v>
      </c>
      <c r="AP115" s="127">
        <v>0</v>
      </c>
      <c r="AQ115" s="127">
        <v>0</v>
      </c>
      <c r="AR115" s="127">
        <v>0</v>
      </c>
      <c r="AS115" s="127">
        <v>0</v>
      </c>
      <c r="AT115" s="127">
        <v>0</v>
      </c>
      <c r="AU115" s="127">
        <v>0</v>
      </c>
      <c r="AV115" s="128">
        <f t="shared" si="38"/>
        <v>0.2</v>
      </c>
      <c r="AW115" s="47">
        <v>0</v>
      </c>
      <c r="AX115" s="47">
        <f t="shared" si="28"/>
        <v>0</v>
      </c>
      <c r="AY115" s="129" t="s">
        <v>203</v>
      </c>
      <c r="AZ115" s="130"/>
      <c r="BA115" s="130"/>
      <c r="BB115" s="131"/>
      <c r="BC115" s="132" t="s">
        <v>455</v>
      </c>
      <c r="BD115" s="132" t="s">
        <v>455</v>
      </c>
      <c r="BE115" s="133"/>
      <c r="BF115" s="133"/>
      <c r="BG115" s="133"/>
      <c r="BH115" s="133"/>
      <c r="BI115" s="133"/>
      <c r="BJ115" s="133"/>
      <c r="BK115" s="134">
        <v>14</v>
      </c>
    </row>
    <row r="116" spans="1:77" s="208" customFormat="1" ht="12.95" customHeight="1" x14ac:dyDescent="0.25">
      <c r="A116" s="201" t="s">
        <v>405</v>
      </c>
      <c r="B116" s="195">
        <v>210035482</v>
      </c>
      <c r="C116" s="196" t="s">
        <v>686</v>
      </c>
      <c r="D116" s="195"/>
      <c r="E116" s="210"/>
      <c r="F116" s="211" t="s">
        <v>453</v>
      </c>
      <c r="G116" s="211" t="s">
        <v>407</v>
      </c>
      <c r="H116" s="211" t="s">
        <v>454</v>
      </c>
      <c r="I116" s="202" t="s">
        <v>143</v>
      </c>
      <c r="J116" s="200" t="s">
        <v>149</v>
      </c>
      <c r="K116" s="202" t="s">
        <v>196</v>
      </c>
      <c r="L116" s="201">
        <v>30</v>
      </c>
      <c r="M116" s="212" t="s">
        <v>197</v>
      </c>
      <c r="N116" s="213" t="s">
        <v>365</v>
      </c>
      <c r="O116" s="200" t="s">
        <v>166</v>
      </c>
      <c r="P116" s="202" t="s">
        <v>125</v>
      </c>
      <c r="Q116" s="201" t="s">
        <v>122</v>
      </c>
      <c r="R116" s="202" t="s">
        <v>200</v>
      </c>
      <c r="S116" s="202" t="s">
        <v>201</v>
      </c>
      <c r="T116" s="201"/>
      <c r="U116" s="201" t="s">
        <v>398</v>
      </c>
      <c r="V116" s="201" t="s">
        <v>146</v>
      </c>
      <c r="W116" s="211">
        <v>30</v>
      </c>
      <c r="X116" s="211">
        <v>60</v>
      </c>
      <c r="Y116" s="214">
        <v>10</v>
      </c>
      <c r="Z116" s="216" t="s">
        <v>409</v>
      </c>
      <c r="AA116" s="199" t="s">
        <v>138</v>
      </c>
      <c r="AB116" s="204">
        <v>0</v>
      </c>
      <c r="AC116" s="217">
        <v>347450.49</v>
      </c>
      <c r="AD116" s="204">
        <v>0</v>
      </c>
      <c r="AE116" s="204">
        <v>0</v>
      </c>
      <c r="AF116" s="205">
        <v>0.1</v>
      </c>
      <c r="AG116" s="204">
        <v>306656.82</v>
      </c>
      <c r="AH116" s="205">
        <v>30665.682000000001</v>
      </c>
      <c r="AI116" s="205">
        <v>34345.563840000003</v>
      </c>
      <c r="AJ116" s="206">
        <v>0</v>
      </c>
      <c r="AK116" s="206">
        <v>0</v>
      </c>
      <c r="AL116" s="206">
        <v>0</v>
      </c>
      <c r="AM116" s="206">
        <v>0</v>
      </c>
      <c r="AN116" s="206">
        <v>0</v>
      </c>
      <c r="AO116" s="206">
        <v>0</v>
      </c>
      <c r="AP116" s="206">
        <v>0</v>
      </c>
      <c r="AQ116" s="206">
        <v>0</v>
      </c>
      <c r="AR116" s="206">
        <v>0</v>
      </c>
      <c r="AS116" s="206">
        <v>0</v>
      </c>
      <c r="AT116" s="206">
        <v>0</v>
      </c>
      <c r="AU116" s="206">
        <v>0</v>
      </c>
      <c r="AV116" s="207">
        <f t="shared" si="38"/>
        <v>0.1</v>
      </c>
      <c r="AW116" s="207">
        <f t="shared" si="33"/>
        <v>30665.682000000001</v>
      </c>
      <c r="AX116" s="207">
        <f t="shared" si="28"/>
        <v>34345.563840000003</v>
      </c>
      <c r="AY116" s="195" t="s">
        <v>203</v>
      </c>
      <c r="AZ116" s="202"/>
      <c r="BA116" s="202"/>
      <c r="BB116" s="215"/>
      <c r="BC116" s="211" t="s">
        <v>455</v>
      </c>
      <c r="BD116" s="211" t="s">
        <v>455</v>
      </c>
      <c r="BE116" s="215"/>
      <c r="BF116" s="215"/>
      <c r="BG116" s="215"/>
      <c r="BH116" s="215"/>
      <c r="BI116" s="215"/>
      <c r="BJ116" s="215"/>
      <c r="BK116" s="195" t="s">
        <v>653</v>
      </c>
      <c r="BL116" s="218"/>
      <c r="BM116" s="218"/>
      <c r="BN116" s="218"/>
      <c r="BO116" s="218"/>
      <c r="BP116" s="218"/>
      <c r="BQ116" s="218"/>
      <c r="BR116" s="218"/>
      <c r="BS116" s="218"/>
      <c r="BT116" s="218"/>
    </row>
    <row r="117" spans="1:77" s="60" customFormat="1" ht="12.95" customHeight="1" x14ac:dyDescent="0.25">
      <c r="A117" s="75" t="s">
        <v>405</v>
      </c>
      <c r="B117" s="85"/>
      <c r="C117" s="77" t="s">
        <v>497</v>
      </c>
      <c r="D117" s="85"/>
      <c r="E117" s="78"/>
      <c r="F117" s="79" t="s">
        <v>456</v>
      </c>
      <c r="G117" s="79" t="s">
        <v>457</v>
      </c>
      <c r="H117" s="12" t="s">
        <v>458</v>
      </c>
      <c r="I117" s="26" t="s">
        <v>143</v>
      </c>
      <c r="J117" s="1" t="s">
        <v>149</v>
      </c>
      <c r="K117" s="26" t="s">
        <v>196</v>
      </c>
      <c r="L117" s="25">
        <v>30</v>
      </c>
      <c r="M117" s="80" t="s">
        <v>197</v>
      </c>
      <c r="N117" s="81" t="s">
        <v>365</v>
      </c>
      <c r="O117" s="25" t="s">
        <v>126</v>
      </c>
      <c r="P117" s="26" t="s">
        <v>125</v>
      </c>
      <c r="Q117" s="25" t="s">
        <v>122</v>
      </c>
      <c r="R117" s="26" t="s">
        <v>200</v>
      </c>
      <c r="S117" s="26" t="s">
        <v>201</v>
      </c>
      <c r="T117" s="25"/>
      <c r="U117" s="25" t="s">
        <v>398</v>
      </c>
      <c r="V117" s="25" t="s">
        <v>146</v>
      </c>
      <c r="W117" s="9">
        <v>30</v>
      </c>
      <c r="X117" s="9">
        <v>60</v>
      </c>
      <c r="Y117" s="17">
        <v>10</v>
      </c>
      <c r="Z117" s="103" t="s">
        <v>409</v>
      </c>
      <c r="AA117" s="5" t="s">
        <v>138</v>
      </c>
      <c r="AB117" s="82">
        <v>0.3</v>
      </c>
      <c r="AC117" s="83">
        <v>47898.58</v>
      </c>
      <c r="AD117" s="82">
        <f t="shared" si="34"/>
        <v>14369.574000000001</v>
      </c>
      <c r="AE117" s="82">
        <f t="shared" si="35"/>
        <v>16093.922880000002</v>
      </c>
      <c r="AF117" s="82">
        <v>0.3</v>
      </c>
      <c r="AG117" s="83">
        <v>47898.58</v>
      </c>
      <c r="AH117" s="82">
        <f t="shared" si="36"/>
        <v>14369.574000000001</v>
      </c>
      <c r="AI117" s="82">
        <f t="shared" si="37"/>
        <v>16093.922880000002</v>
      </c>
      <c r="AJ117" s="20">
        <v>0</v>
      </c>
      <c r="AK117" s="20">
        <v>0</v>
      </c>
      <c r="AL117" s="20">
        <v>0</v>
      </c>
      <c r="AM117" s="20">
        <v>0</v>
      </c>
      <c r="AN117" s="20">
        <v>0</v>
      </c>
      <c r="AO117" s="20">
        <v>0</v>
      </c>
      <c r="AP117" s="20">
        <v>0</v>
      </c>
      <c r="AQ117" s="20">
        <v>0</v>
      </c>
      <c r="AR117" s="20">
        <v>0</v>
      </c>
      <c r="AS117" s="20">
        <v>0</v>
      </c>
      <c r="AT117" s="20">
        <v>0</v>
      </c>
      <c r="AU117" s="20">
        <v>0</v>
      </c>
      <c r="AV117" s="72">
        <f t="shared" si="38"/>
        <v>0.6</v>
      </c>
      <c r="AW117" s="47">
        <v>0</v>
      </c>
      <c r="AX117" s="47">
        <f t="shared" si="28"/>
        <v>0</v>
      </c>
      <c r="AY117" s="4" t="s">
        <v>203</v>
      </c>
      <c r="AZ117" s="26"/>
      <c r="BA117" s="26"/>
      <c r="BB117" s="84"/>
      <c r="BC117" s="12" t="s">
        <v>459</v>
      </c>
      <c r="BD117" s="12" t="s">
        <v>459</v>
      </c>
      <c r="BE117" s="50"/>
      <c r="BF117" s="50"/>
      <c r="BG117" s="50"/>
      <c r="BH117" s="50"/>
      <c r="BI117" s="50"/>
      <c r="BJ117" s="50"/>
      <c r="BK117" s="50"/>
      <c r="BL117" s="50"/>
      <c r="BM117" s="50"/>
      <c r="BN117" s="50"/>
      <c r="BO117" s="50"/>
      <c r="BP117" s="50"/>
      <c r="BQ117" s="50"/>
      <c r="BR117" s="50"/>
      <c r="BS117" s="50"/>
      <c r="BT117" s="50"/>
      <c r="BU117" s="50"/>
      <c r="BV117" s="50"/>
      <c r="BW117" s="50"/>
      <c r="BX117" s="50"/>
      <c r="BY117" s="50"/>
    </row>
    <row r="118" spans="1:77" s="60" customFormat="1" ht="12.95" customHeight="1" x14ac:dyDescent="0.25">
      <c r="A118" s="75" t="s">
        <v>405</v>
      </c>
      <c r="B118" s="135"/>
      <c r="C118" s="122" t="s">
        <v>580</v>
      </c>
      <c r="D118" s="135"/>
      <c r="E118" s="78"/>
      <c r="F118" s="79" t="s">
        <v>456</v>
      </c>
      <c r="G118" s="79" t="s">
        <v>457</v>
      </c>
      <c r="H118" s="12" t="s">
        <v>458</v>
      </c>
      <c r="I118" s="26" t="s">
        <v>143</v>
      </c>
      <c r="J118" s="1" t="s">
        <v>149</v>
      </c>
      <c r="K118" s="26" t="s">
        <v>196</v>
      </c>
      <c r="L118" s="25">
        <v>30</v>
      </c>
      <c r="M118" s="80" t="s">
        <v>197</v>
      </c>
      <c r="N118" s="81" t="s">
        <v>365</v>
      </c>
      <c r="O118" s="1" t="s">
        <v>166</v>
      </c>
      <c r="P118" s="26" t="s">
        <v>125</v>
      </c>
      <c r="Q118" s="25" t="s">
        <v>122</v>
      </c>
      <c r="R118" s="26" t="s">
        <v>200</v>
      </c>
      <c r="S118" s="26" t="s">
        <v>201</v>
      </c>
      <c r="T118" s="25"/>
      <c r="U118" s="25" t="s">
        <v>398</v>
      </c>
      <c r="V118" s="25" t="s">
        <v>146</v>
      </c>
      <c r="W118" s="9">
        <v>30</v>
      </c>
      <c r="X118" s="9">
        <v>60</v>
      </c>
      <c r="Y118" s="17">
        <v>10</v>
      </c>
      <c r="Z118" s="103" t="s">
        <v>409</v>
      </c>
      <c r="AA118" s="5" t="s">
        <v>138</v>
      </c>
      <c r="AB118" s="123">
        <v>0.3</v>
      </c>
      <c r="AC118" s="124">
        <v>47898.58</v>
      </c>
      <c r="AD118" s="125">
        <f t="shared" ref="AD118" si="99">AB118*AC118</f>
        <v>14369.574000000001</v>
      </c>
      <c r="AE118" s="125">
        <f t="shared" si="35"/>
        <v>16093.922880000002</v>
      </c>
      <c r="AF118" s="126">
        <v>0.3</v>
      </c>
      <c r="AG118" s="124">
        <v>47898.58</v>
      </c>
      <c r="AH118" s="125">
        <f t="shared" ref="AH118" si="100">AF118*AG118</f>
        <v>14369.574000000001</v>
      </c>
      <c r="AI118" s="125">
        <f t="shared" si="37"/>
        <v>16093.922880000002</v>
      </c>
      <c r="AJ118" s="127">
        <v>0</v>
      </c>
      <c r="AK118" s="127">
        <v>0</v>
      </c>
      <c r="AL118" s="127">
        <v>0</v>
      </c>
      <c r="AM118" s="127">
        <v>0</v>
      </c>
      <c r="AN118" s="127">
        <v>0</v>
      </c>
      <c r="AO118" s="127">
        <v>0</v>
      </c>
      <c r="AP118" s="127">
        <v>0</v>
      </c>
      <c r="AQ118" s="127">
        <v>0</v>
      </c>
      <c r="AR118" s="127">
        <v>0</v>
      </c>
      <c r="AS118" s="127">
        <v>0</v>
      </c>
      <c r="AT118" s="127">
        <v>0</v>
      </c>
      <c r="AU118" s="127">
        <v>0</v>
      </c>
      <c r="AV118" s="128">
        <f t="shared" si="38"/>
        <v>0.6</v>
      </c>
      <c r="AW118" s="47">
        <v>0</v>
      </c>
      <c r="AX118" s="47">
        <f t="shared" si="28"/>
        <v>0</v>
      </c>
      <c r="AY118" s="129" t="s">
        <v>203</v>
      </c>
      <c r="AZ118" s="130"/>
      <c r="BA118" s="130"/>
      <c r="BB118" s="131"/>
      <c r="BC118" s="132" t="s">
        <v>459</v>
      </c>
      <c r="BD118" s="132" t="s">
        <v>459</v>
      </c>
      <c r="BE118" s="133"/>
      <c r="BF118" s="133"/>
      <c r="BG118" s="133"/>
      <c r="BH118" s="133"/>
      <c r="BI118" s="133"/>
      <c r="BJ118" s="133"/>
      <c r="BK118" s="134">
        <v>14</v>
      </c>
    </row>
    <row r="119" spans="1:77" s="208" customFormat="1" ht="12.95" customHeight="1" x14ac:dyDescent="0.25">
      <c r="A119" s="201" t="s">
        <v>405</v>
      </c>
      <c r="B119" s="195">
        <v>210020076</v>
      </c>
      <c r="C119" s="196" t="s">
        <v>687</v>
      </c>
      <c r="D119" s="195"/>
      <c r="E119" s="210"/>
      <c r="F119" s="211" t="s">
        <v>456</v>
      </c>
      <c r="G119" s="211" t="s">
        <v>457</v>
      </c>
      <c r="H119" s="211" t="s">
        <v>458</v>
      </c>
      <c r="I119" s="202" t="s">
        <v>143</v>
      </c>
      <c r="J119" s="200" t="s">
        <v>149</v>
      </c>
      <c r="K119" s="202" t="s">
        <v>196</v>
      </c>
      <c r="L119" s="201">
        <v>30</v>
      </c>
      <c r="M119" s="212" t="s">
        <v>197</v>
      </c>
      <c r="N119" s="213" t="s">
        <v>365</v>
      </c>
      <c r="O119" s="200" t="s">
        <v>166</v>
      </c>
      <c r="P119" s="202" t="s">
        <v>125</v>
      </c>
      <c r="Q119" s="201" t="s">
        <v>122</v>
      </c>
      <c r="R119" s="202" t="s">
        <v>200</v>
      </c>
      <c r="S119" s="202" t="s">
        <v>201</v>
      </c>
      <c r="T119" s="201"/>
      <c r="U119" s="201" t="s">
        <v>398</v>
      </c>
      <c r="V119" s="201" t="s">
        <v>146</v>
      </c>
      <c r="W119" s="211">
        <v>30</v>
      </c>
      <c r="X119" s="211">
        <v>60</v>
      </c>
      <c r="Y119" s="214">
        <v>10</v>
      </c>
      <c r="Z119" s="216" t="s">
        <v>409</v>
      </c>
      <c r="AA119" s="199" t="s">
        <v>138</v>
      </c>
      <c r="AB119" s="204">
        <v>0</v>
      </c>
      <c r="AC119" s="217">
        <v>47898.58</v>
      </c>
      <c r="AD119" s="204">
        <v>0</v>
      </c>
      <c r="AE119" s="204">
        <v>0</v>
      </c>
      <c r="AF119" s="205">
        <v>0.3</v>
      </c>
      <c r="AG119" s="205">
        <v>47898.58</v>
      </c>
      <c r="AH119" s="205">
        <v>14369.574000000001</v>
      </c>
      <c r="AI119" s="205">
        <v>16093.922880000002</v>
      </c>
      <c r="AJ119" s="206">
        <v>0</v>
      </c>
      <c r="AK119" s="206">
        <v>0</v>
      </c>
      <c r="AL119" s="206">
        <v>0</v>
      </c>
      <c r="AM119" s="206">
        <v>0</v>
      </c>
      <c r="AN119" s="206">
        <v>0</v>
      </c>
      <c r="AO119" s="206">
        <v>0</v>
      </c>
      <c r="AP119" s="206">
        <v>0</v>
      </c>
      <c r="AQ119" s="206">
        <v>0</v>
      </c>
      <c r="AR119" s="206">
        <v>0</v>
      </c>
      <c r="AS119" s="206">
        <v>0</v>
      </c>
      <c r="AT119" s="206">
        <v>0</v>
      </c>
      <c r="AU119" s="206">
        <v>0</v>
      </c>
      <c r="AV119" s="207">
        <f t="shared" si="38"/>
        <v>0.3</v>
      </c>
      <c r="AW119" s="207">
        <f t="shared" si="33"/>
        <v>14369.574000000001</v>
      </c>
      <c r="AX119" s="207">
        <f t="shared" si="28"/>
        <v>16093.922880000002</v>
      </c>
      <c r="AY119" s="195" t="s">
        <v>203</v>
      </c>
      <c r="AZ119" s="202"/>
      <c r="BA119" s="202"/>
      <c r="BB119" s="215"/>
      <c r="BC119" s="211" t="s">
        <v>459</v>
      </c>
      <c r="BD119" s="211" t="s">
        <v>459</v>
      </c>
      <c r="BE119" s="215"/>
      <c r="BF119" s="215"/>
      <c r="BG119" s="215"/>
      <c r="BH119" s="215"/>
      <c r="BI119" s="215"/>
      <c r="BJ119" s="215"/>
      <c r="BK119" s="195" t="s">
        <v>653</v>
      </c>
      <c r="BL119" s="218"/>
      <c r="BM119" s="218"/>
      <c r="BN119" s="218"/>
      <c r="BO119" s="218"/>
      <c r="BP119" s="218"/>
      <c r="BQ119" s="218"/>
      <c r="BR119" s="218"/>
      <c r="BS119" s="218"/>
      <c r="BT119" s="218"/>
    </row>
    <row r="120" spans="1:77" s="60" customFormat="1" ht="12.95" customHeight="1" x14ac:dyDescent="0.25">
      <c r="A120" s="75" t="s">
        <v>405</v>
      </c>
      <c r="B120" s="85"/>
      <c r="C120" s="77" t="s">
        <v>498</v>
      </c>
      <c r="D120" s="85"/>
      <c r="E120" s="78"/>
      <c r="F120" s="79" t="s">
        <v>460</v>
      </c>
      <c r="G120" s="79" t="s">
        <v>457</v>
      </c>
      <c r="H120" s="12" t="s">
        <v>461</v>
      </c>
      <c r="I120" s="26" t="s">
        <v>143</v>
      </c>
      <c r="J120" s="1" t="s">
        <v>149</v>
      </c>
      <c r="K120" s="26" t="s">
        <v>196</v>
      </c>
      <c r="L120" s="25">
        <v>30</v>
      </c>
      <c r="M120" s="80" t="s">
        <v>197</v>
      </c>
      <c r="N120" s="81" t="s">
        <v>365</v>
      </c>
      <c r="O120" s="25" t="s">
        <v>126</v>
      </c>
      <c r="P120" s="26" t="s">
        <v>125</v>
      </c>
      <c r="Q120" s="25" t="s">
        <v>122</v>
      </c>
      <c r="R120" s="26" t="s">
        <v>200</v>
      </c>
      <c r="S120" s="26" t="s">
        <v>201</v>
      </c>
      <c r="T120" s="25"/>
      <c r="U120" s="25" t="s">
        <v>398</v>
      </c>
      <c r="V120" s="25" t="s">
        <v>146</v>
      </c>
      <c r="W120" s="9">
        <v>30</v>
      </c>
      <c r="X120" s="9">
        <v>60</v>
      </c>
      <c r="Y120" s="17">
        <v>10</v>
      </c>
      <c r="Z120" s="103" t="s">
        <v>409</v>
      </c>
      <c r="AA120" s="5" t="s">
        <v>138</v>
      </c>
      <c r="AB120" s="82">
        <v>57.2</v>
      </c>
      <c r="AC120" s="83">
        <v>255882.98</v>
      </c>
      <c r="AD120" s="82">
        <f t="shared" si="34"/>
        <v>14636506.456000002</v>
      </c>
      <c r="AE120" s="82">
        <f t="shared" si="35"/>
        <v>16392887.230720004</v>
      </c>
      <c r="AF120" s="82">
        <v>57.2</v>
      </c>
      <c r="AG120" s="83">
        <v>255882.98</v>
      </c>
      <c r="AH120" s="82">
        <f t="shared" si="36"/>
        <v>14636506.456000002</v>
      </c>
      <c r="AI120" s="82">
        <f t="shared" si="37"/>
        <v>16392887.230720004</v>
      </c>
      <c r="AJ120" s="20">
        <v>0</v>
      </c>
      <c r="AK120" s="20">
        <v>0</v>
      </c>
      <c r="AL120" s="20">
        <v>0</v>
      </c>
      <c r="AM120" s="20">
        <v>0</v>
      </c>
      <c r="AN120" s="20">
        <v>0</v>
      </c>
      <c r="AO120" s="20">
        <v>0</v>
      </c>
      <c r="AP120" s="20">
        <v>0</v>
      </c>
      <c r="AQ120" s="20">
        <v>0</v>
      </c>
      <c r="AR120" s="20">
        <v>0</v>
      </c>
      <c r="AS120" s="20">
        <v>0</v>
      </c>
      <c r="AT120" s="20">
        <v>0</v>
      </c>
      <c r="AU120" s="20">
        <v>0</v>
      </c>
      <c r="AV120" s="72">
        <f t="shared" si="38"/>
        <v>114.4</v>
      </c>
      <c r="AW120" s="47">
        <v>0</v>
      </c>
      <c r="AX120" s="47">
        <f t="shared" si="28"/>
        <v>0</v>
      </c>
      <c r="AY120" s="4" t="s">
        <v>203</v>
      </c>
      <c r="AZ120" s="26"/>
      <c r="BA120" s="26"/>
      <c r="BB120" s="84"/>
      <c r="BC120" s="12" t="s">
        <v>462</v>
      </c>
      <c r="BD120" s="12" t="s">
        <v>462</v>
      </c>
      <c r="BE120" s="50"/>
      <c r="BF120" s="50"/>
      <c r="BG120" s="50"/>
      <c r="BH120" s="50"/>
      <c r="BI120" s="50"/>
      <c r="BJ120" s="50"/>
      <c r="BK120" s="50"/>
      <c r="BL120" s="50"/>
      <c r="BM120" s="50"/>
      <c r="BN120" s="50"/>
      <c r="BO120" s="50"/>
      <c r="BP120" s="50"/>
      <c r="BQ120" s="50"/>
      <c r="BR120" s="50"/>
      <c r="BS120" s="50"/>
      <c r="BT120" s="50"/>
      <c r="BU120" s="50"/>
      <c r="BV120" s="50"/>
      <c r="BW120" s="50"/>
      <c r="BX120" s="50"/>
      <c r="BY120" s="50"/>
    </row>
    <row r="121" spans="1:77" s="60" customFormat="1" ht="12.95" customHeight="1" x14ac:dyDescent="0.25">
      <c r="A121" s="75" t="s">
        <v>405</v>
      </c>
      <c r="B121" s="135"/>
      <c r="C121" s="122" t="s">
        <v>581</v>
      </c>
      <c r="D121" s="135"/>
      <c r="E121" s="78"/>
      <c r="F121" s="79" t="s">
        <v>460</v>
      </c>
      <c r="G121" s="79" t="s">
        <v>457</v>
      </c>
      <c r="H121" s="12" t="s">
        <v>461</v>
      </c>
      <c r="I121" s="26" t="s">
        <v>143</v>
      </c>
      <c r="J121" s="1" t="s">
        <v>149</v>
      </c>
      <c r="K121" s="26" t="s">
        <v>196</v>
      </c>
      <c r="L121" s="25">
        <v>30</v>
      </c>
      <c r="M121" s="80" t="s">
        <v>197</v>
      </c>
      <c r="N121" s="81" t="s">
        <v>365</v>
      </c>
      <c r="O121" s="1" t="s">
        <v>166</v>
      </c>
      <c r="P121" s="26" t="s">
        <v>125</v>
      </c>
      <c r="Q121" s="25" t="s">
        <v>122</v>
      </c>
      <c r="R121" s="26" t="s">
        <v>200</v>
      </c>
      <c r="S121" s="26" t="s">
        <v>201</v>
      </c>
      <c r="T121" s="25"/>
      <c r="U121" s="25" t="s">
        <v>398</v>
      </c>
      <c r="V121" s="25" t="s">
        <v>146</v>
      </c>
      <c r="W121" s="9">
        <v>30</v>
      </c>
      <c r="X121" s="9">
        <v>60</v>
      </c>
      <c r="Y121" s="17">
        <v>10</v>
      </c>
      <c r="Z121" s="103" t="s">
        <v>409</v>
      </c>
      <c r="AA121" s="5" t="s">
        <v>138</v>
      </c>
      <c r="AB121" s="123">
        <v>57.2</v>
      </c>
      <c r="AC121" s="124">
        <v>255882.98</v>
      </c>
      <c r="AD121" s="125">
        <f t="shared" ref="AD121" si="101">AB121*AC121</f>
        <v>14636506.456000002</v>
      </c>
      <c r="AE121" s="125">
        <f t="shared" si="35"/>
        <v>16392887.230720004</v>
      </c>
      <c r="AF121" s="126">
        <v>57.2</v>
      </c>
      <c r="AG121" s="124">
        <v>255882.98</v>
      </c>
      <c r="AH121" s="125">
        <f t="shared" ref="AH121" si="102">AF121*AG121</f>
        <v>14636506.456000002</v>
      </c>
      <c r="AI121" s="125">
        <f t="shared" si="37"/>
        <v>16392887.230720004</v>
      </c>
      <c r="AJ121" s="127">
        <v>0</v>
      </c>
      <c r="AK121" s="127">
        <v>0</v>
      </c>
      <c r="AL121" s="127">
        <v>0</v>
      </c>
      <c r="AM121" s="127">
        <v>0</v>
      </c>
      <c r="AN121" s="127">
        <v>0</v>
      </c>
      <c r="AO121" s="127">
        <v>0</v>
      </c>
      <c r="AP121" s="127">
        <v>0</v>
      </c>
      <c r="AQ121" s="127">
        <v>0</v>
      </c>
      <c r="AR121" s="127">
        <v>0</v>
      </c>
      <c r="AS121" s="127">
        <v>0</v>
      </c>
      <c r="AT121" s="127">
        <v>0</v>
      </c>
      <c r="AU121" s="127">
        <v>0</v>
      </c>
      <c r="AV121" s="128">
        <f t="shared" si="38"/>
        <v>114.4</v>
      </c>
      <c r="AW121" s="47">
        <v>0</v>
      </c>
      <c r="AX121" s="47">
        <f t="shared" si="28"/>
        <v>0</v>
      </c>
      <c r="AY121" s="129" t="s">
        <v>203</v>
      </c>
      <c r="AZ121" s="130"/>
      <c r="BA121" s="130"/>
      <c r="BB121" s="131"/>
      <c r="BC121" s="132" t="s">
        <v>462</v>
      </c>
      <c r="BD121" s="132" t="s">
        <v>462</v>
      </c>
      <c r="BE121" s="133"/>
      <c r="BF121" s="133"/>
      <c r="BG121" s="133"/>
      <c r="BH121" s="133"/>
      <c r="BI121" s="133"/>
      <c r="BJ121" s="133"/>
      <c r="BK121" s="134">
        <v>14</v>
      </c>
    </row>
    <row r="122" spans="1:77" s="208" customFormat="1" ht="12.95" customHeight="1" x14ac:dyDescent="0.25">
      <c r="A122" s="201" t="s">
        <v>405</v>
      </c>
      <c r="B122" s="195">
        <v>210023515</v>
      </c>
      <c r="C122" s="196" t="s">
        <v>688</v>
      </c>
      <c r="D122" s="195"/>
      <c r="E122" s="210"/>
      <c r="F122" s="211" t="s">
        <v>460</v>
      </c>
      <c r="G122" s="211" t="s">
        <v>457</v>
      </c>
      <c r="H122" s="211" t="s">
        <v>461</v>
      </c>
      <c r="I122" s="202" t="s">
        <v>143</v>
      </c>
      <c r="J122" s="200" t="s">
        <v>149</v>
      </c>
      <c r="K122" s="202" t="s">
        <v>196</v>
      </c>
      <c r="L122" s="201">
        <v>30</v>
      </c>
      <c r="M122" s="212" t="s">
        <v>197</v>
      </c>
      <c r="N122" s="213" t="s">
        <v>365</v>
      </c>
      <c r="O122" s="200" t="s">
        <v>166</v>
      </c>
      <c r="P122" s="202" t="s">
        <v>125</v>
      </c>
      <c r="Q122" s="201" t="s">
        <v>122</v>
      </c>
      <c r="R122" s="202" t="s">
        <v>200</v>
      </c>
      <c r="S122" s="202" t="s">
        <v>201</v>
      </c>
      <c r="T122" s="201"/>
      <c r="U122" s="201" t="s">
        <v>398</v>
      </c>
      <c r="V122" s="201" t="s">
        <v>146</v>
      </c>
      <c r="W122" s="211">
        <v>30</v>
      </c>
      <c r="X122" s="211">
        <v>60</v>
      </c>
      <c r="Y122" s="214">
        <v>10</v>
      </c>
      <c r="Z122" s="216" t="s">
        <v>409</v>
      </c>
      <c r="AA122" s="199" t="s">
        <v>138</v>
      </c>
      <c r="AB122" s="204">
        <v>48.91</v>
      </c>
      <c r="AC122" s="217">
        <v>255882.98</v>
      </c>
      <c r="AD122" s="204">
        <v>12515236.5518</v>
      </c>
      <c r="AE122" s="204">
        <v>14017064.938016001</v>
      </c>
      <c r="AF122" s="205">
        <v>57.2</v>
      </c>
      <c r="AG122" s="204">
        <v>229950</v>
      </c>
      <c r="AH122" s="205">
        <v>13153140</v>
      </c>
      <c r="AI122" s="205">
        <v>14731516.800000001</v>
      </c>
      <c r="AJ122" s="206">
        <v>0</v>
      </c>
      <c r="AK122" s="206">
        <v>0</v>
      </c>
      <c r="AL122" s="206">
        <v>0</v>
      </c>
      <c r="AM122" s="206">
        <v>0</v>
      </c>
      <c r="AN122" s="206">
        <v>0</v>
      </c>
      <c r="AO122" s="206">
        <v>0</v>
      </c>
      <c r="AP122" s="206">
        <v>0</v>
      </c>
      <c r="AQ122" s="206">
        <v>0</v>
      </c>
      <c r="AR122" s="206">
        <v>0</v>
      </c>
      <c r="AS122" s="206">
        <v>0</v>
      </c>
      <c r="AT122" s="206">
        <v>0</v>
      </c>
      <c r="AU122" s="206">
        <v>0</v>
      </c>
      <c r="AV122" s="207">
        <f t="shared" si="38"/>
        <v>106.11</v>
      </c>
      <c r="AW122" s="207">
        <f t="shared" ref="AW122" si="103">AD122+AH122+AL122+AP122+AT122</f>
        <v>25668376.551799998</v>
      </c>
      <c r="AX122" s="207">
        <f t="shared" si="28"/>
        <v>28748581.738016002</v>
      </c>
      <c r="AY122" s="195" t="s">
        <v>203</v>
      </c>
      <c r="AZ122" s="202"/>
      <c r="BA122" s="202"/>
      <c r="BB122" s="215"/>
      <c r="BC122" s="211" t="s">
        <v>462</v>
      </c>
      <c r="BD122" s="211" t="s">
        <v>462</v>
      </c>
      <c r="BE122" s="215"/>
      <c r="BF122" s="215"/>
      <c r="BG122" s="215"/>
      <c r="BH122" s="215"/>
      <c r="BI122" s="215"/>
      <c r="BJ122" s="215"/>
      <c r="BK122" s="195" t="s">
        <v>653</v>
      </c>
      <c r="BL122" s="218"/>
      <c r="BM122" s="218"/>
      <c r="BN122" s="218"/>
      <c r="BO122" s="218"/>
      <c r="BP122" s="218"/>
      <c r="BQ122" s="218"/>
      <c r="BR122" s="218"/>
      <c r="BS122" s="218"/>
      <c r="BT122" s="218"/>
    </row>
    <row r="123" spans="1:77" s="60" customFormat="1" ht="12.95" customHeight="1" x14ac:dyDescent="0.25">
      <c r="A123" s="75" t="s">
        <v>405</v>
      </c>
      <c r="B123" s="85"/>
      <c r="C123" s="77" t="s">
        <v>499</v>
      </c>
      <c r="D123" s="85"/>
      <c r="E123" s="78"/>
      <c r="F123" s="79" t="s">
        <v>463</v>
      </c>
      <c r="G123" s="79" t="s">
        <v>457</v>
      </c>
      <c r="H123" s="12" t="s">
        <v>464</v>
      </c>
      <c r="I123" s="26" t="s">
        <v>143</v>
      </c>
      <c r="J123" s="1" t="s">
        <v>149</v>
      </c>
      <c r="K123" s="26" t="s">
        <v>196</v>
      </c>
      <c r="L123" s="25">
        <v>30</v>
      </c>
      <c r="M123" s="80" t="s">
        <v>197</v>
      </c>
      <c r="N123" s="81" t="s">
        <v>365</v>
      </c>
      <c r="O123" s="25" t="s">
        <v>126</v>
      </c>
      <c r="P123" s="26" t="s">
        <v>125</v>
      </c>
      <c r="Q123" s="25" t="s">
        <v>122</v>
      </c>
      <c r="R123" s="26" t="s">
        <v>200</v>
      </c>
      <c r="S123" s="26" t="s">
        <v>201</v>
      </c>
      <c r="T123" s="25"/>
      <c r="U123" s="25" t="s">
        <v>398</v>
      </c>
      <c r="V123" s="25" t="s">
        <v>146</v>
      </c>
      <c r="W123" s="9">
        <v>30</v>
      </c>
      <c r="X123" s="9">
        <v>60</v>
      </c>
      <c r="Y123" s="17">
        <v>10</v>
      </c>
      <c r="Z123" s="103" t="s">
        <v>409</v>
      </c>
      <c r="AA123" s="5" t="s">
        <v>138</v>
      </c>
      <c r="AB123" s="82">
        <v>5</v>
      </c>
      <c r="AC123" s="83">
        <v>609901.93000000005</v>
      </c>
      <c r="AD123" s="82">
        <f t="shared" si="34"/>
        <v>3049509.6500000004</v>
      </c>
      <c r="AE123" s="82">
        <f t="shared" si="35"/>
        <v>3415450.8080000007</v>
      </c>
      <c r="AF123" s="82">
        <v>5</v>
      </c>
      <c r="AG123" s="83">
        <v>609901.93000000005</v>
      </c>
      <c r="AH123" s="82">
        <f t="shared" si="36"/>
        <v>3049509.6500000004</v>
      </c>
      <c r="AI123" s="82">
        <f t="shared" si="37"/>
        <v>3415450.8080000007</v>
      </c>
      <c r="AJ123" s="20">
        <v>0</v>
      </c>
      <c r="AK123" s="20">
        <v>0</v>
      </c>
      <c r="AL123" s="20">
        <v>0</v>
      </c>
      <c r="AM123" s="20">
        <v>0</v>
      </c>
      <c r="AN123" s="20">
        <v>0</v>
      </c>
      <c r="AO123" s="20">
        <v>0</v>
      </c>
      <c r="AP123" s="20">
        <v>0</v>
      </c>
      <c r="AQ123" s="20">
        <v>0</v>
      </c>
      <c r="AR123" s="20">
        <v>0</v>
      </c>
      <c r="AS123" s="20">
        <v>0</v>
      </c>
      <c r="AT123" s="20">
        <v>0</v>
      </c>
      <c r="AU123" s="20">
        <v>0</v>
      </c>
      <c r="AV123" s="72">
        <f t="shared" si="38"/>
        <v>10</v>
      </c>
      <c r="AW123" s="47">
        <v>0</v>
      </c>
      <c r="AX123" s="47">
        <f t="shared" si="28"/>
        <v>0</v>
      </c>
      <c r="AY123" s="4" t="s">
        <v>203</v>
      </c>
      <c r="AZ123" s="26"/>
      <c r="BA123" s="26"/>
      <c r="BB123" s="84"/>
      <c r="BC123" s="12" t="s">
        <v>465</v>
      </c>
      <c r="BD123" s="26"/>
      <c r="BE123" s="50"/>
      <c r="BF123" s="50"/>
      <c r="BG123" s="50"/>
      <c r="BH123" s="50"/>
      <c r="BI123" s="50"/>
      <c r="BJ123" s="50"/>
      <c r="BK123" s="50"/>
      <c r="BL123" s="50"/>
      <c r="BM123" s="50"/>
      <c r="BN123" s="50"/>
      <c r="BO123" s="50"/>
      <c r="BP123" s="50"/>
      <c r="BQ123" s="50"/>
      <c r="BR123" s="50"/>
      <c r="BS123" s="50"/>
      <c r="BT123" s="50"/>
      <c r="BU123" s="50"/>
      <c r="BV123" s="50"/>
      <c r="BW123" s="50"/>
      <c r="BX123" s="50"/>
      <c r="BY123" s="50"/>
    </row>
    <row r="124" spans="1:77" s="60" customFormat="1" ht="12.95" customHeight="1" x14ac:dyDescent="0.25">
      <c r="A124" s="75" t="s">
        <v>405</v>
      </c>
      <c r="B124" s="121"/>
      <c r="C124" s="122" t="s">
        <v>582</v>
      </c>
      <c r="D124" s="135"/>
      <c r="E124" s="78"/>
      <c r="F124" s="79" t="s">
        <v>463</v>
      </c>
      <c r="G124" s="79" t="s">
        <v>457</v>
      </c>
      <c r="H124" s="12" t="s">
        <v>464</v>
      </c>
      <c r="I124" s="26" t="s">
        <v>143</v>
      </c>
      <c r="J124" s="1" t="s">
        <v>149</v>
      </c>
      <c r="K124" s="26" t="s">
        <v>196</v>
      </c>
      <c r="L124" s="25">
        <v>30</v>
      </c>
      <c r="M124" s="80" t="s">
        <v>197</v>
      </c>
      <c r="N124" s="81" t="s">
        <v>365</v>
      </c>
      <c r="O124" s="1" t="s">
        <v>166</v>
      </c>
      <c r="P124" s="26" t="s">
        <v>125</v>
      </c>
      <c r="Q124" s="25" t="s">
        <v>122</v>
      </c>
      <c r="R124" s="26" t="s">
        <v>200</v>
      </c>
      <c r="S124" s="26" t="s">
        <v>201</v>
      </c>
      <c r="T124" s="25"/>
      <c r="U124" s="25" t="s">
        <v>398</v>
      </c>
      <c r="V124" s="25" t="s">
        <v>146</v>
      </c>
      <c r="W124" s="9">
        <v>30</v>
      </c>
      <c r="X124" s="9">
        <v>60</v>
      </c>
      <c r="Y124" s="17">
        <v>10</v>
      </c>
      <c r="Z124" s="103" t="s">
        <v>409</v>
      </c>
      <c r="AA124" s="5" t="s">
        <v>138</v>
      </c>
      <c r="AB124" s="123">
        <v>5</v>
      </c>
      <c r="AC124" s="124">
        <v>609901.93000000005</v>
      </c>
      <c r="AD124" s="125">
        <f t="shared" ref="AD124" si="104">AB124*AC124</f>
        <v>3049509.6500000004</v>
      </c>
      <c r="AE124" s="125">
        <f t="shared" ref="AE124" si="105">AD124*1.12</f>
        <v>3415450.8080000007</v>
      </c>
      <c r="AF124" s="126">
        <v>5</v>
      </c>
      <c r="AG124" s="124">
        <v>609901.93000000005</v>
      </c>
      <c r="AH124" s="125">
        <f t="shared" ref="AH124" si="106">AF124*AG124</f>
        <v>3049509.6500000004</v>
      </c>
      <c r="AI124" s="125">
        <f t="shared" ref="AI124:AI136" si="107">AH124*1.12</f>
        <v>3415450.8080000007</v>
      </c>
      <c r="AJ124" s="127">
        <v>0</v>
      </c>
      <c r="AK124" s="127">
        <v>0</v>
      </c>
      <c r="AL124" s="127">
        <v>0</v>
      </c>
      <c r="AM124" s="127">
        <v>0</v>
      </c>
      <c r="AN124" s="127">
        <v>0</v>
      </c>
      <c r="AO124" s="127">
        <v>0</v>
      </c>
      <c r="AP124" s="127">
        <v>0</v>
      </c>
      <c r="AQ124" s="127">
        <v>0</v>
      </c>
      <c r="AR124" s="127">
        <v>0</v>
      </c>
      <c r="AS124" s="127">
        <v>0</v>
      </c>
      <c r="AT124" s="127">
        <v>0</v>
      </c>
      <c r="AU124" s="127">
        <v>0</v>
      </c>
      <c r="AV124" s="128">
        <f t="shared" ref="AV124:AV125" si="108">AB124+AF124+AJ124+AN124+AR124</f>
        <v>10</v>
      </c>
      <c r="AW124" s="47">
        <v>0</v>
      </c>
      <c r="AX124" s="47">
        <f t="shared" ref="AX124" si="109">AW124*1.12</f>
        <v>0</v>
      </c>
      <c r="AY124" s="129" t="s">
        <v>203</v>
      </c>
      <c r="AZ124" s="130"/>
      <c r="BA124" s="130"/>
      <c r="BB124" s="131"/>
      <c r="BC124" s="132" t="s">
        <v>465</v>
      </c>
      <c r="BD124" s="130"/>
      <c r="BE124" s="133"/>
      <c r="BF124" s="133"/>
      <c r="BG124" s="133"/>
      <c r="BH124" s="133"/>
      <c r="BI124" s="133"/>
      <c r="BJ124" s="133"/>
      <c r="BK124" s="134">
        <v>14</v>
      </c>
    </row>
    <row r="125" spans="1:77" s="208" customFormat="1" ht="12.95" customHeight="1" x14ac:dyDescent="0.25">
      <c r="A125" s="201" t="s">
        <v>405</v>
      </c>
      <c r="B125" s="195">
        <v>210034665</v>
      </c>
      <c r="C125" s="196" t="s">
        <v>689</v>
      </c>
      <c r="D125" s="195"/>
      <c r="E125" s="210"/>
      <c r="F125" s="211" t="s">
        <v>463</v>
      </c>
      <c r="G125" s="211" t="s">
        <v>457</v>
      </c>
      <c r="H125" s="211" t="s">
        <v>464</v>
      </c>
      <c r="I125" s="202" t="s">
        <v>143</v>
      </c>
      <c r="J125" s="200" t="s">
        <v>149</v>
      </c>
      <c r="K125" s="202" t="s">
        <v>196</v>
      </c>
      <c r="L125" s="201">
        <v>30</v>
      </c>
      <c r="M125" s="212" t="s">
        <v>197</v>
      </c>
      <c r="N125" s="213" t="s">
        <v>365</v>
      </c>
      <c r="O125" s="200" t="s">
        <v>166</v>
      </c>
      <c r="P125" s="202" t="s">
        <v>125</v>
      </c>
      <c r="Q125" s="201" t="s">
        <v>122</v>
      </c>
      <c r="R125" s="202" t="s">
        <v>200</v>
      </c>
      <c r="S125" s="202" t="s">
        <v>201</v>
      </c>
      <c r="T125" s="201"/>
      <c r="U125" s="201" t="s">
        <v>398</v>
      </c>
      <c r="V125" s="201" t="s">
        <v>146</v>
      </c>
      <c r="W125" s="211">
        <v>30</v>
      </c>
      <c r="X125" s="211">
        <v>60</v>
      </c>
      <c r="Y125" s="214">
        <v>10</v>
      </c>
      <c r="Z125" s="216" t="s">
        <v>409</v>
      </c>
      <c r="AA125" s="199" t="s">
        <v>138</v>
      </c>
      <c r="AB125" s="204">
        <v>2.4500000000000002</v>
      </c>
      <c r="AC125" s="217">
        <v>609901.93000000005</v>
      </c>
      <c r="AD125" s="204">
        <v>1494259.7285000002</v>
      </c>
      <c r="AE125" s="204">
        <v>1673570.8959200003</v>
      </c>
      <c r="AF125" s="205">
        <v>5</v>
      </c>
      <c r="AG125" s="205">
        <v>609901.93000000005</v>
      </c>
      <c r="AH125" s="205">
        <v>3049509.6500000004</v>
      </c>
      <c r="AI125" s="205">
        <v>3415450.8080000007</v>
      </c>
      <c r="AJ125" s="206">
        <v>0</v>
      </c>
      <c r="AK125" s="206">
        <v>0</v>
      </c>
      <c r="AL125" s="206">
        <v>0</v>
      </c>
      <c r="AM125" s="206">
        <v>0</v>
      </c>
      <c r="AN125" s="206">
        <v>0</v>
      </c>
      <c r="AO125" s="206">
        <v>0</v>
      </c>
      <c r="AP125" s="206">
        <v>0</v>
      </c>
      <c r="AQ125" s="206">
        <v>0</v>
      </c>
      <c r="AR125" s="206">
        <v>0</v>
      </c>
      <c r="AS125" s="206">
        <v>0</v>
      </c>
      <c r="AT125" s="206">
        <v>0</v>
      </c>
      <c r="AU125" s="206">
        <v>0</v>
      </c>
      <c r="AV125" s="207">
        <f t="shared" si="108"/>
        <v>7.45</v>
      </c>
      <c r="AW125" s="207">
        <f t="shared" ref="AW125" si="110">AD125+AH125+AL125+AP125+AT125</f>
        <v>4543769.3785000006</v>
      </c>
      <c r="AX125" s="207">
        <f t="shared" ref="AX125:AX136" si="111">AW125*1.12</f>
        <v>5089021.7039200012</v>
      </c>
      <c r="AY125" s="195" t="s">
        <v>203</v>
      </c>
      <c r="AZ125" s="202"/>
      <c r="BA125" s="202"/>
      <c r="BB125" s="215"/>
      <c r="BC125" s="211" t="s">
        <v>465</v>
      </c>
      <c r="BD125" s="202"/>
      <c r="BE125" s="215"/>
      <c r="BF125" s="215"/>
      <c r="BG125" s="215"/>
      <c r="BH125" s="215"/>
      <c r="BI125" s="215"/>
      <c r="BJ125" s="215"/>
      <c r="BK125" s="195" t="s">
        <v>653</v>
      </c>
      <c r="BL125" s="218"/>
      <c r="BM125" s="218"/>
      <c r="BN125" s="218"/>
      <c r="BO125" s="218"/>
      <c r="BP125" s="218"/>
      <c r="BQ125" s="218"/>
      <c r="BR125" s="218"/>
      <c r="BS125" s="218"/>
      <c r="BT125" s="218"/>
    </row>
    <row r="126" spans="1:77" s="60" customFormat="1" ht="12.95" customHeight="1" x14ac:dyDescent="0.25">
      <c r="A126" s="1" t="s">
        <v>162</v>
      </c>
      <c r="B126" s="1" t="s">
        <v>218</v>
      </c>
      <c r="C126" s="180" t="s">
        <v>645</v>
      </c>
      <c r="D126" s="15">
        <v>210023363</v>
      </c>
      <c r="E126" s="15"/>
      <c r="F126" s="15" t="s">
        <v>631</v>
      </c>
      <c r="G126" s="15" t="s">
        <v>632</v>
      </c>
      <c r="H126" s="81" t="s">
        <v>633</v>
      </c>
      <c r="I126" s="15" t="s">
        <v>120</v>
      </c>
      <c r="J126" s="15"/>
      <c r="K126" s="15" t="s">
        <v>196</v>
      </c>
      <c r="L126" s="80" t="s">
        <v>76</v>
      </c>
      <c r="M126" s="80" t="s">
        <v>122</v>
      </c>
      <c r="N126" s="81" t="s">
        <v>634</v>
      </c>
      <c r="O126" s="80" t="s">
        <v>144</v>
      </c>
      <c r="P126" s="81" t="s">
        <v>125</v>
      </c>
      <c r="Q126" s="80" t="s">
        <v>122</v>
      </c>
      <c r="R126" s="81" t="s">
        <v>635</v>
      </c>
      <c r="S126" s="81" t="s">
        <v>201</v>
      </c>
      <c r="T126" s="6"/>
      <c r="U126" s="6" t="s">
        <v>636</v>
      </c>
      <c r="V126" s="6" t="s">
        <v>637</v>
      </c>
      <c r="W126" s="181">
        <v>30</v>
      </c>
      <c r="X126" s="81">
        <v>60</v>
      </c>
      <c r="Y126" s="81">
        <v>10</v>
      </c>
      <c r="Z126" s="45" t="s">
        <v>638</v>
      </c>
      <c r="AA126" s="81" t="s">
        <v>138</v>
      </c>
      <c r="AB126" s="45">
        <v>389</v>
      </c>
      <c r="AC126" s="182">
        <v>33487.129999999997</v>
      </c>
      <c r="AD126" s="182">
        <f>AC126*AB126</f>
        <v>13026493.569999998</v>
      </c>
      <c r="AE126" s="182">
        <f>AD126*1.12</f>
        <v>14589672.7984</v>
      </c>
      <c r="AF126" s="10">
        <v>500</v>
      </c>
      <c r="AG126" s="182">
        <v>33487.129999999997</v>
      </c>
      <c r="AH126" s="182">
        <f t="shared" ref="AH126:AH127" si="112">AG126*AF126</f>
        <v>16743564.999999998</v>
      </c>
      <c r="AI126" s="182">
        <f t="shared" si="107"/>
        <v>18752792.800000001</v>
      </c>
      <c r="AJ126" s="10">
        <v>500</v>
      </c>
      <c r="AK126" s="182">
        <v>33487.129999999997</v>
      </c>
      <c r="AL126" s="182">
        <f t="shared" ref="AL126:AL127" si="113">AK126*AJ126</f>
        <v>16743564.999999998</v>
      </c>
      <c r="AM126" s="182">
        <f t="shared" ref="AM126:AM136" si="114">AL126*1.12</f>
        <v>18752792.800000001</v>
      </c>
      <c r="AN126" s="10">
        <v>500</v>
      </c>
      <c r="AO126" s="182">
        <v>33487.129999999997</v>
      </c>
      <c r="AP126" s="182">
        <f t="shared" ref="AP126:AP127" si="115">AO126*AN126</f>
        <v>16743564.999999998</v>
      </c>
      <c r="AQ126" s="182">
        <f t="shared" ref="AQ126:AQ127" si="116">AP126*1.12</f>
        <v>18752792.800000001</v>
      </c>
      <c r="AR126" s="10">
        <v>500</v>
      </c>
      <c r="AS126" s="182">
        <v>33487.129999999997</v>
      </c>
      <c r="AT126" s="182">
        <f t="shared" ref="AT126:AT127" si="117">AS126*AR126</f>
        <v>16743564.999999998</v>
      </c>
      <c r="AU126" s="182">
        <f t="shared" ref="AU126:AU127" si="118">AT126*1.12</f>
        <v>18752792.800000001</v>
      </c>
      <c r="AV126" s="10">
        <f>AR126+AN126+AJ126+AF126+AB126</f>
        <v>2389</v>
      </c>
      <c r="AW126" s="8">
        <f>AT126+AP126+AL126+AH126+AD126</f>
        <v>80000753.569999993</v>
      </c>
      <c r="AX126" s="8">
        <f t="shared" si="111"/>
        <v>89600843.998400003</v>
      </c>
      <c r="AY126" s="80" t="s">
        <v>129</v>
      </c>
      <c r="AZ126" s="15"/>
      <c r="BA126" s="15"/>
      <c r="BB126" s="15"/>
      <c r="BC126" s="15"/>
      <c r="BD126" s="81" t="s">
        <v>639</v>
      </c>
      <c r="BE126" s="15"/>
      <c r="BF126" s="15"/>
      <c r="BG126" s="15"/>
      <c r="BH126" s="15"/>
      <c r="BI126" s="15"/>
      <c r="BJ126" s="15"/>
      <c r="BK126" s="15" t="s">
        <v>403</v>
      </c>
    </row>
    <row r="127" spans="1:77" s="60" customFormat="1" ht="12.95" customHeight="1" x14ac:dyDescent="0.25">
      <c r="A127" s="1" t="s">
        <v>162</v>
      </c>
      <c r="B127" s="1" t="s">
        <v>218</v>
      </c>
      <c r="C127" s="180" t="s">
        <v>646</v>
      </c>
      <c r="D127" s="15">
        <v>220016065</v>
      </c>
      <c r="E127" s="15"/>
      <c r="F127" s="15" t="s">
        <v>631</v>
      </c>
      <c r="G127" s="15" t="s">
        <v>632</v>
      </c>
      <c r="H127" s="81" t="s">
        <v>633</v>
      </c>
      <c r="I127" s="15" t="s">
        <v>120</v>
      </c>
      <c r="J127" s="15"/>
      <c r="K127" s="15" t="s">
        <v>196</v>
      </c>
      <c r="L127" s="80" t="s">
        <v>76</v>
      </c>
      <c r="M127" s="80" t="s">
        <v>122</v>
      </c>
      <c r="N127" s="81" t="s">
        <v>634</v>
      </c>
      <c r="O127" s="80" t="s">
        <v>144</v>
      </c>
      <c r="P127" s="81" t="s">
        <v>125</v>
      </c>
      <c r="Q127" s="80" t="s">
        <v>122</v>
      </c>
      <c r="R127" s="81" t="s">
        <v>635</v>
      </c>
      <c r="S127" s="81" t="s">
        <v>201</v>
      </c>
      <c r="T127" s="6"/>
      <c r="U127" s="6" t="s">
        <v>636</v>
      </c>
      <c r="V127" s="6" t="s">
        <v>637</v>
      </c>
      <c r="W127" s="181">
        <v>30</v>
      </c>
      <c r="X127" s="81">
        <v>60</v>
      </c>
      <c r="Y127" s="81">
        <v>10</v>
      </c>
      <c r="Z127" s="45" t="s">
        <v>638</v>
      </c>
      <c r="AA127" s="81" t="s">
        <v>138</v>
      </c>
      <c r="AB127" s="45">
        <v>51</v>
      </c>
      <c r="AC127" s="182">
        <v>33904.99</v>
      </c>
      <c r="AD127" s="182">
        <f>AC127*AB127</f>
        <v>1729154.49</v>
      </c>
      <c r="AE127" s="182">
        <f>AD127*1.12</f>
        <v>1936653.0288000002</v>
      </c>
      <c r="AF127" s="10">
        <v>250</v>
      </c>
      <c r="AG127" s="182">
        <v>33904.99</v>
      </c>
      <c r="AH127" s="182">
        <f t="shared" si="112"/>
        <v>8476247.5</v>
      </c>
      <c r="AI127" s="182">
        <f t="shared" si="107"/>
        <v>9493397.2000000011</v>
      </c>
      <c r="AJ127" s="10">
        <v>250</v>
      </c>
      <c r="AK127" s="182">
        <v>33904.99</v>
      </c>
      <c r="AL127" s="182">
        <f t="shared" si="113"/>
        <v>8476247.5</v>
      </c>
      <c r="AM127" s="182">
        <f t="shared" si="114"/>
        <v>9493397.2000000011</v>
      </c>
      <c r="AN127" s="10">
        <v>250</v>
      </c>
      <c r="AO127" s="182">
        <v>33904.99</v>
      </c>
      <c r="AP127" s="182">
        <f t="shared" si="115"/>
        <v>8476247.5</v>
      </c>
      <c r="AQ127" s="182">
        <f t="shared" si="116"/>
        <v>9493397.2000000011</v>
      </c>
      <c r="AR127" s="10">
        <v>250</v>
      </c>
      <c r="AS127" s="182">
        <v>33904.99</v>
      </c>
      <c r="AT127" s="182">
        <f t="shared" si="117"/>
        <v>8476247.5</v>
      </c>
      <c r="AU127" s="182">
        <f t="shared" si="118"/>
        <v>9493397.2000000011</v>
      </c>
      <c r="AV127" s="10">
        <f>AR127+AN127+AJ127+AF127+AB127</f>
        <v>1051</v>
      </c>
      <c r="AW127" s="8">
        <f>AT127+AP127+AL127+AH127+AD127</f>
        <v>35634144.490000002</v>
      </c>
      <c r="AX127" s="8">
        <f t="shared" si="111"/>
        <v>39910241.828800008</v>
      </c>
      <c r="AY127" s="80" t="s">
        <v>129</v>
      </c>
      <c r="AZ127" s="15"/>
      <c r="BA127" s="15"/>
      <c r="BB127" s="15"/>
      <c r="BC127" s="15"/>
      <c r="BD127" s="81" t="s">
        <v>640</v>
      </c>
      <c r="BE127" s="15"/>
      <c r="BF127" s="15"/>
      <c r="BG127" s="15"/>
      <c r="BH127" s="15"/>
      <c r="BI127" s="15"/>
      <c r="BJ127" s="15"/>
      <c r="BK127" s="15" t="s">
        <v>403</v>
      </c>
    </row>
    <row r="128" spans="1:77" s="208" customFormat="1" ht="12.95" customHeight="1" x14ac:dyDescent="0.25">
      <c r="A128" s="219" t="s">
        <v>162</v>
      </c>
      <c r="B128" s="219">
        <v>210013579</v>
      </c>
      <c r="C128" s="253" t="s">
        <v>752</v>
      </c>
      <c r="D128" s="219"/>
      <c r="E128" s="219"/>
      <c r="F128" s="221" t="s">
        <v>690</v>
      </c>
      <c r="G128" s="222" t="s">
        <v>691</v>
      </c>
      <c r="H128" s="222" t="s">
        <v>692</v>
      </c>
      <c r="I128" s="220" t="s">
        <v>120</v>
      </c>
      <c r="J128" s="219" t="s">
        <v>693</v>
      </c>
      <c r="K128" s="219" t="s">
        <v>196</v>
      </c>
      <c r="L128" s="221" t="s">
        <v>76</v>
      </c>
      <c r="M128" s="223" t="s">
        <v>197</v>
      </c>
      <c r="N128" s="221" t="s">
        <v>365</v>
      </c>
      <c r="O128" s="219" t="s">
        <v>694</v>
      </c>
      <c r="P128" s="219" t="s">
        <v>125</v>
      </c>
      <c r="Q128" s="224" t="s">
        <v>122</v>
      </c>
      <c r="R128" s="221" t="s">
        <v>635</v>
      </c>
      <c r="S128" s="219" t="s">
        <v>201</v>
      </c>
      <c r="T128" s="221"/>
      <c r="U128" s="219" t="s">
        <v>695</v>
      </c>
      <c r="V128" s="221" t="s">
        <v>696</v>
      </c>
      <c r="W128" s="225">
        <v>30</v>
      </c>
      <c r="X128" s="225">
        <v>60</v>
      </c>
      <c r="Y128" s="225">
        <v>10</v>
      </c>
      <c r="Z128" s="219" t="s">
        <v>697</v>
      </c>
      <c r="AA128" s="220" t="s">
        <v>138</v>
      </c>
      <c r="AB128" s="226"/>
      <c r="AC128" s="226"/>
      <c r="AD128" s="226"/>
      <c r="AE128" s="226"/>
      <c r="AF128" s="226">
        <v>133.55000000000001</v>
      </c>
      <c r="AG128" s="226">
        <v>1828124.97</v>
      </c>
      <c r="AH128" s="226">
        <f t="shared" ref="AH128:AH136" si="119">AF128*AG128</f>
        <v>244146089.74350002</v>
      </c>
      <c r="AI128" s="226">
        <f t="shared" si="107"/>
        <v>273443620.51272005</v>
      </c>
      <c r="AJ128" s="226">
        <v>133.82</v>
      </c>
      <c r="AK128" s="226">
        <v>1828124.97</v>
      </c>
      <c r="AL128" s="226">
        <f t="shared" ref="AL128:AL136" si="120">AJ128*AK128</f>
        <v>244639683.48539999</v>
      </c>
      <c r="AM128" s="226">
        <f t="shared" si="114"/>
        <v>273996445.50364804</v>
      </c>
      <c r="AN128" s="226"/>
      <c r="AO128" s="226"/>
      <c r="AP128" s="226"/>
      <c r="AQ128" s="226"/>
      <c r="AR128" s="226"/>
      <c r="AS128" s="226"/>
      <c r="AT128" s="226"/>
      <c r="AU128" s="226"/>
      <c r="AV128" s="226">
        <f>AB128+AF128+AJ128+AN128+AR128</f>
        <v>267.37</v>
      </c>
      <c r="AW128" s="226">
        <f t="shared" ref="AW128:AW136" si="121">AD128+AH128+AL128+AP128+AT128</f>
        <v>488785773.22890002</v>
      </c>
      <c r="AX128" s="226">
        <f t="shared" si="111"/>
        <v>547440066.01636803</v>
      </c>
      <c r="AY128" s="220" t="s">
        <v>203</v>
      </c>
      <c r="AZ128" s="221"/>
      <c r="BA128" s="221"/>
      <c r="BB128" s="219"/>
      <c r="BC128" s="219" t="s">
        <v>698</v>
      </c>
      <c r="BD128" s="219"/>
      <c r="BE128" s="219"/>
      <c r="BF128" s="219"/>
      <c r="BG128" s="220"/>
      <c r="BH128" s="220"/>
      <c r="BI128" s="220"/>
      <c r="BJ128" s="220"/>
      <c r="BK128" s="220" t="s">
        <v>403</v>
      </c>
      <c r="BL128" s="208" t="s">
        <v>699</v>
      </c>
    </row>
    <row r="129" spans="1:64" s="208" customFormat="1" ht="12.95" customHeight="1" x14ac:dyDescent="0.25">
      <c r="A129" s="219" t="s">
        <v>162</v>
      </c>
      <c r="B129" s="219">
        <v>210017794</v>
      </c>
      <c r="C129" s="253" t="s">
        <v>753</v>
      </c>
      <c r="D129" s="219"/>
      <c r="E129" s="219"/>
      <c r="F129" s="221" t="s">
        <v>690</v>
      </c>
      <c r="G129" s="222" t="s">
        <v>691</v>
      </c>
      <c r="H129" s="222" t="s">
        <v>692</v>
      </c>
      <c r="I129" s="220" t="s">
        <v>120</v>
      </c>
      <c r="J129" s="219" t="s">
        <v>693</v>
      </c>
      <c r="K129" s="219" t="s">
        <v>196</v>
      </c>
      <c r="L129" s="221" t="s">
        <v>76</v>
      </c>
      <c r="M129" s="223" t="s">
        <v>197</v>
      </c>
      <c r="N129" s="221" t="s">
        <v>365</v>
      </c>
      <c r="O129" s="219" t="s">
        <v>694</v>
      </c>
      <c r="P129" s="219" t="s">
        <v>125</v>
      </c>
      <c r="Q129" s="224" t="s">
        <v>122</v>
      </c>
      <c r="R129" s="221" t="s">
        <v>635</v>
      </c>
      <c r="S129" s="219" t="s">
        <v>201</v>
      </c>
      <c r="T129" s="221"/>
      <c r="U129" s="219" t="s">
        <v>695</v>
      </c>
      <c r="V129" s="221" t="s">
        <v>696</v>
      </c>
      <c r="W129" s="225">
        <v>30</v>
      </c>
      <c r="X129" s="225">
        <v>60</v>
      </c>
      <c r="Y129" s="225">
        <v>10</v>
      </c>
      <c r="Z129" s="219" t="s">
        <v>697</v>
      </c>
      <c r="AA129" s="220" t="s">
        <v>138</v>
      </c>
      <c r="AB129" s="226"/>
      <c r="AC129" s="226"/>
      <c r="AD129" s="226"/>
      <c r="AE129" s="226"/>
      <c r="AF129" s="226">
        <v>105.54</v>
      </c>
      <c r="AG129" s="226">
        <v>2182950</v>
      </c>
      <c r="AH129" s="226">
        <f t="shared" si="119"/>
        <v>230388543</v>
      </c>
      <c r="AI129" s="226">
        <f t="shared" si="107"/>
        <v>258035168.16000003</v>
      </c>
      <c r="AJ129" s="226">
        <v>105.14</v>
      </c>
      <c r="AK129" s="226">
        <v>2182950</v>
      </c>
      <c r="AL129" s="226">
        <f t="shared" si="120"/>
        <v>229515363</v>
      </c>
      <c r="AM129" s="226">
        <f t="shared" si="114"/>
        <v>257057206.56000003</v>
      </c>
      <c r="AN129" s="226"/>
      <c r="AO129" s="226"/>
      <c r="AP129" s="226"/>
      <c r="AQ129" s="226"/>
      <c r="AR129" s="226"/>
      <c r="AS129" s="226"/>
      <c r="AT129" s="226"/>
      <c r="AU129" s="226"/>
      <c r="AV129" s="226">
        <f t="shared" ref="AV129:AV136" si="122">AB129+AF129+AJ129+AN129+AR129</f>
        <v>210.68</v>
      </c>
      <c r="AW129" s="226">
        <f t="shared" si="121"/>
        <v>459903906</v>
      </c>
      <c r="AX129" s="226">
        <f t="shared" si="111"/>
        <v>515092374.72000003</v>
      </c>
      <c r="AY129" s="220" t="s">
        <v>203</v>
      </c>
      <c r="AZ129" s="221"/>
      <c r="BA129" s="221"/>
      <c r="BB129" s="219"/>
      <c r="BC129" s="219" t="s">
        <v>700</v>
      </c>
      <c r="BD129" s="219"/>
      <c r="BE129" s="219"/>
      <c r="BF129" s="219"/>
      <c r="BG129" s="220"/>
      <c r="BH129" s="220"/>
      <c r="BI129" s="220"/>
      <c r="BJ129" s="220"/>
      <c r="BK129" s="220" t="s">
        <v>403</v>
      </c>
      <c r="BL129" s="208" t="s">
        <v>701</v>
      </c>
    </row>
    <row r="130" spans="1:64" s="208" customFormat="1" ht="12.95" customHeight="1" x14ac:dyDescent="0.25">
      <c r="A130" s="219" t="s">
        <v>162</v>
      </c>
      <c r="B130" s="219">
        <v>210017795</v>
      </c>
      <c r="C130" s="253" t="s">
        <v>754</v>
      </c>
      <c r="D130" s="219"/>
      <c r="E130" s="219"/>
      <c r="F130" s="221" t="s">
        <v>690</v>
      </c>
      <c r="G130" s="222" t="s">
        <v>691</v>
      </c>
      <c r="H130" s="222" t="s">
        <v>692</v>
      </c>
      <c r="I130" s="220" t="s">
        <v>120</v>
      </c>
      <c r="J130" s="219" t="s">
        <v>693</v>
      </c>
      <c r="K130" s="219" t="s">
        <v>196</v>
      </c>
      <c r="L130" s="221" t="s">
        <v>76</v>
      </c>
      <c r="M130" s="223" t="s">
        <v>197</v>
      </c>
      <c r="N130" s="221" t="s">
        <v>365</v>
      </c>
      <c r="O130" s="219" t="s">
        <v>694</v>
      </c>
      <c r="P130" s="219" t="s">
        <v>125</v>
      </c>
      <c r="Q130" s="224" t="s">
        <v>122</v>
      </c>
      <c r="R130" s="221" t="s">
        <v>635</v>
      </c>
      <c r="S130" s="219" t="s">
        <v>201</v>
      </c>
      <c r="T130" s="221"/>
      <c r="U130" s="219" t="s">
        <v>695</v>
      </c>
      <c r="V130" s="221" t="s">
        <v>696</v>
      </c>
      <c r="W130" s="225">
        <v>30</v>
      </c>
      <c r="X130" s="225">
        <v>60</v>
      </c>
      <c r="Y130" s="225">
        <v>10</v>
      </c>
      <c r="Z130" s="219" t="s">
        <v>697</v>
      </c>
      <c r="AA130" s="220" t="s">
        <v>138</v>
      </c>
      <c r="AB130" s="226"/>
      <c r="AC130" s="226"/>
      <c r="AD130" s="226"/>
      <c r="AE130" s="226"/>
      <c r="AF130" s="226">
        <v>12.63</v>
      </c>
      <c r="AG130" s="226">
        <v>2182950</v>
      </c>
      <c r="AH130" s="226">
        <f t="shared" si="119"/>
        <v>27570658.5</v>
      </c>
      <c r="AI130" s="226">
        <f t="shared" si="107"/>
        <v>30879137.520000003</v>
      </c>
      <c r="AJ130" s="226">
        <v>12.38</v>
      </c>
      <c r="AK130" s="226">
        <v>2182950</v>
      </c>
      <c r="AL130" s="226">
        <f t="shared" si="120"/>
        <v>27024921</v>
      </c>
      <c r="AM130" s="226">
        <f t="shared" si="114"/>
        <v>30267911.520000003</v>
      </c>
      <c r="AN130" s="226"/>
      <c r="AO130" s="226"/>
      <c r="AP130" s="226"/>
      <c r="AQ130" s="226"/>
      <c r="AR130" s="226"/>
      <c r="AS130" s="226"/>
      <c r="AT130" s="226"/>
      <c r="AU130" s="226"/>
      <c r="AV130" s="226">
        <f t="shared" si="122"/>
        <v>25.01</v>
      </c>
      <c r="AW130" s="226">
        <f t="shared" si="121"/>
        <v>54595579.5</v>
      </c>
      <c r="AX130" s="226">
        <f t="shared" si="111"/>
        <v>61147049.040000007</v>
      </c>
      <c r="AY130" s="220" t="s">
        <v>203</v>
      </c>
      <c r="AZ130" s="221"/>
      <c r="BA130" s="221"/>
      <c r="BB130" s="219"/>
      <c r="BC130" s="219" t="s">
        <v>702</v>
      </c>
      <c r="BD130" s="219"/>
      <c r="BE130" s="219"/>
      <c r="BF130" s="219"/>
      <c r="BG130" s="220"/>
      <c r="BH130" s="220"/>
      <c r="BI130" s="220"/>
      <c r="BJ130" s="220"/>
      <c r="BK130" s="220" t="s">
        <v>403</v>
      </c>
      <c r="BL130" s="208" t="s">
        <v>703</v>
      </c>
    </row>
    <row r="131" spans="1:64" s="208" customFormat="1" ht="12.95" customHeight="1" x14ac:dyDescent="0.25">
      <c r="A131" s="219" t="s">
        <v>162</v>
      </c>
      <c r="B131" s="219">
        <v>210022792</v>
      </c>
      <c r="C131" s="253" t="s">
        <v>755</v>
      </c>
      <c r="D131" s="219"/>
      <c r="E131" s="219"/>
      <c r="F131" s="221" t="s">
        <v>690</v>
      </c>
      <c r="G131" s="222" t="s">
        <v>691</v>
      </c>
      <c r="H131" s="222" t="s">
        <v>692</v>
      </c>
      <c r="I131" s="220" t="s">
        <v>120</v>
      </c>
      <c r="J131" s="219" t="s">
        <v>693</v>
      </c>
      <c r="K131" s="219" t="s">
        <v>196</v>
      </c>
      <c r="L131" s="221" t="s">
        <v>76</v>
      </c>
      <c r="M131" s="223" t="s">
        <v>197</v>
      </c>
      <c r="N131" s="221" t="s">
        <v>365</v>
      </c>
      <c r="O131" s="219" t="s">
        <v>694</v>
      </c>
      <c r="P131" s="219" t="s">
        <v>125</v>
      </c>
      <c r="Q131" s="224" t="s">
        <v>122</v>
      </c>
      <c r="R131" s="221" t="s">
        <v>635</v>
      </c>
      <c r="S131" s="219" t="s">
        <v>201</v>
      </c>
      <c r="T131" s="221"/>
      <c r="U131" s="219" t="s">
        <v>695</v>
      </c>
      <c r="V131" s="221" t="s">
        <v>696</v>
      </c>
      <c r="W131" s="225">
        <v>30</v>
      </c>
      <c r="X131" s="225">
        <v>60</v>
      </c>
      <c r="Y131" s="225">
        <v>10</v>
      </c>
      <c r="Z131" s="219" t="s">
        <v>697</v>
      </c>
      <c r="AA131" s="220" t="s">
        <v>138</v>
      </c>
      <c r="AB131" s="226"/>
      <c r="AC131" s="226"/>
      <c r="AD131" s="226"/>
      <c r="AE131" s="226"/>
      <c r="AF131" s="226">
        <v>26.33</v>
      </c>
      <c r="AG131" s="226">
        <v>1984500</v>
      </c>
      <c r="AH131" s="226">
        <f t="shared" si="119"/>
        <v>52251885</v>
      </c>
      <c r="AI131" s="226">
        <f t="shared" si="107"/>
        <v>58522111.200000003</v>
      </c>
      <c r="AJ131" s="226">
        <v>26.33</v>
      </c>
      <c r="AK131" s="226">
        <v>1984500</v>
      </c>
      <c r="AL131" s="226">
        <f t="shared" si="120"/>
        <v>52251885</v>
      </c>
      <c r="AM131" s="226">
        <f t="shared" si="114"/>
        <v>58522111.200000003</v>
      </c>
      <c r="AN131" s="226"/>
      <c r="AO131" s="226"/>
      <c r="AP131" s="226"/>
      <c r="AQ131" s="226"/>
      <c r="AR131" s="226"/>
      <c r="AS131" s="226"/>
      <c r="AT131" s="226"/>
      <c r="AU131" s="226"/>
      <c r="AV131" s="226">
        <f t="shared" si="122"/>
        <v>52.66</v>
      </c>
      <c r="AW131" s="226">
        <f t="shared" si="121"/>
        <v>104503770</v>
      </c>
      <c r="AX131" s="226">
        <f t="shared" si="111"/>
        <v>117044222.40000001</v>
      </c>
      <c r="AY131" s="220" t="s">
        <v>203</v>
      </c>
      <c r="AZ131" s="221"/>
      <c r="BA131" s="221"/>
      <c r="BB131" s="219"/>
      <c r="BC131" s="219" t="s">
        <v>704</v>
      </c>
      <c r="BD131" s="219"/>
      <c r="BE131" s="219"/>
      <c r="BF131" s="219"/>
      <c r="BG131" s="220"/>
      <c r="BH131" s="220"/>
      <c r="BI131" s="220"/>
      <c r="BJ131" s="220"/>
      <c r="BK131" s="220" t="s">
        <v>403</v>
      </c>
      <c r="BL131" s="208" t="s">
        <v>705</v>
      </c>
    </row>
    <row r="132" spans="1:64" s="208" customFormat="1" ht="12.95" customHeight="1" x14ac:dyDescent="0.25">
      <c r="A132" s="219" t="s">
        <v>162</v>
      </c>
      <c r="B132" s="219">
        <v>210024667</v>
      </c>
      <c r="C132" s="253" t="s">
        <v>756</v>
      </c>
      <c r="D132" s="219"/>
      <c r="E132" s="219"/>
      <c r="F132" s="221" t="s">
        <v>690</v>
      </c>
      <c r="G132" s="222" t="s">
        <v>691</v>
      </c>
      <c r="H132" s="222" t="s">
        <v>692</v>
      </c>
      <c r="I132" s="220" t="s">
        <v>120</v>
      </c>
      <c r="J132" s="219" t="s">
        <v>693</v>
      </c>
      <c r="K132" s="219" t="s">
        <v>196</v>
      </c>
      <c r="L132" s="221" t="s">
        <v>76</v>
      </c>
      <c r="M132" s="223" t="s">
        <v>197</v>
      </c>
      <c r="N132" s="221" t="s">
        <v>365</v>
      </c>
      <c r="O132" s="219" t="s">
        <v>694</v>
      </c>
      <c r="P132" s="219" t="s">
        <v>125</v>
      </c>
      <c r="Q132" s="224" t="s">
        <v>122</v>
      </c>
      <c r="R132" s="221" t="s">
        <v>635</v>
      </c>
      <c r="S132" s="219" t="s">
        <v>201</v>
      </c>
      <c r="T132" s="221"/>
      <c r="U132" s="219" t="s">
        <v>695</v>
      </c>
      <c r="V132" s="221" t="s">
        <v>696</v>
      </c>
      <c r="W132" s="225">
        <v>30</v>
      </c>
      <c r="X132" s="225">
        <v>60</v>
      </c>
      <c r="Y132" s="225">
        <v>10</v>
      </c>
      <c r="Z132" s="219" t="s">
        <v>697</v>
      </c>
      <c r="AA132" s="220" t="s">
        <v>138</v>
      </c>
      <c r="AB132" s="226"/>
      <c r="AC132" s="226"/>
      <c r="AD132" s="226"/>
      <c r="AE132" s="226"/>
      <c r="AF132" s="226">
        <v>7</v>
      </c>
      <c r="AG132" s="226">
        <v>2310000</v>
      </c>
      <c r="AH132" s="226">
        <f t="shared" si="119"/>
        <v>16170000</v>
      </c>
      <c r="AI132" s="226">
        <f t="shared" si="107"/>
        <v>18110400</v>
      </c>
      <c r="AJ132" s="226">
        <v>6.73</v>
      </c>
      <c r="AK132" s="226">
        <v>2310000</v>
      </c>
      <c r="AL132" s="226">
        <f t="shared" si="120"/>
        <v>15546300.000000002</v>
      </c>
      <c r="AM132" s="226">
        <f t="shared" si="114"/>
        <v>17411856.000000004</v>
      </c>
      <c r="AN132" s="226"/>
      <c r="AO132" s="226"/>
      <c r="AP132" s="226"/>
      <c r="AQ132" s="226"/>
      <c r="AR132" s="226"/>
      <c r="AS132" s="226"/>
      <c r="AT132" s="226"/>
      <c r="AU132" s="226"/>
      <c r="AV132" s="226">
        <f t="shared" si="122"/>
        <v>13.73</v>
      </c>
      <c r="AW132" s="226">
        <f t="shared" si="121"/>
        <v>31716300</v>
      </c>
      <c r="AX132" s="226">
        <f t="shared" si="111"/>
        <v>35522256</v>
      </c>
      <c r="AY132" s="220" t="s">
        <v>203</v>
      </c>
      <c r="AZ132" s="221"/>
      <c r="BA132" s="221"/>
      <c r="BB132" s="219"/>
      <c r="BC132" s="219" t="s">
        <v>706</v>
      </c>
      <c r="BD132" s="219"/>
      <c r="BE132" s="219"/>
      <c r="BF132" s="219"/>
      <c r="BG132" s="220"/>
      <c r="BH132" s="220"/>
      <c r="BI132" s="220"/>
      <c r="BJ132" s="220"/>
      <c r="BK132" s="220" t="s">
        <v>403</v>
      </c>
      <c r="BL132" s="208" t="s">
        <v>707</v>
      </c>
    </row>
    <row r="133" spans="1:64" s="208" customFormat="1" ht="12.95" customHeight="1" x14ac:dyDescent="0.25">
      <c r="A133" s="219" t="s">
        <v>162</v>
      </c>
      <c r="B133" s="219">
        <v>210029197</v>
      </c>
      <c r="C133" s="253" t="s">
        <v>757</v>
      </c>
      <c r="D133" s="219"/>
      <c r="E133" s="219"/>
      <c r="F133" s="221" t="s">
        <v>690</v>
      </c>
      <c r="G133" s="222" t="s">
        <v>691</v>
      </c>
      <c r="H133" s="222" t="s">
        <v>692</v>
      </c>
      <c r="I133" s="220" t="s">
        <v>120</v>
      </c>
      <c r="J133" s="219" t="s">
        <v>693</v>
      </c>
      <c r="K133" s="219" t="s">
        <v>196</v>
      </c>
      <c r="L133" s="221" t="s">
        <v>76</v>
      </c>
      <c r="M133" s="223" t="s">
        <v>197</v>
      </c>
      <c r="N133" s="221" t="s">
        <v>365</v>
      </c>
      <c r="O133" s="219" t="s">
        <v>694</v>
      </c>
      <c r="P133" s="219" t="s">
        <v>125</v>
      </c>
      <c r="Q133" s="224" t="s">
        <v>122</v>
      </c>
      <c r="R133" s="221" t="s">
        <v>635</v>
      </c>
      <c r="S133" s="219" t="s">
        <v>201</v>
      </c>
      <c r="T133" s="221"/>
      <c r="U133" s="219" t="s">
        <v>695</v>
      </c>
      <c r="V133" s="221" t="s">
        <v>696</v>
      </c>
      <c r="W133" s="225">
        <v>30</v>
      </c>
      <c r="X133" s="225">
        <v>60</v>
      </c>
      <c r="Y133" s="225">
        <v>10</v>
      </c>
      <c r="Z133" s="219" t="s">
        <v>697</v>
      </c>
      <c r="AA133" s="220" t="s">
        <v>138</v>
      </c>
      <c r="AB133" s="226"/>
      <c r="AC133" s="226"/>
      <c r="AD133" s="226"/>
      <c r="AE133" s="226"/>
      <c r="AF133" s="226">
        <v>48.58</v>
      </c>
      <c r="AG133" s="226">
        <v>2100000</v>
      </c>
      <c r="AH133" s="226">
        <f t="shared" si="119"/>
        <v>102018000</v>
      </c>
      <c r="AI133" s="226">
        <f t="shared" si="107"/>
        <v>114260160.00000001</v>
      </c>
      <c r="AJ133" s="226">
        <v>48.97</v>
      </c>
      <c r="AK133" s="226">
        <v>2100000</v>
      </c>
      <c r="AL133" s="226">
        <f t="shared" si="120"/>
        <v>102837000</v>
      </c>
      <c r="AM133" s="226">
        <f t="shared" si="114"/>
        <v>115177440.00000001</v>
      </c>
      <c r="AN133" s="226"/>
      <c r="AO133" s="226"/>
      <c r="AP133" s="226"/>
      <c r="AQ133" s="226"/>
      <c r="AR133" s="226"/>
      <c r="AS133" s="226"/>
      <c r="AT133" s="226"/>
      <c r="AU133" s="226"/>
      <c r="AV133" s="226">
        <f t="shared" si="122"/>
        <v>97.55</v>
      </c>
      <c r="AW133" s="226">
        <f t="shared" si="121"/>
        <v>204855000</v>
      </c>
      <c r="AX133" s="226">
        <f t="shared" si="111"/>
        <v>229437600.00000003</v>
      </c>
      <c r="AY133" s="220" t="s">
        <v>203</v>
      </c>
      <c r="AZ133" s="221"/>
      <c r="BA133" s="221"/>
      <c r="BB133" s="219"/>
      <c r="BC133" s="219" t="s">
        <v>708</v>
      </c>
      <c r="BD133" s="219"/>
      <c r="BE133" s="219"/>
      <c r="BF133" s="219"/>
      <c r="BG133" s="220"/>
      <c r="BH133" s="220"/>
      <c r="BI133" s="220"/>
      <c r="BJ133" s="220"/>
      <c r="BK133" s="220" t="s">
        <v>403</v>
      </c>
      <c r="BL133" s="208" t="s">
        <v>709</v>
      </c>
    </row>
    <row r="134" spans="1:64" s="208" customFormat="1" ht="12.95" customHeight="1" x14ac:dyDescent="0.25">
      <c r="A134" s="219" t="s">
        <v>162</v>
      </c>
      <c r="B134" s="219">
        <v>210029387</v>
      </c>
      <c r="C134" s="253" t="s">
        <v>758</v>
      </c>
      <c r="D134" s="219"/>
      <c r="E134" s="219"/>
      <c r="F134" s="221" t="s">
        <v>690</v>
      </c>
      <c r="G134" s="222" t="s">
        <v>691</v>
      </c>
      <c r="H134" s="222" t="s">
        <v>692</v>
      </c>
      <c r="I134" s="220" t="s">
        <v>120</v>
      </c>
      <c r="J134" s="219" t="s">
        <v>693</v>
      </c>
      <c r="K134" s="219" t="s">
        <v>196</v>
      </c>
      <c r="L134" s="221" t="s">
        <v>76</v>
      </c>
      <c r="M134" s="223" t="s">
        <v>197</v>
      </c>
      <c r="N134" s="221" t="s">
        <v>365</v>
      </c>
      <c r="O134" s="219" t="s">
        <v>694</v>
      </c>
      <c r="P134" s="219" t="s">
        <v>125</v>
      </c>
      <c r="Q134" s="224" t="s">
        <v>122</v>
      </c>
      <c r="R134" s="221" t="s">
        <v>635</v>
      </c>
      <c r="S134" s="219" t="s">
        <v>201</v>
      </c>
      <c r="T134" s="221"/>
      <c r="U134" s="219" t="s">
        <v>695</v>
      </c>
      <c r="V134" s="221" t="s">
        <v>696</v>
      </c>
      <c r="W134" s="225">
        <v>30</v>
      </c>
      <c r="X134" s="225">
        <v>60</v>
      </c>
      <c r="Y134" s="225">
        <v>10</v>
      </c>
      <c r="Z134" s="219" t="s">
        <v>697</v>
      </c>
      <c r="AA134" s="220" t="s">
        <v>138</v>
      </c>
      <c r="AB134" s="226"/>
      <c r="AC134" s="226"/>
      <c r="AD134" s="226"/>
      <c r="AE134" s="226"/>
      <c r="AF134" s="226">
        <v>33.520000000000003</v>
      </c>
      <c r="AG134" s="226">
        <v>2100000</v>
      </c>
      <c r="AH134" s="226">
        <f t="shared" si="119"/>
        <v>70392000</v>
      </c>
      <c r="AI134" s="226">
        <f t="shared" si="107"/>
        <v>78839040.000000015</v>
      </c>
      <c r="AJ134" s="226">
        <v>35.43</v>
      </c>
      <c r="AK134" s="226">
        <v>2100000</v>
      </c>
      <c r="AL134" s="226">
        <f t="shared" si="120"/>
        <v>74403000</v>
      </c>
      <c r="AM134" s="226">
        <f t="shared" si="114"/>
        <v>83331360.000000015</v>
      </c>
      <c r="AN134" s="226"/>
      <c r="AO134" s="226"/>
      <c r="AP134" s="226"/>
      <c r="AQ134" s="226"/>
      <c r="AR134" s="226"/>
      <c r="AS134" s="226"/>
      <c r="AT134" s="226"/>
      <c r="AU134" s="226"/>
      <c r="AV134" s="226">
        <f t="shared" si="122"/>
        <v>68.95</v>
      </c>
      <c r="AW134" s="226">
        <f t="shared" si="121"/>
        <v>144795000</v>
      </c>
      <c r="AX134" s="226">
        <f t="shared" si="111"/>
        <v>162170400.00000003</v>
      </c>
      <c r="AY134" s="220" t="s">
        <v>203</v>
      </c>
      <c r="AZ134" s="221"/>
      <c r="BA134" s="221"/>
      <c r="BB134" s="219"/>
      <c r="BC134" s="219" t="s">
        <v>710</v>
      </c>
      <c r="BD134" s="219"/>
      <c r="BE134" s="219"/>
      <c r="BF134" s="219"/>
      <c r="BG134" s="220"/>
      <c r="BH134" s="220"/>
      <c r="BI134" s="220"/>
      <c r="BJ134" s="220"/>
      <c r="BK134" s="220" t="s">
        <v>403</v>
      </c>
      <c r="BL134" s="208" t="s">
        <v>711</v>
      </c>
    </row>
    <row r="135" spans="1:64" s="208" customFormat="1" ht="12.95" customHeight="1" x14ac:dyDescent="0.25">
      <c r="A135" s="219" t="s">
        <v>162</v>
      </c>
      <c r="B135" s="219">
        <v>210033758</v>
      </c>
      <c r="C135" s="253" t="s">
        <v>759</v>
      </c>
      <c r="D135" s="219"/>
      <c r="E135" s="219"/>
      <c r="F135" s="221" t="s">
        <v>690</v>
      </c>
      <c r="G135" s="222" t="s">
        <v>691</v>
      </c>
      <c r="H135" s="222" t="s">
        <v>692</v>
      </c>
      <c r="I135" s="220" t="s">
        <v>120</v>
      </c>
      <c r="J135" s="219" t="s">
        <v>693</v>
      </c>
      <c r="K135" s="219" t="s">
        <v>196</v>
      </c>
      <c r="L135" s="221" t="s">
        <v>76</v>
      </c>
      <c r="M135" s="223" t="s">
        <v>197</v>
      </c>
      <c r="N135" s="221" t="s">
        <v>365</v>
      </c>
      <c r="O135" s="219" t="s">
        <v>694</v>
      </c>
      <c r="P135" s="219" t="s">
        <v>125</v>
      </c>
      <c r="Q135" s="224" t="s">
        <v>122</v>
      </c>
      <c r="R135" s="221" t="s">
        <v>635</v>
      </c>
      <c r="S135" s="219" t="s">
        <v>201</v>
      </c>
      <c r="T135" s="221"/>
      <c r="U135" s="219" t="s">
        <v>695</v>
      </c>
      <c r="V135" s="221" t="s">
        <v>696</v>
      </c>
      <c r="W135" s="225">
        <v>30</v>
      </c>
      <c r="X135" s="225">
        <v>60</v>
      </c>
      <c r="Y135" s="225">
        <v>10</v>
      </c>
      <c r="Z135" s="219" t="s">
        <v>697</v>
      </c>
      <c r="AA135" s="220" t="s">
        <v>138</v>
      </c>
      <c r="AB135" s="226"/>
      <c r="AC135" s="226"/>
      <c r="AD135" s="226"/>
      <c r="AE135" s="226"/>
      <c r="AF135" s="226">
        <v>38.630000000000003</v>
      </c>
      <c r="AG135" s="226">
        <v>1764000</v>
      </c>
      <c r="AH135" s="226">
        <f t="shared" si="119"/>
        <v>68143320</v>
      </c>
      <c r="AI135" s="226">
        <f t="shared" si="107"/>
        <v>76320518.400000006</v>
      </c>
      <c r="AJ135" s="226">
        <v>38</v>
      </c>
      <c r="AK135" s="226">
        <v>1764000</v>
      </c>
      <c r="AL135" s="226">
        <f t="shared" si="120"/>
        <v>67032000</v>
      </c>
      <c r="AM135" s="226">
        <f t="shared" si="114"/>
        <v>75075840</v>
      </c>
      <c r="AN135" s="226"/>
      <c r="AO135" s="226"/>
      <c r="AP135" s="226"/>
      <c r="AQ135" s="226"/>
      <c r="AR135" s="226"/>
      <c r="AS135" s="226"/>
      <c r="AT135" s="226"/>
      <c r="AU135" s="226"/>
      <c r="AV135" s="226">
        <f t="shared" si="122"/>
        <v>76.63</v>
      </c>
      <c r="AW135" s="226">
        <f t="shared" si="121"/>
        <v>135175320</v>
      </c>
      <c r="AX135" s="226">
        <f t="shared" si="111"/>
        <v>151396358.40000001</v>
      </c>
      <c r="AY135" s="220" t="s">
        <v>203</v>
      </c>
      <c r="AZ135" s="221"/>
      <c r="BA135" s="221"/>
      <c r="BB135" s="219"/>
      <c r="BC135" s="219" t="s">
        <v>712</v>
      </c>
      <c r="BD135" s="219"/>
      <c r="BE135" s="219"/>
      <c r="BF135" s="219"/>
      <c r="BG135" s="220"/>
      <c r="BH135" s="220"/>
      <c r="BI135" s="220"/>
      <c r="BJ135" s="220"/>
      <c r="BK135" s="220" t="s">
        <v>403</v>
      </c>
      <c r="BL135" s="208" t="s">
        <v>713</v>
      </c>
    </row>
    <row r="136" spans="1:64" s="208" customFormat="1" ht="12.95" customHeight="1" x14ac:dyDescent="0.25">
      <c r="A136" s="219" t="s">
        <v>162</v>
      </c>
      <c r="B136" s="219">
        <v>210033952</v>
      </c>
      <c r="C136" s="253" t="s">
        <v>760</v>
      </c>
      <c r="D136" s="219"/>
      <c r="E136" s="219"/>
      <c r="F136" s="221" t="s">
        <v>690</v>
      </c>
      <c r="G136" s="222" t="s">
        <v>691</v>
      </c>
      <c r="H136" s="222" t="s">
        <v>692</v>
      </c>
      <c r="I136" s="220" t="s">
        <v>120</v>
      </c>
      <c r="J136" s="219" t="s">
        <v>693</v>
      </c>
      <c r="K136" s="219" t="s">
        <v>196</v>
      </c>
      <c r="L136" s="221" t="s">
        <v>76</v>
      </c>
      <c r="M136" s="223" t="s">
        <v>197</v>
      </c>
      <c r="N136" s="221" t="s">
        <v>365</v>
      </c>
      <c r="O136" s="219" t="s">
        <v>694</v>
      </c>
      <c r="P136" s="219" t="s">
        <v>125</v>
      </c>
      <c r="Q136" s="224" t="s">
        <v>122</v>
      </c>
      <c r="R136" s="221" t="s">
        <v>635</v>
      </c>
      <c r="S136" s="219" t="s">
        <v>201</v>
      </c>
      <c r="T136" s="221"/>
      <c r="U136" s="219" t="s">
        <v>695</v>
      </c>
      <c r="V136" s="221" t="s">
        <v>696</v>
      </c>
      <c r="W136" s="225">
        <v>30</v>
      </c>
      <c r="X136" s="225">
        <v>60</v>
      </c>
      <c r="Y136" s="225">
        <v>10</v>
      </c>
      <c r="Z136" s="219" t="s">
        <v>697</v>
      </c>
      <c r="AA136" s="220" t="s">
        <v>138</v>
      </c>
      <c r="AB136" s="226"/>
      <c r="AC136" s="226"/>
      <c r="AD136" s="226"/>
      <c r="AE136" s="226"/>
      <c r="AF136" s="226">
        <v>25.72</v>
      </c>
      <c r="AG136" s="226">
        <v>2079000</v>
      </c>
      <c r="AH136" s="226">
        <f t="shared" si="119"/>
        <v>53471880</v>
      </c>
      <c r="AI136" s="226">
        <f t="shared" si="107"/>
        <v>59888505.600000009</v>
      </c>
      <c r="AJ136" s="226">
        <v>25</v>
      </c>
      <c r="AK136" s="226">
        <v>2079000</v>
      </c>
      <c r="AL136" s="226">
        <f t="shared" si="120"/>
        <v>51975000</v>
      </c>
      <c r="AM136" s="226">
        <f t="shared" si="114"/>
        <v>58212000.000000007</v>
      </c>
      <c r="AN136" s="226"/>
      <c r="AO136" s="226"/>
      <c r="AP136" s="226"/>
      <c r="AQ136" s="226"/>
      <c r="AR136" s="226"/>
      <c r="AS136" s="226"/>
      <c r="AT136" s="226"/>
      <c r="AU136" s="226"/>
      <c r="AV136" s="226">
        <f t="shared" si="122"/>
        <v>50.72</v>
      </c>
      <c r="AW136" s="226">
        <f t="shared" si="121"/>
        <v>105446880</v>
      </c>
      <c r="AX136" s="226">
        <f t="shared" si="111"/>
        <v>118100505.60000001</v>
      </c>
      <c r="AY136" s="220" t="s">
        <v>203</v>
      </c>
      <c r="AZ136" s="221"/>
      <c r="BA136" s="221"/>
      <c r="BB136" s="219"/>
      <c r="BC136" s="219" t="s">
        <v>714</v>
      </c>
      <c r="BD136" s="219"/>
      <c r="BE136" s="219"/>
      <c r="BF136" s="219"/>
      <c r="BG136" s="220"/>
      <c r="BH136" s="220"/>
      <c r="BI136" s="220"/>
      <c r="BJ136" s="220"/>
      <c r="BK136" s="220" t="s">
        <v>403</v>
      </c>
      <c r="BL136" s="208" t="s">
        <v>715</v>
      </c>
    </row>
    <row r="137" spans="1:64" ht="12.95" customHeight="1" x14ac:dyDescent="0.25">
      <c r="A137" s="164"/>
      <c r="B137" s="164"/>
      <c r="C137" s="166"/>
      <c r="D137" s="164"/>
      <c r="E137" s="151" t="s">
        <v>110</v>
      </c>
      <c r="F137" s="164"/>
      <c r="G137" s="164"/>
      <c r="H137" s="164"/>
      <c r="I137" s="164"/>
      <c r="J137" s="164"/>
      <c r="K137" s="164"/>
      <c r="L137" s="164"/>
      <c r="M137" s="164"/>
      <c r="N137" s="164"/>
      <c r="O137" s="164"/>
      <c r="P137" s="164"/>
      <c r="Q137" s="164"/>
      <c r="R137" s="164"/>
      <c r="S137" s="164"/>
      <c r="T137" s="164"/>
      <c r="U137" s="164"/>
      <c r="V137" s="164"/>
      <c r="W137" s="164"/>
      <c r="X137" s="164"/>
      <c r="Y137" s="164"/>
      <c r="Z137" s="164"/>
      <c r="AA137" s="164"/>
      <c r="AB137" s="164"/>
      <c r="AC137" s="164"/>
      <c r="AD137" s="167"/>
      <c r="AE137" s="167"/>
      <c r="AF137" s="167"/>
      <c r="AG137" s="167"/>
      <c r="AH137" s="167"/>
      <c r="AI137" s="167"/>
      <c r="AJ137" s="167"/>
      <c r="AK137" s="167"/>
      <c r="AL137" s="167"/>
      <c r="AM137" s="167"/>
      <c r="AN137" s="167"/>
      <c r="AO137" s="167"/>
      <c r="AP137" s="167"/>
      <c r="AQ137" s="167"/>
      <c r="AR137" s="167"/>
      <c r="AS137" s="167"/>
      <c r="AT137" s="167"/>
      <c r="AU137" s="167"/>
      <c r="AV137" s="152"/>
      <c r="AW137" s="152">
        <f>SUM(AW9:AW136)</f>
        <v>2061866241.6773</v>
      </c>
      <c r="AX137" s="152">
        <f>SUM(AX9:AX136)</f>
        <v>2309290190.678576</v>
      </c>
      <c r="AY137" s="164"/>
      <c r="AZ137" s="164"/>
      <c r="BA137" s="164"/>
      <c r="BB137" s="164"/>
      <c r="BC137" s="164"/>
      <c r="BD137" s="164"/>
      <c r="BE137" s="164"/>
      <c r="BF137" s="164"/>
      <c r="BG137" s="164"/>
      <c r="BH137" s="164"/>
      <c r="BI137" s="164"/>
      <c r="BJ137" s="164"/>
      <c r="BK137" s="164"/>
    </row>
    <row r="138" spans="1:64" ht="12.95" customHeight="1" x14ac:dyDescent="0.25">
      <c r="A138" s="164"/>
      <c r="B138" s="164"/>
      <c r="C138" s="164"/>
      <c r="D138" s="164"/>
      <c r="E138" s="151" t="s">
        <v>111</v>
      </c>
      <c r="F138" s="164"/>
      <c r="G138" s="164"/>
      <c r="H138" s="164"/>
      <c r="I138" s="164"/>
      <c r="J138" s="164"/>
      <c r="K138" s="164"/>
      <c r="L138" s="164"/>
      <c r="M138" s="164"/>
      <c r="N138" s="164"/>
      <c r="O138" s="164"/>
      <c r="P138" s="164"/>
      <c r="Q138" s="164"/>
      <c r="R138" s="164"/>
      <c r="S138" s="164"/>
      <c r="T138" s="164"/>
      <c r="U138" s="164"/>
      <c r="V138" s="164"/>
      <c r="W138" s="164"/>
      <c r="X138" s="164"/>
      <c r="Y138" s="164"/>
      <c r="Z138" s="164"/>
      <c r="AA138" s="164"/>
      <c r="AB138" s="164"/>
      <c r="AC138" s="164"/>
      <c r="AD138" s="167"/>
      <c r="AE138" s="167"/>
      <c r="AF138" s="167"/>
      <c r="AG138" s="167"/>
      <c r="AH138" s="167"/>
      <c r="AI138" s="167"/>
      <c r="AJ138" s="167"/>
      <c r="AK138" s="167"/>
      <c r="AL138" s="167"/>
      <c r="AM138" s="167"/>
      <c r="AN138" s="167"/>
      <c r="AO138" s="167"/>
      <c r="AP138" s="167"/>
      <c r="AQ138" s="167"/>
      <c r="AR138" s="167"/>
      <c r="AS138" s="167"/>
      <c r="AT138" s="167"/>
      <c r="AU138" s="167"/>
      <c r="AV138" s="152"/>
      <c r="AW138" s="152"/>
      <c r="AX138" s="152"/>
      <c r="AY138" s="164"/>
      <c r="AZ138" s="164"/>
      <c r="BA138" s="164"/>
      <c r="BB138" s="164"/>
      <c r="BC138" s="164"/>
      <c r="BD138" s="164"/>
      <c r="BE138" s="164"/>
      <c r="BF138" s="164"/>
      <c r="BG138" s="164"/>
      <c r="BH138" s="164"/>
      <c r="BI138" s="164"/>
      <c r="BJ138" s="164"/>
      <c r="BK138" s="164"/>
    </row>
    <row r="139" spans="1:64" s="16" customFormat="1" ht="12.95" customHeight="1" x14ac:dyDescent="0.25">
      <c r="A139" s="15" t="s">
        <v>217</v>
      </c>
      <c r="B139" s="15" t="s">
        <v>218</v>
      </c>
      <c r="C139" s="42" t="s">
        <v>219</v>
      </c>
      <c r="D139" s="40"/>
      <c r="E139" s="40" t="s">
        <v>220</v>
      </c>
      <c r="F139" s="23" t="s">
        <v>221</v>
      </c>
      <c r="G139" s="23" t="s">
        <v>222</v>
      </c>
      <c r="H139" s="23" t="s">
        <v>223</v>
      </c>
      <c r="I139" s="24" t="s">
        <v>120</v>
      </c>
      <c r="J139" s="24"/>
      <c r="K139" s="24"/>
      <c r="L139" s="23">
        <v>40</v>
      </c>
      <c r="M139" s="5" t="s">
        <v>122</v>
      </c>
      <c r="N139" s="5" t="s">
        <v>224</v>
      </c>
      <c r="O139" s="5" t="s">
        <v>199</v>
      </c>
      <c r="P139" s="24" t="s">
        <v>125</v>
      </c>
      <c r="Q139" s="25">
        <v>230000000</v>
      </c>
      <c r="R139" s="26" t="s">
        <v>225</v>
      </c>
      <c r="S139" s="26"/>
      <c r="T139" s="24"/>
      <c r="U139" s="5" t="s">
        <v>126</v>
      </c>
      <c r="V139" s="24" t="s">
        <v>226</v>
      </c>
      <c r="W139" s="24">
        <v>30</v>
      </c>
      <c r="X139" s="24" t="s">
        <v>106</v>
      </c>
      <c r="Y139" s="24">
        <v>10</v>
      </c>
      <c r="Z139" s="45"/>
      <c r="AA139" s="5" t="s">
        <v>138</v>
      </c>
      <c r="AB139" s="27"/>
      <c r="AC139" s="27"/>
      <c r="AD139" s="27">
        <v>582500000</v>
      </c>
      <c r="AE139" s="27">
        <v>652400000.00000012</v>
      </c>
      <c r="AF139" s="27"/>
      <c r="AG139" s="27"/>
      <c r="AH139" s="27">
        <v>364124686</v>
      </c>
      <c r="AI139" s="27">
        <v>407819648.32000005</v>
      </c>
      <c r="AJ139" s="20">
        <v>0</v>
      </c>
      <c r="AK139" s="20">
        <v>0</v>
      </c>
      <c r="AL139" s="20">
        <v>0</v>
      </c>
      <c r="AM139" s="20">
        <v>0</v>
      </c>
      <c r="AN139" s="20">
        <v>0</v>
      </c>
      <c r="AO139" s="20">
        <v>0</v>
      </c>
      <c r="AP139" s="20">
        <v>0</v>
      </c>
      <c r="AQ139" s="20">
        <v>0</v>
      </c>
      <c r="AR139" s="20">
        <v>0</v>
      </c>
      <c r="AS139" s="20">
        <v>0</v>
      </c>
      <c r="AT139" s="20">
        <v>0</v>
      </c>
      <c r="AU139" s="20">
        <v>0</v>
      </c>
      <c r="AV139" s="47"/>
      <c r="AW139" s="47">
        <v>0</v>
      </c>
      <c r="AX139" s="47">
        <f>AW139*1.12</f>
        <v>0</v>
      </c>
      <c r="AY139" s="1" t="s">
        <v>129</v>
      </c>
      <c r="AZ139" s="1" t="s">
        <v>227</v>
      </c>
      <c r="BA139" s="1" t="s">
        <v>228</v>
      </c>
      <c r="BB139" s="5"/>
      <c r="BC139" s="5"/>
      <c r="BD139" s="5"/>
      <c r="BE139" s="5"/>
      <c r="BF139" s="5"/>
      <c r="BG139" s="5"/>
      <c r="BH139" s="5"/>
      <c r="BI139" s="5"/>
      <c r="BJ139" s="5"/>
      <c r="BK139" s="15"/>
    </row>
    <row r="140" spans="1:64" s="16" customFormat="1" ht="12.95" customHeight="1" x14ac:dyDescent="0.25">
      <c r="A140" s="15" t="s">
        <v>217</v>
      </c>
      <c r="B140" s="15" t="s">
        <v>218</v>
      </c>
      <c r="C140" s="42" t="s">
        <v>372</v>
      </c>
      <c r="D140" s="40"/>
      <c r="E140" s="40" t="s">
        <v>220</v>
      </c>
      <c r="F140" s="23" t="s">
        <v>221</v>
      </c>
      <c r="G140" s="23" t="s">
        <v>222</v>
      </c>
      <c r="H140" s="23" t="s">
        <v>223</v>
      </c>
      <c r="I140" s="24" t="s">
        <v>120</v>
      </c>
      <c r="J140" s="24"/>
      <c r="K140" s="24"/>
      <c r="L140" s="23">
        <v>40</v>
      </c>
      <c r="M140" s="5" t="s">
        <v>122</v>
      </c>
      <c r="N140" s="5" t="s">
        <v>224</v>
      </c>
      <c r="O140" s="1" t="s">
        <v>126</v>
      </c>
      <c r="P140" s="24" t="s">
        <v>125</v>
      </c>
      <c r="Q140" s="25">
        <v>230000000</v>
      </c>
      <c r="R140" s="26" t="s">
        <v>225</v>
      </c>
      <c r="S140" s="26"/>
      <c r="T140" s="24" t="s">
        <v>226</v>
      </c>
      <c r="U140" s="5"/>
      <c r="V140" s="15"/>
      <c r="W140" s="24">
        <v>30</v>
      </c>
      <c r="X140" s="24" t="s">
        <v>106</v>
      </c>
      <c r="Y140" s="24">
        <v>10</v>
      </c>
      <c r="Z140" s="45"/>
      <c r="AA140" s="5" t="s">
        <v>138</v>
      </c>
      <c r="AB140" s="27"/>
      <c r="AC140" s="27"/>
      <c r="AD140" s="27">
        <v>582500000</v>
      </c>
      <c r="AE140" s="46">
        <f t="shared" ref="AE140:AE142" si="123">AD140*1.12</f>
        <v>652400000.00000012</v>
      </c>
      <c r="AF140" s="27"/>
      <c r="AG140" s="27"/>
      <c r="AH140" s="27">
        <v>364124686</v>
      </c>
      <c r="AI140" s="46">
        <f t="shared" ref="AI140:AI142" si="124">AH140*1.12</f>
        <v>407819648.32000005</v>
      </c>
      <c r="AJ140" s="47">
        <v>0</v>
      </c>
      <c r="AK140" s="47">
        <v>0</v>
      </c>
      <c r="AL140" s="47">
        <v>0</v>
      </c>
      <c r="AM140" s="48">
        <f t="shared" ref="AM140" si="125">AL140*1.12</f>
        <v>0</v>
      </c>
      <c r="AN140" s="47">
        <v>0</v>
      </c>
      <c r="AO140" s="47">
        <v>0</v>
      </c>
      <c r="AP140" s="47">
        <v>0</v>
      </c>
      <c r="AQ140" s="48">
        <f t="shared" ref="AQ140" si="126">AP140*1.12</f>
        <v>0</v>
      </c>
      <c r="AR140" s="47">
        <v>0</v>
      </c>
      <c r="AS140" s="47">
        <v>0</v>
      </c>
      <c r="AT140" s="47">
        <v>0</v>
      </c>
      <c r="AU140" s="48">
        <f t="shared" ref="AU140" si="127">AT140*1.12</f>
        <v>0</v>
      </c>
      <c r="AV140" s="49"/>
      <c r="AW140" s="47">
        <v>0</v>
      </c>
      <c r="AX140" s="47">
        <f>AW140*1.12</f>
        <v>0</v>
      </c>
      <c r="AY140" s="1" t="s">
        <v>129</v>
      </c>
      <c r="AZ140" s="1" t="s">
        <v>227</v>
      </c>
      <c r="BA140" s="1" t="s">
        <v>228</v>
      </c>
      <c r="BB140" s="5"/>
      <c r="BC140" s="5"/>
      <c r="BD140" s="5"/>
      <c r="BE140" s="5"/>
      <c r="BF140" s="5"/>
      <c r="BG140" s="5"/>
      <c r="BH140" s="5"/>
      <c r="BI140" s="5"/>
      <c r="BJ140" s="5"/>
      <c r="BK140" s="15" t="s">
        <v>373</v>
      </c>
    </row>
    <row r="141" spans="1:64" s="16" customFormat="1" ht="12.95" customHeight="1" x14ac:dyDescent="0.25">
      <c r="A141" s="15" t="s">
        <v>217</v>
      </c>
      <c r="B141" s="15" t="s">
        <v>218</v>
      </c>
      <c r="C141" s="86" t="s">
        <v>517</v>
      </c>
      <c r="D141" s="40"/>
      <c r="E141" s="40" t="s">
        <v>220</v>
      </c>
      <c r="F141" s="23" t="s">
        <v>221</v>
      </c>
      <c r="G141" s="23" t="s">
        <v>222</v>
      </c>
      <c r="H141" s="23" t="s">
        <v>223</v>
      </c>
      <c r="I141" s="24" t="s">
        <v>120</v>
      </c>
      <c r="J141" s="24"/>
      <c r="K141" s="24"/>
      <c r="L141" s="23">
        <v>40</v>
      </c>
      <c r="M141" s="5" t="s">
        <v>122</v>
      </c>
      <c r="N141" s="5" t="s">
        <v>224</v>
      </c>
      <c r="O141" s="1" t="s">
        <v>166</v>
      </c>
      <c r="P141" s="24" t="s">
        <v>125</v>
      </c>
      <c r="Q141" s="25">
        <v>230000000</v>
      </c>
      <c r="R141" s="26" t="s">
        <v>225</v>
      </c>
      <c r="S141" s="26"/>
      <c r="T141" s="24" t="s">
        <v>226</v>
      </c>
      <c r="U141" s="5"/>
      <c r="V141" s="15"/>
      <c r="W141" s="24">
        <v>30</v>
      </c>
      <c r="X141" s="24" t="s">
        <v>106</v>
      </c>
      <c r="Y141" s="24">
        <v>10</v>
      </c>
      <c r="Z141" s="45"/>
      <c r="AA141" s="5" t="s">
        <v>138</v>
      </c>
      <c r="AB141" s="27"/>
      <c r="AC141" s="27"/>
      <c r="AD141" s="27">
        <v>582500000</v>
      </c>
      <c r="AE141" s="19">
        <f t="shared" si="123"/>
        <v>652400000.00000012</v>
      </c>
      <c r="AF141" s="27"/>
      <c r="AG141" s="27"/>
      <c r="AH141" s="27">
        <v>364124686</v>
      </c>
      <c r="AI141" s="19">
        <f t="shared" si="124"/>
        <v>407819648.32000005</v>
      </c>
      <c r="AJ141" s="47">
        <v>0</v>
      </c>
      <c r="AK141" s="47">
        <v>0</v>
      </c>
      <c r="AL141" s="47">
        <v>0</v>
      </c>
      <c r="AM141" s="19">
        <f>AL141*1.12</f>
        <v>0</v>
      </c>
      <c r="AN141" s="47">
        <v>0</v>
      </c>
      <c r="AO141" s="47">
        <v>0</v>
      </c>
      <c r="AP141" s="47">
        <v>0</v>
      </c>
      <c r="AQ141" s="19">
        <f>AP141*1.12</f>
        <v>0</v>
      </c>
      <c r="AR141" s="47">
        <v>0</v>
      </c>
      <c r="AS141" s="47">
        <v>0</v>
      </c>
      <c r="AT141" s="47">
        <v>0</v>
      </c>
      <c r="AU141" s="19">
        <f>AT141*1.12</f>
        <v>0</v>
      </c>
      <c r="AV141" s="47"/>
      <c r="AW141" s="47">
        <v>0</v>
      </c>
      <c r="AX141" s="47">
        <f>AW141*1.12</f>
        <v>0</v>
      </c>
      <c r="AY141" s="1" t="s">
        <v>129</v>
      </c>
      <c r="AZ141" s="1" t="s">
        <v>227</v>
      </c>
      <c r="BA141" s="1" t="s">
        <v>228</v>
      </c>
      <c r="BB141" s="5"/>
      <c r="BC141" s="5"/>
      <c r="BD141" s="5"/>
      <c r="BE141" s="5"/>
      <c r="BF141" s="5"/>
      <c r="BG141" s="5"/>
      <c r="BH141" s="5"/>
      <c r="BI141" s="5"/>
      <c r="BJ141" s="5"/>
      <c r="BK141" s="15">
        <v>14</v>
      </c>
    </row>
    <row r="142" spans="1:64" s="208" customFormat="1" ht="12.95" customHeight="1" x14ac:dyDescent="0.25">
      <c r="A142" s="227" t="s">
        <v>217</v>
      </c>
      <c r="B142" s="227" t="s">
        <v>218</v>
      </c>
      <c r="C142" s="228" t="s">
        <v>716</v>
      </c>
      <c r="D142" s="227"/>
      <c r="E142" s="227" t="s">
        <v>220</v>
      </c>
      <c r="F142" s="229" t="s">
        <v>221</v>
      </c>
      <c r="G142" s="229" t="s">
        <v>222</v>
      </c>
      <c r="H142" s="229" t="s">
        <v>223</v>
      </c>
      <c r="I142" s="230" t="s">
        <v>120</v>
      </c>
      <c r="J142" s="230"/>
      <c r="K142" s="230"/>
      <c r="L142" s="229">
        <v>40</v>
      </c>
      <c r="M142" s="231" t="s">
        <v>122</v>
      </c>
      <c r="N142" s="231" t="s">
        <v>224</v>
      </c>
      <c r="O142" s="232" t="s">
        <v>144</v>
      </c>
      <c r="P142" s="230" t="s">
        <v>125</v>
      </c>
      <c r="Q142" s="233">
        <v>230000000</v>
      </c>
      <c r="R142" s="234" t="s">
        <v>225</v>
      </c>
      <c r="S142" s="234"/>
      <c r="T142" s="230" t="s">
        <v>226</v>
      </c>
      <c r="U142" s="231"/>
      <c r="V142" s="227"/>
      <c r="W142" s="230">
        <v>30</v>
      </c>
      <c r="X142" s="230" t="s">
        <v>106</v>
      </c>
      <c r="Y142" s="230">
        <v>10</v>
      </c>
      <c r="Z142" s="235"/>
      <c r="AA142" s="231" t="s">
        <v>138</v>
      </c>
      <c r="AB142" s="236"/>
      <c r="AC142" s="236"/>
      <c r="AD142" s="236">
        <v>582500000</v>
      </c>
      <c r="AE142" s="236">
        <f t="shared" si="123"/>
        <v>652400000.00000012</v>
      </c>
      <c r="AF142" s="236"/>
      <c r="AG142" s="236"/>
      <c r="AH142" s="236">
        <v>364124686</v>
      </c>
      <c r="AI142" s="236">
        <f t="shared" si="124"/>
        <v>407819648.32000005</v>
      </c>
      <c r="AJ142" s="236"/>
      <c r="AK142" s="236"/>
      <c r="AL142" s="236"/>
      <c r="AM142" s="236"/>
      <c r="AN142" s="236"/>
      <c r="AO142" s="236"/>
      <c r="AP142" s="236"/>
      <c r="AQ142" s="236"/>
      <c r="AR142" s="236"/>
      <c r="AS142" s="236"/>
      <c r="AT142" s="236"/>
      <c r="AU142" s="236"/>
      <c r="AV142" s="236"/>
      <c r="AW142" s="236">
        <f t="shared" ref="AW142" si="128">AD142+AH142+AL142+AP142+AT142</f>
        <v>946624686</v>
      </c>
      <c r="AX142" s="236">
        <f t="shared" ref="AX142:AX156" si="129">AW142*1.12</f>
        <v>1060219648.3200001</v>
      </c>
      <c r="AY142" s="237" t="s">
        <v>129</v>
      </c>
      <c r="AZ142" s="237" t="s">
        <v>227</v>
      </c>
      <c r="BA142" s="237" t="s">
        <v>228</v>
      </c>
      <c r="BB142" s="231"/>
      <c r="BC142" s="231"/>
      <c r="BD142" s="231"/>
      <c r="BE142" s="231"/>
      <c r="BF142" s="231"/>
      <c r="BG142" s="231"/>
      <c r="BH142" s="231"/>
      <c r="BI142" s="231"/>
      <c r="BJ142" s="231"/>
      <c r="BK142" s="227">
        <v>14</v>
      </c>
    </row>
    <row r="143" spans="1:64" s="16" customFormat="1" ht="12.95" customHeight="1" x14ac:dyDescent="0.25">
      <c r="A143" s="15" t="s">
        <v>217</v>
      </c>
      <c r="B143" s="15" t="s">
        <v>218</v>
      </c>
      <c r="C143" s="42" t="s">
        <v>229</v>
      </c>
      <c r="D143" s="40"/>
      <c r="E143" s="40" t="s">
        <v>230</v>
      </c>
      <c r="F143" s="23" t="s">
        <v>221</v>
      </c>
      <c r="G143" s="23" t="s">
        <v>222</v>
      </c>
      <c r="H143" s="23" t="s">
        <v>223</v>
      </c>
      <c r="I143" s="24" t="s">
        <v>120</v>
      </c>
      <c r="J143" s="24"/>
      <c r="K143" s="24"/>
      <c r="L143" s="23">
        <v>40</v>
      </c>
      <c r="M143" s="5" t="s">
        <v>122</v>
      </c>
      <c r="N143" s="5" t="s">
        <v>224</v>
      </c>
      <c r="O143" s="5" t="s">
        <v>199</v>
      </c>
      <c r="P143" s="24" t="s">
        <v>125</v>
      </c>
      <c r="Q143" s="25">
        <v>230000000</v>
      </c>
      <c r="R143" s="26" t="s">
        <v>231</v>
      </c>
      <c r="S143" s="26"/>
      <c r="T143" s="24"/>
      <c r="U143" s="5" t="s">
        <v>126</v>
      </c>
      <c r="V143" s="24" t="s">
        <v>226</v>
      </c>
      <c r="W143" s="24">
        <v>30</v>
      </c>
      <c r="X143" s="24" t="s">
        <v>106</v>
      </c>
      <c r="Y143" s="24">
        <v>10</v>
      </c>
      <c r="Z143" s="45"/>
      <c r="AA143" s="5" t="s">
        <v>138</v>
      </c>
      <c r="AB143" s="27"/>
      <c r="AC143" s="27"/>
      <c r="AD143" s="27">
        <v>650000000</v>
      </c>
      <c r="AE143" s="27">
        <v>728000000.00000012</v>
      </c>
      <c r="AF143" s="27"/>
      <c r="AG143" s="27"/>
      <c r="AH143" s="27">
        <v>443584839</v>
      </c>
      <c r="AI143" s="27">
        <v>496815019.68000007</v>
      </c>
      <c r="AJ143" s="20">
        <v>0</v>
      </c>
      <c r="AK143" s="20">
        <v>0</v>
      </c>
      <c r="AL143" s="20">
        <v>0</v>
      </c>
      <c r="AM143" s="20">
        <v>0</v>
      </c>
      <c r="AN143" s="20">
        <v>0</v>
      </c>
      <c r="AO143" s="20">
        <v>0</v>
      </c>
      <c r="AP143" s="20">
        <v>0</v>
      </c>
      <c r="AQ143" s="20">
        <v>0</v>
      </c>
      <c r="AR143" s="20">
        <v>0</v>
      </c>
      <c r="AS143" s="20">
        <v>0</v>
      </c>
      <c r="AT143" s="20">
        <v>0</v>
      </c>
      <c r="AU143" s="20">
        <v>0</v>
      </c>
      <c r="AV143" s="49"/>
      <c r="AW143" s="47">
        <v>0</v>
      </c>
      <c r="AX143" s="47">
        <f t="shared" si="129"/>
        <v>0</v>
      </c>
      <c r="AY143" s="1" t="s">
        <v>129</v>
      </c>
      <c r="AZ143" s="1" t="s">
        <v>232</v>
      </c>
      <c r="BA143" s="1" t="s">
        <v>233</v>
      </c>
      <c r="BB143" s="5"/>
      <c r="BC143" s="5"/>
      <c r="BD143" s="5"/>
      <c r="BE143" s="5"/>
      <c r="BF143" s="5"/>
      <c r="BG143" s="5"/>
      <c r="BH143" s="5"/>
      <c r="BI143" s="5"/>
      <c r="BJ143" s="5"/>
      <c r="BK143" s="15"/>
    </row>
    <row r="144" spans="1:64" s="16" customFormat="1" ht="12.95" customHeight="1" x14ac:dyDescent="0.25">
      <c r="A144" s="15" t="s">
        <v>217</v>
      </c>
      <c r="B144" s="15" t="s">
        <v>218</v>
      </c>
      <c r="C144" s="42" t="s">
        <v>374</v>
      </c>
      <c r="D144" s="40"/>
      <c r="E144" s="40" t="s">
        <v>230</v>
      </c>
      <c r="F144" s="23" t="s">
        <v>221</v>
      </c>
      <c r="G144" s="23" t="s">
        <v>222</v>
      </c>
      <c r="H144" s="23" t="s">
        <v>223</v>
      </c>
      <c r="I144" s="24" t="s">
        <v>120</v>
      </c>
      <c r="J144" s="24"/>
      <c r="K144" s="24"/>
      <c r="L144" s="23">
        <v>40</v>
      </c>
      <c r="M144" s="5" t="s">
        <v>122</v>
      </c>
      <c r="N144" s="5" t="s">
        <v>224</v>
      </c>
      <c r="O144" s="1" t="s">
        <v>126</v>
      </c>
      <c r="P144" s="24" t="s">
        <v>125</v>
      </c>
      <c r="Q144" s="25">
        <v>230000000</v>
      </c>
      <c r="R144" s="26" t="s">
        <v>231</v>
      </c>
      <c r="S144" s="26"/>
      <c r="T144" s="24" t="s">
        <v>226</v>
      </c>
      <c r="U144" s="5"/>
      <c r="V144" s="15"/>
      <c r="W144" s="24">
        <v>30</v>
      </c>
      <c r="X144" s="24" t="s">
        <v>106</v>
      </c>
      <c r="Y144" s="24">
        <v>10</v>
      </c>
      <c r="Z144" s="45"/>
      <c r="AA144" s="5" t="s">
        <v>138</v>
      </c>
      <c r="AB144" s="27"/>
      <c r="AC144" s="27"/>
      <c r="AD144" s="27">
        <v>650000000</v>
      </c>
      <c r="AE144" s="46">
        <f t="shared" ref="AE144:AE146" si="130">AD144*1.12</f>
        <v>728000000.00000012</v>
      </c>
      <c r="AF144" s="27"/>
      <c r="AG144" s="27"/>
      <c r="AH144" s="27">
        <v>443584839</v>
      </c>
      <c r="AI144" s="46">
        <f t="shared" ref="AI144:AI146" si="131">AH144*1.12</f>
        <v>496815019.68000007</v>
      </c>
      <c r="AJ144" s="47">
        <v>0</v>
      </c>
      <c r="AK144" s="47">
        <v>0</v>
      </c>
      <c r="AL144" s="47">
        <v>0</v>
      </c>
      <c r="AM144" s="48">
        <f t="shared" ref="AM144" si="132">AL144*1.12</f>
        <v>0</v>
      </c>
      <c r="AN144" s="47">
        <v>0</v>
      </c>
      <c r="AO144" s="47">
        <v>0</v>
      </c>
      <c r="AP144" s="47">
        <v>0</v>
      </c>
      <c r="AQ144" s="48">
        <f t="shared" ref="AQ144" si="133">AP144*1.12</f>
        <v>0</v>
      </c>
      <c r="AR144" s="47">
        <v>0</v>
      </c>
      <c r="AS144" s="47">
        <v>0</v>
      </c>
      <c r="AT144" s="47">
        <v>0</v>
      </c>
      <c r="AU144" s="48">
        <f t="shared" ref="AU144" si="134">AT144*1.12</f>
        <v>0</v>
      </c>
      <c r="AV144" s="49"/>
      <c r="AW144" s="47">
        <v>0</v>
      </c>
      <c r="AX144" s="47">
        <f>AW144*1.12</f>
        <v>0</v>
      </c>
      <c r="AY144" s="1" t="s">
        <v>129</v>
      </c>
      <c r="AZ144" s="1" t="s">
        <v>232</v>
      </c>
      <c r="BA144" s="1" t="s">
        <v>233</v>
      </c>
      <c r="BB144" s="5"/>
      <c r="BC144" s="5"/>
      <c r="BD144" s="5"/>
      <c r="BE144" s="5"/>
      <c r="BF144" s="5"/>
      <c r="BG144" s="5"/>
      <c r="BH144" s="5"/>
      <c r="BI144" s="5"/>
      <c r="BJ144" s="5"/>
      <c r="BK144" s="15" t="s">
        <v>373</v>
      </c>
    </row>
    <row r="145" spans="1:63" s="16" customFormat="1" ht="12.95" customHeight="1" x14ac:dyDescent="0.25">
      <c r="A145" s="15" t="s">
        <v>217</v>
      </c>
      <c r="B145" s="15" t="s">
        <v>218</v>
      </c>
      <c r="C145" s="86" t="s">
        <v>518</v>
      </c>
      <c r="D145" s="40"/>
      <c r="E145" s="40" t="s">
        <v>230</v>
      </c>
      <c r="F145" s="23" t="s">
        <v>221</v>
      </c>
      <c r="G145" s="23" t="s">
        <v>222</v>
      </c>
      <c r="H145" s="23" t="s">
        <v>223</v>
      </c>
      <c r="I145" s="24" t="s">
        <v>120</v>
      </c>
      <c r="J145" s="24"/>
      <c r="K145" s="24"/>
      <c r="L145" s="23">
        <v>40</v>
      </c>
      <c r="M145" s="5" t="s">
        <v>122</v>
      </c>
      <c r="N145" s="5" t="s">
        <v>224</v>
      </c>
      <c r="O145" s="1" t="s">
        <v>166</v>
      </c>
      <c r="P145" s="24" t="s">
        <v>125</v>
      </c>
      <c r="Q145" s="25">
        <v>230000000</v>
      </c>
      <c r="R145" s="26" t="s">
        <v>231</v>
      </c>
      <c r="S145" s="26"/>
      <c r="T145" s="24" t="s">
        <v>226</v>
      </c>
      <c r="U145" s="5"/>
      <c r="V145" s="15"/>
      <c r="W145" s="24">
        <v>30</v>
      </c>
      <c r="X145" s="24" t="s">
        <v>106</v>
      </c>
      <c r="Y145" s="24">
        <v>10</v>
      </c>
      <c r="Z145" s="45"/>
      <c r="AA145" s="5" t="s">
        <v>138</v>
      </c>
      <c r="AB145" s="27"/>
      <c r="AC145" s="27"/>
      <c r="AD145" s="27">
        <v>650000000</v>
      </c>
      <c r="AE145" s="19">
        <f t="shared" si="130"/>
        <v>728000000.00000012</v>
      </c>
      <c r="AF145" s="27"/>
      <c r="AG145" s="27"/>
      <c r="AH145" s="27">
        <v>443584839</v>
      </c>
      <c r="AI145" s="19">
        <f t="shared" si="131"/>
        <v>496815019.68000007</v>
      </c>
      <c r="AJ145" s="47">
        <v>0</v>
      </c>
      <c r="AK145" s="47">
        <v>0</v>
      </c>
      <c r="AL145" s="47">
        <v>0</v>
      </c>
      <c r="AM145" s="48">
        <v>0</v>
      </c>
      <c r="AN145" s="47">
        <v>0</v>
      </c>
      <c r="AO145" s="47">
        <v>0</v>
      </c>
      <c r="AP145" s="47">
        <v>0</v>
      </c>
      <c r="AQ145" s="19">
        <f>AP145*1.12</f>
        <v>0</v>
      </c>
      <c r="AR145" s="47">
        <v>0</v>
      </c>
      <c r="AS145" s="47">
        <v>0</v>
      </c>
      <c r="AT145" s="47">
        <v>0</v>
      </c>
      <c r="AU145" s="19">
        <f>AT145*1.12</f>
        <v>0</v>
      </c>
      <c r="AV145" s="47"/>
      <c r="AW145" s="47">
        <v>0</v>
      </c>
      <c r="AX145" s="47">
        <f>AW145*1.12</f>
        <v>0</v>
      </c>
      <c r="AY145" s="1" t="s">
        <v>129</v>
      </c>
      <c r="AZ145" s="1" t="s">
        <v>232</v>
      </c>
      <c r="BA145" s="1" t="s">
        <v>233</v>
      </c>
      <c r="BB145" s="5"/>
      <c r="BC145" s="5"/>
      <c r="BD145" s="5"/>
      <c r="BE145" s="5"/>
      <c r="BF145" s="5"/>
      <c r="BG145" s="5"/>
      <c r="BH145" s="5"/>
      <c r="BI145" s="5"/>
      <c r="BJ145" s="5"/>
      <c r="BK145" s="15">
        <v>14</v>
      </c>
    </row>
    <row r="146" spans="1:63" s="208" customFormat="1" ht="12.95" customHeight="1" x14ac:dyDescent="0.25">
      <c r="A146" s="227" t="s">
        <v>217</v>
      </c>
      <c r="B146" s="227" t="s">
        <v>218</v>
      </c>
      <c r="C146" s="228" t="s">
        <v>717</v>
      </c>
      <c r="D146" s="227"/>
      <c r="E146" s="227" t="s">
        <v>230</v>
      </c>
      <c r="F146" s="229" t="s">
        <v>221</v>
      </c>
      <c r="G146" s="229" t="s">
        <v>222</v>
      </c>
      <c r="H146" s="229" t="s">
        <v>223</v>
      </c>
      <c r="I146" s="230" t="s">
        <v>120</v>
      </c>
      <c r="J146" s="230"/>
      <c r="K146" s="230"/>
      <c r="L146" s="229">
        <v>40</v>
      </c>
      <c r="M146" s="231" t="s">
        <v>122</v>
      </c>
      <c r="N146" s="231" t="s">
        <v>224</v>
      </c>
      <c r="O146" s="232" t="s">
        <v>144</v>
      </c>
      <c r="P146" s="230" t="s">
        <v>125</v>
      </c>
      <c r="Q146" s="233">
        <v>230000000</v>
      </c>
      <c r="R146" s="234" t="s">
        <v>231</v>
      </c>
      <c r="S146" s="234"/>
      <c r="T146" s="230" t="s">
        <v>226</v>
      </c>
      <c r="U146" s="231"/>
      <c r="V146" s="227"/>
      <c r="W146" s="230">
        <v>30</v>
      </c>
      <c r="X146" s="230" t="s">
        <v>106</v>
      </c>
      <c r="Y146" s="230">
        <v>10</v>
      </c>
      <c r="Z146" s="235"/>
      <c r="AA146" s="231" t="s">
        <v>138</v>
      </c>
      <c r="AB146" s="236"/>
      <c r="AC146" s="236"/>
      <c r="AD146" s="236">
        <v>650000000</v>
      </c>
      <c r="AE146" s="236">
        <f t="shared" si="130"/>
        <v>728000000.00000012</v>
      </c>
      <c r="AF146" s="236"/>
      <c r="AG146" s="236"/>
      <c r="AH146" s="236">
        <v>443584839</v>
      </c>
      <c r="AI146" s="236">
        <f t="shared" si="131"/>
        <v>496815019.68000007</v>
      </c>
      <c r="AJ146" s="236"/>
      <c r="AK146" s="236"/>
      <c r="AL146" s="236"/>
      <c r="AM146" s="236"/>
      <c r="AN146" s="236"/>
      <c r="AO146" s="236"/>
      <c r="AP146" s="236"/>
      <c r="AQ146" s="236"/>
      <c r="AR146" s="236"/>
      <c r="AS146" s="236"/>
      <c r="AT146" s="236"/>
      <c r="AU146" s="236"/>
      <c r="AV146" s="236"/>
      <c r="AW146" s="236">
        <f t="shared" ref="AW146" si="135">AD146+AH146+AL146+AP146+AT146</f>
        <v>1093584839</v>
      </c>
      <c r="AX146" s="236">
        <f t="shared" si="129"/>
        <v>1224815019.6800001</v>
      </c>
      <c r="AY146" s="237" t="s">
        <v>129</v>
      </c>
      <c r="AZ146" s="237" t="s">
        <v>232</v>
      </c>
      <c r="BA146" s="237" t="s">
        <v>233</v>
      </c>
      <c r="BB146" s="231"/>
      <c r="BC146" s="231"/>
      <c r="BD146" s="231"/>
      <c r="BE146" s="231"/>
      <c r="BF146" s="231"/>
      <c r="BG146" s="231"/>
      <c r="BH146" s="231"/>
      <c r="BI146" s="231"/>
      <c r="BJ146" s="231"/>
      <c r="BK146" s="227">
        <v>14</v>
      </c>
    </row>
    <row r="147" spans="1:63" s="33" customFormat="1" ht="12.95" customHeight="1" x14ac:dyDescent="0.25">
      <c r="A147" s="1" t="s">
        <v>150</v>
      </c>
      <c r="B147" s="6" t="s">
        <v>152</v>
      </c>
      <c r="C147" s="42" t="s">
        <v>230</v>
      </c>
      <c r="D147" s="1"/>
      <c r="E147" s="1"/>
      <c r="F147" s="9" t="s">
        <v>140</v>
      </c>
      <c r="G147" s="9" t="s">
        <v>141</v>
      </c>
      <c r="H147" s="9" t="s">
        <v>142</v>
      </c>
      <c r="I147" s="6" t="s">
        <v>143</v>
      </c>
      <c r="J147" s="6" t="s">
        <v>149</v>
      </c>
      <c r="K147" s="28"/>
      <c r="L147" s="12">
        <v>30</v>
      </c>
      <c r="M147" s="6" t="s">
        <v>122</v>
      </c>
      <c r="N147" s="6" t="s">
        <v>123</v>
      </c>
      <c r="O147" s="6" t="s">
        <v>144</v>
      </c>
      <c r="P147" s="6" t="s">
        <v>125</v>
      </c>
      <c r="Q147" s="6" t="s">
        <v>122</v>
      </c>
      <c r="R147" s="6" t="s">
        <v>145</v>
      </c>
      <c r="S147" s="6"/>
      <c r="T147" s="6" t="s">
        <v>146</v>
      </c>
      <c r="U147" s="6"/>
      <c r="V147" s="6"/>
      <c r="W147" s="17">
        <v>0</v>
      </c>
      <c r="X147" s="5">
        <v>100</v>
      </c>
      <c r="Y147" s="17">
        <v>0</v>
      </c>
      <c r="Z147" s="6"/>
      <c r="AA147" s="4" t="s">
        <v>138</v>
      </c>
      <c r="AB147" s="10"/>
      <c r="AC147" s="8">
        <v>72300000</v>
      </c>
      <c r="AD147" s="8">
        <v>72300000</v>
      </c>
      <c r="AE147" s="8">
        <f>AD147*1.12</f>
        <v>80976000.000000015</v>
      </c>
      <c r="AF147" s="8"/>
      <c r="AG147" s="8">
        <v>71500000</v>
      </c>
      <c r="AH147" s="8">
        <v>71500000</v>
      </c>
      <c r="AI147" s="8">
        <f>AH147*1.12</f>
        <v>80080000.000000015</v>
      </c>
      <c r="AJ147" s="10"/>
      <c r="AK147" s="11"/>
      <c r="AL147" s="11"/>
      <c r="AM147" s="11"/>
      <c r="AN147" s="11"/>
      <c r="AO147" s="11"/>
      <c r="AP147" s="11"/>
      <c r="AQ147" s="11"/>
      <c r="AR147" s="11"/>
      <c r="AS147" s="11"/>
      <c r="AT147" s="11"/>
      <c r="AU147" s="11"/>
      <c r="AV147" s="57"/>
      <c r="AW147" s="47">
        <f t="shared" ref="AW147:AW156" si="136">AD147+AH147+AL147+AP147+AT147</f>
        <v>143800000</v>
      </c>
      <c r="AX147" s="47">
        <f t="shared" si="129"/>
        <v>161056000.00000003</v>
      </c>
      <c r="AY147" s="13" t="s">
        <v>129</v>
      </c>
      <c r="AZ147" s="4" t="s">
        <v>147</v>
      </c>
      <c r="BA147" s="4" t="s">
        <v>148</v>
      </c>
      <c r="BB147" s="1"/>
      <c r="BC147" s="1"/>
      <c r="BD147" s="1"/>
      <c r="BE147" s="1"/>
      <c r="BF147" s="1"/>
      <c r="BG147" s="1"/>
      <c r="BH147" s="1"/>
      <c r="BI147" s="1"/>
      <c r="BJ147" s="1"/>
      <c r="BK147" s="1"/>
    </row>
    <row r="148" spans="1:63" s="16" customFormat="1" ht="12.95" customHeight="1" x14ac:dyDescent="0.25">
      <c r="A148" s="6" t="s">
        <v>151</v>
      </c>
      <c r="B148" s="6" t="s">
        <v>152</v>
      </c>
      <c r="C148" s="42" t="s">
        <v>220</v>
      </c>
      <c r="D148" s="1"/>
      <c r="E148" s="1"/>
      <c r="F148" s="15" t="s">
        <v>153</v>
      </c>
      <c r="G148" s="15" t="s">
        <v>154</v>
      </c>
      <c r="H148" s="29" t="s">
        <v>154</v>
      </c>
      <c r="I148" s="4" t="s">
        <v>120</v>
      </c>
      <c r="J148" s="15"/>
      <c r="K148" s="15"/>
      <c r="L148" s="4">
        <v>45</v>
      </c>
      <c r="M148" s="4">
        <v>230000000</v>
      </c>
      <c r="N148" s="2" t="s">
        <v>123</v>
      </c>
      <c r="O148" s="6" t="s">
        <v>126</v>
      </c>
      <c r="P148" s="1" t="s">
        <v>125</v>
      </c>
      <c r="Q148" s="4">
        <v>230000000</v>
      </c>
      <c r="R148" s="2" t="s">
        <v>187</v>
      </c>
      <c r="S148" s="15"/>
      <c r="T148" s="6" t="s">
        <v>127</v>
      </c>
      <c r="U148" s="30"/>
      <c r="V148" s="15"/>
      <c r="W148" s="17">
        <v>0</v>
      </c>
      <c r="X148" s="17">
        <v>90</v>
      </c>
      <c r="Y148" s="17">
        <v>10</v>
      </c>
      <c r="Z148" s="15"/>
      <c r="AA148" s="4" t="s">
        <v>138</v>
      </c>
      <c r="AB148" s="15"/>
      <c r="AC148" s="15"/>
      <c r="AD148" s="8">
        <v>46800000</v>
      </c>
      <c r="AE148" s="8">
        <v>52416000.000000015</v>
      </c>
      <c r="AF148" s="8">
        <v>0</v>
      </c>
      <c r="AG148" s="8">
        <v>0</v>
      </c>
      <c r="AH148" s="8">
        <v>54756000</v>
      </c>
      <c r="AI148" s="8">
        <v>61326720.000000015</v>
      </c>
      <c r="AJ148" s="8">
        <v>0</v>
      </c>
      <c r="AK148" s="8">
        <v>0</v>
      </c>
      <c r="AL148" s="8">
        <v>50618880</v>
      </c>
      <c r="AM148" s="8">
        <v>56693145.600000001</v>
      </c>
      <c r="AN148" s="15"/>
      <c r="AO148" s="15"/>
      <c r="AP148" s="8"/>
      <c r="AQ148" s="31"/>
      <c r="AR148" s="31"/>
      <c r="AS148" s="31"/>
      <c r="AT148" s="31"/>
      <c r="AU148" s="31"/>
      <c r="AV148" s="58"/>
      <c r="AW148" s="47">
        <f t="shared" si="136"/>
        <v>152174880</v>
      </c>
      <c r="AX148" s="47">
        <f t="shared" si="129"/>
        <v>170435865.60000002</v>
      </c>
      <c r="AY148" s="13" t="s">
        <v>129</v>
      </c>
      <c r="AZ148" s="1" t="s">
        <v>155</v>
      </c>
      <c r="BA148" s="32" t="s">
        <v>156</v>
      </c>
      <c r="BB148" s="15"/>
      <c r="BC148" s="15"/>
      <c r="BD148" s="15"/>
      <c r="BE148" s="15"/>
      <c r="BF148" s="15"/>
      <c r="BG148" s="15"/>
      <c r="BH148" s="15"/>
      <c r="BI148" s="15"/>
      <c r="BJ148" s="15"/>
      <c r="BK148" s="15"/>
    </row>
    <row r="149" spans="1:63" s="60" customFormat="1" ht="12.95" customHeight="1" x14ac:dyDescent="0.25">
      <c r="A149" s="15" t="s">
        <v>217</v>
      </c>
      <c r="B149" s="50"/>
      <c r="C149" s="77" t="s">
        <v>501</v>
      </c>
      <c r="D149" s="104"/>
      <c r="E149" s="84"/>
      <c r="F149" s="1" t="s">
        <v>502</v>
      </c>
      <c r="G149" s="1" t="s">
        <v>503</v>
      </c>
      <c r="H149" s="1" t="s">
        <v>503</v>
      </c>
      <c r="I149" s="1" t="s">
        <v>120</v>
      </c>
      <c r="J149" s="1"/>
      <c r="K149" s="1"/>
      <c r="L149" s="136">
        <v>40</v>
      </c>
      <c r="M149" s="136" t="s">
        <v>122</v>
      </c>
      <c r="N149" s="136" t="s">
        <v>165</v>
      </c>
      <c r="O149" s="136" t="s">
        <v>166</v>
      </c>
      <c r="P149" s="136" t="s">
        <v>125</v>
      </c>
      <c r="Q149" s="1">
        <v>230000000</v>
      </c>
      <c r="R149" s="136" t="s">
        <v>504</v>
      </c>
      <c r="S149" s="136"/>
      <c r="T149" s="136" t="s">
        <v>146</v>
      </c>
      <c r="U149" s="136"/>
      <c r="V149" s="136"/>
      <c r="W149" s="1">
        <v>30</v>
      </c>
      <c r="X149" s="1" t="s">
        <v>106</v>
      </c>
      <c r="Y149" s="1">
        <v>10</v>
      </c>
      <c r="Z149" s="137"/>
      <c r="AA149" s="136" t="s">
        <v>138</v>
      </c>
      <c r="AB149" s="136"/>
      <c r="AC149" s="138"/>
      <c r="AD149" s="138">
        <v>400000000</v>
      </c>
      <c r="AE149" s="138">
        <f>AD149*1.12</f>
        <v>448000000.00000006</v>
      </c>
      <c r="AF149" s="138"/>
      <c r="AG149" s="138"/>
      <c r="AH149" s="22">
        <v>236225383</v>
      </c>
      <c r="AI149" s="22">
        <f t="shared" ref="AI149:AI156" si="137">AH149*1.12</f>
        <v>264572428.96000004</v>
      </c>
      <c r="AJ149" s="138"/>
      <c r="AK149" s="138"/>
      <c r="AL149" s="22"/>
      <c r="AM149" s="22"/>
      <c r="AN149" s="138"/>
      <c r="AO149" s="138"/>
      <c r="AP149" s="22"/>
      <c r="AQ149" s="138"/>
      <c r="AR149" s="138"/>
      <c r="AS149" s="138"/>
      <c r="AT149" s="22"/>
      <c r="AU149" s="138"/>
      <c r="AV149" s="138"/>
      <c r="AW149" s="47">
        <v>0</v>
      </c>
      <c r="AX149" s="47">
        <f>AW149*1.12</f>
        <v>0</v>
      </c>
      <c r="AY149" s="136" t="s">
        <v>129</v>
      </c>
      <c r="AZ149" s="1" t="s">
        <v>505</v>
      </c>
      <c r="BA149" s="1" t="s">
        <v>506</v>
      </c>
      <c r="BB149" s="50"/>
      <c r="BC149" s="50"/>
      <c r="BD149" s="50"/>
      <c r="BE149" s="50"/>
      <c r="BF149" s="50"/>
      <c r="BG149" s="50"/>
      <c r="BH149" s="50"/>
      <c r="BI149" s="50"/>
      <c r="BJ149" s="50"/>
      <c r="BK149" s="1"/>
    </row>
    <row r="150" spans="1:63" s="60" customFormat="1" ht="12.95" customHeight="1" x14ac:dyDescent="0.25">
      <c r="A150" s="227" t="s">
        <v>217</v>
      </c>
      <c r="B150" s="238"/>
      <c r="C150" s="228" t="s">
        <v>718</v>
      </c>
      <c r="D150" s="238"/>
      <c r="E150" s="238"/>
      <c r="F150" s="237" t="s">
        <v>502</v>
      </c>
      <c r="G150" s="237" t="s">
        <v>503</v>
      </c>
      <c r="H150" s="237" t="s">
        <v>503</v>
      </c>
      <c r="I150" s="237" t="s">
        <v>120</v>
      </c>
      <c r="J150" s="237"/>
      <c r="K150" s="237"/>
      <c r="L150" s="237">
        <v>40</v>
      </c>
      <c r="M150" s="237" t="s">
        <v>122</v>
      </c>
      <c r="N150" s="231" t="s">
        <v>224</v>
      </c>
      <c r="O150" s="232" t="s">
        <v>144</v>
      </c>
      <c r="P150" s="237" t="s">
        <v>125</v>
      </c>
      <c r="Q150" s="237">
        <v>230000000</v>
      </c>
      <c r="R150" s="237" t="s">
        <v>504</v>
      </c>
      <c r="S150" s="237"/>
      <c r="T150" s="237" t="s">
        <v>146</v>
      </c>
      <c r="U150" s="237"/>
      <c r="V150" s="237"/>
      <c r="W150" s="237">
        <v>30</v>
      </c>
      <c r="X150" s="237" t="s">
        <v>106</v>
      </c>
      <c r="Y150" s="237">
        <v>10</v>
      </c>
      <c r="Z150" s="231"/>
      <c r="AA150" s="237" t="s">
        <v>138</v>
      </c>
      <c r="AB150" s="236"/>
      <c r="AC150" s="236"/>
      <c r="AD150" s="236">
        <v>400000000</v>
      </c>
      <c r="AE150" s="236">
        <f t="shared" ref="AE150" si="138">AD150*1.12</f>
        <v>448000000.00000006</v>
      </c>
      <c r="AF150" s="236"/>
      <c r="AG150" s="236"/>
      <c r="AH150" s="236">
        <v>236225383</v>
      </c>
      <c r="AI150" s="236">
        <f t="shared" si="137"/>
        <v>264572428.96000004</v>
      </c>
      <c r="AJ150" s="236"/>
      <c r="AK150" s="236"/>
      <c r="AL150" s="236"/>
      <c r="AM150" s="236"/>
      <c r="AN150" s="236"/>
      <c r="AO150" s="236"/>
      <c r="AP150" s="236"/>
      <c r="AQ150" s="236"/>
      <c r="AR150" s="236"/>
      <c r="AS150" s="236"/>
      <c r="AT150" s="236"/>
      <c r="AU150" s="236"/>
      <c r="AV150" s="236"/>
      <c r="AW150" s="236">
        <f t="shared" si="136"/>
        <v>636225383</v>
      </c>
      <c r="AX150" s="236">
        <f t="shared" si="129"/>
        <v>712572428.96000004</v>
      </c>
      <c r="AY150" s="237" t="s">
        <v>129</v>
      </c>
      <c r="AZ150" s="237" t="s">
        <v>505</v>
      </c>
      <c r="BA150" s="237" t="s">
        <v>506</v>
      </c>
      <c r="BB150" s="238"/>
      <c r="BC150" s="238"/>
      <c r="BD150" s="238"/>
      <c r="BE150" s="238"/>
      <c r="BF150" s="238"/>
      <c r="BG150" s="238"/>
      <c r="BH150" s="238"/>
      <c r="BI150" s="238"/>
      <c r="BJ150" s="238"/>
      <c r="BK150" s="227">
        <v>14</v>
      </c>
    </row>
    <row r="151" spans="1:63" s="60" customFormat="1" ht="12.95" customHeight="1" x14ac:dyDescent="0.25">
      <c r="A151" s="15" t="s">
        <v>217</v>
      </c>
      <c r="B151" s="50"/>
      <c r="C151" s="102" t="s">
        <v>507</v>
      </c>
      <c r="D151" s="104"/>
      <c r="E151" s="84"/>
      <c r="F151" s="1" t="s">
        <v>221</v>
      </c>
      <c r="G151" s="1" t="s">
        <v>222</v>
      </c>
      <c r="H151" s="1" t="s">
        <v>223</v>
      </c>
      <c r="I151" s="1" t="s">
        <v>120</v>
      </c>
      <c r="J151" s="1"/>
      <c r="K151" s="1"/>
      <c r="L151" s="136">
        <v>40</v>
      </c>
      <c r="M151" s="136" t="s">
        <v>122</v>
      </c>
      <c r="N151" s="136" t="s">
        <v>165</v>
      </c>
      <c r="O151" s="136" t="s">
        <v>166</v>
      </c>
      <c r="P151" s="136" t="s">
        <v>125</v>
      </c>
      <c r="Q151" s="1">
        <v>230000000</v>
      </c>
      <c r="R151" s="136" t="s">
        <v>504</v>
      </c>
      <c r="S151" s="136"/>
      <c r="T151" s="136" t="s">
        <v>146</v>
      </c>
      <c r="U151" s="136"/>
      <c r="V151" s="136"/>
      <c r="W151" s="1">
        <v>30</v>
      </c>
      <c r="X151" s="1" t="s">
        <v>106</v>
      </c>
      <c r="Y151" s="1">
        <v>10</v>
      </c>
      <c r="Z151" s="137"/>
      <c r="AA151" s="136" t="s">
        <v>138</v>
      </c>
      <c r="AB151" s="136"/>
      <c r="AC151" s="138"/>
      <c r="AD151" s="138">
        <v>752391231</v>
      </c>
      <c r="AE151" s="138">
        <f>AD151*1.12</f>
        <v>842678178.72000003</v>
      </c>
      <c r="AF151" s="138"/>
      <c r="AG151" s="138"/>
      <c r="AH151" s="22">
        <v>255000000</v>
      </c>
      <c r="AI151" s="22">
        <f t="shared" si="137"/>
        <v>285600000</v>
      </c>
      <c r="AJ151" s="138"/>
      <c r="AK151" s="138"/>
      <c r="AL151" s="22"/>
      <c r="AM151" s="22"/>
      <c r="AN151" s="138"/>
      <c r="AO151" s="138"/>
      <c r="AP151" s="22"/>
      <c r="AQ151" s="138"/>
      <c r="AR151" s="138"/>
      <c r="AS151" s="138"/>
      <c r="AT151" s="22"/>
      <c r="AU151" s="138"/>
      <c r="AV151" s="138"/>
      <c r="AW151" s="47">
        <v>0</v>
      </c>
      <c r="AX151" s="47">
        <f>AW151*1.12</f>
        <v>0</v>
      </c>
      <c r="AY151" s="136" t="s">
        <v>129</v>
      </c>
      <c r="AZ151" s="1" t="s">
        <v>508</v>
      </c>
      <c r="BA151" s="1" t="s">
        <v>509</v>
      </c>
      <c r="BB151" s="50"/>
      <c r="BC151" s="50"/>
      <c r="BD151" s="50"/>
      <c r="BE151" s="50"/>
      <c r="BF151" s="50"/>
      <c r="BG151" s="50"/>
      <c r="BH151" s="50"/>
      <c r="BI151" s="50"/>
      <c r="BJ151" s="50"/>
      <c r="BK151" s="1"/>
    </row>
    <row r="152" spans="1:63" s="60" customFormat="1" ht="12.95" customHeight="1" x14ac:dyDescent="0.25">
      <c r="A152" s="227" t="s">
        <v>217</v>
      </c>
      <c r="B152" s="238"/>
      <c r="C152" s="228" t="s">
        <v>719</v>
      </c>
      <c r="D152" s="238"/>
      <c r="E152" s="238"/>
      <c r="F152" s="237" t="s">
        <v>221</v>
      </c>
      <c r="G152" s="237" t="s">
        <v>222</v>
      </c>
      <c r="H152" s="237" t="s">
        <v>223</v>
      </c>
      <c r="I152" s="237" t="s">
        <v>120</v>
      </c>
      <c r="J152" s="237"/>
      <c r="K152" s="237"/>
      <c r="L152" s="237">
        <v>40</v>
      </c>
      <c r="M152" s="237" t="s">
        <v>122</v>
      </c>
      <c r="N152" s="231" t="s">
        <v>224</v>
      </c>
      <c r="O152" s="232" t="s">
        <v>144</v>
      </c>
      <c r="P152" s="237" t="s">
        <v>125</v>
      </c>
      <c r="Q152" s="237">
        <v>230000000</v>
      </c>
      <c r="R152" s="237" t="s">
        <v>504</v>
      </c>
      <c r="S152" s="237"/>
      <c r="T152" s="237" t="s">
        <v>146</v>
      </c>
      <c r="U152" s="237"/>
      <c r="V152" s="237"/>
      <c r="W152" s="237">
        <v>30</v>
      </c>
      <c r="X152" s="237" t="s">
        <v>106</v>
      </c>
      <c r="Y152" s="237">
        <v>10</v>
      </c>
      <c r="Z152" s="231"/>
      <c r="AA152" s="237" t="s">
        <v>138</v>
      </c>
      <c r="AB152" s="236"/>
      <c r="AC152" s="236"/>
      <c r="AD152" s="236">
        <v>752391231</v>
      </c>
      <c r="AE152" s="236">
        <f t="shared" ref="AE152" si="139">AD152*1.12</f>
        <v>842678178.72000003</v>
      </c>
      <c r="AF152" s="236"/>
      <c r="AG152" s="236"/>
      <c r="AH152" s="236">
        <v>255000000</v>
      </c>
      <c r="AI152" s="236">
        <f t="shared" si="137"/>
        <v>285600000</v>
      </c>
      <c r="AJ152" s="236"/>
      <c r="AK152" s="236"/>
      <c r="AL152" s="236"/>
      <c r="AM152" s="236"/>
      <c r="AN152" s="236"/>
      <c r="AO152" s="236"/>
      <c r="AP152" s="236"/>
      <c r="AQ152" s="236"/>
      <c r="AR152" s="236"/>
      <c r="AS152" s="236"/>
      <c r="AT152" s="236"/>
      <c r="AU152" s="236"/>
      <c r="AV152" s="236"/>
      <c r="AW152" s="236">
        <f t="shared" si="136"/>
        <v>1007391231</v>
      </c>
      <c r="AX152" s="236">
        <f t="shared" si="129"/>
        <v>1128278178.72</v>
      </c>
      <c r="AY152" s="237" t="s">
        <v>129</v>
      </c>
      <c r="AZ152" s="237" t="s">
        <v>508</v>
      </c>
      <c r="BA152" s="237" t="s">
        <v>509</v>
      </c>
      <c r="BB152" s="238"/>
      <c r="BC152" s="238"/>
      <c r="BD152" s="238"/>
      <c r="BE152" s="238"/>
      <c r="BF152" s="238"/>
      <c r="BG152" s="238"/>
      <c r="BH152" s="238"/>
      <c r="BI152" s="238"/>
      <c r="BJ152" s="238"/>
      <c r="BK152" s="227">
        <v>14</v>
      </c>
    </row>
    <row r="153" spans="1:63" s="60" customFormat="1" ht="12.95" customHeight="1" x14ac:dyDescent="0.25">
      <c r="A153" s="15" t="s">
        <v>217</v>
      </c>
      <c r="B153" s="50"/>
      <c r="C153" s="102" t="s">
        <v>510</v>
      </c>
      <c r="D153" s="104"/>
      <c r="E153" s="84"/>
      <c r="F153" s="1" t="s">
        <v>502</v>
      </c>
      <c r="G153" s="1" t="s">
        <v>503</v>
      </c>
      <c r="H153" s="1" t="s">
        <v>503</v>
      </c>
      <c r="I153" s="1" t="s">
        <v>120</v>
      </c>
      <c r="J153" s="1"/>
      <c r="K153" s="1"/>
      <c r="L153" s="1">
        <v>40</v>
      </c>
      <c r="M153" s="136">
        <v>230000000</v>
      </c>
      <c r="N153" s="136" t="s">
        <v>165</v>
      </c>
      <c r="O153" s="136" t="s">
        <v>166</v>
      </c>
      <c r="P153" s="136" t="s">
        <v>125</v>
      </c>
      <c r="Q153" s="136">
        <v>230000000</v>
      </c>
      <c r="R153" s="1" t="s">
        <v>511</v>
      </c>
      <c r="S153" s="136"/>
      <c r="T153" s="136" t="s">
        <v>146</v>
      </c>
      <c r="U153" s="136"/>
      <c r="V153" s="136"/>
      <c r="W153" s="136">
        <v>30</v>
      </c>
      <c r="X153" s="136" t="s">
        <v>106</v>
      </c>
      <c r="Y153" s="136">
        <v>10</v>
      </c>
      <c r="Z153" s="138"/>
      <c r="AA153" s="137" t="s">
        <v>138</v>
      </c>
      <c r="AB153" s="136"/>
      <c r="AC153" s="136"/>
      <c r="AD153" s="138">
        <v>754673185</v>
      </c>
      <c r="AE153" s="138">
        <f>AD153*1.12</f>
        <v>845233967.20000005</v>
      </c>
      <c r="AF153" s="138"/>
      <c r="AG153" s="138"/>
      <c r="AH153" s="138">
        <v>500000000</v>
      </c>
      <c r="AI153" s="22">
        <f t="shared" si="137"/>
        <v>560000000</v>
      </c>
      <c r="AJ153" s="138"/>
      <c r="AK153" s="138"/>
      <c r="AL153" s="138"/>
      <c r="AM153" s="22"/>
      <c r="AN153" s="138"/>
      <c r="AO153" s="138"/>
      <c r="AP153" s="138"/>
      <c r="AQ153" s="22"/>
      <c r="AR153" s="138"/>
      <c r="AS153" s="138"/>
      <c r="AT153" s="138"/>
      <c r="AU153" s="22"/>
      <c r="AV153" s="138"/>
      <c r="AW153" s="47">
        <v>0</v>
      </c>
      <c r="AX153" s="47">
        <f>AW153*1.12</f>
        <v>0</v>
      </c>
      <c r="AY153" s="136" t="s">
        <v>129</v>
      </c>
      <c r="AZ153" s="1" t="s">
        <v>512</v>
      </c>
      <c r="BA153" s="136" t="s">
        <v>513</v>
      </c>
      <c r="BB153" s="50"/>
      <c r="BC153" s="50"/>
      <c r="BD153" s="50"/>
      <c r="BE153" s="50"/>
      <c r="BF153" s="50"/>
      <c r="BG153" s="50"/>
      <c r="BH153" s="50"/>
      <c r="BI153" s="50"/>
      <c r="BJ153" s="50"/>
      <c r="BK153" s="1"/>
    </row>
    <row r="154" spans="1:63" s="60" customFormat="1" ht="12.95" customHeight="1" x14ac:dyDescent="0.25">
      <c r="A154" s="227" t="s">
        <v>217</v>
      </c>
      <c r="B154" s="238"/>
      <c r="C154" s="228" t="s">
        <v>720</v>
      </c>
      <c r="D154" s="238"/>
      <c r="E154" s="238"/>
      <c r="F154" s="237" t="s">
        <v>502</v>
      </c>
      <c r="G154" s="237" t="s">
        <v>503</v>
      </c>
      <c r="H154" s="237" t="s">
        <v>503</v>
      </c>
      <c r="I154" s="237" t="s">
        <v>120</v>
      </c>
      <c r="J154" s="237"/>
      <c r="K154" s="237"/>
      <c r="L154" s="237">
        <v>40</v>
      </c>
      <c r="M154" s="237">
        <v>230000000</v>
      </c>
      <c r="N154" s="231" t="s">
        <v>224</v>
      </c>
      <c r="O154" s="232" t="s">
        <v>144</v>
      </c>
      <c r="P154" s="237" t="s">
        <v>125</v>
      </c>
      <c r="Q154" s="237">
        <v>230000000</v>
      </c>
      <c r="R154" s="237" t="s">
        <v>511</v>
      </c>
      <c r="S154" s="237"/>
      <c r="T154" s="237" t="s">
        <v>146</v>
      </c>
      <c r="U154" s="237"/>
      <c r="V154" s="237"/>
      <c r="W154" s="237">
        <v>30</v>
      </c>
      <c r="X154" s="237" t="s">
        <v>106</v>
      </c>
      <c r="Y154" s="237">
        <v>10</v>
      </c>
      <c r="Z154" s="239"/>
      <c r="AA154" s="231" t="s">
        <v>138</v>
      </c>
      <c r="AB154" s="236"/>
      <c r="AC154" s="236"/>
      <c r="AD154" s="236">
        <v>754673185</v>
      </c>
      <c r="AE154" s="236">
        <f t="shared" ref="AE154" si="140">AD154*1.12</f>
        <v>845233967.20000005</v>
      </c>
      <c r="AF154" s="236"/>
      <c r="AG154" s="236"/>
      <c r="AH154" s="236">
        <v>500000000</v>
      </c>
      <c r="AI154" s="236">
        <f t="shared" si="137"/>
        <v>560000000</v>
      </c>
      <c r="AJ154" s="236"/>
      <c r="AK154" s="236"/>
      <c r="AL154" s="236"/>
      <c r="AM154" s="236"/>
      <c r="AN154" s="236"/>
      <c r="AO154" s="236"/>
      <c r="AP154" s="236"/>
      <c r="AQ154" s="236"/>
      <c r="AR154" s="236"/>
      <c r="AS154" s="236"/>
      <c r="AT154" s="236"/>
      <c r="AU154" s="236"/>
      <c r="AV154" s="236"/>
      <c r="AW154" s="236">
        <f t="shared" si="136"/>
        <v>1254673185</v>
      </c>
      <c r="AX154" s="236">
        <f t="shared" si="129"/>
        <v>1405233967.2</v>
      </c>
      <c r="AY154" s="237" t="s">
        <v>129</v>
      </c>
      <c r="AZ154" s="237" t="s">
        <v>512</v>
      </c>
      <c r="BA154" s="237" t="s">
        <v>513</v>
      </c>
      <c r="BB154" s="238"/>
      <c r="BC154" s="238"/>
      <c r="BD154" s="238"/>
      <c r="BE154" s="238"/>
      <c r="BF154" s="238"/>
      <c r="BG154" s="238"/>
      <c r="BH154" s="238"/>
      <c r="BI154" s="238"/>
      <c r="BJ154" s="238"/>
      <c r="BK154" s="227">
        <v>14</v>
      </c>
    </row>
    <row r="155" spans="1:63" s="60" customFormat="1" ht="12.95" customHeight="1" x14ac:dyDescent="0.25">
      <c r="A155" s="15" t="s">
        <v>217</v>
      </c>
      <c r="B155" s="50"/>
      <c r="C155" s="102" t="s">
        <v>514</v>
      </c>
      <c r="D155" s="104"/>
      <c r="E155" s="84"/>
      <c r="F155" s="1" t="s">
        <v>502</v>
      </c>
      <c r="G155" s="1" t="s">
        <v>503</v>
      </c>
      <c r="H155" s="1" t="s">
        <v>503</v>
      </c>
      <c r="I155" s="1" t="s">
        <v>120</v>
      </c>
      <c r="J155" s="1"/>
      <c r="K155" s="1"/>
      <c r="L155" s="1">
        <v>40</v>
      </c>
      <c r="M155" s="136">
        <v>230000000</v>
      </c>
      <c r="N155" s="136" t="s">
        <v>165</v>
      </c>
      <c r="O155" s="136" t="s">
        <v>166</v>
      </c>
      <c r="P155" s="136" t="s">
        <v>125</v>
      </c>
      <c r="Q155" s="136">
        <v>230000000</v>
      </c>
      <c r="R155" s="1" t="s">
        <v>511</v>
      </c>
      <c r="S155" s="136"/>
      <c r="T155" s="136" t="s">
        <v>146</v>
      </c>
      <c r="U155" s="136"/>
      <c r="V155" s="136"/>
      <c r="W155" s="136">
        <v>30</v>
      </c>
      <c r="X155" s="136" t="s">
        <v>106</v>
      </c>
      <c r="Y155" s="136">
        <v>10</v>
      </c>
      <c r="Z155" s="138"/>
      <c r="AA155" s="137" t="s">
        <v>138</v>
      </c>
      <c r="AB155" s="136"/>
      <c r="AC155" s="136"/>
      <c r="AD155" s="138">
        <v>146045130</v>
      </c>
      <c r="AE155" s="138">
        <f>AD155*1.12</f>
        <v>163570545.60000002</v>
      </c>
      <c r="AF155" s="138"/>
      <c r="AG155" s="138"/>
      <c r="AH155" s="138">
        <v>188195495</v>
      </c>
      <c r="AI155" s="22">
        <f t="shared" si="137"/>
        <v>210778954.40000001</v>
      </c>
      <c r="AJ155" s="138"/>
      <c r="AK155" s="138"/>
      <c r="AL155" s="138"/>
      <c r="AM155" s="22"/>
      <c r="AN155" s="138"/>
      <c r="AO155" s="138"/>
      <c r="AP155" s="138"/>
      <c r="AQ155" s="22"/>
      <c r="AR155" s="138"/>
      <c r="AS155" s="138"/>
      <c r="AT155" s="138"/>
      <c r="AU155" s="22"/>
      <c r="AV155" s="138"/>
      <c r="AW155" s="47">
        <v>0</v>
      </c>
      <c r="AX155" s="47">
        <f>AW155*1.12</f>
        <v>0</v>
      </c>
      <c r="AY155" s="136" t="s">
        <v>129</v>
      </c>
      <c r="AZ155" s="1" t="s">
        <v>515</v>
      </c>
      <c r="BA155" s="136" t="s">
        <v>516</v>
      </c>
      <c r="BB155" s="50"/>
      <c r="BC155" s="50"/>
      <c r="BD155" s="50"/>
      <c r="BE155" s="50"/>
      <c r="BF155" s="50"/>
      <c r="BG155" s="50"/>
      <c r="BH155" s="50"/>
      <c r="BI155" s="50"/>
      <c r="BJ155" s="50"/>
      <c r="BK155" s="1"/>
    </row>
    <row r="156" spans="1:63" s="60" customFormat="1" ht="12.95" customHeight="1" x14ac:dyDescent="0.25">
      <c r="A156" s="227" t="s">
        <v>217</v>
      </c>
      <c r="B156" s="238"/>
      <c r="C156" s="228" t="s">
        <v>721</v>
      </c>
      <c r="D156" s="238"/>
      <c r="E156" s="238"/>
      <c r="F156" s="237" t="s">
        <v>502</v>
      </c>
      <c r="G156" s="237" t="s">
        <v>503</v>
      </c>
      <c r="H156" s="237" t="s">
        <v>503</v>
      </c>
      <c r="I156" s="237" t="s">
        <v>120</v>
      </c>
      <c r="J156" s="237"/>
      <c r="K156" s="237"/>
      <c r="L156" s="237">
        <v>40</v>
      </c>
      <c r="M156" s="237">
        <v>230000000</v>
      </c>
      <c r="N156" s="231" t="s">
        <v>224</v>
      </c>
      <c r="O156" s="232" t="s">
        <v>144</v>
      </c>
      <c r="P156" s="237" t="s">
        <v>125</v>
      </c>
      <c r="Q156" s="237">
        <v>230000000</v>
      </c>
      <c r="R156" s="237" t="s">
        <v>511</v>
      </c>
      <c r="S156" s="237"/>
      <c r="T156" s="237" t="s">
        <v>146</v>
      </c>
      <c r="U156" s="237"/>
      <c r="V156" s="237"/>
      <c r="W156" s="237">
        <v>30</v>
      </c>
      <c r="X156" s="237" t="s">
        <v>106</v>
      </c>
      <c r="Y156" s="237">
        <v>10</v>
      </c>
      <c r="Z156" s="239"/>
      <c r="AA156" s="231" t="s">
        <v>138</v>
      </c>
      <c r="AB156" s="236"/>
      <c r="AC156" s="236"/>
      <c r="AD156" s="236">
        <v>146045130</v>
      </c>
      <c r="AE156" s="236">
        <f t="shared" ref="AE156" si="141">AD156*1.12</f>
        <v>163570545.60000002</v>
      </c>
      <c r="AF156" s="236"/>
      <c r="AG156" s="236"/>
      <c r="AH156" s="236">
        <v>188195495</v>
      </c>
      <c r="AI156" s="236">
        <f t="shared" si="137"/>
        <v>210778954.40000001</v>
      </c>
      <c r="AJ156" s="236"/>
      <c r="AK156" s="236"/>
      <c r="AL156" s="236"/>
      <c r="AM156" s="236"/>
      <c r="AN156" s="236"/>
      <c r="AO156" s="236"/>
      <c r="AP156" s="236"/>
      <c r="AQ156" s="236"/>
      <c r="AR156" s="236"/>
      <c r="AS156" s="236"/>
      <c r="AT156" s="236"/>
      <c r="AU156" s="236"/>
      <c r="AV156" s="236"/>
      <c r="AW156" s="236">
        <f t="shared" si="136"/>
        <v>334240625</v>
      </c>
      <c r="AX156" s="236">
        <f t="shared" si="129"/>
        <v>374349500.00000006</v>
      </c>
      <c r="AY156" s="237" t="s">
        <v>129</v>
      </c>
      <c r="AZ156" s="237" t="s">
        <v>515</v>
      </c>
      <c r="BA156" s="237" t="s">
        <v>516</v>
      </c>
      <c r="BB156" s="238"/>
      <c r="BC156" s="238"/>
      <c r="BD156" s="238"/>
      <c r="BE156" s="238"/>
      <c r="BF156" s="238"/>
      <c r="BG156" s="238"/>
      <c r="BH156" s="238"/>
      <c r="BI156" s="238"/>
      <c r="BJ156" s="238"/>
      <c r="BK156" s="227">
        <v>14</v>
      </c>
    </row>
    <row r="157" spans="1:63" s="208" customFormat="1" ht="12.95" customHeight="1" x14ac:dyDescent="0.25">
      <c r="A157" s="240" t="s">
        <v>217</v>
      </c>
      <c r="B157" s="240"/>
      <c r="C157" s="253" t="s">
        <v>761</v>
      </c>
      <c r="D157" s="240"/>
      <c r="E157" s="240"/>
      <c r="F157" s="242" t="s">
        <v>722</v>
      </c>
      <c r="G157" s="242" t="s">
        <v>723</v>
      </c>
      <c r="H157" s="242" t="s">
        <v>723</v>
      </c>
      <c r="I157" s="241" t="s">
        <v>120</v>
      </c>
      <c r="J157" s="240"/>
      <c r="K157" s="240"/>
      <c r="L157" s="243" t="s">
        <v>724</v>
      </c>
      <c r="M157" s="244">
        <v>230000000</v>
      </c>
      <c r="N157" s="243" t="s">
        <v>224</v>
      </c>
      <c r="O157" s="240" t="s">
        <v>144</v>
      </c>
      <c r="P157" s="240" t="s">
        <v>125</v>
      </c>
      <c r="Q157" s="245">
        <v>230000000</v>
      </c>
      <c r="R157" s="243" t="s">
        <v>174</v>
      </c>
      <c r="S157" s="240"/>
      <c r="T157" s="243" t="s">
        <v>127</v>
      </c>
      <c r="U157" s="240" t="s">
        <v>725</v>
      </c>
      <c r="V157" s="243" t="s">
        <v>725</v>
      </c>
      <c r="W157" s="246">
        <v>0</v>
      </c>
      <c r="X157" s="246">
        <v>90</v>
      </c>
      <c r="Y157" s="246">
        <v>10</v>
      </c>
      <c r="Z157" s="240"/>
      <c r="AA157" s="241" t="s">
        <v>138</v>
      </c>
      <c r="AB157" s="247"/>
      <c r="AC157" s="247"/>
      <c r="AD157" s="247">
        <v>33000000</v>
      </c>
      <c r="AE157" s="247">
        <f>AD157*1.12</f>
        <v>36960000</v>
      </c>
      <c r="AF157" s="247"/>
      <c r="AG157" s="247"/>
      <c r="AH157" s="247">
        <v>34650000</v>
      </c>
      <c r="AI157" s="247">
        <f>AH157*1.12</f>
        <v>38808000</v>
      </c>
      <c r="AJ157" s="247"/>
      <c r="AK157" s="247"/>
      <c r="AL157" s="247">
        <v>36382500</v>
      </c>
      <c r="AM157" s="247">
        <f>AL157*1.12</f>
        <v>40748400.000000007</v>
      </c>
      <c r="AN157" s="247"/>
      <c r="AO157" s="247"/>
      <c r="AP157" s="247"/>
      <c r="AQ157" s="247"/>
      <c r="AR157" s="247"/>
      <c r="AS157" s="247"/>
      <c r="AT157" s="247"/>
      <c r="AU157" s="247"/>
      <c r="AV157" s="247"/>
      <c r="AW157" s="247">
        <f>AD157+AH157+AL157+AP157+AT157</f>
        <v>104032500</v>
      </c>
      <c r="AX157" s="247">
        <f>AW157*1.12</f>
        <v>116516400.00000001</v>
      </c>
      <c r="AY157" s="240" t="s">
        <v>129</v>
      </c>
      <c r="AZ157" s="243" t="s">
        <v>726</v>
      </c>
      <c r="BA157" s="243" t="s">
        <v>726</v>
      </c>
      <c r="BB157" s="240"/>
      <c r="BC157" s="240"/>
      <c r="BD157" s="240"/>
      <c r="BE157" s="240"/>
      <c r="BF157" s="240"/>
      <c r="BG157" s="241"/>
      <c r="BH157" s="241"/>
      <c r="BI157" s="241"/>
      <c r="BJ157" s="241"/>
      <c r="BK157" s="241" t="s">
        <v>403</v>
      </c>
    </row>
    <row r="158" spans="1:63" s="208" customFormat="1" ht="12.95" customHeight="1" x14ac:dyDescent="0.25">
      <c r="A158" s="240" t="s">
        <v>217</v>
      </c>
      <c r="B158" s="240"/>
      <c r="C158" s="253" t="s">
        <v>762</v>
      </c>
      <c r="D158" s="240"/>
      <c r="E158" s="240"/>
      <c r="F158" s="243" t="s">
        <v>727</v>
      </c>
      <c r="G158" s="248" t="s">
        <v>728</v>
      </c>
      <c r="H158" s="248" t="s">
        <v>729</v>
      </c>
      <c r="I158" s="241" t="s">
        <v>120</v>
      </c>
      <c r="J158" s="240"/>
      <c r="K158" s="240"/>
      <c r="L158" s="243">
        <v>40</v>
      </c>
      <c r="M158" s="244">
        <v>230000000</v>
      </c>
      <c r="N158" s="243" t="s">
        <v>224</v>
      </c>
      <c r="O158" s="240" t="s">
        <v>144</v>
      </c>
      <c r="P158" s="240" t="s">
        <v>125</v>
      </c>
      <c r="Q158" s="245">
        <v>230000000</v>
      </c>
      <c r="R158" s="243" t="s">
        <v>521</v>
      </c>
      <c r="S158" s="240"/>
      <c r="T158" s="243" t="s">
        <v>167</v>
      </c>
      <c r="U158" s="240" t="s">
        <v>725</v>
      </c>
      <c r="V158" s="243" t="s">
        <v>725</v>
      </c>
      <c r="W158" s="246">
        <v>30</v>
      </c>
      <c r="X158" s="246" t="s">
        <v>106</v>
      </c>
      <c r="Y158" s="246">
        <v>10</v>
      </c>
      <c r="Z158" s="240"/>
      <c r="AA158" s="241" t="s">
        <v>138</v>
      </c>
      <c r="AB158" s="247"/>
      <c r="AC158" s="247"/>
      <c r="AD158" s="247">
        <v>810000000</v>
      </c>
      <c r="AE158" s="247">
        <f t="shared" ref="AE158:AE161" si="142">AD158*1.12</f>
        <v>907200000.00000012</v>
      </c>
      <c r="AF158" s="247"/>
      <c r="AG158" s="247"/>
      <c r="AH158" s="247">
        <v>714000000</v>
      </c>
      <c r="AI158" s="247">
        <f t="shared" ref="AI158:AI161" si="143">AH158*1.12</f>
        <v>799680000.00000012</v>
      </c>
      <c r="AJ158" s="247"/>
      <c r="AK158" s="247"/>
      <c r="AL158" s="247">
        <v>699720000</v>
      </c>
      <c r="AM158" s="247">
        <f t="shared" ref="AM158:AM161" si="144">AL158*1.12</f>
        <v>783686400.00000012</v>
      </c>
      <c r="AN158" s="247"/>
      <c r="AO158" s="247"/>
      <c r="AP158" s="247">
        <v>734706000</v>
      </c>
      <c r="AQ158" s="247">
        <f t="shared" ref="AQ158:AQ161" si="145">AP158*1.12</f>
        <v>822870720.00000012</v>
      </c>
      <c r="AR158" s="247"/>
      <c r="AS158" s="247"/>
      <c r="AT158" s="247">
        <v>771441300</v>
      </c>
      <c r="AU158" s="247">
        <f t="shared" ref="AU158:AU161" si="146">AT158*1.12</f>
        <v>864014256.00000012</v>
      </c>
      <c r="AV158" s="247"/>
      <c r="AW158" s="247">
        <f t="shared" ref="AW158:AW161" si="147">AD158+AH158+AL158+AP158+AT158</f>
        <v>3729867300</v>
      </c>
      <c r="AX158" s="247">
        <f t="shared" ref="AX158:AX161" si="148">AW158*1.12</f>
        <v>4177451376.0000005</v>
      </c>
      <c r="AY158" s="240" t="s">
        <v>129</v>
      </c>
      <c r="AZ158" s="243" t="s">
        <v>730</v>
      </c>
      <c r="BA158" s="243" t="s">
        <v>731</v>
      </c>
      <c r="BB158" s="240"/>
      <c r="BC158" s="240"/>
      <c r="BD158" s="240"/>
      <c r="BE158" s="240"/>
      <c r="BF158" s="240"/>
      <c r="BG158" s="241"/>
      <c r="BH158" s="241"/>
      <c r="BI158" s="241"/>
      <c r="BJ158" s="241"/>
      <c r="BK158" s="241" t="s">
        <v>403</v>
      </c>
    </row>
    <row r="159" spans="1:63" s="208" customFormat="1" ht="12.95" customHeight="1" x14ac:dyDescent="0.25">
      <c r="A159" s="240" t="s">
        <v>217</v>
      </c>
      <c r="B159" s="240"/>
      <c r="C159" s="253" t="s">
        <v>763</v>
      </c>
      <c r="D159" s="240"/>
      <c r="E159" s="240"/>
      <c r="F159" s="243" t="s">
        <v>727</v>
      </c>
      <c r="G159" s="248" t="s">
        <v>728</v>
      </c>
      <c r="H159" s="248" t="s">
        <v>729</v>
      </c>
      <c r="I159" s="241" t="s">
        <v>120</v>
      </c>
      <c r="J159" s="240"/>
      <c r="K159" s="240"/>
      <c r="L159" s="243">
        <v>40</v>
      </c>
      <c r="M159" s="244">
        <v>230000000</v>
      </c>
      <c r="N159" s="243" t="s">
        <v>224</v>
      </c>
      <c r="O159" s="240" t="s">
        <v>144</v>
      </c>
      <c r="P159" s="240" t="s">
        <v>125</v>
      </c>
      <c r="Q159" s="245">
        <v>230000000</v>
      </c>
      <c r="R159" s="243" t="s">
        <v>225</v>
      </c>
      <c r="S159" s="240"/>
      <c r="T159" s="243" t="s">
        <v>167</v>
      </c>
      <c r="U159" s="240" t="s">
        <v>725</v>
      </c>
      <c r="V159" s="243" t="s">
        <v>725</v>
      </c>
      <c r="W159" s="246">
        <v>30</v>
      </c>
      <c r="X159" s="246" t="s">
        <v>106</v>
      </c>
      <c r="Y159" s="246">
        <v>10</v>
      </c>
      <c r="Z159" s="240"/>
      <c r="AA159" s="241" t="s">
        <v>138</v>
      </c>
      <c r="AB159" s="247"/>
      <c r="AC159" s="247"/>
      <c r="AD159" s="247">
        <v>525000000</v>
      </c>
      <c r="AE159" s="247">
        <f t="shared" si="142"/>
        <v>588000000</v>
      </c>
      <c r="AF159" s="247"/>
      <c r="AG159" s="247"/>
      <c r="AH159" s="247">
        <v>445000000</v>
      </c>
      <c r="AI159" s="247">
        <f t="shared" si="143"/>
        <v>498400000.00000006</v>
      </c>
      <c r="AJ159" s="247"/>
      <c r="AK159" s="247"/>
      <c r="AL159" s="247">
        <v>493000000</v>
      </c>
      <c r="AM159" s="247">
        <f t="shared" si="144"/>
        <v>552160000</v>
      </c>
      <c r="AN159" s="247"/>
      <c r="AO159" s="247"/>
      <c r="AP159" s="247">
        <v>517650000</v>
      </c>
      <c r="AQ159" s="247">
        <f t="shared" si="145"/>
        <v>579768000</v>
      </c>
      <c r="AR159" s="247"/>
      <c r="AS159" s="247"/>
      <c r="AT159" s="247">
        <v>543532500</v>
      </c>
      <c r="AU159" s="247">
        <f t="shared" si="146"/>
        <v>608756400</v>
      </c>
      <c r="AV159" s="247"/>
      <c r="AW159" s="247">
        <f t="shared" si="147"/>
        <v>2524182500</v>
      </c>
      <c r="AX159" s="247">
        <f t="shared" si="148"/>
        <v>2827084400.0000005</v>
      </c>
      <c r="AY159" s="240" t="s">
        <v>129</v>
      </c>
      <c r="AZ159" s="243" t="s">
        <v>732</v>
      </c>
      <c r="BA159" s="243" t="s">
        <v>733</v>
      </c>
      <c r="BB159" s="240"/>
      <c r="BC159" s="240"/>
      <c r="BD159" s="240"/>
      <c r="BE159" s="240"/>
      <c r="BF159" s="240"/>
      <c r="BG159" s="241"/>
      <c r="BH159" s="241"/>
      <c r="BI159" s="241"/>
      <c r="BJ159" s="241"/>
      <c r="BK159" s="241" t="s">
        <v>403</v>
      </c>
    </row>
    <row r="160" spans="1:63" s="208" customFormat="1" ht="12.95" customHeight="1" x14ac:dyDescent="0.25">
      <c r="A160" s="240" t="s">
        <v>217</v>
      </c>
      <c r="B160" s="240"/>
      <c r="C160" s="253" t="s">
        <v>764</v>
      </c>
      <c r="D160" s="240"/>
      <c r="E160" s="240"/>
      <c r="F160" s="243" t="s">
        <v>727</v>
      </c>
      <c r="G160" s="248" t="s">
        <v>728</v>
      </c>
      <c r="H160" s="248" t="s">
        <v>729</v>
      </c>
      <c r="I160" s="241" t="s">
        <v>120</v>
      </c>
      <c r="J160" s="240"/>
      <c r="K160" s="240"/>
      <c r="L160" s="243">
        <v>40</v>
      </c>
      <c r="M160" s="244">
        <v>230000000</v>
      </c>
      <c r="N160" s="243" t="s">
        <v>224</v>
      </c>
      <c r="O160" s="240" t="s">
        <v>144</v>
      </c>
      <c r="P160" s="240" t="s">
        <v>125</v>
      </c>
      <c r="Q160" s="245">
        <v>230000000</v>
      </c>
      <c r="R160" s="243" t="s">
        <v>734</v>
      </c>
      <c r="S160" s="240"/>
      <c r="T160" s="243" t="s">
        <v>167</v>
      </c>
      <c r="U160" s="240" t="s">
        <v>725</v>
      </c>
      <c r="V160" s="243" t="s">
        <v>725</v>
      </c>
      <c r="W160" s="246">
        <v>30</v>
      </c>
      <c r="X160" s="246" t="s">
        <v>106</v>
      </c>
      <c r="Y160" s="246">
        <v>10</v>
      </c>
      <c r="Z160" s="240"/>
      <c r="AA160" s="241" t="s">
        <v>138</v>
      </c>
      <c r="AB160" s="247"/>
      <c r="AC160" s="247"/>
      <c r="AD160" s="247">
        <v>945395412</v>
      </c>
      <c r="AE160" s="247">
        <f t="shared" si="142"/>
        <v>1058842861.4400001</v>
      </c>
      <c r="AF160" s="247"/>
      <c r="AG160" s="247"/>
      <c r="AH160" s="247">
        <v>220000000</v>
      </c>
      <c r="AI160" s="247">
        <f t="shared" si="143"/>
        <v>246400000.00000003</v>
      </c>
      <c r="AJ160" s="247"/>
      <c r="AK160" s="247"/>
      <c r="AL160" s="247">
        <v>220000000</v>
      </c>
      <c r="AM160" s="247">
        <f t="shared" si="144"/>
        <v>246400000.00000003</v>
      </c>
      <c r="AN160" s="247"/>
      <c r="AO160" s="247"/>
      <c r="AP160" s="247">
        <v>220000000</v>
      </c>
      <c r="AQ160" s="247">
        <f t="shared" si="145"/>
        <v>246400000.00000003</v>
      </c>
      <c r="AR160" s="247"/>
      <c r="AS160" s="247"/>
      <c r="AT160" s="247">
        <v>220000000</v>
      </c>
      <c r="AU160" s="247">
        <f t="shared" si="146"/>
        <v>246400000.00000003</v>
      </c>
      <c r="AV160" s="247"/>
      <c r="AW160" s="247">
        <f t="shared" si="147"/>
        <v>1825395412</v>
      </c>
      <c r="AX160" s="247">
        <f t="shared" si="148"/>
        <v>2044442861.4400003</v>
      </c>
      <c r="AY160" s="240" t="s">
        <v>129</v>
      </c>
      <c r="AZ160" s="243" t="s">
        <v>735</v>
      </c>
      <c r="BA160" s="243" t="s">
        <v>736</v>
      </c>
      <c r="BB160" s="240"/>
      <c r="BC160" s="240"/>
      <c r="BD160" s="240"/>
      <c r="BE160" s="240"/>
      <c r="BF160" s="240"/>
      <c r="BG160" s="241"/>
      <c r="BH160" s="241"/>
      <c r="BI160" s="241"/>
      <c r="BJ160" s="241"/>
      <c r="BK160" s="241" t="s">
        <v>403</v>
      </c>
    </row>
    <row r="161" spans="1:63" s="208" customFormat="1" ht="12.95" customHeight="1" x14ac:dyDescent="0.25">
      <c r="A161" s="240" t="s">
        <v>217</v>
      </c>
      <c r="B161" s="240"/>
      <c r="C161" s="253" t="s">
        <v>765</v>
      </c>
      <c r="D161" s="240"/>
      <c r="E161" s="240"/>
      <c r="F161" s="243" t="s">
        <v>727</v>
      </c>
      <c r="G161" s="248" t="s">
        <v>728</v>
      </c>
      <c r="H161" s="248" t="s">
        <v>729</v>
      </c>
      <c r="I161" s="241" t="s">
        <v>120</v>
      </c>
      <c r="J161" s="240"/>
      <c r="K161" s="240"/>
      <c r="L161" s="243">
        <v>40</v>
      </c>
      <c r="M161" s="244">
        <v>230000000</v>
      </c>
      <c r="N161" s="243" t="s">
        <v>224</v>
      </c>
      <c r="O161" s="240" t="s">
        <v>144</v>
      </c>
      <c r="P161" s="240" t="s">
        <v>125</v>
      </c>
      <c r="Q161" s="245">
        <v>230000000</v>
      </c>
      <c r="R161" s="243" t="s">
        <v>511</v>
      </c>
      <c r="S161" s="240"/>
      <c r="T161" s="243" t="s">
        <v>167</v>
      </c>
      <c r="U161" s="240" t="s">
        <v>725</v>
      </c>
      <c r="V161" s="243" t="s">
        <v>725</v>
      </c>
      <c r="W161" s="246">
        <v>30</v>
      </c>
      <c r="X161" s="246" t="s">
        <v>106</v>
      </c>
      <c r="Y161" s="246">
        <v>10</v>
      </c>
      <c r="Z161" s="240"/>
      <c r="AA161" s="241" t="s">
        <v>138</v>
      </c>
      <c r="AB161" s="247"/>
      <c r="AC161" s="247"/>
      <c r="AD161" s="247">
        <v>574851800</v>
      </c>
      <c r="AE161" s="247">
        <f t="shared" si="142"/>
        <v>643834016.00000012</v>
      </c>
      <c r="AF161" s="247"/>
      <c r="AG161" s="247"/>
      <c r="AH161" s="247">
        <v>250000000</v>
      </c>
      <c r="AI161" s="247">
        <f t="shared" si="143"/>
        <v>280000000</v>
      </c>
      <c r="AJ161" s="247"/>
      <c r="AK161" s="247"/>
      <c r="AL161" s="247">
        <v>265000000</v>
      </c>
      <c r="AM161" s="247">
        <f t="shared" si="144"/>
        <v>296800000</v>
      </c>
      <c r="AN161" s="247"/>
      <c r="AO161" s="247"/>
      <c r="AP161" s="247">
        <v>265000000</v>
      </c>
      <c r="AQ161" s="247">
        <f t="shared" si="145"/>
        <v>296800000</v>
      </c>
      <c r="AR161" s="247"/>
      <c r="AS161" s="247"/>
      <c r="AT161" s="247">
        <v>265000000</v>
      </c>
      <c r="AU161" s="247">
        <f t="shared" si="146"/>
        <v>296800000</v>
      </c>
      <c r="AV161" s="247"/>
      <c r="AW161" s="247">
        <f t="shared" si="147"/>
        <v>1619851800</v>
      </c>
      <c r="AX161" s="247">
        <f t="shared" si="148"/>
        <v>1814234016.0000002</v>
      </c>
      <c r="AY161" s="240" t="s">
        <v>129</v>
      </c>
      <c r="AZ161" s="243" t="s">
        <v>737</v>
      </c>
      <c r="BA161" s="243" t="s">
        <v>738</v>
      </c>
      <c r="BB161" s="240"/>
      <c r="BC161" s="240"/>
      <c r="BD161" s="240"/>
      <c r="BE161" s="240"/>
      <c r="BF161" s="240"/>
      <c r="BG161" s="241"/>
      <c r="BH161" s="241"/>
      <c r="BI161" s="241"/>
      <c r="BJ161" s="241"/>
      <c r="BK161" s="241" t="s">
        <v>403</v>
      </c>
    </row>
    <row r="162" spans="1:63" ht="12.95" customHeight="1" x14ac:dyDescent="0.25">
      <c r="A162" s="168"/>
      <c r="B162" s="164"/>
      <c r="C162" s="164"/>
      <c r="D162" s="164"/>
      <c r="E162" s="151" t="s">
        <v>234</v>
      </c>
      <c r="F162" s="164"/>
      <c r="G162" s="164"/>
      <c r="H162" s="164"/>
      <c r="I162" s="164"/>
      <c r="J162" s="164"/>
      <c r="K162" s="164"/>
      <c r="L162" s="164"/>
      <c r="M162" s="164"/>
      <c r="N162" s="164"/>
      <c r="O162" s="164"/>
      <c r="P162" s="164"/>
      <c r="Q162" s="164"/>
      <c r="R162" s="164"/>
      <c r="S162" s="164"/>
      <c r="T162" s="164"/>
      <c r="U162" s="164"/>
      <c r="V162" s="164"/>
      <c r="W162" s="164"/>
      <c r="X162" s="164"/>
      <c r="Y162" s="164"/>
      <c r="Z162" s="164"/>
      <c r="AA162" s="164"/>
      <c r="AB162" s="164"/>
      <c r="AC162" s="169"/>
      <c r="AD162" s="169"/>
      <c r="AE162" s="169"/>
      <c r="AF162" s="169"/>
      <c r="AG162" s="169"/>
      <c r="AH162" s="169"/>
      <c r="AI162" s="169"/>
      <c r="AJ162" s="169"/>
      <c r="AK162" s="169"/>
      <c r="AL162" s="169"/>
      <c r="AM162" s="169"/>
      <c r="AN162" s="169"/>
      <c r="AO162" s="169"/>
      <c r="AP162" s="169"/>
      <c r="AQ162" s="169"/>
      <c r="AR162" s="169"/>
      <c r="AS162" s="169"/>
      <c r="AT162" s="169"/>
      <c r="AU162" s="169"/>
      <c r="AV162" s="165"/>
      <c r="AW162" s="152">
        <f>SUM(AW139:AW161)</f>
        <v>15372044341</v>
      </c>
      <c r="AX162" s="152">
        <f>SUM(AX139:AX161)</f>
        <v>17216689661.920002</v>
      </c>
      <c r="AY162" s="164"/>
      <c r="AZ162" s="164"/>
      <c r="BA162" s="164"/>
      <c r="BB162" s="164"/>
      <c r="BC162" s="164"/>
      <c r="BD162" s="164"/>
      <c r="BE162" s="164"/>
      <c r="BF162" s="164"/>
      <c r="BG162" s="170"/>
      <c r="BH162" s="164"/>
      <c r="BI162" s="164"/>
      <c r="BJ162" s="164"/>
      <c r="BK162" s="164"/>
    </row>
    <row r="163" spans="1:63" s="33" customFormat="1" ht="12.95" customHeight="1" x14ac:dyDescent="0.25">
      <c r="A163" s="164"/>
      <c r="B163" s="164"/>
      <c r="C163" s="164"/>
      <c r="D163" s="164"/>
      <c r="E163" s="171" t="s">
        <v>112</v>
      </c>
      <c r="F163" s="164"/>
      <c r="G163" s="164"/>
      <c r="H163" s="164"/>
      <c r="I163" s="164"/>
      <c r="J163" s="164"/>
      <c r="K163" s="164"/>
      <c r="L163" s="164"/>
      <c r="M163" s="164"/>
      <c r="N163" s="164"/>
      <c r="O163" s="164"/>
      <c r="P163" s="164"/>
      <c r="Q163" s="164"/>
      <c r="R163" s="164"/>
      <c r="S163" s="164"/>
      <c r="T163" s="164"/>
      <c r="U163" s="164"/>
      <c r="V163" s="164"/>
      <c r="W163" s="164"/>
      <c r="X163" s="164"/>
      <c r="Y163" s="164"/>
      <c r="Z163" s="164"/>
      <c r="AA163" s="164"/>
      <c r="AB163" s="164"/>
      <c r="AC163" s="164"/>
      <c r="AD163" s="172"/>
      <c r="AE163" s="172"/>
      <c r="AF163" s="172"/>
      <c r="AG163" s="172"/>
      <c r="AH163" s="172"/>
      <c r="AI163" s="172"/>
      <c r="AJ163" s="172"/>
      <c r="AK163" s="172"/>
      <c r="AL163" s="172"/>
      <c r="AM163" s="172"/>
      <c r="AN163" s="172"/>
      <c r="AO163" s="172"/>
      <c r="AP163" s="172"/>
      <c r="AQ163" s="172"/>
      <c r="AR163" s="172"/>
      <c r="AS163" s="172"/>
      <c r="AT163" s="172"/>
      <c r="AU163" s="172"/>
      <c r="AV163" s="173"/>
      <c r="AW163" s="173"/>
      <c r="AX163" s="173"/>
      <c r="AY163" s="164"/>
      <c r="AZ163" s="164"/>
      <c r="BA163" s="164"/>
      <c r="BB163" s="164"/>
      <c r="BC163" s="164"/>
      <c r="BD163" s="164"/>
      <c r="BE163" s="164"/>
      <c r="BF163" s="164"/>
      <c r="BG163" s="164"/>
      <c r="BH163" s="164"/>
      <c r="BI163" s="164"/>
      <c r="BJ163" s="164"/>
      <c r="BK163" s="151"/>
    </row>
    <row r="164" spans="1:63" s="16" customFormat="1" ht="12.95" customHeight="1" x14ac:dyDescent="0.25">
      <c r="A164" s="15" t="s">
        <v>133</v>
      </c>
      <c r="B164" s="15" t="s">
        <v>157</v>
      </c>
      <c r="C164" s="42" t="s">
        <v>235</v>
      </c>
      <c r="D164" s="42"/>
      <c r="E164" s="42" t="s">
        <v>236</v>
      </c>
      <c r="F164" s="23" t="s">
        <v>237</v>
      </c>
      <c r="G164" s="23" t="s">
        <v>238</v>
      </c>
      <c r="H164" s="23" t="s">
        <v>238</v>
      </c>
      <c r="I164" s="24" t="s">
        <v>120</v>
      </c>
      <c r="J164" s="24"/>
      <c r="K164" s="24"/>
      <c r="L164" s="23">
        <v>100</v>
      </c>
      <c r="M164" s="5">
        <v>230000000</v>
      </c>
      <c r="N164" s="5" t="s">
        <v>137</v>
      </c>
      <c r="O164" s="5" t="s">
        <v>239</v>
      </c>
      <c r="P164" s="24" t="s">
        <v>125</v>
      </c>
      <c r="Q164" s="25">
        <v>230000000</v>
      </c>
      <c r="R164" s="26" t="s">
        <v>174</v>
      </c>
      <c r="S164" s="26"/>
      <c r="T164" s="24"/>
      <c r="U164" s="5" t="s">
        <v>126</v>
      </c>
      <c r="V164" s="24" t="s">
        <v>127</v>
      </c>
      <c r="W164" s="24">
        <v>0</v>
      </c>
      <c r="X164" s="24">
        <v>100</v>
      </c>
      <c r="Y164" s="24">
        <v>0</v>
      </c>
      <c r="Z164" s="45"/>
      <c r="AA164" s="5" t="s">
        <v>138</v>
      </c>
      <c r="AB164" s="27"/>
      <c r="AC164" s="27"/>
      <c r="AD164" s="27">
        <v>350349359.97000003</v>
      </c>
      <c r="AE164" s="27">
        <v>392391283.16640007</v>
      </c>
      <c r="AF164" s="27"/>
      <c r="AG164" s="27"/>
      <c r="AH164" s="27">
        <v>350349359.97000003</v>
      </c>
      <c r="AI164" s="27">
        <v>392391283.16640007</v>
      </c>
      <c r="AJ164" s="20"/>
      <c r="AK164" s="20"/>
      <c r="AL164" s="20">
        <v>350349359.97000003</v>
      </c>
      <c r="AM164" s="20">
        <v>392391283.16640007</v>
      </c>
      <c r="AN164" s="20">
        <v>0</v>
      </c>
      <c r="AO164" s="20">
        <v>0</v>
      </c>
      <c r="AP164" s="20">
        <v>0</v>
      </c>
      <c r="AQ164" s="20">
        <v>0</v>
      </c>
      <c r="AR164" s="20">
        <v>0</v>
      </c>
      <c r="AS164" s="20">
        <v>0</v>
      </c>
      <c r="AT164" s="20">
        <v>0</v>
      </c>
      <c r="AU164" s="20">
        <v>0</v>
      </c>
      <c r="AV164" s="47"/>
      <c r="AW164" s="47">
        <f t="shared" ref="AW164" si="149">AD164+AH164+AL164+AP164+AT164</f>
        <v>1051048079.9100001</v>
      </c>
      <c r="AX164" s="47">
        <f t="shared" ref="AX164" si="150">AW164*1.12</f>
        <v>1177173849.4992001</v>
      </c>
      <c r="AY164" s="12" t="s">
        <v>129</v>
      </c>
      <c r="AZ164" s="1" t="s">
        <v>240</v>
      </c>
      <c r="BA164" s="1" t="s">
        <v>241</v>
      </c>
      <c r="BB164" s="5"/>
      <c r="BC164" s="5"/>
      <c r="BD164" s="5"/>
      <c r="BE164" s="5"/>
      <c r="BF164" s="5"/>
      <c r="BG164" s="5"/>
      <c r="BH164" s="5"/>
      <c r="BI164" s="5"/>
      <c r="BJ164" s="5"/>
      <c r="BK164" s="15"/>
    </row>
    <row r="165" spans="1:63" s="16" customFormat="1" ht="12.95" customHeight="1" x14ac:dyDescent="0.25">
      <c r="A165" s="15" t="s">
        <v>133</v>
      </c>
      <c r="B165" s="15" t="s">
        <v>218</v>
      </c>
      <c r="C165" s="42" t="s">
        <v>242</v>
      </c>
      <c r="D165" s="42"/>
      <c r="E165" s="42" t="s">
        <v>243</v>
      </c>
      <c r="F165" s="23" t="s">
        <v>244</v>
      </c>
      <c r="G165" s="23" t="s">
        <v>245</v>
      </c>
      <c r="H165" s="23" t="s">
        <v>246</v>
      </c>
      <c r="I165" s="24" t="s">
        <v>120</v>
      </c>
      <c r="J165" s="24"/>
      <c r="K165" s="24"/>
      <c r="L165" s="23">
        <v>100</v>
      </c>
      <c r="M165" s="5">
        <v>230000000</v>
      </c>
      <c r="N165" s="5" t="s">
        <v>137</v>
      </c>
      <c r="O165" s="5" t="s">
        <v>239</v>
      </c>
      <c r="P165" s="24" t="s">
        <v>125</v>
      </c>
      <c r="Q165" s="25">
        <v>230000001</v>
      </c>
      <c r="R165" s="26" t="s">
        <v>174</v>
      </c>
      <c r="S165" s="26"/>
      <c r="T165" s="24"/>
      <c r="U165" s="5" t="s">
        <v>126</v>
      </c>
      <c r="V165" s="24" t="s">
        <v>127</v>
      </c>
      <c r="W165" s="24">
        <v>0</v>
      </c>
      <c r="X165" s="24">
        <v>100</v>
      </c>
      <c r="Y165" s="24">
        <v>0</v>
      </c>
      <c r="Z165" s="45"/>
      <c r="AA165" s="5" t="s">
        <v>138</v>
      </c>
      <c r="AB165" s="27"/>
      <c r="AC165" s="27"/>
      <c r="AD165" s="27">
        <v>8866176.0000000037</v>
      </c>
      <c r="AE165" s="27">
        <v>9930117.1200000048</v>
      </c>
      <c r="AF165" s="27"/>
      <c r="AG165" s="27"/>
      <c r="AH165" s="27">
        <v>8866176.0000000037</v>
      </c>
      <c r="AI165" s="27">
        <v>9930117.1200000048</v>
      </c>
      <c r="AJ165" s="20"/>
      <c r="AK165" s="20"/>
      <c r="AL165" s="20">
        <v>8866176.0000000037</v>
      </c>
      <c r="AM165" s="20">
        <v>9930117.1200000048</v>
      </c>
      <c r="AN165" s="20">
        <v>0</v>
      </c>
      <c r="AO165" s="20">
        <v>0</v>
      </c>
      <c r="AP165" s="20">
        <v>0</v>
      </c>
      <c r="AQ165" s="20">
        <v>0</v>
      </c>
      <c r="AR165" s="20">
        <v>0</v>
      </c>
      <c r="AS165" s="20">
        <v>0</v>
      </c>
      <c r="AT165" s="20">
        <v>0</v>
      </c>
      <c r="AU165" s="20">
        <v>0</v>
      </c>
      <c r="AV165" s="47"/>
      <c r="AW165" s="47">
        <f t="shared" ref="AW165:AW202" si="151">AD165+AH165+AL165+AP165+AT165</f>
        <v>26598528.000000011</v>
      </c>
      <c r="AX165" s="47">
        <f t="shared" ref="AX165:AX219" si="152">AW165*1.12</f>
        <v>29790351.360000014</v>
      </c>
      <c r="AY165" s="12" t="s">
        <v>129</v>
      </c>
      <c r="AZ165" s="1" t="s">
        <v>247</v>
      </c>
      <c r="BA165" s="1" t="s">
        <v>248</v>
      </c>
      <c r="BB165" s="5"/>
      <c r="BC165" s="5"/>
      <c r="BD165" s="5"/>
      <c r="BE165" s="5"/>
      <c r="BF165" s="5"/>
      <c r="BG165" s="5"/>
      <c r="BH165" s="5"/>
      <c r="BI165" s="5"/>
      <c r="BJ165" s="5"/>
      <c r="BK165" s="15"/>
    </row>
    <row r="166" spans="1:63" s="16" customFormat="1" ht="12.95" customHeight="1" x14ac:dyDescent="0.25">
      <c r="A166" s="15" t="s">
        <v>133</v>
      </c>
      <c r="B166" s="15" t="s">
        <v>218</v>
      </c>
      <c r="C166" s="42" t="s">
        <v>249</v>
      </c>
      <c r="D166" s="42"/>
      <c r="E166" s="42" t="s">
        <v>250</v>
      </c>
      <c r="F166" s="23" t="s">
        <v>251</v>
      </c>
      <c r="G166" s="23" t="s">
        <v>252</v>
      </c>
      <c r="H166" s="23" t="s">
        <v>252</v>
      </c>
      <c r="I166" s="24" t="s">
        <v>120</v>
      </c>
      <c r="J166" s="24"/>
      <c r="K166" s="24"/>
      <c r="L166" s="23">
        <v>100</v>
      </c>
      <c r="M166" s="5">
        <v>230000000</v>
      </c>
      <c r="N166" s="5" t="s">
        <v>137</v>
      </c>
      <c r="O166" s="5" t="s">
        <v>239</v>
      </c>
      <c r="P166" s="24" t="s">
        <v>125</v>
      </c>
      <c r="Q166" s="25">
        <v>230000000</v>
      </c>
      <c r="R166" s="26" t="s">
        <v>145</v>
      </c>
      <c r="S166" s="26"/>
      <c r="T166" s="24"/>
      <c r="U166" s="5" t="s">
        <v>126</v>
      </c>
      <c r="V166" s="24" t="s">
        <v>127</v>
      </c>
      <c r="W166" s="24">
        <v>0</v>
      </c>
      <c r="X166" s="24">
        <v>100</v>
      </c>
      <c r="Y166" s="24">
        <v>0</v>
      </c>
      <c r="Z166" s="45"/>
      <c r="AA166" s="5" t="s">
        <v>138</v>
      </c>
      <c r="AB166" s="27"/>
      <c r="AC166" s="27"/>
      <c r="AD166" s="27">
        <v>341627670</v>
      </c>
      <c r="AE166" s="27">
        <v>382622990.40000004</v>
      </c>
      <c r="AF166" s="27"/>
      <c r="AG166" s="27"/>
      <c r="AH166" s="27">
        <v>341627670</v>
      </c>
      <c r="AI166" s="27">
        <v>382622990.40000004</v>
      </c>
      <c r="AJ166" s="20"/>
      <c r="AK166" s="20"/>
      <c r="AL166" s="20">
        <v>341627670</v>
      </c>
      <c r="AM166" s="20">
        <v>382622990.40000004</v>
      </c>
      <c r="AN166" s="20">
        <v>0</v>
      </c>
      <c r="AO166" s="20">
        <v>0</v>
      </c>
      <c r="AP166" s="20">
        <v>0</v>
      </c>
      <c r="AQ166" s="20">
        <v>0</v>
      </c>
      <c r="AR166" s="20">
        <v>0</v>
      </c>
      <c r="AS166" s="20">
        <v>0</v>
      </c>
      <c r="AT166" s="20">
        <v>0</v>
      </c>
      <c r="AU166" s="20">
        <v>0</v>
      </c>
      <c r="AV166" s="47"/>
      <c r="AW166" s="47">
        <f t="shared" si="151"/>
        <v>1024883010</v>
      </c>
      <c r="AX166" s="47">
        <f t="shared" si="152"/>
        <v>1147868971.2</v>
      </c>
      <c r="AY166" s="9" t="s">
        <v>129</v>
      </c>
      <c r="AZ166" s="1" t="s">
        <v>253</v>
      </c>
      <c r="BA166" s="2" t="s">
        <v>254</v>
      </c>
      <c r="BB166" s="5"/>
      <c r="BC166" s="5"/>
      <c r="BD166" s="5"/>
      <c r="BE166" s="5"/>
      <c r="BF166" s="5"/>
      <c r="BG166" s="5"/>
      <c r="BH166" s="5"/>
      <c r="BI166" s="5"/>
      <c r="BJ166" s="5"/>
      <c r="BK166" s="15"/>
    </row>
    <row r="167" spans="1:63" s="16" customFormat="1" ht="12.95" customHeight="1" x14ac:dyDescent="0.25">
      <c r="A167" s="15" t="s">
        <v>133</v>
      </c>
      <c r="B167" s="15" t="s">
        <v>218</v>
      </c>
      <c r="C167" s="42" t="s">
        <v>255</v>
      </c>
      <c r="D167" s="42"/>
      <c r="E167" s="42" t="s">
        <v>256</v>
      </c>
      <c r="F167" s="23" t="s">
        <v>251</v>
      </c>
      <c r="G167" s="23" t="s">
        <v>252</v>
      </c>
      <c r="H167" s="23" t="s">
        <v>252</v>
      </c>
      <c r="I167" s="24" t="s">
        <v>120</v>
      </c>
      <c r="J167" s="24"/>
      <c r="K167" s="24"/>
      <c r="L167" s="23">
        <v>100</v>
      </c>
      <c r="M167" s="5">
        <v>230000000</v>
      </c>
      <c r="N167" s="5" t="s">
        <v>137</v>
      </c>
      <c r="O167" s="5" t="s">
        <v>239</v>
      </c>
      <c r="P167" s="24" t="s">
        <v>125</v>
      </c>
      <c r="Q167" s="25">
        <v>230000000</v>
      </c>
      <c r="R167" s="26" t="s">
        <v>257</v>
      </c>
      <c r="S167" s="26"/>
      <c r="T167" s="24"/>
      <c r="U167" s="5" t="s">
        <v>126</v>
      </c>
      <c r="V167" s="24" t="s">
        <v>127</v>
      </c>
      <c r="W167" s="24">
        <v>0</v>
      </c>
      <c r="X167" s="24">
        <v>100</v>
      </c>
      <c r="Y167" s="24">
        <v>0</v>
      </c>
      <c r="Z167" s="45"/>
      <c r="AA167" s="5" t="s">
        <v>138</v>
      </c>
      <c r="AB167" s="27"/>
      <c r="AC167" s="27"/>
      <c r="AD167" s="27">
        <v>474799299.99999964</v>
      </c>
      <c r="AE167" s="27">
        <v>531775215.99999964</v>
      </c>
      <c r="AF167" s="27"/>
      <c r="AG167" s="27"/>
      <c r="AH167" s="27">
        <v>474799299.99999964</v>
      </c>
      <c r="AI167" s="27">
        <v>531775215.99999964</v>
      </c>
      <c r="AJ167" s="20"/>
      <c r="AK167" s="20"/>
      <c r="AL167" s="20">
        <v>474799300</v>
      </c>
      <c r="AM167" s="20">
        <v>531775216.00000006</v>
      </c>
      <c r="AN167" s="20">
        <v>0</v>
      </c>
      <c r="AO167" s="20">
        <v>0</v>
      </c>
      <c r="AP167" s="20">
        <v>0</v>
      </c>
      <c r="AQ167" s="20">
        <v>0</v>
      </c>
      <c r="AR167" s="20">
        <v>0</v>
      </c>
      <c r="AS167" s="20">
        <v>0</v>
      </c>
      <c r="AT167" s="20">
        <v>0</v>
      </c>
      <c r="AU167" s="20">
        <v>0</v>
      </c>
      <c r="AV167" s="47"/>
      <c r="AW167" s="47">
        <f t="shared" si="151"/>
        <v>1424397899.9999993</v>
      </c>
      <c r="AX167" s="47">
        <f t="shared" si="152"/>
        <v>1595325647.9999993</v>
      </c>
      <c r="AY167" s="9" t="s">
        <v>129</v>
      </c>
      <c r="AZ167" s="1" t="s">
        <v>258</v>
      </c>
      <c r="BA167" s="2" t="s">
        <v>259</v>
      </c>
      <c r="BB167" s="5"/>
      <c r="BC167" s="5"/>
      <c r="BD167" s="5"/>
      <c r="BE167" s="5"/>
      <c r="BF167" s="5"/>
      <c r="BG167" s="5"/>
      <c r="BH167" s="5"/>
      <c r="BI167" s="5"/>
      <c r="BJ167" s="5"/>
      <c r="BK167" s="15"/>
    </row>
    <row r="168" spans="1:63" s="16" customFormat="1" ht="12.95" customHeight="1" x14ac:dyDescent="0.25">
      <c r="A168" s="15" t="s">
        <v>133</v>
      </c>
      <c r="B168" s="15" t="s">
        <v>218</v>
      </c>
      <c r="C168" s="42" t="s">
        <v>260</v>
      </c>
      <c r="D168" s="42"/>
      <c r="E168" s="42" t="s">
        <v>261</v>
      </c>
      <c r="F168" s="23" t="s">
        <v>251</v>
      </c>
      <c r="G168" s="23" t="s">
        <v>252</v>
      </c>
      <c r="H168" s="23" t="s">
        <v>252</v>
      </c>
      <c r="I168" s="24" t="s">
        <v>120</v>
      </c>
      <c r="J168" s="24"/>
      <c r="K168" s="24"/>
      <c r="L168" s="23">
        <v>100</v>
      </c>
      <c r="M168" s="5">
        <v>230000000</v>
      </c>
      <c r="N168" s="5" t="s">
        <v>137</v>
      </c>
      <c r="O168" s="5" t="s">
        <v>239</v>
      </c>
      <c r="P168" s="24" t="s">
        <v>125</v>
      </c>
      <c r="Q168" s="25">
        <v>230000000</v>
      </c>
      <c r="R168" s="26" t="s">
        <v>262</v>
      </c>
      <c r="S168" s="26"/>
      <c r="T168" s="24"/>
      <c r="U168" s="5" t="s">
        <v>126</v>
      </c>
      <c r="V168" s="24" t="s">
        <v>127</v>
      </c>
      <c r="W168" s="24">
        <v>0</v>
      </c>
      <c r="X168" s="24">
        <v>100</v>
      </c>
      <c r="Y168" s="24">
        <v>0</v>
      </c>
      <c r="Z168" s="45"/>
      <c r="AA168" s="5" t="s">
        <v>138</v>
      </c>
      <c r="AB168" s="27"/>
      <c r="AC168" s="27"/>
      <c r="AD168" s="27">
        <v>282220650</v>
      </c>
      <c r="AE168" s="27">
        <v>316087128.00000006</v>
      </c>
      <c r="AF168" s="27"/>
      <c r="AG168" s="27"/>
      <c r="AH168" s="27">
        <v>282220650</v>
      </c>
      <c r="AI168" s="27">
        <v>316087128.00000006</v>
      </c>
      <c r="AJ168" s="20"/>
      <c r="AK168" s="20"/>
      <c r="AL168" s="20">
        <v>282220650</v>
      </c>
      <c r="AM168" s="20">
        <v>316087128.00000006</v>
      </c>
      <c r="AN168" s="20">
        <v>0</v>
      </c>
      <c r="AO168" s="20">
        <v>0</v>
      </c>
      <c r="AP168" s="20">
        <v>0</v>
      </c>
      <c r="AQ168" s="20">
        <v>0</v>
      </c>
      <c r="AR168" s="20">
        <v>0</v>
      </c>
      <c r="AS168" s="20">
        <v>0</v>
      </c>
      <c r="AT168" s="20">
        <v>0</v>
      </c>
      <c r="AU168" s="20">
        <v>0</v>
      </c>
      <c r="AV168" s="47"/>
      <c r="AW168" s="47">
        <f t="shared" si="151"/>
        <v>846661950</v>
      </c>
      <c r="AX168" s="47">
        <f t="shared" si="152"/>
        <v>948261384.00000012</v>
      </c>
      <c r="AY168" s="9" t="s">
        <v>129</v>
      </c>
      <c r="AZ168" s="1" t="s">
        <v>263</v>
      </c>
      <c r="BA168" s="2" t="s">
        <v>264</v>
      </c>
      <c r="BB168" s="5"/>
      <c r="BC168" s="5"/>
      <c r="BD168" s="5"/>
      <c r="BE168" s="5"/>
      <c r="BF168" s="5"/>
      <c r="BG168" s="5"/>
      <c r="BH168" s="5"/>
      <c r="BI168" s="5"/>
      <c r="BJ168" s="5"/>
      <c r="BK168" s="15"/>
    </row>
    <row r="169" spans="1:63" s="16" customFormat="1" ht="12.95" customHeight="1" x14ac:dyDescent="0.25">
      <c r="A169" s="15" t="s">
        <v>133</v>
      </c>
      <c r="B169" s="15" t="s">
        <v>218</v>
      </c>
      <c r="C169" s="42" t="s">
        <v>265</v>
      </c>
      <c r="D169" s="42"/>
      <c r="E169" s="42" t="s">
        <v>242</v>
      </c>
      <c r="F169" s="23" t="s">
        <v>251</v>
      </c>
      <c r="G169" s="23" t="s">
        <v>252</v>
      </c>
      <c r="H169" s="23" t="s">
        <v>252</v>
      </c>
      <c r="I169" s="24" t="s">
        <v>120</v>
      </c>
      <c r="J169" s="24"/>
      <c r="K169" s="24"/>
      <c r="L169" s="23">
        <v>100</v>
      </c>
      <c r="M169" s="5">
        <v>230000000</v>
      </c>
      <c r="N169" s="5" t="s">
        <v>137</v>
      </c>
      <c r="O169" s="5" t="s">
        <v>239</v>
      </c>
      <c r="P169" s="24" t="s">
        <v>125</v>
      </c>
      <c r="Q169" s="25">
        <v>230000000</v>
      </c>
      <c r="R169" s="26" t="s">
        <v>266</v>
      </c>
      <c r="S169" s="26"/>
      <c r="T169" s="24"/>
      <c r="U169" s="5" t="s">
        <v>126</v>
      </c>
      <c r="V169" s="24" t="s">
        <v>127</v>
      </c>
      <c r="W169" s="24">
        <v>0</v>
      </c>
      <c r="X169" s="24">
        <v>100</v>
      </c>
      <c r="Y169" s="24">
        <v>0</v>
      </c>
      <c r="Z169" s="45"/>
      <c r="AA169" s="5" t="s">
        <v>138</v>
      </c>
      <c r="AB169" s="27"/>
      <c r="AC169" s="27"/>
      <c r="AD169" s="27">
        <v>298980990</v>
      </c>
      <c r="AE169" s="27">
        <v>334858708.80000001</v>
      </c>
      <c r="AF169" s="27"/>
      <c r="AG169" s="27"/>
      <c r="AH169" s="27">
        <v>298980990</v>
      </c>
      <c r="AI169" s="27">
        <v>334858708.80000001</v>
      </c>
      <c r="AJ169" s="20"/>
      <c r="AK169" s="20"/>
      <c r="AL169" s="20">
        <v>298980990</v>
      </c>
      <c r="AM169" s="20">
        <v>334858708.80000001</v>
      </c>
      <c r="AN169" s="20">
        <v>0</v>
      </c>
      <c r="AO169" s="20">
        <v>0</v>
      </c>
      <c r="AP169" s="20">
        <v>0</v>
      </c>
      <c r="AQ169" s="20">
        <v>0</v>
      </c>
      <c r="AR169" s="20">
        <v>0</v>
      </c>
      <c r="AS169" s="20">
        <v>0</v>
      </c>
      <c r="AT169" s="20">
        <v>0</v>
      </c>
      <c r="AU169" s="20">
        <v>0</v>
      </c>
      <c r="AV169" s="47"/>
      <c r="AW169" s="47">
        <f t="shared" si="151"/>
        <v>896942970</v>
      </c>
      <c r="AX169" s="47">
        <f t="shared" si="152"/>
        <v>1004576126.4000001</v>
      </c>
      <c r="AY169" s="9" t="s">
        <v>129</v>
      </c>
      <c r="AZ169" s="1" t="s">
        <v>267</v>
      </c>
      <c r="BA169" s="2" t="s">
        <v>268</v>
      </c>
      <c r="BB169" s="5"/>
      <c r="BC169" s="5"/>
      <c r="BD169" s="5"/>
      <c r="BE169" s="5"/>
      <c r="BF169" s="5"/>
      <c r="BG169" s="5"/>
      <c r="BH169" s="5"/>
      <c r="BI169" s="5"/>
      <c r="BJ169" s="5"/>
      <c r="BK169" s="15"/>
    </row>
    <row r="170" spans="1:63" s="16" customFormat="1" ht="12.95" customHeight="1" x14ac:dyDescent="0.25">
      <c r="A170" s="15" t="s">
        <v>133</v>
      </c>
      <c r="B170" s="15" t="s">
        <v>218</v>
      </c>
      <c r="C170" s="42" t="s">
        <v>269</v>
      </c>
      <c r="D170" s="42"/>
      <c r="E170" s="42" t="s">
        <v>270</v>
      </c>
      <c r="F170" s="23" t="s">
        <v>251</v>
      </c>
      <c r="G170" s="23" t="s">
        <v>252</v>
      </c>
      <c r="H170" s="23" t="s">
        <v>252</v>
      </c>
      <c r="I170" s="24" t="s">
        <v>120</v>
      </c>
      <c r="J170" s="24"/>
      <c r="K170" s="24"/>
      <c r="L170" s="23">
        <v>100</v>
      </c>
      <c r="M170" s="5">
        <v>230000000</v>
      </c>
      <c r="N170" s="5" t="s">
        <v>137</v>
      </c>
      <c r="O170" s="5" t="s">
        <v>239</v>
      </c>
      <c r="P170" s="24" t="s">
        <v>125</v>
      </c>
      <c r="Q170" s="25">
        <v>230000000</v>
      </c>
      <c r="R170" s="26" t="s">
        <v>174</v>
      </c>
      <c r="S170" s="26"/>
      <c r="T170" s="24"/>
      <c r="U170" s="5" t="s">
        <v>126</v>
      </c>
      <c r="V170" s="24" t="s">
        <v>127</v>
      </c>
      <c r="W170" s="24">
        <v>0</v>
      </c>
      <c r="X170" s="24">
        <v>100</v>
      </c>
      <c r="Y170" s="24">
        <v>0</v>
      </c>
      <c r="Z170" s="45"/>
      <c r="AA170" s="5" t="s">
        <v>138</v>
      </c>
      <c r="AB170" s="27"/>
      <c r="AC170" s="27"/>
      <c r="AD170" s="27">
        <v>244204314</v>
      </c>
      <c r="AE170" s="27">
        <v>273508831.68000001</v>
      </c>
      <c r="AF170" s="27"/>
      <c r="AG170" s="27"/>
      <c r="AH170" s="27">
        <v>244204314</v>
      </c>
      <c r="AI170" s="27">
        <v>273508831.68000001</v>
      </c>
      <c r="AJ170" s="20"/>
      <c r="AK170" s="20"/>
      <c r="AL170" s="20">
        <v>244204314</v>
      </c>
      <c r="AM170" s="20">
        <v>273508831.68000001</v>
      </c>
      <c r="AN170" s="20">
        <v>0</v>
      </c>
      <c r="AO170" s="20">
        <v>0</v>
      </c>
      <c r="AP170" s="20">
        <v>0</v>
      </c>
      <c r="AQ170" s="20">
        <v>0</v>
      </c>
      <c r="AR170" s="20">
        <v>0</v>
      </c>
      <c r="AS170" s="20">
        <v>0</v>
      </c>
      <c r="AT170" s="20">
        <v>0</v>
      </c>
      <c r="AU170" s="20">
        <v>0</v>
      </c>
      <c r="AV170" s="47"/>
      <c r="AW170" s="47">
        <v>0</v>
      </c>
      <c r="AX170" s="47">
        <f t="shared" si="152"/>
        <v>0</v>
      </c>
      <c r="AY170" s="12" t="s">
        <v>129</v>
      </c>
      <c r="AZ170" s="1" t="s">
        <v>271</v>
      </c>
      <c r="BA170" s="1" t="s">
        <v>272</v>
      </c>
      <c r="BB170" s="5"/>
      <c r="BC170" s="5"/>
      <c r="BD170" s="5"/>
      <c r="BE170" s="5"/>
      <c r="BF170" s="5"/>
      <c r="BG170" s="5"/>
      <c r="BH170" s="5"/>
      <c r="BI170" s="5"/>
      <c r="BJ170" s="5"/>
      <c r="BK170" s="15" t="s">
        <v>375</v>
      </c>
    </row>
    <row r="171" spans="1:63" s="16" customFormat="1" ht="12.95" customHeight="1" x14ac:dyDescent="0.25">
      <c r="A171" s="15" t="s">
        <v>133</v>
      </c>
      <c r="B171" s="15" t="s">
        <v>218</v>
      </c>
      <c r="C171" s="42" t="s">
        <v>273</v>
      </c>
      <c r="D171" s="42"/>
      <c r="E171" s="42" t="s">
        <v>274</v>
      </c>
      <c r="F171" s="23" t="s">
        <v>275</v>
      </c>
      <c r="G171" s="23" t="s">
        <v>276</v>
      </c>
      <c r="H171" s="23" t="s">
        <v>276</v>
      </c>
      <c r="I171" s="24" t="s">
        <v>120</v>
      </c>
      <c r="J171" s="24"/>
      <c r="K171" s="24"/>
      <c r="L171" s="23">
        <v>100</v>
      </c>
      <c r="M171" s="5">
        <v>230000000</v>
      </c>
      <c r="N171" s="5" t="s">
        <v>137</v>
      </c>
      <c r="O171" s="5" t="s">
        <v>239</v>
      </c>
      <c r="P171" s="24" t="s">
        <v>125</v>
      </c>
      <c r="Q171" s="25">
        <v>230000000</v>
      </c>
      <c r="R171" s="26" t="s">
        <v>145</v>
      </c>
      <c r="S171" s="26"/>
      <c r="T171" s="24"/>
      <c r="U171" s="5" t="s">
        <v>126</v>
      </c>
      <c r="V171" s="24" t="s">
        <v>127</v>
      </c>
      <c r="W171" s="24">
        <v>0</v>
      </c>
      <c r="X171" s="24">
        <v>100</v>
      </c>
      <c r="Y171" s="24">
        <v>0</v>
      </c>
      <c r="Z171" s="45"/>
      <c r="AA171" s="5" t="s">
        <v>138</v>
      </c>
      <c r="AB171" s="27"/>
      <c r="AC171" s="27"/>
      <c r="AD171" s="27">
        <v>522385633</v>
      </c>
      <c r="AE171" s="27">
        <v>585071908.96000004</v>
      </c>
      <c r="AF171" s="27"/>
      <c r="AG171" s="27"/>
      <c r="AH171" s="27">
        <v>522385633</v>
      </c>
      <c r="AI171" s="27">
        <v>585071908.96000004</v>
      </c>
      <c r="AJ171" s="20"/>
      <c r="AK171" s="20"/>
      <c r="AL171" s="20">
        <v>522385633</v>
      </c>
      <c r="AM171" s="20">
        <v>585071908.96000004</v>
      </c>
      <c r="AN171" s="20">
        <v>0</v>
      </c>
      <c r="AO171" s="20">
        <v>0</v>
      </c>
      <c r="AP171" s="20">
        <v>0</v>
      </c>
      <c r="AQ171" s="20">
        <v>0</v>
      </c>
      <c r="AR171" s="20">
        <v>0</v>
      </c>
      <c r="AS171" s="20">
        <v>0</v>
      </c>
      <c r="AT171" s="20">
        <v>0</v>
      </c>
      <c r="AU171" s="20">
        <v>0</v>
      </c>
      <c r="AV171" s="47"/>
      <c r="AW171" s="47">
        <f t="shared" si="151"/>
        <v>1567156899</v>
      </c>
      <c r="AX171" s="47">
        <f t="shared" si="152"/>
        <v>1755215726.8800001</v>
      </c>
      <c r="AY171" s="9" t="s">
        <v>129</v>
      </c>
      <c r="AZ171" s="1" t="s">
        <v>277</v>
      </c>
      <c r="BA171" s="1" t="s">
        <v>278</v>
      </c>
      <c r="BB171" s="5"/>
      <c r="BC171" s="5"/>
      <c r="BD171" s="5"/>
      <c r="BE171" s="5"/>
      <c r="BF171" s="5"/>
      <c r="BG171" s="5"/>
      <c r="BH171" s="5"/>
      <c r="BI171" s="5"/>
      <c r="BJ171" s="5"/>
      <c r="BK171" s="15"/>
    </row>
    <row r="172" spans="1:63" s="16" customFormat="1" ht="12.95" customHeight="1" x14ac:dyDescent="0.25">
      <c r="A172" s="15" t="s">
        <v>133</v>
      </c>
      <c r="B172" s="15" t="s">
        <v>218</v>
      </c>
      <c r="C172" s="42" t="s">
        <v>279</v>
      </c>
      <c r="D172" s="42"/>
      <c r="E172" s="42" t="s">
        <v>273</v>
      </c>
      <c r="F172" s="23" t="s">
        <v>275</v>
      </c>
      <c r="G172" s="23" t="s">
        <v>276</v>
      </c>
      <c r="H172" s="23" t="s">
        <v>276</v>
      </c>
      <c r="I172" s="24" t="s">
        <v>120</v>
      </c>
      <c r="J172" s="24"/>
      <c r="K172" s="24"/>
      <c r="L172" s="23">
        <v>100</v>
      </c>
      <c r="M172" s="5">
        <v>230000000</v>
      </c>
      <c r="N172" s="5" t="s">
        <v>137</v>
      </c>
      <c r="O172" s="5" t="s">
        <v>239</v>
      </c>
      <c r="P172" s="24" t="s">
        <v>125</v>
      </c>
      <c r="Q172" s="25">
        <v>230000000</v>
      </c>
      <c r="R172" s="26" t="s">
        <v>257</v>
      </c>
      <c r="S172" s="26"/>
      <c r="T172" s="24"/>
      <c r="U172" s="5" t="s">
        <v>126</v>
      </c>
      <c r="V172" s="24" t="s">
        <v>127</v>
      </c>
      <c r="W172" s="24">
        <v>0</v>
      </c>
      <c r="X172" s="24">
        <v>100</v>
      </c>
      <c r="Y172" s="24">
        <v>0</v>
      </c>
      <c r="Z172" s="45"/>
      <c r="AA172" s="5" t="s">
        <v>138</v>
      </c>
      <c r="AB172" s="27"/>
      <c r="AC172" s="27"/>
      <c r="AD172" s="27">
        <v>855214259.99999964</v>
      </c>
      <c r="AE172" s="27">
        <v>957839971.19999969</v>
      </c>
      <c r="AF172" s="27"/>
      <c r="AG172" s="27"/>
      <c r="AH172" s="27">
        <v>855214259.99999964</v>
      </c>
      <c r="AI172" s="27">
        <v>957839971.19999969</v>
      </c>
      <c r="AJ172" s="20"/>
      <c r="AK172" s="20"/>
      <c r="AL172" s="20">
        <v>855214259.99999964</v>
      </c>
      <c r="AM172" s="20">
        <v>957839971.19999969</v>
      </c>
      <c r="AN172" s="20">
        <v>0</v>
      </c>
      <c r="AO172" s="20">
        <v>0</v>
      </c>
      <c r="AP172" s="20">
        <v>0</v>
      </c>
      <c r="AQ172" s="20">
        <v>0</v>
      </c>
      <c r="AR172" s="20">
        <v>0</v>
      </c>
      <c r="AS172" s="20">
        <v>0</v>
      </c>
      <c r="AT172" s="20">
        <v>0</v>
      </c>
      <c r="AU172" s="20">
        <v>0</v>
      </c>
      <c r="AV172" s="47"/>
      <c r="AW172" s="47">
        <f t="shared" si="151"/>
        <v>2565642779.999999</v>
      </c>
      <c r="AX172" s="47">
        <f t="shared" si="152"/>
        <v>2873519913.5999994</v>
      </c>
      <c r="AY172" s="9" t="s">
        <v>129</v>
      </c>
      <c r="AZ172" s="1" t="s">
        <v>280</v>
      </c>
      <c r="BA172" s="1" t="s">
        <v>281</v>
      </c>
      <c r="BB172" s="5"/>
      <c r="BC172" s="5"/>
      <c r="BD172" s="5"/>
      <c r="BE172" s="5"/>
      <c r="BF172" s="5"/>
      <c r="BG172" s="5"/>
      <c r="BH172" s="5"/>
      <c r="BI172" s="5"/>
      <c r="BJ172" s="5"/>
      <c r="BK172" s="15"/>
    </row>
    <row r="173" spans="1:63" s="16" customFormat="1" ht="12.95" customHeight="1" x14ac:dyDescent="0.25">
      <c r="A173" s="15" t="s">
        <v>133</v>
      </c>
      <c r="B173" s="15" t="s">
        <v>218</v>
      </c>
      <c r="C173" s="42" t="s">
        <v>270</v>
      </c>
      <c r="D173" s="42"/>
      <c r="E173" s="42" t="s">
        <v>279</v>
      </c>
      <c r="F173" s="23" t="s">
        <v>275</v>
      </c>
      <c r="G173" s="23" t="s">
        <v>276</v>
      </c>
      <c r="H173" s="23" t="s">
        <v>276</v>
      </c>
      <c r="I173" s="24" t="s">
        <v>120</v>
      </c>
      <c r="J173" s="24"/>
      <c r="K173" s="24"/>
      <c r="L173" s="23">
        <v>100</v>
      </c>
      <c r="M173" s="5">
        <v>230000000</v>
      </c>
      <c r="N173" s="5" t="s">
        <v>137</v>
      </c>
      <c r="O173" s="5" t="s">
        <v>239</v>
      </c>
      <c r="P173" s="24" t="s">
        <v>125</v>
      </c>
      <c r="Q173" s="25">
        <v>230000000</v>
      </c>
      <c r="R173" s="26" t="s">
        <v>262</v>
      </c>
      <c r="S173" s="26"/>
      <c r="T173" s="24"/>
      <c r="U173" s="5" t="s">
        <v>126</v>
      </c>
      <c r="V173" s="24" t="s">
        <v>127</v>
      </c>
      <c r="W173" s="24">
        <v>0</v>
      </c>
      <c r="X173" s="24">
        <v>100</v>
      </c>
      <c r="Y173" s="24">
        <v>0</v>
      </c>
      <c r="Z173" s="45"/>
      <c r="AA173" s="5" t="s">
        <v>138</v>
      </c>
      <c r="AB173" s="27"/>
      <c r="AC173" s="27"/>
      <c r="AD173" s="27">
        <v>302011129.00000006</v>
      </c>
      <c r="AE173" s="27">
        <v>338252464.48000008</v>
      </c>
      <c r="AF173" s="27"/>
      <c r="AG173" s="27"/>
      <c r="AH173" s="27">
        <v>302011129.00000006</v>
      </c>
      <c r="AI173" s="27">
        <v>338252464.48000008</v>
      </c>
      <c r="AJ173" s="20"/>
      <c r="AK173" s="20"/>
      <c r="AL173" s="20">
        <v>302011129.00000006</v>
      </c>
      <c r="AM173" s="20">
        <v>338252464.48000008</v>
      </c>
      <c r="AN173" s="20">
        <v>0</v>
      </c>
      <c r="AO173" s="20">
        <v>0</v>
      </c>
      <c r="AP173" s="20">
        <v>0</v>
      </c>
      <c r="AQ173" s="20">
        <v>0</v>
      </c>
      <c r="AR173" s="20">
        <v>0</v>
      </c>
      <c r="AS173" s="20">
        <v>0</v>
      </c>
      <c r="AT173" s="20">
        <v>0</v>
      </c>
      <c r="AU173" s="20">
        <v>0</v>
      </c>
      <c r="AV173" s="47"/>
      <c r="AW173" s="47">
        <f t="shared" si="151"/>
        <v>906033387.00000024</v>
      </c>
      <c r="AX173" s="47">
        <f t="shared" si="152"/>
        <v>1014757393.4400004</v>
      </c>
      <c r="AY173" s="9" t="s">
        <v>129</v>
      </c>
      <c r="AZ173" s="1" t="s">
        <v>282</v>
      </c>
      <c r="BA173" s="1" t="s">
        <v>283</v>
      </c>
      <c r="BB173" s="5"/>
      <c r="BC173" s="5"/>
      <c r="BD173" s="5"/>
      <c r="BE173" s="5"/>
      <c r="BF173" s="5"/>
      <c r="BG173" s="5"/>
      <c r="BH173" s="5"/>
      <c r="BI173" s="5"/>
      <c r="BJ173" s="5"/>
      <c r="BK173" s="15"/>
    </row>
    <row r="174" spans="1:63" s="16" customFormat="1" ht="12.95" customHeight="1" x14ac:dyDescent="0.25">
      <c r="A174" s="15" t="s">
        <v>133</v>
      </c>
      <c r="B174" s="15" t="s">
        <v>218</v>
      </c>
      <c r="C174" s="42" t="s">
        <v>274</v>
      </c>
      <c r="D174" s="42"/>
      <c r="E174" s="42" t="s">
        <v>284</v>
      </c>
      <c r="F174" s="23" t="s">
        <v>275</v>
      </c>
      <c r="G174" s="23" t="s">
        <v>276</v>
      </c>
      <c r="H174" s="23" t="s">
        <v>276</v>
      </c>
      <c r="I174" s="24" t="s">
        <v>120</v>
      </c>
      <c r="J174" s="24"/>
      <c r="K174" s="24"/>
      <c r="L174" s="23">
        <v>100</v>
      </c>
      <c r="M174" s="5">
        <v>230000000</v>
      </c>
      <c r="N174" s="5" t="s">
        <v>137</v>
      </c>
      <c r="O174" s="5" t="s">
        <v>239</v>
      </c>
      <c r="P174" s="24" t="s">
        <v>125</v>
      </c>
      <c r="Q174" s="25">
        <v>230000000</v>
      </c>
      <c r="R174" s="26" t="s">
        <v>266</v>
      </c>
      <c r="S174" s="26"/>
      <c r="T174" s="24"/>
      <c r="U174" s="5" t="s">
        <v>126</v>
      </c>
      <c r="V174" s="24" t="s">
        <v>127</v>
      </c>
      <c r="W174" s="24">
        <v>0</v>
      </c>
      <c r="X174" s="24">
        <v>100</v>
      </c>
      <c r="Y174" s="24">
        <v>0</v>
      </c>
      <c r="Z174" s="45"/>
      <c r="AA174" s="5" t="s">
        <v>138</v>
      </c>
      <c r="AB174" s="27"/>
      <c r="AC174" s="27"/>
      <c r="AD174" s="27">
        <v>222408390</v>
      </c>
      <c r="AE174" s="27">
        <v>249097396.80000001</v>
      </c>
      <c r="AF174" s="27"/>
      <c r="AG174" s="27"/>
      <c r="AH174" s="27">
        <v>222408390</v>
      </c>
      <c r="AI174" s="27">
        <v>249097396.80000001</v>
      </c>
      <c r="AJ174" s="20"/>
      <c r="AK174" s="20"/>
      <c r="AL174" s="20">
        <v>222408390</v>
      </c>
      <c r="AM174" s="20">
        <v>249097396.80000001</v>
      </c>
      <c r="AN174" s="20">
        <v>0</v>
      </c>
      <c r="AO174" s="20">
        <v>0</v>
      </c>
      <c r="AP174" s="20">
        <v>0</v>
      </c>
      <c r="AQ174" s="20">
        <v>0</v>
      </c>
      <c r="AR174" s="20">
        <v>0</v>
      </c>
      <c r="AS174" s="20">
        <v>0</v>
      </c>
      <c r="AT174" s="20">
        <v>0</v>
      </c>
      <c r="AU174" s="20">
        <v>0</v>
      </c>
      <c r="AV174" s="47"/>
      <c r="AW174" s="47">
        <f t="shared" si="151"/>
        <v>667225170</v>
      </c>
      <c r="AX174" s="47">
        <f t="shared" si="152"/>
        <v>747292190.4000001</v>
      </c>
      <c r="AY174" s="9" t="s">
        <v>129</v>
      </c>
      <c r="AZ174" s="1" t="s">
        <v>285</v>
      </c>
      <c r="BA174" s="1" t="s">
        <v>286</v>
      </c>
      <c r="BB174" s="5"/>
      <c r="BC174" s="5"/>
      <c r="BD174" s="5"/>
      <c r="BE174" s="5"/>
      <c r="BF174" s="5"/>
      <c r="BG174" s="5"/>
      <c r="BH174" s="5"/>
      <c r="BI174" s="5"/>
      <c r="BJ174" s="5"/>
      <c r="BK174" s="15"/>
    </row>
    <row r="175" spans="1:63" s="16" customFormat="1" ht="12.95" customHeight="1" x14ac:dyDescent="0.25">
      <c r="A175" s="15" t="s">
        <v>133</v>
      </c>
      <c r="B175" s="15" t="s">
        <v>218</v>
      </c>
      <c r="C175" s="42" t="s">
        <v>284</v>
      </c>
      <c r="D175" s="42"/>
      <c r="E175" s="42" t="s">
        <v>287</v>
      </c>
      <c r="F175" s="23" t="s">
        <v>275</v>
      </c>
      <c r="G175" s="23" t="s">
        <v>288</v>
      </c>
      <c r="H175" s="23" t="s">
        <v>289</v>
      </c>
      <c r="I175" s="24" t="s">
        <v>120</v>
      </c>
      <c r="J175" s="24"/>
      <c r="K175" s="24"/>
      <c r="L175" s="23">
        <v>100</v>
      </c>
      <c r="M175" s="5">
        <v>230000000</v>
      </c>
      <c r="N175" s="5" t="s">
        <v>137</v>
      </c>
      <c r="O175" s="5" t="s">
        <v>239</v>
      </c>
      <c r="P175" s="24" t="s">
        <v>125</v>
      </c>
      <c r="Q175" s="25">
        <v>230000000</v>
      </c>
      <c r="R175" s="26" t="s">
        <v>174</v>
      </c>
      <c r="S175" s="26"/>
      <c r="T175" s="24"/>
      <c r="U175" s="5" t="s">
        <v>126</v>
      </c>
      <c r="V175" s="24" t="s">
        <v>127</v>
      </c>
      <c r="W175" s="24">
        <v>0</v>
      </c>
      <c r="X175" s="24">
        <v>100</v>
      </c>
      <c r="Y175" s="24">
        <v>0</v>
      </c>
      <c r="Z175" s="45"/>
      <c r="AA175" s="5" t="s">
        <v>138</v>
      </c>
      <c r="AB175" s="27"/>
      <c r="AC175" s="27"/>
      <c r="AD175" s="27">
        <v>296417422.80000001</v>
      </c>
      <c r="AE175" s="27">
        <v>331987513.53600007</v>
      </c>
      <c r="AF175" s="27"/>
      <c r="AG175" s="27"/>
      <c r="AH175" s="27">
        <v>296417422.80000001</v>
      </c>
      <c r="AI175" s="27">
        <v>331987513.53600007</v>
      </c>
      <c r="AJ175" s="20"/>
      <c r="AK175" s="20"/>
      <c r="AL175" s="20">
        <v>296417422.80000001</v>
      </c>
      <c r="AM175" s="20">
        <v>331987513.53600007</v>
      </c>
      <c r="AN175" s="20">
        <v>0</v>
      </c>
      <c r="AO175" s="20">
        <v>0</v>
      </c>
      <c r="AP175" s="20">
        <v>0</v>
      </c>
      <c r="AQ175" s="20">
        <v>0</v>
      </c>
      <c r="AR175" s="20">
        <v>0</v>
      </c>
      <c r="AS175" s="20">
        <v>0</v>
      </c>
      <c r="AT175" s="20">
        <v>0</v>
      </c>
      <c r="AU175" s="20">
        <v>0</v>
      </c>
      <c r="AV175" s="47"/>
      <c r="AW175" s="47">
        <f t="shared" si="151"/>
        <v>889252268.4000001</v>
      </c>
      <c r="AX175" s="47">
        <f t="shared" si="152"/>
        <v>995962540.60800016</v>
      </c>
      <c r="AY175" s="9" t="s">
        <v>129</v>
      </c>
      <c r="AZ175" s="1" t="s">
        <v>290</v>
      </c>
      <c r="BA175" s="1" t="s">
        <v>291</v>
      </c>
      <c r="BB175" s="5"/>
      <c r="BC175" s="5"/>
      <c r="BD175" s="5"/>
      <c r="BE175" s="5"/>
      <c r="BF175" s="5"/>
      <c r="BG175" s="5"/>
      <c r="BH175" s="5"/>
      <c r="BI175" s="5"/>
      <c r="BJ175" s="5"/>
      <c r="BK175" s="15"/>
    </row>
    <row r="176" spans="1:63" s="16" customFormat="1" ht="12.95" customHeight="1" x14ac:dyDescent="0.25">
      <c r="A176" s="15" t="s">
        <v>133</v>
      </c>
      <c r="B176" s="15" t="s">
        <v>218</v>
      </c>
      <c r="C176" s="42" t="s">
        <v>292</v>
      </c>
      <c r="D176" s="42"/>
      <c r="E176" s="42" t="s">
        <v>292</v>
      </c>
      <c r="F176" s="23" t="s">
        <v>293</v>
      </c>
      <c r="G176" s="23" t="s">
        <v>294</v>
      </c>
      <c r="H176" s="23" t="s">
        <v>294</v>
      </c>
      <c r="I176" s="24" t="s">
        <v>120</v>
      </c>
      <c r="J176" s="24"/>
      <c r="K176" s="24"/>
      <c r="L176" s="23">
        <v>100</v>
      </c>
      <c r="M176" s="5">
        <v>230000000</v>
      </c>
      <c r="N176" s="5" t="s">
        <v>123</v>
      </c>
      <c r="O176" s="5" t="s">
        <v>239</v>
      </c>
      <c r="P176" s="24" t="s">
        <v>125</v>
      </c>
      <c r="Q176" s="25">
        <v>230000000</v>
      </c>
      <c r="R176" s="26" t="s">
        <v>187</v>
      </c>
      <c r="S176" s="26"/>
      <c r="T176" s="24"/>
      <c r="U176" s="5" t="s">
        <v>126</v>
      </c>
      <c r="V176" s="24" t="s">
        <v>127</v>
      </c>
      <c r="W176" s="24">
        <v>0</v>
      </c>
      <c r="X176" s="24">
        <v>100</v>
      </c>
      <c r="Y176" s="24">
        <v>0</v>
      </c>
      <c r="Z176" s="45"/>
      <c r="AA176" s="5" t="s">
        <v>138</v>
      </c>
      <c r="AB176" s="27"/>
      <c r="AC176" s="27"/>
      <c r="AD176" s="27">
        <v>101541119.99999996</v>
      </c>
      <c r="AE176" s="27">
        <v>113726054.39999996</v>
      </c>
      <c r="AF176" s="27"/>
      <c r="AG176" s="27"/>
      <c r="AH176" s="27">
        <v>101541119.99999996</v>
      </c>
      <c r="AI176" s="27">
        <v>113726054.39999996</v>
      </c>
      <c r="AJ176" s="20"/>
      <c r="AK176" s="20"/>
      <c r="AL176" s="20">
        <v>101541119.99999996</v>
      </c>
      <c r="AM176" s="20">
        <v>113726054.39999996</v>
      </c>
      <c r="AN176" s="20">
        <v>0</v>
      </c>
      <c r="AO176" s="20">
        <v>0</v>
      </c>
      <c r="AP176" s="20">
        <v>0</v>
      </c>
      <c r="AQ176" s="20">
        <v>0</v>
      </c>
      <c r="AR176" s="20">
        <v>0</v>
      </c>
      <c r="AS176" s="20">
        <v>0</v>
      </c>
      <c r="AT176" s="20">
        <v>0</v>
      </c>
      <c r="AU176" s="20">
        <v>0</v>
      </c>
      <c r="AV176" s="47"/>
      <c r="AW176" s="47">
        <v>0</v>
      </c>
      <c r="AX176" s="47">
        <f t="shared" si="152"/>
        <v>0</v>
      </c>
      <c r="AY176" s="9" t="s">
        <v>129</v>
      </c>
      <c r="AZ176" s="19" t="s">
        <v>295</v>
      </c>
      <c r="BA176" s="2" t="s">
        <v>296</v>
      </c>
      <c r="BB176" s="5"/>
      <c r="BC176" s="5"/>
      <c r="BD176" s="5"/>
      <c r="BE176" s="5"/>
      <c r="BF176" s="5"/>
      <c r="BG176" s="5"/>
      <c r="BH176" s="5"/>
      <c r="BI176" s="5"/>
      <c r="BJ176" s="5"/>
      <c r="BK176" s="15"/>
    </row>
    <row r="177" spans="1:63" s="16" customFormat="1" ht="12.95" customHeight="1" x14ac:dyDescent="0.25">
      <c r="A177" s="15" t="s">
        <v>133</v>
      </c>
      <c r="B177" s="15" t="s">
        <v>218</v>
      </c>
      <c r="C177" s="86" t="s">
        <v>387</v>
      </c>
      <c r="D177" s="87"/>
      <c r="E177" s="40" t="s">
        <v>292</v>
      </c>
      <c r="F177" s="23" t="s">
        <v>293</v>
      </c>
      <c r="G177" s="23" t="s">
        <v>294</v>
      </c>
      <c r="H177" s="23" t="s">
        <v>294</v>
      </c>
      <c r="I177" s="24" t="s">
        <v>120</v>
      </c>
      <c r="J177" s="24"/>
      <c r="K177" s="24"/>
      <c r="L177" s="23">
        <v>100</v>
      </c>
      <c r="M177" s="5">
        <v>230000000</v>
      </c>
      <c r="N177" s="5" t="s">
        <v>123</v>
      </c>
      <c r="O177" s="1" t="s">
        <v>126</v>
      </c>
      <c r="P177" s="24" t="s">
        <v>125</v>
      </c>
      <c r="Q177" s="25">
        <v>230000000</v>
      </c>
      <c r="R177" s="26" t="s">
        <v>187</v>
      </c>
      <c r="S177" s="26"/>
      <c r="T177" s="24" t="s">
        <v>127</v>
      </c>
      <c r="U177" s="5"/>
      <c r="V177" s="24"/>
      <c r="W177" s="24">
        <v>0</v>
      </c>
      <c r="X177" s="24">
        <v>100</v>
      </c>
      <c r="Y177" s="24">
        <v>0</v>
      </c>
      <c r="Z177" s="45"/>
      <c r="AA177" s="5" t="s">
        <v>138</v>
      </c>
      <c r="AB177" s="27"/>
      <c r="AC177" s="27"/>
      <c r="AD177" s="27">
        <v>79076512</v>
      </c>
      <c r="AE177" s="19">
        <f t="shared" ref="AE177:AE178" si="153">AD177*1.12</f>
        <v>88565693.440000013</v>
      </c>
      <c r="AF177" s="27"/>
      <c r="AG177" s="27"/>
      <c r="AH177" s="27">
        <v>101541119.99999996</v>
      </c>
      <c r="AI177" s="19">
        <f t="shared" ref="AI177:AI178" si="154">AH177*1.12</f>
        <v>113726054.39999996</v>
      </c>
      <c r="AJ177" s="20"/>
      <c r="AK177" s="20"/>
      <c r="AL177" s="20">
        <v>101541119.99999996</v>
      </c>
      <c r="AM177" s="19">
        <f t="shared" ref="AM177:AM178" si="155">AL177*1.12</f>
        <v>113726054.39999996</v>
      </c>
      <c r="AN177" s="20">
        <v>0</v>
      </c>
      <c r="AO177" s="20">
        <v>0</v>
      </c>
      <c r="AP177" s="20">
        <v>0</v>
      </c>
      <c r="AQ177" s="20">
        <v>0</v>
      </c>
      <c r="AR177" s="20">
        <v>0</v>
      </c>
      <c r="AS177" s="20">
        <v>0</v>
      </c>
      <c r="AT177" s="20">
        <v>0</v>
      </c>
      <c r="AU177" s="20">
        <v>0</v>
      </c>
      <c r="AV177" s="72"/>
      <c r="AW177" s="47">
        <v>0</v>
      </c>
      <c r="AX177" s="47">
        <f t="shared" ref="AX177" si="156">AW177*1.12</f>
        <v>0</v>
      </c>
      <c r="AY177" s="12" t="s">
        <v>129</v>
      </c>
      <c r="AZ177" s="1" t="s">
        <v>295</v>
      </c>
      <c r="BA177" s="1" t="s">
        <v>296</v>
      </c>
      <c r="BB177" s="5"/>
      <c r="BC177" s="5"/>
      <c r="BD177" s="5"/>
      <c r="BE177" s="5"/>
      <c r="BF177" s="5"/>
      <c r="BG177" s="5"/>
      <c r="BH177" s="5"/>
      <c r="BI177" s="5"/>
      <c r="BJ177" s="5"/>
      <c r="BK177" s="15" t="s">
        <v>388</v>
      </c>
    </row>
    <row r="178" spans="1:63" s="16" customFormat="1" ht="12.95" customHeight="1" x14ac:dyDescent="0.25">
      <c r="A178" s="15" t="s">
        <v>133</v>
      </c>
      <c r="B178" s="15" t="s">
        <v>218</v>
      </c>
      <c r="C178" s="86" t="s">
        <v>545</v>
      </c>
      <c r="D178" s="139"/>
      <c r="E178" s="40" t="s">
        <v>292</v>
      </c>
      <c r="F178" s="23" t="s">
        <v>293</v>
      </c>
      <c r="G178" s="23" t="s">
        <v>294</v>
      </c>
      <c r="H178" s="23" t="s">
        <v>294</v>
      </c>
      <c r="I178" s="24" t="s">
        <v>120</v>
      </c>
      <c r="J178" s="24"/>
      <c r="K178" s="24"/>
      <c r="L178" s="23">
        <v>100</v>
      </c>
      <c r="M178" s="5">
        <v>230000000</v>
      </c>
      <c r="N178" s="5" t="s">
        <v>123</v>
      </c>
      <c r="O178" s="1" t="s">
        <v>166</v>
      </c>
      <c r="P178" s="24" t="s">
        <v>125</v>
      </c>
      <c r="Q178" s="25">
        <v>230000000</v>
      </c>
      <c r="R178" s="2" t="s">
        <v>382</v>
      </c>
      <c r="S178" s="26"/>
      <c r="T178" s="24" t="s">
        <v>127</v>
      </c>
      <c r="U178" s="5"/>
      <c r="V178" s="24"/>
      <c r="W178" s="24">
        <v>0</v>
      </c>
      <c r="X178" s="24">
        <v>100</v>
      </c>
      <c r="Y178" s="24">
        <v>0</v>
      </c>
      <c r="Z178" s="45"/>
      <c r="AA178" s="5" t="s">
        <v>138</v>
      </c>
      <c r="AB178" s="27"/>
      <c r="AC178" s="27"/>
      <c r="AD178" s="27">
        <v>79076512</v>
      </c>
      <c r="AE178" s="19">
        <f t="shared" si="153"/>
        <v>88565693.440000013</v>
      </c>
      <c r="AF178" s="27"/>
      <c r="AG178" s="27"/>
      <c r="AH178" s="27">
        <v>101541119.99999996</v>
      </c>
      <c r="AI178" s="19">
        <f t="shared" si="154"/>
        <v>113726054.39999996</v>
      </c>
      <c r="AJ178" s="20"/>
      <c r="AK178" s="20"/>
      <c r="AL178" s="20">
        <v>101541119.99999996</v>
      </c>
      <c r="AM178" s="19">
        <f t="shared" si="155"/>
        <v>113726054.39999996</v>
      </c>
      <c r="AN178" s="20"/>
      <c r="AO178" s="20"/>
      <c r="AP178" s="20"/>
      <c r="AQ178" s="20"/>
      <c r="AR178" s="20"/>
      <c r="AS178" s="20"/>
      <c r="AT178" s="20"/>
      <c r="AU178" s="20"/>
      <c r="AV178" s="72"/>
      <c r="AW178" s="47">
        <v>0</v>
      </c>
      <c r="AX178" s="47">
        <f t="shared" si="152"/>
        <v>0</v>
      </c>
      <c r="AY178" s="12" t="s">
        <v>129</v>
      </c>
      <c r="AZ178" s="1" t="s">
        <v>295</v>
      </c>
      <c r="BA178" s="1" t="s">
        <v>296</v>
      </c>
      <c r="BB178" s="5"/>
      <c r="BC178" s="5"/>
      <c r="BD178" s="5"/>
      <c r="BE178" s="5"/>
      <c r="BF178" s="5"/>
      <c r="BG178" s="5"/>
      <c r="BH178" s="5"/>
      <c r="BI178" s="5"/>
      <c r="BJ178" s="5"/>
      <c r="BK178" s="15" t="s">
        <v>375</v>
      </c>
    </row>
    <row r="179" spans="1:63" s="16" customFormat="1" ht="12.95" customHeight="1" x14ac:dyDescent="0.25">
      <c r="A179" s="15" t="s">
        <v>133</v>
      </c>
      <c r="B179" s="15" t="s">
        <v>218</v>
      </c>
      <c r="C179" s="42" t="s">
        <v>287</v>
      </c>
      <c r="D179" s="42"/>
      <c r="E179" s="42" t="s">
        <v>297</v>
      </c>
      <c r="F179" s="23" t="s">
        <v>298</v>
      </c>
      <c r="G179" s="23" t="s">
        <v>299</v>
      </c>
      <c r="H179" s="23" t="s">
        <v>299</v>
      </c>
      <c r="I179" s="24" t="s">
        <v>120</v>
      </c>
      <c r="J179" s="24"/>
      <c r="K179" s="24"/>
      <c r="L179" s="23">
        <v>100</v>
      </c>
      <c r="M179" s="5">
        <v>230000000</v>
      </c>
      <c r="N179" s="5" t="s">
        <v>137</v>
      </c>
      <c r="O179" s="5" t="s">
        <v>239</v>
      </c>
      <c r="P179" s="24" t="s">
        <v>125</v>
      </c>
      <c r="Q179" s="25">
        <v>230000000</v>
      </c>
      <c r="R179" s="26" t="s">
        <v>189</v>
      </c>
      <c r="S179" s="26"/>
      <c r="T179" s="24"/>
      <c r="U179" s="5" t="s">
        <v>126</v>
      </c>
      <c r="V179" s="24" t="s">
        <v>127</v>
      </c>
      <c r="W179" s="24">
        <v>0</v>
      </c>
      <c r="X179" s="24">
        <v>100</v>
      </c>
      <c r="Y179" s="24">
        <v>0</v>
      </c>
      <c r="Z179" s="45"/>
      <c r="AA179" s="5" t="s">
        <v>138</v>
      </c>
      <c r="AB179" s="27"/>
      <c r="AC179" s="27"/>
      <c r="AD179" s="27">
        <v>521302350.00000024</v>
      </c>
      <c r="AE179" s="27">
        <v>583858632.00000036</v>
      </c>
      <c r="AF179" s="27"/>
      <c r="AG179" s="27"/>
      <c r="AH179" s="27">
        <v>521302350.00000024</v>
      </c>
      <c r="AI179" s="27">
        <v>583858632.00000036</v>
      </c>
      <c r="AJ179" s="20"/>
      <c r="AK179" s="20"/>
      <c r="AL179" s="20">
        <v>521302350.00000024</v>
      </c>
      <c r="AM179" s="20">
        <v>583858632.00000036</v>
      </c>
      <c r="AN179" s="20">
        <v>0</v>
      </c>
      <c r="AO179" s="20">
        <v>0</v>
      </c>
      <c r="AP179" s="20">
        <v>0</v>
      </c>
      <c r="AQ179" s="20">
        <v>0</v>
      </c>
      <c r="AR179" s="20">
        <v>0</v>
      </c>
      <c r="AS179" s="20">
        <v>0</v>
      </c>
      <c r="AT179" s="20">
        <v>0</v>
      </c>
      <c r="AU179" s="20">
        <v>0</v>
      </c>
      <c r="AV179" s="47"/>
      <c r="AW179" s="47">
        <v>0</v>
      </c>
      <c r="AX179" s="47">
        <f t="shared" ref="AX179:AX180" si="157">AW179*1.12</f>
        <v>0</v>
      </c>
      <c r="AY179" s="12" t="s">
        <v>129</v>
      </c>
      <c r="AZ179" s="1" t="s">
        <v>300</v>
      </c>
      <c r="BA179" s="1" t="s">
        <v>301</v>
      </c>
      <c r="BB179" s="5"/>
      <c r="BC179" s="5"/>
      <c r="BD179" s="5"/>
      <c r="BE179" s="5"/>
      <c r="BF179" s="5"/>
      <c r="BG179" s="5"/>
      <c r="BH179" s="5"/>
      <c r="BI179" s="5"/>
      <c r="BJ179" s="5"/>
      <c r="BK179" s="15"/>
    </row>
    <row r="180" spans="1:63" s="16" customFormat="1" ht="12.95" customHeight="1" x14ac:dyDescent="0.25">
      <c r="A180" s="15" t="s">
        <v>133</v>
      </c>
      <c r="B180" s="15" t="s">
        <v>218</v>
      </c>
      <c r="C180" s="86" t="s">
        <v>389</v>
      </c>
      <c r="D180" s="87"/>
      <c r="E180" s="40" t="s">
        <v>297</v>
      </c>
      <c r="F180" s="23" t="s">
        <v>298</v>
      </c>
      <c r="G180" s="23" t="s">
        <v>299</v>
      </c>
      <c r="H180" s="23" t="s">
        <v>299</v>
      </c>
      <c r="I180" s="24" t="s">
        <v>120</v>
      </c>
      <c r="J180" s="24"/>
      <c r="K180" s="24"/>
      <c r="L180" s="23">
        <v>100</v>
      </c>
      <c r="M180" s="5">
        <v>230000000</v>
      </c>
      <c r="N180" s="5" t="s">
        <v>137</v>
      </c>
      <c r="O180" s="1" t="s">
        <v>126</v>
      </c>
      <c r="P180" s="24" t="s">
        <v>125</v>
      </c>
      <c r="Q180" s="25">
        <v>230000000</v>
      </c>
      <c r="R180" s="26" t="s">
        <v>189</v>
      </c>
      <c r="S180" s="26"/>
      <c r="T180" s="24" t="s">
        <v>127</v>
      </c>
      <c r="U180" s="5"/>
      <c r="V180" s="24"/>
      <c r="W180" s="24">
        <v>0</v>
      </c>
      <c r="X180" s="24">
        <v>100</v>
      </c>
      <c r="Y180" s="24">
        <v>0</v>
      </c>
      <c r="Z180" s="45"/>
      <c r="AA180" s="5" t="s">
        <v>138</v>
      </c>
      <c r="AB180" s="27"/>
      <c r="AC180" s="27"/>
      <c r="AD180" s="27">
        <v>395285850</v>
      </c>
      <c r="AE180" s="19">
        <f t="shared" ref="AE180:AE181" si="158">AD180*1.12</f>
        <v>442720152.00000006</v>
      </c>
      <c r="AF180" s="27"/>
      <c r="AG180" s="27"/>
      <c r="AH180" s="27">
        <v>521302350.00000024</v>
      </c>
      <c r="AI180" s="19">
        <f t="shared" ref="AI180:AI181" si="159">AH180*1.12</f>
        <v>583858632.00000036</v>
      </c>
      <c r="AJ180" s="20"/>
      <c r="AK180" s="20"/>
      <c r="AL180" s="20">
        <v>521302350.00000024</v>
      </c>
      <c r="AM180" s="19">
        <f t="shared" ref="AM180:AM181" si="160">AL180*1.12</f>
        <v>583858632.00000036</v>
      </c>
      <c r="AN180" s="20">
        <v>0</v>
      </c>
      <c r="AO180" s="20">
        <v>0</v>
      </c>
      <c r="AP180" s="20">
        <v>0</v>
      </c>
      <c r="AQ180" s="20">
        <v>0</v>
      </c>
      <c r="AR180" s="20">
        <v>0</v>
      </c>
      <c r="AS180" s="20">
        <v>0</v>
      </c>
      <c r="AT180" s="20">
        <v>0</v>
      </c>
      <c r="AU180" s="20">
        <v>0</v>
      </c>
      <c r="AV180" s="72"/>
      <c r="AW180" s="47">
        <v>0</v>
      </c>
      <c r="AX180" s="47">
        <f t="shared" si="157"/>
        <v>0</v>
      </c>
      <c r="AY180" s="12" t="s">
        <v>129</v>
      </c>
      <c r="AZ180" s="1" t="s">
        <v>300</v>
      </c>
      <c r="BA180" s="1" t="s">
        <v>301</v>
      </c>
      <c r="BB180" s="5"/>
      <c r="BC180" s="5"/>
      <c r="BD180" s="5"/>
      <c r="BE180" s="5"/>
      <c r="BF180" s="5"/>
      <c r="BG180" s="5"/>
      <c r="BH180" s="5"/>
      <c r="BI180" s="5"/>
      <c r="BJ180" s="5"/>
      <c r="BK180" s="15" t="s">
        <v>388</v>
      </c>
    </row>
    <row r="181" spans="1:63" s="16" customFormat="1" ht="12.95" customHeight="1" x14ac:dyDescent="0.25">
      <c r="A181" s="15" t="s">
        <v>133</v>
      </c>
      <c r="B181" s="15" t="s">
        <v>218</v>
      </c>
      <c r="C181" s="86" t="s">
        <v>546</v>
      </c>
      <c r="D181" s="139"/>
      <c r="E181" s="40" t="s">
        <v>297</v>
      </c>
      <c r="F181" s="23" t="s">
        <v>298</v>
      </c>
      <c r="G181" s="23" t="s">
        <v>299</v>
      </c>
      <c r="H181" s="23" t="s">
        <v>299</v>
      </c>
      <c r="I181" s="24" t="s">
        <v>120</v>
      </c>
      <c r="J181" s="24"/>
      <c r="K181" s="24"/>
      <c r="L181" s="23">
        <v>100</v>
      </c>
      <c r="M181" s="5">
        <v>230000000</v>
      </c>
      <c r="N181" s="5" t="s">
        <v>137</v>
      </c>
      <c r="O181" s="1" t="s">
        <v>166</v>
      </c>
      <c r="P181" s="24" t="s">
        <v>125</v>
      </c>
      <c r="Q181" s="25">
        <v>230000000</v>
      </c>
      <c r="R181" s="2" t="s">
        <v>382</v>
      </c>
      <c r="S181" s="26"/>
      <c r="T181" s="24" t="s">
        <v>127</v>
      </c>
      <c r="U181" s="5"/>
      <c r="V181" s="24"/>
      <c r="W181" s="24">
        <v>0</v>
      </c>
      <c r="X181" s="24">
        <v>100</v>
      </c>
      <c r="Y181" s="24">
        <v>0</v>
      </c>
      <c r="Z181" s="45"/>
      <c r="AA181" s="5" t="s">
        <v>138</v>
      </c>
      <c r="AB181" s="27"/>
      <c r="AC181" s="27"/>
      <c r="AD181" s="27">
        <v>395285850</v>
      </c>
      <c r="AE181" s="19">
        <f t="shared" si="158"/>
        <v>442720152.00000006</v>
      </c>
      <c r="AF181" s="27"/>
      <c r="AG181" s="27"/>
      <c r="AH181" s="27">
        <v>521302350.00000024</v>
      </c>
      <c r="AI181" s="19">
        <f t="shared" si="159"/>
        <v>583858632.00000036</v>
      </c>
      <c r="AJ181" s="20"/>
      <c r="AK181" s="20"/>
      <c r="AL181" s="20">
        <v>521302350.00000024</v>
      </c>
      <c r="AM181" s="19">
        <f t="shared" si="160"/>
        <v>583858632.00000036</v>
      </c>
      <c r="AN181" s="20"/>
      <c r="AO181" s="20"/>
      <c r="AP181" s="20"/>
      <c r="AQ181" s="20"/>
      <c r="AR181" s="20"/>
      <c r="AS181" s="20"/>
      <c r="AT181" s="20"/>
      <c r="AU181" s="20"/>
      <c r="AV181" s="72"/>
      <c r="AW181" s="47">
        <v>0</v>
      </c>
      <c r="AX181" s="47">
        <f t="shared" si="152"/>
        <v>0</v>
      </c>
      <c r="AY181" s="12" t="s">
        <v>129</v>
      </c>
      <c r="AZ181" s="1" t="s">
        <v>300</v>
      </c>
      <c r="BA181" s="1" t="s">
        <v>301</v>
      </c>
      <c r="BB181" s="5"/>
      <c r="BC181" s="5"/>
      <c r="BD181" s="5"/>
      <c r="BE181" s="5"/>
      <c r="BF181" s="5"/>
      <c r="BG181" s="5"/>
      <c r="BH181" s="5"/>
      <c r="BI181" s="5"/>
      <c r="BJ181" s="5"/>
      <c r="BK181" s="15" t="s">
        <v>375</v>
      </c>
    </row>
    <row r="182" spans="1:63" s="16" customFormat="1" ht="12.95" customHeight="1" x14ac:dyDescent="0.25">
      <c r="A182" s="15" t="s">
        <v>133</v>
      </c>
      <c r="B182" s="15" t="s">
        <v>218</v>
      </c>
      <c r="C182" s="42" t="s">
        <v>302</v>
      </c>
      <c r="D182" s="42"/>
      <c r="E182" s="42" t="s">
        <v>260</v>
      </c>
      <c r="F182" s="23" t="s">
        <v>303</v>
      </c>
      <c r="G182" s="23" t="s">
        <v>304</v>
      </c>
      <c r="H182" s="23" t="s">
        <v>304</v>
      </c>
      <c r="I182" s="24" t="s">
        <v>120</v>
      </c>
      <c r="J182" s="24"/>
      <c r="K182" s="24"/>
      <c r="L182" s="23">
        <v>100</v>
      </c>
      <c r="M182" s="5">
        <v>230000000</v>
      </c>
      <c r="N182" s="5" t="s">
        <v>137</v>
      </c>
      <c r="O182" s="5" t="s">
        <v>239</v>
      </c>
      <c r="P182" s="24" t="s">
        <v>125</v>
      </c>
      <c r="Q182" s="25">
        <v>230000000</v>
      </c>
      <c r="R182" s="26" t="s">
        <v>189</v>
      </c>
      <c r="S182" s="26"/>
      <c r="T182" s="24"/>
      <c r="U182" s="5" t="s">
        <v>126</v>
      </c>
      <c r="V182" s="24" t="s">
        <v>127</v>
      </c>
      <c r="W182" s="24">
        <v>0</v>
      </c>
      <c r="X182" s="24">
        <v>100</v>
      </c>
      <c r="Y182" s="24">
        <v>0</v>
      </c>
      <c r="Z182" s="45"/>
      <c r="AA182" s="5" t="s">
        <v>138</v>
      </c>
      <c r="AB182" s="27"/>
      <c r="AC182" s="27"/>
      <c r="AD182" s="27">
        <v>243107652</v>
      </c>
      <c r="AE182" s="27">
        <v>272280570.24000001</v>
      </c>
      <c r="AF182" s="27"/>
      <c r="AG182" s="27"/>
      <c r="AH182" s="27">
        <v>243107652</v>
      </c>
      <c r="AI182" s="27">
        <v>272280570.24000001</v>
      </c>
      <c r="AJ182" s="20"/>
      <c r="AK182" s="20"/>
      <c r="AL182" s="20">
        <v>243107652</v>
      </c>
      <c r="AM182" s="20">
        <v>272280570.24000001</v>
      </c>
      <c r="AN182" s="20">
        <v>0</v>
      </c>
      <c r="AO182" s="20">
        <v>0</v>
      </c>
      <c r="AP182" s="20">
        <v>0</v>
      </c>
      <c r="AQ182" s="20">
        <v>0</v>
      </c>
      <c r="AR182" s="20">
        <v>0</v>
      </c>
      <c r="AS182" s="20">
        <v>0</v>
      </c>
      <c r="AT182" s="20">
        <v>0</v>
      </c>
      <c r="AU182" s="20">
        <v>0</v>
      </c>
      <c r="AV182" s="47"/>
      <c r="AW182" s="47">
        <v>0</v>
      </c>
      <c r="AX182" s="47">
        <f t="shared" ref="AX182:AX183" si="161">AW182*1.12</f>
        <v>0</v>
      </c>
      <c r="AY182" s="9" t="s">
        <v>129</v>
      </c>
      <c r="AZ182" s="1" t="s">
        <v>305</v>
      </c>
      <c r="BA182" s="1" t="s">
        <v>306</v>
      </c>
      <c r="BB182" s="5"/>
      <c r="BC182" s="5"/>
      <c r="BD182" s="5"/>
      <c r="BE182" s="5"/>
      <c r="BF182" s="5"/>
      <c r="BG182" s="5"/>
      <c r="BH182" s="5"/>
      <c r="BI182" s="5"/>
      <c r="BJ182" s="5"/>
      <c r="BK182" s="15"/>
    </row>
    <row r="183" spans="1:63" s="16" customFormat="1" ht="12.95" customHeight="1" x14ac:dyDescent="0.25">
      <c r="A183" s="15" t="s">
        <v>133</v>
      </c>
      <c r="B183" s="15" t="s">
        <v>218</v>
      </c>
      <c r="C183" s="86" t="s">
        <v>390</v>
      </c>
      <c r="D183" s="87"/>
      <c r="E183" s="40" t="s">
        <v>260</v>
      </c>
      <c r="F183" s="23" t="s">
        <v>303</v>
      </c>
      <c r="G183" s="23" t="s">
        <v>304</v>
      </c>
      <c r="H183" s="23" t="s">
        <v>304</v>
      </c>
      <c r="I183" s="24" t="s">
        <v>120</v>
      </c>
      <c r="J183" s="24"/>
      <c r="K183" s="24"/>
      <c r="L183" s="23">
        <v>100</v>
      </c>
      <c r="M183" s="5">
        <v>230000000</v>
      </c>
      <c r="N183" s="5" t="s">
        <v>137</v>
      </c>
      <c r="O183" s="1" t="s">
        <v>126</v>
      </c>
      <c r="P183" s="24" t="s">
        <v>125</v>
      </c>
      <c r="Q183" s="25">
        <v>230000000</v>
      </c>
      <c r="R183" s="26" t="s">
        <v>189</v>
      </c>
      <c r="S183" s="26"/>
      <c r="T183" s="24" t="s">
        <v>127</v>
      </c>
      <c r="U183" s="5"/>
      <c r="V183" s="24"/>
      <c r="W183" s="24">
        <v>0</v>
      </c>
      <c r="X183" s="24">
        <v>100</v>
      </c>
      <c r="Y183" s="24">
        <v>0</v>
      </c>
      <c r="Z183" s="45"/>
      <c r="AA183" s="5" t="s">
        <v>138</v>
      </c>
      <c r="AB183" s="27"/>
      <c r="AC183" s="27"/>
      <c r="AD183" s="27">
        <v>188750236</v>
      </c>
      <c r="AE183" s="19">
        <f t="shared" ref="AE183:AE184" si="162">AD183*1.12</f>
        <v>211400264.32000002</v>
      </c>
      <c r="AF183" s="27"/>
      <c r="AG183" s="27"/>
      <c r="AH183" s="27">
        <v>243107652</v>
      </c>
      <c r="AI183" s="19">
        <f t="shared" ref="AI183:AI184" si="163">AH183*1.12</f>
        <v>272280570.24000001</v>
      </c>
      <c r="AJ183" s="20"/>
      <c r="AK183" s="20"/>
      <c r="AL183" s="20">
        <v>243107652</v>
      </c>
      <c r="AM183" s="19">
        <f t="shared" ref="AM183:AM184" si="164">AL183*1.12</f>
        <v>272280570.24000001</v>
      </c>
      <c r="AN183" s="20">
        <v>0</v>
      </c>
      <c r="AO183" s="20">
        <v>0</v>
      </c>
      <c r="AP183" s="20">
        <v>0</v>
      </c>
      <c r="AQ183" s="20">
        <v>0</v>
      </c>
      <c r="AR183" s="20">
        <v>0</v>
      </c>
      <c r="AS183" s="20">
        <v>0</v>
      </c>
      <c r="AT183" s="20">
        <v>0</v>
      </c>
      <c r="AU183" s="20">
        <v>0</v>
      </c>
      <c r="AV183" s="72"/>
      <c r="AW183" s="47">
        <v>0</v>
      </c>
      <c r="AX183" s="47">
        <f t="shared" si="161"/>
        <v>0</v>
      </c>
      <c r="AY183" s="9" t="s">
        <v>129</v>
      </c>
      <c r="AZ183" s="1" t="s">
        <v>305</v>
      </c>
      <c r="BA183" s="1" t="s">
        <v>306</v>
      </c>
      <c r="BB183" s="5"/>
      <c r="BC183" s="5"/>
      <c r="BD183" s="5"/>
      <c r="BE183" s="5"/>
      <c r="BF183" s="5"/>
      <c r="BG183" s="5"/>
      <c r="BH183" s="5"/>
      <c r="BI183" s="5"/>
      <c r="BJ183" s="5"/>
      <c r="BK183" s="15" t="s">
        <v>388</v>
      </c>
    </row>
    <row r="184" spans="1:63" s="16" customFormat="1" ht="12.95" customHeight="1" x14ac:dyDescent="0.25">
      <c r="A184" s="15" t="s">
        <v>133</v>
      </c>
      <c r="B184" s="15" t="s">
        <v>218</v>
      </c>
      <c r="C184" s="86" t="s">
        <v>547</v>
      </c>
      <c r="D184" s="139"/>
      <c r="E184" s="40" t="s">
        <v>260</v>
      </c>
      <c r="F184" s="23" t="s">
        <v>303</v>
      </c>
      <c r="G184" s="23" t="s">
        <v>304</v>
      </c>
      <c r="H184" s="23" t="s">
        <v>304</v>
      </c>
      <c r="I184" s="24" t="s">
        <v>120</v>
      </c>
      <c r="J184" s="24"/>
      <c r="K184" s="24"/>
      <c r="L184" s="23">
        <v>100</v>
      </c>
      <c r="M184" s="5">
        <v>230000000</v>
      </c>
      <c r="N184" s="5" t="s">
        <v>137</v>
      </c>
      <c r="O184" s="1" t="s">
        <v>166</v>
      </c>
      <c r="P184" s="24" t="s">
        <v>125</v>
      </c>
      <c r="Q184" s="25">
        <v>230000000</v>
      </c>
      <c r="R184" s="2" t="s">
        <v>382</v>
      </c>
      <c r="S184" s="26"/>
      <c r="T184" s="24" t="s">
        <v>127</v>
      </c>
      <c r="U184" s="5"/>
      <c r="V184" s="24"/>
      <c r="W184" s="24">
        <v>0</v>
      </c>
      <c r="X184" s="24">
        <v>100</v>
      </c>
      <c r="Y184" s="24">
        <v>0</v>
      </c>
      <c r="Z184" s="45"/>
      <c r="AA184" s="5" t="s">
        <v>138</v>
      </c>
      <c r="AB184" s="27"/>
      <c r="AC184" s="27"/>
      <c r="AD184" s="27">
        <v>188750236</v>
      </c>
      <c r="AE184" s="19">
        <f t="shared" si="162"/>
        <v>211400264.32000002</v>
      </c>
      <c r="AF184" s="27"/>
      <c r="AG184" s="27"/>
      <c r="AH184" s="27">
        <v>243107652</v>
      </c>
      <c r="AI184" s="19">
        <f t="shared" si="163"/>
        <v>272280570.24000001</v>
      </c>
      <c r="AJ184" s="20"/>
      <c r="AK184" s="20"/>
      <c r="AL184" s="20">
        <v>243107652</v>
      </c>
      <c r="AM184" s="19">
        <f t="shared" si="164"/>
        <v>272280570.24000001</v>
      </c>
      <c r="AN184" s="20"/>
      <c r="AO184" s="20"/>
      <c r="AP184" s="20"/>
      <c r="AQ184" s="20"/>
      <c r="AR184" s="20"/>
      <c r="AS184" s="20"/>
      <c r="AT184" s="20"/>
      <c r="AU184" s="20"/>
      <c r="AV184" s="72"/>
      <c r="AW184" s="47">
        <v>0</v>
      </c>
      <c r="AX184" s="47">
        <f t="shared" si="152"/>
        <v>0</v>
      </c>
      <c r="AY184" s="9" t="s">
        <v>129</v>
      </c>
      <c r="AZ184" s="1" t="s">
        <v>305</v>
      </c>
      <c r="BA184" s="1" t="s">
        <v>306</v>
      </c>
      <c r="BB184" s="5"/>
      <c r="BC184" s="5"/>
      <c r="BD184" s="5"/>
      <c r="BE184" s="5"/>
      <c r="BF184" s="5"/>
      <c r="BG184" s="5"/>
      <c r="BH184" s="5"/>
      <c r="BI184" s="5"/>
      <c r="BJ184" s="5"/>
      <c r="BK184" s="15" t="s">
        <v>375</v>
      </c>
    </row>
    <row r="185" spans="1:63" s="16" customFormat="1" ht="12.95" customHeight="1" x14ac:dyDescent="0.25">
      <c r="A185" s="15" t="s">
        <v>133</v>
      </c>
      <c r="B185" s="15" t="s">
        <v>218</v>
      </c>
      <c r="C185" s="42" t="s">
        <v>307</v>
      </c>
      <c r="D185" s="42"/>
      <c r="E185" s="42" t="s">
        <v>308</v>
      </c>
      <c r="F185" s="23" t="s">
        <v>309</v>
      </c>
      <c r="G185" s="23" t="s">
        <v>310</v>
      </c>
      <c r="H185" s="23" t="s">
        <v>310</v>
      </c>
      <c r="I185" s="24" t="s">
        <v>120</v>
      </c>
      <c r="J185" s="24"/>
      <c r="K185" s="24"/>
      <c r="L185" s="23">
        <v>100</v>
      </c>
      <c r="M185" s="5">
        <v>230000000</v>
      </c>
      <c r="N185" s="5" t="s">
        <v>137</v>
      </c>
      <c r="O185" s="5" t="s">
        <v>239</v>
      </c>
      <c r="P185" s="24" t="s">
        <v>125</v>
      </c>
      <c r="Q185" s="25">
        <v>230000000</v>
      </c>
      <c r="R185" s="26" t="s">
        <v>189</v>
      </c>
      <c r="S185" s="26"/>
      <c r="T185" s="24"/>
      <c r="U185" s="5" t="s">
        <v>126</v>
      </c>
      <c r="V185" s="24" t="s">
        <v>127</v>
      </c>
      <c r="W185" s="24">
        <v>0</v>
      </c>
      <c r="X185" s="24">
        <v>100</v>
      </c>
      <c r="Y185" s="24">
        <v>0</v>
      </c>
      <c r="Z185" s="45"/>
      <c r="AA185" s="5" t="s">
        <v>138</v>
      </c>
      <c r="AB185" s="27"/>
      <c r="AC185" s="27"/>
      <c r="AD185" s="27">
        <v>517685594.99999988</v>
      </c>
      <c r="AE185" s="27">
        <v>579807866.39999998</v>
      </c>
      <c r="AF185" s="27"/>
      <c r="AG185" s="27"/>
      <c r="AH185" s="27">
        <v>517685594.99999988</v>
      </c>
      <c r="AI185" s="27">
        <v>579807866.39999998</v>
      </c>
      <c r="AJ185" s="20"/>
      <c r="AK185" s="20"/>
      <c r="AL185" s="20">
        <v>517685594.99999988</v>
      </c>
      <c r="AM185" s="20">
        <v>579807866.39999998</v>
      </c>
      <c r="AN185" s="20">
        <v>0</v>
      </c>
      <c r="AO185" s="20">
        <v>0</v>
      </c>
      <c r="AP185" s="20">
        <v>0</v>
      </c>
      <c r="AQ185" s="20">
        <v>0</v>
      </c>
      <c r="AR185" s="20">
        <v>0</v>
      </c>
      <c r="AS185" s="20">
        <v>0</v>
      </c>
      <c r="AT185" s="20">
        <v>0</v>
      </c>
      <c r="AU185" s="20">
        <v>0</v>
      </c>
      <c r="AV185" s="47"/>
      <c r="AW185" s="47">
        <v>0</v>
      </c>
      <c r="AX185" s="47">
        <f t="shared" ref="AX185:AX186" si="165">AW185*1.12</f>
        <v>0</v>
      </c>
      <c r="AY185" s="9" t="s">
        <v>129</v>
      </c>
      <c r="AZ185" s="1" t="s">
        <v>311</v>
      </c>
      <c r="BA185" s="1" t="s">
        <v>312</v>
      </c>
      <c r="BB185" s="5"/>
      <c r="BC185" s="5"/>
      <c r="BD185" s="5"/>
      <c r="BE185" s="5"/>
      <c r="BF185" s="5"/>
      <c r="BG185" s="5"/>
      <c r="BH185" s="5"/>
      <c r="BI185" s="5"/>
      <c r="BJ185" s="5"/>
      <c r="BK185" s="15"/>
    </row>
    <row r="186" spans="1:63" s="16" customFormat="1" ht="12.95" customHeight="1" x14ac:dyDescent="0.25">
      <c r="A186" s="15" t="s">
        <v>133</v>
      </c>
      <c r="B186" s="15" t="s">
        <v>218</v>
      </c>
      <c r="C186" s="86" t="s">
        <v>391</v>
      </c>
      <c r="D186" s="87"/>
      <c r="E186" s="40" t="s">
        <v>308</v>
      </c>
      <c r="F186" s="23" t="s">
        <v>309</v>
      </c>
      <c r="G186" s="23" t="s">
        <v>310</v>
      </c>
      <c r="H186" s="23" t="s">
        <v>310</v>
      </c>
      <c r="I186" s="24" t="s">
        <v>120</v>
      </c>
      <c r="J186" s="24"/>
      <c r="K186" s="24"/>
      <c r="L186" s="23">
        <v>100</v>
      </c>
      <c r="M186" s="5">
        <v>230000000</v>
      </c>
      <c r="N186" s="5" t="s">
        <v>137</v>
      </c>
      <c r="O186" s="1" t="s">
        <v>126</v>
      </c>
      <c r="P186" s="24" t="s">
        <v>125</v>
      </c>
      <c r="Q186" s="25">
        <v>230000000</v>
      </c>
      <c r="R186" s="26" t="s">
        <v>189</v>
      </c>
      <c r="S186" s="26"/>
      <c r="T186" s="24" t="s">
        <v>127</v>
      </c>
      <c r="U186" s="5"/>
      <c r="V186" s="24"/>
      <c r="W186" s="24">
        <v>0</v>
      </c>
      <c r="X186" s="24">
        <v>100</v>
      </c>
      <c r="Y186" s="24">
        <v>0</v>
      </c>
      <c r="Z186" s="45"/>
      <c r="AA186" s="5" t="s">
        <v>138</v>
      </c>
      <c r="AB186" s="27"/>
      <c r="AC186" s="27"/>
      <c r="AD186" s="27">
        <v>397111415</v>
      </c>
      <c r="AE186" s="19">
        <f t="shared" ref="AE186:AE187" si="166">AD186*1.12</f>
        <v>444764784.80000007</v>
      </c>
      <c r="AF186" s="27"/>
      <c r="AG186" s="27"/>
      <c r="AH186" s="27">
        <v>517685594.99999988</v>
      </c>
      <c r="AI186" s="19">
        <f t="shared" ref="AI186:AI187" si="167">AH186*1.12</f>
        <v>579807866.39999998</v>
      </c>
      <c r="AJ186" s="20"/>
      <c r="AK186" s="20"/>
      <c r="AL186" s="20">
        <v>517685594.99999988</v>
      </c>
      <c r="AM186" s="19">
        <f t="shared" ref="AM186:AM187" si="168">AL186*1.12</f>
        <v>579807866.39999998</v>
      </c>
      <c r="AN186" s="20">
        <v>0</v>
      </c>
      <c r="AO186" s="20">
        <v>0</v>
      </c>
      <c r="AP186" s="20">
        <v>0</v>
      </c>
      <c r="AQ186" s="20">
        <v>0</v>
      </c>
      <c r="AR186" s="20">
        <v>0</v>
      </c>
      <c r="AS186" s="20">
        <v>0</v>
      </c>
      <c r="AT186" s="20">
        <v>0</v>
      </c>
      <c r="AU186" s="20">
        <v>0</v>
      </c>
      <c r="AV186" s="72"/>
      <c r="AW186" s="47">
        <v>0</v>
      </c>
      <c r="AX186" s="47">
        <f t="shared" si="165"/>
        <v>0</v>
      </c>
      <c r="AY186" s="9" t="s">
        <v>129</v>
      </c>
      <c r="AZ186" s="1" t="s">
        <v>311</v>
      </c>
      <c r="BA186" s="1" t="s">
        <v>312</v>
      </c>
      <c r="BB186" s="5"/>
      <c r="BC186" s="5"/>
      <c r="BD186" s="5"/>
      <c r="BE186" s="5"/>
      <c r="BF186" s="5"/>
      <c r="BG186" s="5"/>
      <c r="BH186" s="5"/>
      <c r="BI186" s="5"/>
      <c r="BJ186" s="5"/>
      <c r="BK186" s="15" t="s">
        <v>388</v>
      </c>
    </row>
    <row r="187" spans="1:63" s="16" customFormat="1" ht="12.95" customHeight="1" x14ac:dyDescent="0.25">
      <c r="A187" s="15" t="s">
        <v>133</v>
      </c>
      <c r="B187" s="15" t="s">
        <v>218</v>
      </c>
      <c r="C187" s="86" t="s">
        <v>548</v>
      </c>
      <c r="D187" s="139"/>
      <c r="E187" s="40" t="s">
        <v>308</v>
      </c>
      <c r="F187" s="23" t="s">
        <v>309</v>
      </c>
      <c r="G187" s="23" t="s">
        <v>310</v>
      </c>
      <c r="H187" s="23" t="s">
        <v>310</v>
      </c>
      <c r="I187" s="24" t="s">
        <v>120</v>
      </c>
      <c r="J187" s="24"/>
      <c r="K187" s="24"/>
      <c r="L187" s="23">
        <v>100</v>
      </c>
      <c r="M187" s="5">
        <v>230000000</v>
      </c>
      <c r="N187" s="5" t="s">
        <v>137</v>
      </c>
      <c r="O187" s="1" t="s">
        <v>166</v>
      </c>
      <c r="P187" s="24" t="s">
        <v>125</v>
      </c>
      <c r="Q187" s="25">
        <v>230000000</v>
      </c>
      <c r="R187" s="2" t="s">
        <v>382</v>
      </c>
      <c r="S187" s="26"/>
      <c r="T187" s="24" t="s">
        <v>127</v>
      </c>
      <c r="U187" s="5"/>
      <c r="V187" s="24"/>
      <c r="W187" s="24">
        <v>0</v>
      </c>
      <c r="X187" s="24">
        <v>100</v>
      </c>
      <c r="Y187" s="24">
        <v>0</v>
      </c>
      <c r="Z187" s="45"/>
      <c r="AA187" s="5" t="s">
        <v>138</v>
      </c>
      <c r="AB187" s="27"/>
      <c r="AC187" s="27"/>
      <c r="AD187" s="27">
        <v>397111415</v>
      </c>
      <c r="AE187" s="19">
        <f t="shared" si="166"/>
        <v>444764784.80000007</v>
      </c>
      <c r="AF187" s="27"/>
      <c r="AG187" s="27"/>
      <c r="AH187" s="27">
        <v>517685594.99999988</v>
      </c>
      <c r="AI187" s="19">
        <f t="shared" si="167"/>
        <v>579807866.39999998</v>
      </c>
      <c r="AJ187" s="20"/>
      <c r="AK187" s="20"/>
      <c r="AL187" s="20">
        <v>517685594.99999988</v>
      </c>
      <c r="AM187" s="19">
        <f t="shared" si="168"/>
        <v>579807866.39999998</v>
      </c>
      <c r="AN187" s="20"/>
      <c r="AO187" s="20"/>
      <c r="AP187" s="20"/>
      <c r="AQ187" s="20"/>
      <c r="AR187" s="20"/>
      <c r="AS187" s="20"/>
      <c r="AT187" s="20"/>
      <c r="AU187" s="20"/>
      <c r="AV187" s="72"/>
      <c r="AW187" s="47">
        <v>0</v>
      </c>
      <c r="AX187" s="47">
        <f t="shared" si="152"/>
        <v>0</v>
      </c>
      <c r="AY187" s="9" t="s">
        <v>129</v>
      </c>
      <c r="AZ187" s="1" t="s">
        <v>311</v>
      </c>
      <c r="BA187" s="1" t="s">
        <v>312</v>
      </c>
      <c r="BB187" s="5"/>
      <c r="BC187" s="5"/>
      <c r="BD187" s="5"/>
      <c r="BE187" s="5"/>
      <c r="BF187" s="5"/>
      <c r="BG187" s="5"/>
      <c r="BH187" s="5"/>
      <c r="BI187" s="5"/>
      <c r="BJ187" s="5"/>
      <c r="BK187" s="15" t="s">
        <v>375</v>
      </c>
    </row>
    <row r="188" spans="1:63" s="16" customFormat="1" ht="12.95" customHeight="1" x14ac:dyDescent="0.25">
      <c r="A188" s="15" t="s">
        <v>133</v>
      </c>
      <c r="B188" s="15" t="s">
        <v>218</v>
      </c>
      <c r="C188" s="42" t="s">
        <v>313</v>
      </c>
      <c r="D188" s="42"/>
      <c r="E188" s="42" t="s">
        <v>314</v>
      </c>
      <c r="F188" s="23" t="s">
        <v>315</v>
      </c>
      <c r="G188" s="23" t="s">
        <v>316</v>
      </c>
      <c r="H188" s="23" t="s">
        <v>317</v>
      </c>
      <c r="I188" s="24" t="s">
        <v>120</v>
      </c>
      <c r="J188" s="24"/>
      <c r="K188" s="24"/>
      <c r="L188" s="23">
        <v>100</v>
      </c>
      <c r="M188" s="5">
        <v>230000000</v>
      </c>
      <c r="N188" s="5" t="s">
        <v>137</v>
      </c>
      <c r="O188" s="5" t="s">
        <v>239</v>
      </c>
      <c r="P188" s="24" t="s">
        <v>125</v>
      </c>
      <c r="Q188" s="25">
        <v>230000000</v>
      </c>
      <c r="R188" s="26" t="s">
        <v>145</v>
      </c>
      <c r="S188" s="26"/>
      <c r="T188" s="24"/>
      <c r="U188" s="5" t="s">
        <v>126</v>
      </c>
      <c r="V188" s="24" t="s">
        <v>127</v>
      </c>
      <c r="W188" s="24">
        <v>0</v>
      </c>
      <c r="X188" s="24">
        <v>100</v>
      </c>
      <c r="Y188" s="24">
        <v>0</v>
      </c>
      <c r="Z188" s="45"/>
      <c r="AA188" s="5" t="s">
        <v>138</v>
      </c>
      <c r="AB188" s="27"/>
      <c r="AC188" s="27"/>
      <c r="AD188" s="27">
        <v>214564730.00000018</v>
      </c>
      <c r="AE188" s="27">
        <v>240312497.60000023</v>
      </c>
      <c r="AF188" s="27"/>
      <c r="AG188" s="27"/>
      <c r="AH188" s="27">
        <v>214564730.00000018</v>
      </c>
      <c r="AI188" s="27">
        <v>240312497.60000023</v>
      </c>
      <c r="AJ188" s="20"/>
      <c r="AK188" s="20"/>
      <c r="AL188" s="20">
        <v>214564730.00000018</v>
      </c>
      <c r="AM188" s="20">
        <v>240312497.60000023</v>
      </c>
      <c r="AN188" s="20">
        <v>0</v>
      </c>
      <c r="AO188" s="20">
        <v>0</v>
      </c>
      <c r="AP188" s="20">
        <v>0</v>
      </c>
      <c r="AQ188" s="20">
        <v>0</v>
      </c>
      <c r="AR188" s="20">
        <v>0</v>
      </c>
      <c r="AS188" s="20">
        <v>0</v>
      </c>
      <c r="AT188" s="20">
        <v>0</v>
      </c>
      <c r="AU188" s="20">
        <v>0</v>
      </c>
      <c r="AV188" s="47"/>
      <c r="AW188" s="47">
        <v>0</v>
      </c>
      <c r="AX188" s="47">
        <f t="shared" ref="AX188:AX189" si="169">AW188*1.12</f>
        <v>0</v>
      </c>
      <c r="AY188" s="9" t="s">
        <v>129</v>
      </c>
      <c r="AZ188" s="1" t="s">
        <v>318</v>
      </c>
      <c r="BA188" s="1" t="s">
        <v>319</v>
      </c>
      <c r="BB188" s="5"/>
      <c r="BC188" s="5"/>
      <c r="BD188" s="5"/>
      <c r="BE188" s="5"/>
      <c r="BF188" s="5"/>
      <c r="BG188" s="5"/>
      <c r="BH188" s="5"/>
      <c r="BI188" s="5"/>
      <c r="BJ188" s="5"/>
      <c r="BK188" s="15"/>
    </row>
    <row r="189" spans="1:63" s="16" customFormat="1" ht="12.95" customHeight="1" x14ac:dyDescent="0.25">
      <c r="A189" s="15" t="s">
        <v>133</v>
      </c>
      <c r="B189" s="15" t="s">
        <v>218</v>
      </c>
      <c r="C189" s="86" t="s">
        <v>392</v>
      </c>
      <c r="D189" s="87"/>
      <c r="E189" s="40" t="s">
        <v>314</v>
      </c>
      <c r="F189" s="23" t="s">
        <v>315</v>
      </c>
      <c r="G189" s="23" t="s">
        <v>316</v>
      </c>
      <c r="H189" s="23" t="s">
        <v>317</v>
      </c>
      <c r="I189" s="24" t="s">
        <v>120</v>
      </c>
      <c r="J189" s="24"/>
      <c r="K189" s="24"/>
      <c r="L189" s="23">
        <v>100</v>
      </c>
      <c r="M189" s="5">
        <v>230000000</v>
      </c>
      <c r="N189" s="5" t="s">
        <v>137</v>
      </c>
      <c r="O189" s="1" t="s">
        <v>126</v>
      </c>
      <c r="P189" s="24" t="s">
        <v>125</v>
      </c>
      <c r="Q189" s="25">
        <v>230000000</v>
      </c>
      <c r="R189" s="26" t="s">
        <v>145</v>
      </c>
      <c r="S189" s="26"/>
      <c r="T189" s="24" t="s">
        <v>127</v>
      </c>
      <c r="U189" s="5"/>
      <c r="V189" s="24"/>
      <c r="W189" s="24">
        <v>0</v>
      </c>
      <c r="X189" s="24">
        <v>100</v>
      </c>
      <c r="Y189" s="24">
        <v>0</v>
      </c>
      <c r="Z189" s="45"/>
      <c r="AA189" s="5" t="s">
        <v>138</v>
      </c>
      <c r="AB189" s="27"/>
      <c r="AC189" s="27"/>
      <c r="AD189" s="27">
        <v>161644870</v>
      </c>
      <c r="AE189" s="19">
        <f t="shared" ref="AE189:AE190" si="170">AD189*1.12</f>
        <v>181042254.40000001</v>
      </c>
      <c r="AF189" s="27"/>
      <c r="AG189" s="27"/>
      <c r="AH189" s="27">
        <v>214564730.00000018</v>
      </c>
      <c r="AI189" s="19">
        <f t="shared" ref="AI189:AI190" si="171">AH189*1.12</f>
        <v>240312497.60000023</v>
      </c>
      <c r="AJ189" s="20"/>
      <c r="AK189" s="20"/>
      <c r="AL189" s="20">
        <v>214564730.00000018</v>
      </c>
      <c r="AM189" s="19">
        <f t="shared" ref="AM189:AM190" si="172">AL189*1.12</f>
        <v>240312497.60000023</v>
      </c>
      <c r="AN189" s="20">
        <v>0</v>
      </c>
      <c r="AO189" s="20">
        <v>0</v>
      </c>
      <c r="AP189" s="20">
        <v>0</v>
      </c>
      <c r="AQ189" s="20">
        <v>0</v>
      </c>
      <c r="AR189" s="20">
        <v>0</v>
      </c>
      <c r="AS189" s="20">
        <v>0</v>
      </c>
      <c r="AT189" s="20">
        <v>0</v>
      </c>
      <c r="AU189" s="20">
        <v>0</v>
      </c>
      <c r="AV189" s="72"/>
      <c r="AW189" s="47">
        <v>0</v>
      </c>
      <c r="AX189" s="47">
        <f t="shared" si="169"/>
        <v>0</v>
      </c>
      <c r="AY189" s="9" t="s">
        <v>129</v>
      </c>
      <c r="AZ189" s="1" t="s">
        <v>318</v>
      </c>
      <c r="BA189" s="1" t="s">
        <v>319</v>
      </c>
      <c r="BB189" s="5"/>
      <c r="BC189" s="5"/>
      <c r="BD189" s="5"/>
      <c r="BE189" s="5"/>
      <c r="BF189" s="5"/>
      <c r="BG189" s="5"/>
      <c r="BH189" s="5"/>
      <c r="BI189" s="5"/>
      <c r="BJ189" s="5"/>
      <c r="BK189" s="15" t="s">
        <v>388</v>
      </c>
    </row>
    <row r="190" spans="1:63" s="16" customFormat="1" ht="12.95" customHeight="1" x14ac:dyDescent="0.25">
      <c r="A190" s="15" t="s">
        <v>133</v>
      </c>
      <c r="B190" s="15" t="s">
        <v>218</v>
      </c>
      <c r="C190" s="86" t="s">
        <v>539</v>
      </c>
      <c r="D190" s="139"/>
      <c r="E190" s="40" t="s">
        <v>314</v>
      </c>
      <c r="F190" s="23" t="s">
        <v>315</v>
      </c>
      <c r="G190" s="23" t="s">
        <v>316</v>
      </c>
      <c r="H190" s="23" t="s">
        <v>317</v>
      </c>
      <c r="I190" s="24" t="s">
        <v>120</v>
      </c>
      <c r="J190" s="24"/>
      <c r="K190" s="24"/>
      <c r="L190" s="23">
        <v>100</v>
      </c>
      <c r="M190" s="5">
        <v>230000000</v>
      </c>
      <c r="N190" s="5" t="s">
        <v>137</v>
      </c>
      <c r="O190" s="1" t="s">
        <v>166</v>
      </c>
      <c r="P190" s="24" t="s">
        <v>125</v>
      </c>
      <c r="Q190" s="25">
        <v>230000000</v>
      </c>
      <c r="R190" s="26" t="s">
        <v>145</v>
      </c>
      <c r="S190" s="26"/>
      <c r="T190" s="24" t="s">
        <v>127</v>
      </c>
      <c r="U190" s="5"/>
      <c r="V190" s="24"/>
      <c r="W190" s="24">
        <v>0</v>
      </c>
      <c r="X190" s="24">
        <v>100</v>
      </c>
      <c r="Y190" s="24">
        <v>0</v>
      </c>
      <c r="Z190" s="45"/>
      <c r="AA190" s="5" t="s">
        <v>138</v>
      </c>
      <c r="AB190" s="27"/>
      <c r="AC190" s="27"/>
      <c r="AD190" s="27">
        <v>161644870</v>
      </c>
      <c r="AE190" s="19">
        <f t="shared" si="170"/>
        <v>181042254.40000001</v>
      </c>
      <c r="AF190" s="27"/>
      <c r="AG190" s="27"/>
      <c r="AH190" s="27">
        <v>214564730.00000018</v>
      </c>
      <c r="AI190" s="19">
        <f t="shared" si="171"/>
        <v>240312497.60000023</v>
      </c>
      <c r="AJ190" s="20"/>
      <c r="AK190" s="20"/>
      <c r="AL190" s="20">
        <v>214564730.00000018</v>
      </c>
      <c r="AM190" s="19">
        <f t="shared" si="172"/>
        <v>240312497.60000023</v>
      </c>
      <c r="AN190" s="20"/>
      <c r="AO190" s="20"/>
      <c r="AP190" s="20"/>
      <c r="AQ190" s="20"/>
      <c r="AR190" s="20"/>
      <c r="AS190" s="20"/>
      <c r="AT190" s="20"/>
      <c r="AU190" s="20"/>
      <c r="AV190" s="72"/>
      <c r="AW190" s="47">
        <f t="shared" si="151"/>
        <v>590774330.00000036</v>
      </c>
      <c r="AX190" s="47">
        <f t="shared" si="152"/>
        <v>661667249.6000005</v>
      </c>
      <c r="AY190" s="9" t="s">
        <v>129</v>
      </c>
      <c r="AZ190" s="1" t="s">
        <v>318</v>
      </c>
      <c r="BA190" s="1" t="s">
        <v>319</v>
      </c>
      <c r="BB190" s="5"/>
      <c r="BC190" s="5"/>
      <c r="BD190" s="5"/>
      <c r="BE190" s="5"/>
      <c r="BF190" s="5"/>
      <c r="BG190" s="5"/>
      <c r="BH190" s="5"/>
      <c r="BI190" s="5"/>
      <c r="BJ190" s="5"/>
      <c r="BK190" s="15">
        <v>14</v>
      </c>
    </row>
    <row r="191" spans="1:63" s="16" customFormat="1" ht="12.95" customHeight="1" x14ac:dyDescent="0.25">
      <c r="A191" s="15" t="s">
        <v>133</v>
      </c>
      <c r="B191" s="15" t="s">
        <v>218</v>
      </c>
      <c r="C191" s="42" t="s">
        <v>320</v>
      </c>
      <c r="D191" s="42"/>
      <c r="E191" s="42" t="s">
        <v>321</v>
      </c>
      <c r="F191" s="23" t="s">
        <v>315</v>
      </c>
      <c r="G191" s="23" t="s">
        <v>316</v>
      </c>
      <c r="H191" s="23" t="s">
        <v>317</v>
      </c>
      <c r="I191" s="24" t="s">
        <v>120</v>
      </c>
      <c r="J191" s="24"/>
      <c r="K191" s="24"/>
      <c r="L191" s="23">
        <v>100</v>
      </c>
      <c r="M191" s="5">
        <v>230000000</v>
      </c>
      <c r="N191" s="5" t="s">
        <v>137</v>
      </c>
      <c r="O191" s="5" t="s">
        <v>239</v>
      </c>
      <c r="P191" s="24" t="s">
        <v>125</v>
      </c>
      <c r="Q191" s="25">
        <v>230000000</v>
      </c>
      <c r="R191" s="26" t="s">
        <v>257</v>
      </c>
      <c r="S191" s="26"/>
      <c r="T191" s="24"/>
      <c r="U191" s="5" t="s">
        <v>126</v>
      </c>
      <c r="V191" s="24" t="s">
        <v>127</v>
      </c>
      <c r="W191" s="24">
        <v>0</v>
      </c>
      <c r="X191" s="24">
        <v>100</v>
      </c>
      <c r="Y191" s="24">
        <v>0</v>
      </c>
      <c r="Z191" s="45"/>
      <c r="AA191" s="5" t="s">
        <v>138</v>
      </c>
      <c r="AB191" s="27"/>
      <c r="AC191" s="27"/>
      <c r="AD191" s="27">
        <v>351351750</v>
      </c>
      <c r="AE191" s="27">
        <v>393513960.00000006</v>
      </c>
      <c r="AF191" s="27"/>
      <c r="AG191" s="27"/>
      <c r="AH191" s="27">
        <v>351351750</v>
      </c>
      <c r="AI191" s="27">
        <v>393513960.00000006</v>
      </c>
      <c r="AJ191" s="20"/>
      <c r="AK191" s="20"/>
      <c r="AL191" s="20">
        <v>351351750</v>
      </c>
      <c r="AM191" s="20">
        <v>393513960.00000006</v>
      </c>
      <c r="AN191" s="20">
        <v>0</v>
      </c>
      <c r="AO191" s="20">
        <v>0</v>
      </c>
      <c r="AP191" s="20">
        <v>0</v>
      </c>
      <c r="AQ191" s="20">
        <v>0</v>
      </c>
      <c r="AR191" s="20">
        <v>0</v>
      </c>
      <c r="AS191" s="20">
        <v>0</v>
      </c>
      <c r="AT191" s="20">
        <v>0</v>
      </c>
      <c r="AU191" s="20">
        <v>0</v>
      </c>
      <c r="AV191" s="47"/>
      <c r="AW191" s="47">
        <v>0</v>
      </c>
      <c r="AX191" s="47">
        <f t="shared" ref="AX191:AX192" si="173">AW191*1.12</f>
        <v>0</v>
      </c>
      <c r="AY191" s="9" t="s">
        <v>129</v>
      </c>
      <c r="AZ191" s="1" t="s">
        <v>322</v>
      </c>
      <c r="BA191" s="1" t="s">
        <v>323</v>
      </c>
      <c r="BB191" s="5"/>
      <c r="BC191" s="5"/>
      <c r="BD191" s="5"/>
      <c r="BE191" s="5"/>
      <c r="BF191" s="5"/>
      <c r="BG191" s="5"/>
      <c r="BH191" s="5"/>
      <c r="BI191" s="5"/>
      <c r="BJ191" s="5"/>
      <c r="BK191" s="15"/>
    </row>
    <row r="192" spans="1:63" s="16" customFormat="1" ht="12.95" customHeight="1" x14ac:dyDescent="0.25">
      <c r="A192" s="15" t="s">
        <v>133</v>
      </c>
      <c r="B192" s="15" t="s">
        <v>218</v>
      </c>
      <c r="C192" s="86" t="s">
        <v>393</v>
      </c>
      <c r="D192" s="87"/>
      <c r="E192" s="40" t="s">
        <v>321</v>
      </c>
      <c r="F192" s="23" t="s">
        <v>315</v>
      </c>
      <c r="G192" s="23" t="s">
        <v>316</v>
      </c>
      <c r="H192" s="23" t="s">
        <v>317</v>
      </c>
      <c r="I192" s="24" t="s">
        <v>120</v>
      </c>
      <c r="J192" s="24"/>
      <c r="K192" s="24"/>
      <c r="L192" s="23">
        <v>100</v>
      </c>
      <c r="M192" s="5">
        <v>230000000</v>
      </c>
      <c r="N192" s="5" t="s">
        <v>137</v>
      </c>
      <c r="O192" s="1" t="s">
        <v>126</v>
      </c>
      <c r="P192" s="24" t="s">
        <v>125</v>
      </c>
      <c r="Q192" s="25">
        <v>230000000</v>
      </c>
      <c r="R192" s="26" t="s">
        <v>257</v>
      </c>
      <c r="S192" s="26"/>
      <c r="T192" s="24" t="s">
        <v>127</v>
      </c>
      <c r="U192" s="5"/>
      <c r="V192" s="24"/>
      <c r="W192" s="24">
        <v>0</v>
      </c>
      <c r="X192" s="24">
        <v>100</v>
      </c>
      <c r="Y192" s="24">
        <v>0</v>
      </c>
      <c r="Z192" s="45"/>
      <c r="AA192" s="5" t="s">
        <v>138</v>
      </c>
      <c r="AB192" s="27"/>
      <c r="AC192" s="27"/>
      <c r="AD192" s="27">
        <v>266160350</v>
      </c>
      <c r="AE192" s="19">
        <f t="shared" ref="AE192:AE193" si="174">AD192*1.12</f>
        <v>298099592</v>
      </c>
      <c r="AF192" s="27"/>
      <c r="AG192" s="27"/>
      <c r="AH192" s="27">
        <v>351351750</v>
      </c>
      <c r="AI192" s="19">
        <f t="shared" ref="AI192:AI193" si="175">AH192*1.12</f>
        <v>393513960.00000006</v>
      </c>
      <c r="AJ192" s="20"/>
      <c r="AK192" s="20"/>
      <c r="AL192" s="20">
        <v>351351750</v>
      </c>
      <c r="AM192" s="19">
        <f t="shared" ref="AM192:AM193" si="176">AL192*1.12</f>
        <v>393513960.00000006</v>
      </c>
      <c r="AN192" s="20">
        <v>0</v>
      </c>
      <c r="AO192" s="20">
        <v>0</v>
      </c>
      <c r="AP192" s="20">
        <v>0</v>
      </c>
      <c r="AQ192" s="20">
        <v>0</v>
      </c>
      <c r="AR192" s="20">
        <v>0</v>
      </c>
      <c r="AS192" s="20">
        <v>0</v>
      </c>
      <c r="AT192" s="20">
        <v>0</v>
      </c>
      <c r="AU192" s="20">
        <v>0</v>
      </c>
      <c r="AV192" s="72"/>
      <c r="AW192" s="47">
        <v>0</v>
      </c>
      <c r="AX192" s="47">
        <f t="shared" si="173"/>
        <v>0</v>
      </c>
      <c r="AY192" s="9" t="s">
        <v>129</v>
      </c>
      <c r="AZ192" s="1" t="s">
        <v>322</v>
      </c>
      <c r="BA192" s="1" t="s">
        <v>323</v>
      </c>
      <c r="BB192" s="5"/>
      <c r="BC192" s="5"/>
      <c r="BD192" s="5"/>
      <c r="BE192" s="5"/>
      <c r="BF192" s="5"/>
      <c r="BG192" s="5"/>
      <c r="BH192" s="5"/>
      <c r="BI192" s="5"/>
      <c r="BJ192" s="5"/>
      <c r="BK192" s="15" t="s">
        <v>388</v>
      </c>
    </row>
    <row r="193" spans="1:63" s="16" customFormat="1" ht="12.95" customHeight="1" x14ac:dyDescent="0.25">
      <c r="A193" s="15" t="s">
        <v>133</v>
      </c>
      <c r="B193" s="15" t="s">
        <v>218</v>
      </c>
      <c r="C193" s="86" t="s">
        <v>540</v>
      </c>
      <c r="D193" s="139"/>
      <c r="E193" s="40" t="s">
        <v>321</v>
      </c>
      <c r="F193" s="23" t="s">
        <v>315</v>
      </c>
      <c r="G193" s="23" t="s">
        <v>316</v>
      </c>
      <c r="H193" s="23" t="s">
        <v>317</v>
      </c>
      <c r="I193" s="24" t="s">
        <v>120</v>
      </c>
      <c r="J193" s="24"/>
      <c r="K193" s="24"/>
      <c r="L193" s="23">
        <v>100</v>
      </c>
      <c r="M193" s="5">
        <v>230000000</v>
      </c>
      <c r="N193" s="5" t="s">
        <v>137</v>
      </c>
      <c r="O193" s="1" t="s">
        <v>166</v>
      </c>
      <c r="P193" s="24" t="s">
        <v>125</v>
      </c>
      <c r="Q193" s="25">
        <v>230000000</v>
      </c>
      <c r="R193" s="26" t="s">
        <v>257</v>
      </c>
      <c r="S193" s="26"/>
      <c r="T193" s="24" t="s">
        <v>127</v>
      </c>
      <c r="U193" s="5"/>
      <c r="V193" s="24"/>
      <c r="W193" s="24">
        <v>0</v>
      </c>
      <c r="X193" s="24">
        <v>100</v>
      </c>
      <c r="Y193" s="24">
        <v>0</v>
      </c>
      <c r="Z193" s="45"/>
      <c r="AA193" s="5" t="s">
        <v>138</v>
      </c>
      <c r="AB193" s="27"/>
      <c r="AC193" s="27"/>
      <c r="AD193" s="27">
        <v>266160350</v>
      </c>
      <c r="AE193" s="19">
        <f t="shared" si="174"/>
        <v>298099592</v>
      </c>
      <c r="AF193" s="27"/>
      <c r="AG193" s="27"/>
      <c r="AH193" s="27">
        <v>351351750</v>
      </c>
      <c r="AI193" s="19">
        <f t="shared" si="175"/>
        <v>393513960.00000006</v>
      </c>
      <c r="AJ193" s="20"/>
      <c r="AK193" s="20"/>
      <c r="AL193" s="20">
        <v>351351750</v>
      </c>
      <c r="AM193" s="19">
        <f t="shared" si="176"/>
        <v>393513960.00000006</v>
      </c>
      <c r="AN193" s="20"/>
      <c r="AO193" s="20"/>
      <c r="AP193" s="20"/>
      <c r="AQ193" s="20"/>
      <c r="AR193" s="20"/>
      <c r="AS193" s="20"/>
      <c r="AT193" s="20"/>
      <c r="AU193" s="20"/>
      <c r="AV193" s="72"/>
      <c r="AW193" s="47">
        <f t="shared" si="151"/>
        <v>968863850</v>
      </c>
      <c r="AX193" s="47">
        <f t="shared" si="152"/>
        <v>1085127512</v>
      </c>
      <c r="AY193" s="9" t="s">
        <v>129</v>
      </c>
      <c r="AZ193" s="1" t="s">
        <v>322</v>
      </c>
      <c r="BA193" s="1" t="s">
        <v>323</v>
      </c>
      <c r="BB193" s="5"/>
      <c r="BC193" s="5"/>
      <c r="BD193" s="5"/>
      <c r="BE193" s="5"/>
      <c r="BF193" s="5"/>
      <c r="BG193" s="5"/>
      <c r="BH193" s="5"/>
      <c r="BI193" s="5"/>
      <c r="BJ193" s="5"/>
      <c r="BK193" s="15">
        <v>14</v>
      </c>
    </row>
    <row r="194" spans="1:63" s="16" customFormat="1" ht="12.95" customHeight="1" x14ac:dyDescent="0.25">
      <c r="A194" s="15" t="s">
        <v>133</v>
      </c>
      <c r="B194" s="15" t="s">
        <v>218</v>
      </c>
      <c r="C194" s="42" t="s">
        <v>297</v>
      </c>
      <c r="D194" s="42"/>
      <c r="E194" s="42" t="s">
        <v>324</v>
      </c>
      <c r="F194" s="23" t="s">
        <v>315</v>
      </c>
      <c r="G194" s="23" t="s">
        <v>316</v>
      </c>
      <c r="H194" s="23" t="s">
        <v>317</v>
      </c>
      <c r="I194" s="24" t="s">
        <v>120</v>
      </c>
      <c r="J194" s="24"/>
      <c r="K194" s="24"/>
      <c r="L194" s="23">
        <v>100</v>
      </c>
      <c r="M194" s="5">
        <v>230000000</v>
      </c>
      <c r="N194" s="5" t="s">
        <v>137</v>
      </c>
      <c r="O194" s="5" t="s">
        <v>239</v>
      </c>
      <c r="P194" s="24" t="s">
        <v>125</v>
      </c>
      <c r="Q194" s="25">
        <v>230000000</v>
      </c>
      <c r="R194" s="26" t="s">
        <v>262</v>
      </c>
      <c r="S194" s="26"/>
      <c r="T194" s="24"/>
      <c r="U194" s="5" t="s">
        <v>126</v>
      </c>
      <c r="V194" s="24" t="s">
        <v>127</v>
      </c>
      <c r="W194" s="24">
        <v>0</v>
      </c>
      <c r="X194" s="24">
        <v>100</v>
      </c>
      <c r="Y194" s="24">
        <v>0</v>
      </c>
      <c r="Z194" s="45"/>
      <c r="AA194" s="5" t="s">
        <v>138</v>
      </c>
      <c r="AB194" s="27"/>
      <c r="AC194" s="27"/>
      <c r="AD194" s="27">
        <v>219333109.99999997</v>
      </c>
      <c r="AE194" s="27">
        <v>245653083.19999999</v>
      </c>
      <c r="AF194" s="27"/>
      <c r="AG194" s="27"/>
      <c r="AH194" s="27">
        <v>219333109.99999997</v>
      </c>
      <c r="AI194" s="27">
        <v>245653083.19999999</v>
      </c>
      <c r="AJ194" s="20"/>
      <c r="AK194" s="20"/>
      <c r="AL194" s="20">
        <v>219333109.99999997</v>
      </c>
      <c r="AM194" s="20">
        <v>245653083.19999999</v>
      </c>
      <c r="AN194" s="20">
        <v>0</v>
      </c>
      <c r="AO194" s="20">
        <v>0</v>
      </c>
      <c r="AP194" s="20">
        <v>0</v>
      </c>
      <c r="AQ194" s="20">
        <v>0</v>
      </c>
      <c r="AR194" s="20">
        <v>0</v>
      </c>
      <c r="AS194" s="20">
        <v>0</v>
      </c>
      <c r="AT194" s="20">
        <v>0</v>
      </c>
      <c r="AU194" s="20">
        <v>0</v>
      </c>
      <c r="AV194" s="47"/>
      <c r="AW194" s="47">
        <v>0</v>
      </c>
      <c r="AX194" s="47">
        <f t="shared" ref="AX194:AX195" si="177">AW194*1.12</f>
        <v>0</v>
      </c>
      <c r="AY194" s="9" t="s">
        <v>129</v>
      </c>
      <c r="AZ194" s="1" t="s">
        <v>325</v>
      </c>
      <c r="BA194" s="1" t="s">
        <v>326</v>
      </c>
      <c r="BB194" s="5"/>
      <c r="BC194" s="5"/>
      <c r="BD194" s="5"/>
      <c r="BE194" s="5"/>
      <c r="BF194" s="5"/>
      <c r="BG194" s="5"/>
      <c r="BH194" s="5"/>
      <c r="BI194" s="5"/>
      <c r="BJ194" s="5"/>
      <c r="BK194" s="15"/>
    </row>
    <row r="195" spans="1:63" s="16" customFormat="1" ht="12.95" customHeight="1" x14ac:dyDescent="0.25">
      <c r="A195" s="15" t="s">
        <v>133</v>
      </c>
      <c r="B195" s="15" t="s">
        <v>218</v>
      </c>
      <c r="C195" s="86" t="s">
        <v>394</v>
      </c>
      <c r="D195" s="87"/>
      <c r="E195" s="40" t="s">
        <v>324</v>
      </c>
      <c r="F195" s="23" t="s">
        <v>315</v>
      </c>
      <c r="G195" s="23" t="s">
        <v>316</v>
      </c>
      <c r="H195" s="23" t="s">
        <v>317</v>
      </c>
      <c r="I195" s="24" t="s">
        <v>120</v>
      </c>
      <c r="J195" s="24"/>
      <c r="K195" s="24"/>
      <c r="L195" s="23">
        <v>100</v>
      </c>
      <c r="M195" s="5">
        <v>230000000</v>
      </c>
      <c r="N195" s="5" t="s">
        <v>137</v>
      </c>
      <c r="O195" s="1" t="s">
        <v>126</v>
      </c>
      <c r="P195" s="24" t="s">
        <v>125</v>
      </c>
      <c r="Q195" s="25">
        <v>230000000</v>
      </c>
      <c r="R195" s="26" t="s">
        <v>262</v>
      </c>
      <c r="S195" s="26"/>
      <c r="T195" s="24" t="s">
        <v>127</v>
      </c>
      <c r="U195" s="5"/>
      <c r="V195" s="24"/>
      <c r="W195" s="24">
        <v>0</v>
      </c>
      <c r="X195" s="24">
        <v>100</v>
      </c>
      <c r="Y195" s="24">
        <v>0</v>
      </c>
      <c r="Z195" s="45"/>
      <c r="AA195" s="5" t="s">
        <v>138</v>
      </c>
      <c r="AB195" s="27"/>
      <c r="AC195" s="27"/>
      <c r="AD195" s="27">
        <v>165437054</v>
      </c>
      <c r="AE195" s="19">
        <f t="shared" ref="AE195:AE196" si="178">AD195*1.12</f>
        <v>185289500.48000002</v>
      </c>
      <c r="AF195" s="27"/>
      <c r="AG195" s="27"/>
      <c r="AH195" s="27">
        <v>219333109.99999997</v>
      </c>
      <c r="AI195" s="19">
        <f t="shared" ref="AI195:AI196" si="179">AH195*1.12</f>
        <v>245653083.19999999</v>
      </c>
      <c r="AJ195" s="20"/>
      <c r="AK195" s="20"/>
      <c r="AL195" s="20">
        <v>219333109.99999997</v>
      </c>
      <c r="AM195" s="19">
        <f t="shared" ref="AM195:AM196" si="180">AL195*1.12</f>
        <v>245653083.19999999</v>
      </c>
      <c r="AN195" s="20">
        <v>0</v>
      </c>
      <c r="AO195" s="20">
        <v>0</v>
      </c>
      <c r="AP195" s="20">
        <v>0</v>
      </c>
      <c r="AQ195" s="20">
        <v>0</v>
      </c>
      <c r="AR195" s="20">
        <v>0</v>
      </c>
      <c r="AS195" s="20">
        <v>0</v>
      </c>
      <c r="AT195" s="20">
        <v>0</v>
      </c>
      <c r="AU195" s="20">
        <v>0</v>
      </c>
      <c r="AV195" s="72"/>
      <c r="AW195" s="47">
        <v>0</v>
      </c>
      <c r="AX195" s="47">
        <f t="shared" si="177"/>
        <v>0</v>
      </c>
      <c r="AY195" s="9" t="s">
        <v>129</v>
      </c>
      <c r="AZ195" s="1" t="s">
        <v>325</v>
      </c>
      <c r="BA195" s="1" t="s">
        <v>326</v>
      </c>
      <c r="BB195" s="5"/>
      <c r="BC195" s="5"/>
      <c r="BD195" s="5"/>
      <c r="BE195" s="5"/>
      <c r="BF195" s="5"/>
      <c r="BG195" s="5"/>
      <c r="BH195" s="5"/>
      <c r="BI195" s="5"/>
      <c r="BJ195" s="5"/>
      <c r="BK195" s="15" t="s">
        <v>388</v>
      </c>
    </row>
    <row r="196" spans="1:63" s="16" customFormat="1" ht="12.95" customHeight="1" x14ac:dyDescent="0.25">
      <c r="A196" s="15" t="s">
        <v>133</v>
      </c>
      <c r="B196" s="15" t="s">
        <v>218</v>
      </c>
      <c r="C196" s="86" t="s">
        <v>541</v>
      </c>
      <c r="D196" s="139"/>
      <c r="E196" s="40" t="s">
        <v>324</v>
      </c>
      <c r="F196" s="23" t="s">
        <v>315</v>
      </c>
      <c r="G196" s="23" t="s">
        <v>316</v>
      </c>
      <c r="H196" s="23" t="s">
        <v>317</v>
      </c>
      <c r="I196" s="24" t="s">
        <v>120</v>
      </c>
      <c r="J196" s="24"/>
      <c r="K196" s="24"/>
      <c r="L196" s="23">
        <v>100</v>
      </c>
      <c r="M196" s="5">
        <v>230000000</v>
      </c>
      <c r="N196" s="5" t="s">
        <v>137</v>
      </c>
      <c r="O196" s="1" t="s">
        <v>166</v>
      </c>
      <c r="P196" s="24" t="s">
        <v>125</v>
      </c>
      <c r="Q196" s="25">
        <v>230000000</v>
      </c>
      <c r="R196" s="26" t="s">
        <v>262</v>
      </c>
      <c r="S196" s="26"/>
      <c r="T196" s="24" t="s">
        <v>127</v>
      </c>
      <c r="U196" s="5"/>
      <c r="V196" s="24"/>
      <c r="W196" s="24">
        <v>0</v>
      </c>
      <c r="X196" s="24">
        <v>100</v>
      </c>
      <c r="Y196" s="24">
        <v>0</v>
      </c>
      <c r="Z196" s="45"/>
      <c r="AA196" s="5" t="s">
        <v>138</v>
      </c>
      <c r="AB196" s="27"/>
      <c r="AC196" s="27"/>
      <c r="AD196" s="27">
        <v>165437054</v>
      </c>
      <c r="AE196" s="19">
        <f t="shared" si="178"/>
        <v>185289500.48000002</v>
      </c>
      <c r="AF196" s="27"/>
      <c r="AG196" s="27"/>
      <c r="AH196" s="27">
        <v>219333109.99999997</v>
      </c>
      <c r="AI196" s="19">
        <f t="shared" si="179"/>
        <v>245653083.19999999</v>
      </c>
      <c r="AJ196" s="20"/>
      <c r="AK196" s="20"/>
      <c r="AL196" s="20">
        <v>219333109.99999997</v>
      </c>
      <c r="AM196" s="19">
        <f t="shared" si="180"/>
        <v>245653083.19999999</v>
      </c>
      <c r="AN196" s="20"/>
      <c r="AO196" s="20"/>
      <c r="AP196" s="20"/>
      <c r="AQ196" s="20"/>
      <c r="AR196" s="20"/>
      <c r="AS196" s="20"/>
      <c r="AT196" s="20"/>
      <c r="AU196" s="20"/>
      <c r="AV196" s="72"/>
      <c r="AW196" s="47">
        <f t="shared" si="151"/>
        <v>604103274</v>
      </c>
      <c r="AX196" s="47">
        <f t="shared" si="152"/>
        <v>676595666.88000011</v>
      </c>
      <c r="AY196" s="9" t="s">
        <v>129</v>
      </c>
      <c r="AZ196" s="1" t="s">
        <v>325</v>
      </c>
      <c r="BA196" s="1" t="s">
        <v>326</v>
      </c>
      <c r="BB196" s="5"/>
      <c r="BC196" s="5"/>
      <c r="BD196" s="5"/>
      <c r="BE196" s="5"/>
      <c r="BF196" s="5"/>
      <c r="BG196" s="5"/>
      <c r="BH196" s="5"/>
      <c r="BI196" s="5"/>
      <c r="BJ196" s="5"/>
      <c r="BK196" s="15">
        <v>14</v>
      </c>
    </row>
    <row r="197" spans="1:63" s="16" customFormat="1" ht="12.95" customHeight="1" x14ac:dyDescent="0.25">
      <c r="A197" s="15" t="s">
        <v>133</v>
      </c>
      <c r="B197" s="15" t="s">
        <v>218</v>
      </c>
      <c r="C197" s="42" t="s">
        <v>327</v>
      </c>
      <c r="D197" s="42"/>
      <c r="E197" s="42" t="s">
        <v>328</v>
      </c>
      <c r="F197" s="23" t="s">
        <v>315</v>
      </c>
      <c r="G197" s="23" t="s">
        <v>316</v>
      </c>
      <c r="H197" s="23" t="s">
        <v>317</v>
      </c>
      <c r="I197" s="24" t="s">
        <v>120</v>
      </c>
      <c r="J197" s="24"/>
      <c r="K197" s="24"/>
      <c r="L197" s="23">
        <v>100</v>
      </c>
      <c r="M197" s="5">
        <v>230000000</v>
      </c>
      <c r="N197" s="5" t="s">
        <v>137</v>
      </c>
      <c r="O197" s="5" t="s">
        <v>239</v>
      </c>
      <c r="P197" s="24" t="s">
        <v>125</v>
      </c>
      <c r="Q197" s="25">
        <v>230000000</v>
      </c>
      <c r="R197" s="26" t="s">
        <v>266</v>
      </c>
      <c r="S197" s="26"/>
      <c r="T197" s="24"/>
      <c r="U197" s="5" t="s">
        <v>126</v>
      </c>
      <c r="V197" s="24" t="s">
        <v>127</v>
      </c>
      <c r="W197" s="24">
        <v>0</v>
      </c>
      <c r="X197" s="24">
        <v>100</v>
      </c>
      <c r="Y197" s="24">
        <v>0</v>
      </c>
      <c r="Z197" s="45"/>
      <c r="AA197" s="5" t="s">
        <v>138</v>
      </c>
      <c r="AB197" s="27"/>
      <c r="AC197" s="27"/>
      <c r="AD197" s="27">
        <v>262048700</v>
      </c>
      <c r="AE197" s="27">
        <v>293494544</v>
      </c>
      <c r="AF197" s="27"/>
      <c r="AG197" s="27"/>
      <c r="AH197" s="27">
        <v>262048700</v>
      </c>
      <c r="AI197" s="27">
        <v>293494544</v>
      </c>
      <c r="AJ197" s="20"/>
      <c r="AK197" s="20"/>
      <c r="AL197" s="20">
        <v>262048700</v>
      </c>
      <c r="AM197" s="20">
        <v>293494544</v>
      </c>
      <c r="AN197" s="20">
        <v>0</v>
      </c>
      <c r="AO197" s="20">
        <v>0</v>
      </c>
      <c r="AP197" s="20">
        <v>0</v>
      </c>
      <c r="AQ197" s="20">
        <v>0</v>
      </c>
      <c r="AR197" s="20">
        <v>0</v>
      </c>
      <c r="AS197" s="20">
        <v>0</v>
      </c>
      <c r="AT197" s="20">
        <v>0</v>
      </c>
      <c r="AU197" s="20">
        <v>0</v>
      </c>
      <c r="AV197" s="47"/>
      <c r="AW197" s="47">
        <v>0</v>
      </c>
      <c r="AX197" s="47">
        <f t="shared" ref="AX197:AX198" si="181">AW197*1.12</f>
        <v>0</v>
      </c>
      <c r="AY197" s="9" t="s">
        <v>129</v>
      </c>
      <c r="AZ197" s="1" t="s">
        <v>329</v>
      </c>
      <c r="BA197" s="1" t="s">
        <v>330</v>
      </c>
      <c r="BB197" s="5"/>
      <c r="BC197" s="5"/>
      <c r="BD197" s="5"/>
      <c r="BE197" s="5"/>
      <c r="BF197" s="5"/>
      <c r="BG197" s="5"/>
      <c r="BH197" s="5"/>
      <c r="BI197" s="5"/>
      <c r="BJ197" s="5"/>
      <c r="BK197" s="15"/>
    </row>
    <row r="198" spans="1:63" s="16" customFormat="1" ht="12.95" customHeight="1" x14ac:dyDescent="0.25">
      <c r="A198" s="15" t="s">
        <v>133</v>
      </c>
      <c r="B198" s="15" t="s">
        <v>218</v>
      </c>
      <c r="C198" s="86" t="s">
        <v>395</v>
      </c>
      <c r="D198" s="87"/>
      <c r="E198" s="40" t="s">
        <v>328</v>
      </c>
      <c r="F198" s="23" t="s">
        <v>315</v>
      </c>
      <c r="G198" s="23" t="s">
        <v>316</v>
      </c>
      <c r="H198" s="23" t="s">
        <v>317</v>
      </c>
      <c r="I198" s="24" t="s">
        <v>120</v>
      </c>
      <c r="J198" s="24"/>
      <c r="K198" s="24"/>
      <c r="L198" s="23">
        <v>100</v>
      </c>
      <c r="M198" s="5">
        <v>230000000</v>
      </c>
      <c r="N198" s="5" t="s">
        <v>137</v>
      </c>
      <c r="O198" s="1" t="s">
        <v>126</v>
      </c>
      <c r="P198" s="24" t="s">
        <v>125</v>
      </c>
      <c r="Q198" s="25">
        <v>230000000</v>
      </c>
      <c r="R198" s="26" t="s">
        <v>266</v>
      </c>
      <c r="S198" s="26"/>
      <c r="T198" s="24" t="s">
        <v>127</v>
      </c>
      <c r="U198" s="5"/>
      <c r="V198" s="24"/>
      <c r="W198" s="24">
        <v>0</v>
      </c>
      <c r="X198" s="24">
        <v>100</v>
      </c>
      <c r="Y198" s="24">
        <v>0</v>
      </c>
      <c r="Z198" s="45"/>
      <c r="AA198" s="5" t="s">
        <v>138</v>
      </c>
      <c r="AB198" s="27"/>
      <c r="AC198" s="27"/>
      <c r="AD198" s="27">
        <v>204374300</v>
      </c>
      <c r="AE198" s="19">
        <f t="shared" ref="AE198:AE199" si="182">AD198*1.12</f>
        <v>228899216.00000003</v>
      </c>
      <c r="AF198" s="27"/>
      <c r="AG198" s="27"/>
      <c r="AH198" s="27">
        <v>262048700</v>
      </c>
      <c r="AI198" s="19">
        <f t="shared" ref="AI198:AI199" si="183">AH198*1.12</f>
        <v>293494544</v>
      </c>
      <c r="AJ198" s="20"/>
      <c r="AK198" s="20"/>
      <c r="AL198" s="20">
        <v>262048700</v>
      </c>
      <c r="AM198" s="19">
        <f t="shared" ref="AM198:AM199" si="184">AL198*1.12</f>
        <v>293494544</v>
      </c>
      <c r="AN198" s="20">
        <v>0</v>
      </c>
      <c r="AO198" s="20">
        <v>0</v>
      </c>
      <c r="AP198" s="20">
        <v>0</v>
      </c>
      <c r="AQ198" s="20">
        <v>0</v>
      </c>
      <c r="AR198" s="20">
        <v>0</v>
      </c>
      <c r="AS198" s="20">
        <v>0</v>
      </c>
      <c r="AT198" s="20">
        <v>0</v>
      </c>
      <c r="AU198" s="20">
        <v>0</v>
      </c>
      <c r="AV198" s="72"/>
      <c r="AW198" s="47">
        <v>0</v>
      </c>
      <c r="AX198" s="47">
        <f t="shared" si="181"/>
        <v>0</v>
      </c>
      <c r="AY198" s="9" t="s">
        <v>129</v>
      </c>
      <c r="AZ198" s="1" t="s">
        <v>329</v>
      </c>
      <c r="BA198" s="1" t="s">
        <v>330</v>
      </c>
      <c r="BB198" s="5"/>
      <c r="BC198" s="5"/>
      <c r="BD198" s="5"/>
      <c r="BE198" s="5"/>
      <c r="BF198" s="5"/>
      <c r="BG198" s="5"/>
      <c r="BH198" s="5"/>
      <c r="BI198" s="5"/>
      <c r="BJ198" s="5"/>
      <c r="BK198" s="15" t="s">
        <v>388</v>
      </c>
    </row>
    <row r="199" spans="1:63" s="16" customFormat="1" ht="12.95" customHeight="1" x14ac:dyDescent="0.25">
      <c r="A199" s="15" t="s">
        <v>133</v>
      </c>
      <c r="B199" s="15" t="s">
        <v>218</v>
      </c>
      <c r="C199" s="86" t="s">
        <v>542</v>
      </c>
      <c r="D199" s="139"/>
      <c r="E199" s="40" t="s">
        <v>328</v>
      </c>
      <c r="F199" s="23" t="s">
        <v>315</v>
      </c>
      <c r="G199" s="23" t="s">
        <v>316</v>
      </c>
      <c r="H199" s="23" t="s">
        <v>317</v>
      </c>
      <c r="I199" s="24" t="s">
        <v>120</v>
      </c>
      <c r="J199" s="24"/>
      <c r="K199" s="24"/>
      <c r="L199" s="23">
        <v>100</v>
      </c>
      <c r="M199" s="5">
        <v>230000000</v>
      </c>
      <c r="N199" s="5" t="s">
        <v>137</v>
      </c>
      <c r="O199" s="1" t="s">
        <v>166</v>
      </c>
      <c r="P199" s="24" t="s">
        <v>125</v>
      </c>
      <c r="Q199" s="25">
        <v>230000000</v>
      </c>
      <c r="R199" s="26" t="s">
        <v>266</v>
      </c>
      <c r="S199" s="26"/>
      <c r="T199" s="24" t="s">
        <v>127</v>
      </c>
      <c r="U199" s="5"/>
      <c r="V199" s="24"/>
      <c r="W199" s="24">
        <v>0</v>
      </c>
      <c r="X199" s="24">
        <v>100</v>
      </c>
      <c r="Y199" s="24">
        <v>0</v>
      </c>
      <c r="Z199" s="45"/>
      <c r="AA199" s="5" t="s">
        <v>138</v>
      </c>
      <c r="AB199" s="27"/>
      <c r="AC199" s="27"/>
      <c r="AD199" s="27">
        <v>204374300</v>
      </c>
      <c r="AE199" s="19">
        <f t="shared" si="182"/>
        <v>228899216.00000003</v>
      </c>
      <c r="AF199" s="27"/>
      <c r="AG199" s="27"/>
      <c r="AH199" s="27">
        <v>262048700</v>
      </c>
      <c r="AI199" s="19">
        <f t="shared" si="183"/>
        <v>293494544</v>
      </c>
      <c r="AJ199" s="20"/>
      <c r="AK199" s="20"/>
      <c r="AL199" s="20">
        <v>262048700</v>
      </c>
      <c r="AM199" s="19">
        <f t="shared" si="184"/>
        <v>293494544</v>
      </c>
      <c r="AN199" s="20"/>
      <c r="AO199" s="20"/>
      <c r="AP199" s="20"/>
      <c r="AQ199" s="20"/>
      <c r="AR199" s="20"/>
      <c r="AS199" s="20"/>
      <c r="AT199" s="20"/>
      <c r="AU199" s="20"/>
      <c r="AV199" s="72"/>
      <c r="AW199" s="47">
        <f t="shared" si="151"/>
        <v>728471700</v>
      </c>
      <c r="AX199" s="47">
        <f t="shared" si="152"/>
        <v>815888304.00000012</v>
      </c>
      <c r="AY199" s="9" t="s">
        <v>129</v>
      </c>
      <c r="AZ199" s="1" t="s">
        <v>329</v>
      </c>
      <c r="BA199" s="1" t="s">
        <v>330</v>
      </c>
      <c r="BB199" s="5"/>
      <c r="BC199" s="5"/>
      <c r="BD199" s="5"/>
      <c r="BE199" s="5"/>
      <c r="BF199" s="5"/>
      <c r="BG199" s="5"/>
      <c r="BH199" s="5"/>
      <c r="BI199" s="5"/>
      <c r="BJ199" s="5"/>
      <c r="BK199" s="15">
        <v>14</v>
      </c>
    </row>
    <row r="200" spans="1:63" s="16" customFormat="1" ht="12.95" customHeight="1" x14ac:dyDescent="0.25">
      <c r="A200" s="15" t="s">
        <v>133</v>
      </c>
      <c r="B200" s="15" t="s">
        <v>218</v>
      </c>
      <c r="C200" s="42" t="s">
        <v>331</v>
      </c>
      <c r="D200" s="42"/>
      <c r="E200" s="42" t="s">
        <v>332</v>
      </c>
      <c r="F200" s="23" t="s">
        <v>315</v>
      </c>
      <c r="G200" s="23" t="s">
        <v>316</v>
      </c>
      <c r="H200" s="23" t="s">
        <v>317</v>
      </c>
      <c r="I200" s="24" t="s">
        <v>120</v>
      </c>
      <c r="J200" s="24"/>
      <c r="K200" s="24"/>
      <c r="L200" s="23">
        <v>100</v>
      </c>
      <c r="M200" s="5">
        <v>230000000</v>
      </c>
      <c r="N200" s="5" t="s">
        <v>137</v>
      </c>
      <c r="O200" s="5" t="s">
        <v>239</v>
      </c>
      <c r="P200" s="24" t="s">
        <v>125</v>
      </c>
      <c r="Q200" s="25">
        <v>230000000</v>
      </c>
      <c r="R200" s="26" t="s">
        <v>174</v>
      </c>
      <c r="S200" s="26"/>
      <c r="T200" s="24"/>
      <c r="U200" s="5" t="s">
        <v>126</v>
      </c>
      <c r="V200" s="24" t="s">
        <v>127</v>
      </c>
      <c r="W200" s="24">
        <v>0</v>
      </c>
      <c r="X200" s="24">
        <v>100</v>
      </c>
      <c r="Y200" s="24">
        <v>0</v>
      </c>
      <c r="Z200" s="45"/>
      <c r="AA200" s="5" t="s">
        <v>138</v>
      </c>
      <c r="AB200" s="27"/>
      <c r="AC200" s="27"/>
      <c r="AD200" s="27">
        <v>152219303.81</v>
      </c>
      <c r="AE200" s="27">
        <v>170485620.26720002</v>
      </c>
      <c r="AF200" s="27"/>
      <c r="AG200" s="27"/>
      <c r="AH200" s="27">
        <v>152219303.81</v>
      </c>
      <c r="AI200" s="27">
        <v>170485620.26720002</v>
      </c>
      <c r="AJ200" s="20"/>
      <c r="AK200" s="20"/>
      <c r="AL200" s="20">
        <v>152219303.81</v>
      </c>
      <c r="AM200" s="20">
        <v>170485620.26720002</v>
      </c>
      <c r="AN200" s="20">
        <v>0</v>
      </c>
      <c r="AO200" s="20">
        <v>0</v>
      </c>
      <c r="AP200" s="20">
        <v>0</v>
      </c>
      <c r="AQ200" s="20">
        <v>0</v>
      </c>
      <c r="AR200" s="20">
        <v>0</v>
      </c>
      <c r="AS200" s="20">
        <v>0</v>
      </c>
      <c r="AT200" s="20">
        <v>0</v>
      </c>
      <c r="AU200" s="20">
        <v>0</v>
      </c>
      <c r="AV200" s="47"/>
      <c r="AW200" s="47">
        <v>0</v>
      </c>
      <c r="AX200" s="47">
        <f t="shared" ref="AX200:AX201" si="185">AW200*1.12</f>
        <v>0</v>
      </c>
      <c r="AY200" s="9" t="s">
        <v>129</v>
      </c>
      <c r="AZ200" s="1" t="s">
        <v>333</v>
      </c>
      <c r="BA200" s="1" t="s">
        <v>334</v>
      </c>
      <c r="BB200" s="5"/>
      <c r="BC200" s="5"/>
      <c r="BD200" s="5"/>
      <c r="BE200" s="5"/>
      <c r="BF200" s="5"/>
      <c r="BG200" s="5"/>
      <c r="BH200" s="5"/>
      <c r="BI200" s="5"/>
      <c r="BJ200" s="5"/>
      <c r="BK200" s="15"/>
    </row>
    <row r="201" spans="1:63" s="16" customFormat="1" ht="12.95" customHeight="1" x14ac:dyDescent="0.25">
      <c r="A201" s="15" t="s">
        <v>133</v>
      </c>
      <c r="B201" s="15" t="s">
        <v>218</v>
      </c>
      <c r="C201" s="86" t="s">
        <v>396</v>
      </c>
      <c r="D201" s="87"/>
      <c r="E201" s="40" t="s">
        <v>332</v>
      </c>
      <c r="F201" s="23" t="s">
        <v>315</v>
      </c>
      <c r="G201" s="23" t="s">
        <v>316</v>
      </c>
      <c r="H201" s="23" t="s">
        <v>317</v>
      </c>
      <c r="I201" s="24" t="s">
        <v>120</v>
      </c>
      <c r="J201" s="24"/>
      <c r="K201" s="24"/>
      <c r="L201" s="23">
        <v>100</v>
      </c>
      <c r="M201" s="5">
        <v>230000000</v>
      </c>
      <c r="N201" s="5" t="s">
        <v>137</v>
      </c>
      <c r="O201" s="1" t="s">
        <v>126</v>
      </c>
      <c r="P201" s="24" t="s">
        <v>125</v>
      </c>
      <c r="Q201" s="25">
        <v>230000000</v>
      </c>
      <c r="R201" s="26" t="s">
        <v>174</v>
      </c>
      <c r="S201" s="26"/>
      <c r="T201" s="24" t="s">
        <v>127</v>
      </c>
      <c r="U201" s="5"/>
      <c r="V201" s="24"/>
      <c r="W201" s="24">
        <v>0</v>
      </c>
      <c r="X201" s="24">
        <v>100</v>
      </c>
      <c r="Y201" s="24">
        <v>0</v>
      </c>
      <c r="Z201" s="45"/>
      <c r="AA201" s="5" t="s">
        <v>138</v>
      </c>
      <c r="AB201" s="27"/>
      <c r="AC201" s="27"/>
      <c r="AD201" s="27">
        <v>114743394</v>
      </c>
      <c r="AE201" s="19">
        <f t="shared" ref="AE201:AE202" si="186">AD201*1.12</f>
        <v>128512601.28000002</v>
      </c>
      <c r="AF201" s="27"/>
      <c r="AG201" s="27"/>
      <c r="AH201" s="27">
        <v>152219303.81</v>
      </c>
      <c r="AI201" s="19">
        <f t="shared" ref="AI201:AI202" si="187">AH201*1.12</f>
        <v>170485620.26720002</v>
      </c>
      <c r="AJ201" s="20"/>
      <c r="AK201" s="20"/>
      <c r="AL201" s="20">
        <v>152219303.81</v>
      </c>
      <c r="AM201" s="19">
        <f t="shared" ref="AM201:AM202" si="188">AL201*1.12</f>
        <v>170485620.26720002</v>
      </c>
      <c r="AN201" s="20">
        <v>0</v>
      </c>
      <c r="AO201" s="20">
        <v>0</v>
      </c>
      <c r="AP201" s="20">
        <v>0</v>
      </c>
      <c r="AQ201" s="20">
        <v>0</v>
      </c>
      <c r="AR201" s="20">
        <v>0</v>
      </c>
      <c r="AS201" s="20">
        <v>0</v>
      </c>
      <c r="AT201" s="20">
        <v>0</v>
      </c>
      <c r="AU201" s="20">
        <v>0</v>
      </c>
      <c r="AV201" s="72"/>
      <c r="AW201" s="47">
        <v>0</v>
      </c>
      <c r="AX201" s="47">
        <f t="shared" si="185"/>
        <v>0</v>
      </c>
      <c r="AY201" s="9" t="s">
        <v>129</v>
      </c>
      <c r="AZ201" s="1" t="s">
        <v>333</v>
      </c>
      <c r="BA201" s="1" t="s">
        <v>334</v>
      </c>
      <c r="BB201" s="5"/>
      <c r="BC201" s="5"/>
      <c r="BD201" s="5"/>
      <c r="BE201" s="5"/>
      <c r="BF201" s="5"/>
      <c r="BG201" s="5"/>
      <c r="BH201" s="5"/>
      <c r="BI201" s="5"/>
      <c r="BJ201" s="5"/>
      <c r="BK201" s="15" t="s">
        <v>388</v>
      </c>
    </row>
    <row r="202" spans="1:63" s="16" customFormat="1" ht="12.95" customHeight="1" x14ac:dyDescent="0.25">
      <c r="A202" s="15" t="s">
        <v>133</v>
      </c>
      <c r="B202" s="15" t="s">
        <v>218</v>
      </c>
      <c r="C202" s="86" t="s">
        <v>543</v>
      </c>
      <c r="D202" s="139"/>
      <c r="E202" s="40" t="s">
        <v>332</v>
      </c>
      <c r="F202" s="23" t="s">
        <v>315</v>
      </c>
      <c r="G202" s="23" t="s">
        <v>316</v>
      </c>
      <c r="H202" s="23" t="s">
        <v>317</v>
      </c>
      <c r="I202" s="24" t="s">
        <v>120</v>
      </c>
      <c r="J202" s="24"/>
      <c r="K202" s="24"/>
      <c r="L202" s="23">
        <v>100</v>
      </c>
      <c r="M202" s="5">
        <v>230000000</v>
      </c>
      <c r="N202" s="5" t="s">
        <v>137</v>
      </c>
      <c r="O202" s="1" t="s">
        <v>166</v>
      </c>
      <c r="P202" s="24" t="s">
        <v>125</v>
      </c>
      <c r="Q202" s="25">
        <v>230000000</v>
      </c>
      <c r="R202" s="26" t="s">
        <v>174</v>
      </c>
      <c r="S202" s="26"/>
      <c r="T202" s="24" t="s">
        <v>127</v>
      </c>
      <c r="U202" s="5"/>
      <c r="V202" s="24"/>
      <c r="W202" s="24">
        <v>0</v>
      </c>
      <c r="X202" s="24">
        <v>100</v>
      </c>
      <c r="Y202" s="24">
        <v>0</v>
      </c>
      <c r="Z202" s="45"/>
      <c r="AA202" s="5" t="s">
        <v>138</v>
      </c>
      <c r="AB202" s="27"/>
      <c r="AC202" s="27"/>
      <c r="AD202" s="27">
        <v>114743394</v>
      </c>
      <c r="AE202" s="19">
        <f t="shared" si="186"/>
        <v>128512601.28000002</v>
      </c>
      <c r="AF202" s="27"/>
      <c r="AG202" s="27"/>
      <c r="AH202" s="27">
        <v>152219303.81</v>
      </c>
      <c r="AI202" s="19">
        <f t="shared" si="187"/>
        <v>170485620.26720002</v>
      </c>
      <c r="AJ202" s="20"/>
      <c r="AK202" s="20"/>
      <c r="AL202" s="20">
        <v>152219303.81</v>
      </c>
      <c r="AM202" s="19">
        <f t="shared" si="188"/>
        <v>170485620.26720002</v>
      </c>
      <c r="AN202" s="20"/>
      <c r="AO202" s="20"/>
      <c r="AP202" s="20"/>
      <c r="AQ202" s="20"/>
      <c r="AR202" s="20"/>
      <c r="AS202" s="20"/>
      <c r="AT202" s="20"/>
      <c r="AU202" s="20"/>
      <c r="AV202" s="72"/>
      <c r="AW202" s="47">
        <f t="shared" si="151"/>
        <v>419182001.62</v>
      </c>
      <c r="AX202" s="47">
        <f t="shared" si="152"/>
        <v>469483841.81440008</v>
      </c>
      <c r="AY202" s="9" t="s">
        <v>129</v>
      </c>
      <c r="AZ202" s="1" t="s">
        <v>333</v>
      </c>
      <c r="BA202" s="1" t="s">
        <v>334</v>
      </c>
      <c r="BB202" s="5"/>
      <c r="BC202" s="5"/>
      <c r="BD202" s="5"/>
      <c r="BE202" s="5"/>
      <c r="BF202" s="5"/>
      <c r="BG202" s="5"/>
      <c r="BH202" s="5"/>
      <c r="BI202" s="5"/>
      <c r="BJ202" s="5"/>
      <c r="BK202" s="15">
        <v>14</v>
      </c>
    </row>
    <row r="203" spans="1:63" s="16" customFormat="1" ht="12.95" customHeight="1" x14ac:dyDescent="0.25">
      <c r="A203" s="15" t="s">
        <v>150</v>
      </c>
      <c r="B203" s="15" t="s">
        <v>335</v>
      </c>
      <c r="C203" s="42" t="s">
        <v>256</v>
      </c>
      <c r="D203" s="42"/>
      <c r="E203" s="42" t="s">
        <v>235</v>
      </c>
      <c r="F203" s="23" t="s">
        <v>336</v>
      </c>
      <c r="G203" s="23" t="s">
        <v>337</v>
      </c>
      <c r="H203" s="23" t="s">
        <v>337</v>
      </c>
      <c r="I203" s="24" t="s">
        <v>120</v>
      </c>
      <c r="J203" s="24"/>
      <c r="K203" s="24"/>
      <c r="L203" s="23">
        <v>100</v>
      </c>
      <c r="M203" s="5" t="s">
        <v>122</v>
      </c>
      <c r="N203" s="5" t="s">
        <v>123</v>
      </c>
      <c r="O203" s="5" t="s">
        <v>199</v>
      </c>
      <c r="P203" s="24" t="s">
        <v>125</v>
      </c>
      <c r="Q203" s="25" t="s">
        <v>122</v>
      </c>
      <c r="R203" s="26" t="s">
        <v>338</v>
      </c>
      <c r="S203" s="26"/>
      <c r="T203" s="24"/>
      <c r="U203" s="5" t="s">
        <v>126</v>
      </c>
      <c r="V203" s="24" t="s">
        <v>127</v>
      </c>
      <c r="W203" s="24">
        <v>0</v>
      </c>
      <c r="X203" s="24">
        <v>100</v>
      </c>
      <c r="Y203" s="24">
        <v>0</v>
      </c>
      <c r="Z203" s="45"/>
      <c r="AA203" s="5" t="s">
        <v>138</v>
      </c>
      <c r="AB203" s="27">
        <v>1</v>
      </c>
      <c r="AC203" s="27">
        <v>67894200</v>
      </c>
      <c r="AD203" s="27">
        <v>67894200</v>
      </c>
      <c r="AE203" s="27">
        <v>76041504</v>
      </c>
      <c r="AF203" s="27">
        <v>1</v>
      </c>
      <c r="AG203" s="27">
        <v>67894200</v>
      </c>
      <c r="AH203" s="27">
        <v>67894200</v>
      </c>
      <c r="AI203" s="27">
        <v>76041504</v>
      </c>
      <c r="AJ203" s="20">
        <v>1</v>
      </c>
      <c r="AK203" s="20">
        <v>67894200</v>
      </c>
      <c r="AL203" s="20">
        <v>67894200</v>
      </c>
      <c r="AM203" s="20">
        <v>76041504</v>
      </c>
      <c r="AN203" s="20">
        <v>0</v>
      </c>
      <c r="AO203" s="20">
        <v>0</v>
      </c>
      <c r="AP203" s="20">
        <v>0</v>
      </c>
      <c r="AQ203" s="20">
        <v>0</v>
      </c>
      <c r="AR203" s="20">
        <v>0</v>
      </c>
      <c r="AS203" s="20">
        <v>0</v>
      </c>
      <c r="AT203" s="20">
        <v>0</v>
      </c>
      <c r="AU203" s="20">
        <v>0</v>
      </c>
      <c r="AV203" s="47"/>
      <c r="AW203" s="47">
        <v>0</v>
      </c>
      <c r="AX203" s="47">
        <f t="shared" si="152"/>
        <v>0</v>
      </c>
      <c r="AY203" s="6" t="s">
        <v>129</v>
      </c>
      <c r="AZ203" s="4" t="s">
        <v>339</v>
      </c>
      <c r="BA203" s="4" t="s">
        <v>340</v>
      </c>
      <c r="BB203" s="5"/>
      <c r="BC203" s="5"/>
      <c r="BD203" s="5"/>
      <c r="BE203" s="5"/>
      <c r="BF203" s="5"/>
      <c r="BG203" s="5"/>
      <c r="BH203" s="5"/>
      <c r="BI203" s="5"/>
      <c r="BJ203" s="5"/>
      <c r="BK203" s="15" t="s">
        <v>375</v>
      </c>
    </row>
    <row r="204" spans="1:63" s="16" customFormat="1" ht="12.95" customHeight="1" x14ac:dyDescent="0.25">
      <c r="A204" s="15" t="s">
        <v>150</v>
      </c>
      <c r="B204" s="15" t="s">
        <v>335</v>
      </c>
      <c r="C204" s="42" t="s">
        <v>250</v>
      </c>
      <c r="D204" s="42"/>
      <c r="E204" s="42" t="s">
        <v>341</v>
      </c>
      <c r="F204" s="23" t="s">
        <v>336</v>
      </c>
      <c r="G204" s="23" t="s">
        <v>337</v>
      </c>
      <c r="H204" s="23" t="s">
        <v>337</v>
      </c>
      <c r="I204" s="24" t="s">
        <v>120</v>
      </c>
      <c r="J204" s="24"/>
      <c r="K204" s="24"/>
      <c r="L204" s="23">
        <v>100</v>
      </c>
      <c r="M204" s="5" t="s">
        <v>122</v>
      </c>
      <c r="N204" s="5" t="s">
        <v>123</v>
      </c>
      <c r="O204" s="5" t="s">
        <v>199</v>
      </c>
      <c r="P204" s="24" t="s">
        <v>125</v>
      </c>
      <c r="Q204" s="25" t="s">
        <v>122</v>
      </c>
      <c r="R204" s="26" t="s">
        <v>338</v>
      </c>
      <c r="S204" s="26"/>
      <c r="T204" s="24"/>
      <c r="U204" s="5" t="s">
        <v>126</v>
      </c>
      <c r="V204" s="24" t="s">
        <v>127</v>
      </c>
      <c r="W204" s="24">
        <v>0</v>
      </c>
      <c r="X204" s="24">
        <v>100</v>
      </c>
      <c r="Y204" s="24">
        <v>0</v>
      </c>
      <c r="Z204" s="45"/>
      <c r="AA204" s="5" t="s">
        <v>138</v>
      </c>
      <c r="AB204" s="27">
        <v>1</v>
      </c>
      <c r="AC204" s="27">
        <v>41596500</v>
      </c>
      <c r="AD204" s="27">
        <v>41596500</v>
      </c>
      <c r="AE204" s="27">
        <v>46588080.000000007</v>
      </c>
      <c r="AF204" s="27">
        <v>1</v>
      </c>
      <c r="AG204" s="27">
        <v>41596500</v>
      </c>
      <c r="AH204" s="27">
        <v>41596500</v>
      </c>
      <c r="AI204" s="27">
        <v>46588080.000000007</v>
      </c>
      <c r="AJ204" s="20">
        <v>1</v>
      </c>
      <c r="AK204" s="20">
        <v>41596500</v>
      </c>
      <c r="AL204" s="20">
        <v>41596500</v>
      </c>
      <c r="AM204" s="20">
        <v>46588080.000000007</v>
      </c>
      <c r="AN204" s="20">
        <v>0</v>
      </c>
      <c r="AO204" s="20">
        <v>0</v>
      </c>
      <c r="AP204" s="20">
        <v>0</v>
      </c>
      <c r="AQ204" s="20">
        <v>0</v>
      </c>
      <c r="AR204" s="20">
        <v>0</v>
      </c>
      <c r="AS204" s="20">
        <v>0</v>
      </c>
      <c r="AT204" s="20">
        <v>0</v>
      </c>
      <c r="AU204" s="20">
        <v>0</v>
      </c>
      <c r="AV204" s="47"/>
      <c r="AW204" s="47">
        <v>0</v>
      </c>
      <c r="AX204" s="47">
        <f t="shared" si="152"/>
        <v>0</v>
      </c>
      <c r="AY204" s="6" t="s">
        <v>129</v>
      </c>
      <c r="AZ204" s="4" t="s">
        <v>342</v>
      </c>
      <c r="BA204" s="4" t="s">
        <v>343</v>
      </c>
      <c r="BB204" s="5"/>
      <c r="BC204" s="5"/>
      <c r="BD204" s="5"/>
      <c r="BE204" s="5"/>
      <c r="BF204" s="5"/>
      <c r="BG204" s="5"/>
      <c r="BH204" s="5"/>
      <c r="BI204" s="5"/>
      <c r="BJ204" s="5"/>
      <c r="BK204" s="15" t="s">
        <v>375</v>
      </c>
    </row>
    <row r="205" spans="1:63" s="16" customFormat="1" ht="12.95" customHeight="1" x14ac:dyDescent="0.25">
      <c r="A205" s="15" t="s">
        <v>344</v>
      </c>
      <c r="B205" s="15" t="s">
        <v>335</v>
      </c>
      <c r="C205" s="42" t="s">
        <v>261</v>
      </c>
      <c r="D205" s="42"/>
      <c r="E205" s="42" t="s">
        <v>345</v>
      </c>
      <c r="F205" s="23" t="s">
        <v>346</v>
      </c>
      <c r="G205" s="23" t="s">
        <v>347</v>
      </c>
      <c r="H205" s="23" t="s">
        <v>347</v>
      </c>
      <c r="I205" s="24" t="s">
        <v>120</v>
      </c>
      <c r="J205" s="24"/>
      <c r="K205" s="24"/>
      <c r="L205" s="23">
        <v>100</v>
      </c>
      <c r="M205" s="5" t="s">
        <v>122</v>
      </c>
      <c r="N205" s="5" t="s">
        <v>123</v>
      </c>
      <c r="O205" s="5" t="s">
        <v>199</v>
      </c>
      <c r="P205" s="24" t="s">
        <v>125</v>
      </c>
      <c r="Q205" s="25" t="s">
        <v>122</v>
      </c>
      <c r="R205" s="26" t="s">
        <v>338</v>
      </c>
      <c r="S205" s="26"/>
      <c r="T205" s="24"/>
      <c r="U205" s="5" t="s">
        <v>126</v>
      </c>
      <c r="V205" s="24" t="s">
        <v>167</v>
      </c>
      <c r="W205" s="24">
        <v>0</v>
      </c>
      <c r="X205" s="24">
        <v>100</v>
      </c>
      <c r="Y205" s="24">
        <v>0</v>
      </c>
      <c r="Z205" s="45"/>
      <c r="AA205" s="5" t="s">
        <v>138</v>
      </c>
      <c r="AB205" s="27"/>
      <c r="AC205" s="27"/>
      <c r="AD205" s="27">
        <v>94520378.149999991</v>
      </c>
      <c r="AE205" s="27">
        <v>105862823.528</v>
      </c>
      <c r="AF205" s="27"/>
      <c r="AG205" s="27"/>
      <c r="AH205" s="27">
        <v>94520378.149999991</v>
      </c>
      <c r="AI205" s="27">
        <v>105862823.528</v>
      </c>
      <c r="AJ205" s="20"/>
      <c r="AK205" s="20"/>
      <c r="AL205" s="20">
        <v>94520378.149999991</v>
      </c>
      <c r="AM205" s="20">
        <v>105862823.528</v>
      </c>
      <c r="AN205" s="20"/>
      <c r="AO205" s="20"/>
      <c r="AP205" s="20">
        <v>94520378.149999991</v>
      </c>
      <c r="AQ205" s="20">
        <v>105862823.528</v>
      </c>
      <c r="AR205" s="20"/>
      <c r="AS205" s="20"/>
      <c r="AT205" s="20">
        <v>94520378.149999991</v>
      </c>
      <c r="AU205" s="20">
        <v>105862823.528</v>
      </c>
      <c r="AV205" s="47"/>
      <c r="AW205" s="47">
        <v>0</v>
      </c>
      <c r="AX205" s="47">
        <f t="shared" si="152"/>
        <v>0</v>
      </c>
      <c r="AY205" s="5" t="s">
        <v>129</v>
      </c>
      <c r="AZ205" s="5" t="s">
        <v>348</v>
      </c>
      <c r="BA205" s="5" t="s">
        <v>349</v>
      </c>
      <c r="BB205" s="5"/>
      <c r="BC205" s="5"/>
      <c r="BD205" s="5"/>
      <c r="BE205" s="5"/>
      <c r="BF205" s="5"/>
      <c r="BG205" s="5"/>
      <c r="BH205" s="5"/>
      <c r="BI205" s="5"/>
      <c r="BJ205" s="5"/>
      <c r="BK205" s="15" t="s">
        <v>375</v>
      </c>
    </row>
    <row r="206" spans="1:63" s="16" customFormat="1" ht="12.95" customHeight="1" x14ac:dyDescent="0.25">
      <c r="A206" s="15" t="s">
        <v>116</v>
      </c>
      <c r="B206" s="15" t="s">
        <v>218</v>
      </c>
      <c r="C206" s="42" t="s">
        <v>328</v>
      </c>
      <c r="D206" s="42"/>
      <c r="E206" s="42" t="s">
        <v>350</v>
      </c>
      <c r="F206" s="23" t="s">
        <v>351</v>
      </c>
      <c r="G206" s="23" t="s">
        <v>352</v>
      </c>
      <c r="H206" s="23" t="s">
        <v>352</v>
      </c>
      <c r="I206" s="24" t="s">
        <v>120</v>
      </c>
      <c r="J206" s="24"/>
      <c r="K206" s="24"/>
      <c r="L206" s="23" t="s">
        <v>121</v>
      </c>
      <c r="M206" s="5" t="s">
        <v>122</v>
      </c>
      <c r="N206" s="5" t="s">
        <v>123</v>
      </c>
      <c r="O206" s="5" t="s">
        <v>239</v>
      </c>
      <c r="P206" s="24" t="s">
        <v>125</v>
      </c>
      <c r="Q206" s="25" t="s">
        <v>122</v>
      </c>
      <c r="R206" s="26" t="s">
        <v>338</v>
      </c>
      <c r="S206" s="26"/>
      <c r="T206" s="24"/>
      <c r="U206" s="5" t="s">
        <v>126</v>
      </c>
      <c r="V206" s="24" t="s">
        <v>127</v>
      </c>
      <c r="W206" s="24" t="s">
        <v>128</v>
      </c>
      <c r="X206" s="24" t="s">
        <v>121</v>
      </c>
      <c r="Y206" s="24" t="s">
        <v>128</v>
      </c>
      <c r="Z206" s="45"/>
      <c r="AA206" s="5" t="s">
        <v>138</v>
      </c>
      <c r="AB206" s="27">
        <v>1</v>
      </c>
      <c r="AC206" s="27">
        <v>65203234.32</v>
      </c>
      <c r="AD206" s="27">
        <v>65203234.32</v>
      </c>
      <c r="AE206" s="27">
        <v>73027622.4384</v>
      </c>
      <c r="AF206" s="27">
        <v>1</v>
      </c>
      <c r="AG206" s="27">
        <v>65203234.32</v>
      </c>
      <c r="AH206" s="27">
        <v>65203234.32</v>
      </c>
      <c r="AI206" s="27">
        <v>73027622.4384</v>
      </c>
      <c r="AJ206" s="20">
        <v>1</v>
      </c>
      <c r="AK206" s="20">
        <v>65203234.32</v>
      </c>
      <c r="AL206" s="20">
        <v>65203234.32</v>
      </c>
      <c r="AM206" s="20">
        <v>73027622.4384</v>
      </c>
      <c r="AN206" s="20">
        <v>0</v>
      </c>
      <c r="AO206" s="20">
        <v>0</v>
      </c>
      <c r="AP206" s="20">
        <v>0</v>
      </c>
      <c r="AQ206" s="20">
        <v>0</v>
      </c>
      <c r="AR206" s="20">
        <v>0</v>
      </c>
      <c r="AS206" s="20">
        <v>0</v>
      </c>
      <c r="AT206" s="20">
        <v>0</v>
      </c>
      <c r="AU206" s="20">
        <v>0</v>
      </c>
      <c r="AV206" s="47"/>
      <c r="AW206" s="47">
        <f>AD206+AH206+AL206+AP206+AT206</f>
        <v>195609702.96000001</v>
      </c>
      <c r="AX206" s="47">
        <f t="shared" si="152"/>
        <v>219082867.31520003</v>
      </c>
      <c r="AY206" s="6" t="s">
        <v>129</v>
      </c>
      <c r="AZ206" s="6" t="s">
        <v>353</v>
      </c>
      <c r="BA206" s="6" t="s">
        <v>354</v>
      </c>
      <c r="BB206" s="5"/>
      <c r="BC206" s="5"/>
      <c r="BD206" s="5"/>
      <c r="BE206" s="5"/>
      <c r="BF206" s="5"/>
      <c r="BG206" s="5"/>
      <c r="BH206" s="5"/>
      <c r="BI206" s="5"/>
      <c r="BJ206" s="5"/>
      <c r="BK206" s="15"/>
    </row>
    <row r="207" spans="1:63" s="16" customFormat="1" ht="12.95" customHeight="1" x14ac:dyDescent="0.25">
      <c r="A207" s="15" t="s">
        <v>116</v>
      </c>
      <c r="B207" s="15" t="s">
        <v>218</v>
      </c>
      <c r="C207" s="42" t="s">
        <v>324</v>
      </c>
      <c r="D207" s="42"/>
      <c r="E207" s="42" t="s">
        <v>355</v>
      </c>
      <c r="F207" s="23" t="s">
        <v>356</v>
      </c>
      <c r="G207" s="23" t="s">
        <v>357</v>
      </c>
      <c r="H207" s="23" t="s">
        <v>357</v>
      </c>
      <c r="I207" s="24" t="s">
        <v>172</v>
      </c>
      <c r="J207" s="24" t="s">
        <v>358</v>
      </c>
      <c r="K207" s="24"/>
      <c r="L207" s="23">
        <v>100</v>
      </c>
      <c r="M207" s="5" t="s">
        <v>122</v>
      </c>
      <c r="N207" s="5" t="s">
        <v>123</v>
      </c>
      <c r="O207" s="5" t="s">
        <v>124</v>
      </c>
      <c r="P207" s="24" t="s">
        <v>125</v>
      </c>
      <c r="Q207" s="25" t="s">
        <v>122</v>
      </c>
      <c r="R207" s="26" t="s">
        <v>338</v>
      </c>
      <c r="S207" s="26"/>
      <c r="T207" s="24"/>
      <c r="U207" s="5" t="s">
        <v>126</v>
      </c>
      <c r="V207" s="24" t="s">
        <v>146</v>
      </c>
      <c r="W207" s="24" t="s">
        <v>128</v>
      </c>
      <c r="X207" s="24" t="s">
        <v>121</v>
      </c>
      <c r="Y207" s="24" t="s">
        <v>128</v>
      </c>
      <c r="Z207" s="45"/>
      <c r="AA207" s="5" t="s">
        <v>138</v>
      </c>
      <c r="AB207" s="27">
        <v>1</v>
      </c>
      <c r="AC207" s="27">
        <v>33933286</v>
      </c>
      <c r="AD207" s="27">
        <v>33933286</v>
      </c>
      <c r="AE207" s="27">
        <v>38005280.32</v>
      </c>
      <c r="AF207" s="27">
        <v>1</v>
      </c>
      <c r="AG207" s="27">
        <v>33933286</v>
      </c>
      <c r="AH207" s="27">
        <v>33933286</v>
      </c>
      <c r="AI207" s="27">
        <v>38005280.32</v>
      </c>
      <c r="AJ207" s="20">
        <v>1</v>
      </c>
      <c r="AK207" s="20"/>
      <c r="AL207" s="20"/>
      <c r="AM207" s="20"/>
      <c r="AN207" s="20">
        <v>0</v>
      </c>
      <c r="AO207" s="20">
        <v>0</v>
      </c>
      <c r="AP207" s="20">
        <v>0</v>
      </c>
      <c r="AQ207" s="20">
        <v>0</v>
      </c>
      <c r="AR207" s="20">
        <v>0</v>
      </c>
      <c r="AS207" s="20">
        <v>0</v>
      </c>
      <c r="AT207" s="20">
        <v>0</v>
      </c>
      <c r="AU207" s="20">
        <v>0</v>
      </c>
      <c r="AV207" s="47"/>
      <c r="AW207" s="47">
        <f>AD207+AH207+AL207+AP207+AT207</f>
        <v>67866572</v>
      </c>
      <c r="AX207" s="47">
        <f t="shared" si="152"/>
        <v>76010560.640000001</v>
      </c>
      <c r="AY207" s="6" t="s">
        <v>129</v>
      </c>
      <c r="AZ207" s="6" t="s">
        <v>359</v>
      </c>
      <c r="BA207" s="6" t="s">
        <v>360</v>
      </c>
      <c r="BB207" s="5"/>
      <c r="BC207" s="5"/>
      <c r="BD207" s="5"/>
      <c r="BE207" s="5"/>
      <c r="BF207" s="5"/>
      <c r="BG207" s="5"/>
      <c r="BH207" s="5"/>
      <c r="BI207" s="5"/>
      <c r="BJ207" s="5"/>
      <c r="BK207" s="15"/>
    </row>
    <row r="208" spans="1:63" s="16" customFormat="1" ht="12.95" customHeight="1" x14ac:dyDescent="0.25">
      <c r="A208" s="15" t="s">
        <v>361</v>
      </c>
      <c r="B208" s="15" t="s">
        <v>218</v>
      </c>
      <c r="C208" s="42" t="s">
        <v>332</v>
      </c>
      <c r="D208" s="42"/>
      <c r="E208" s="42" t="s">
        <v>362</v>
      </c>
      <c r="F208" s="23" t="s">
        <v>363</v>
      </c>
      <c r="G208" s="23" t="s">
        <v>364</v>
      </c>
      <c r="H208" s="23" t="s">
        <v>364</v>
      </c>
      <c r="I208" s="24" t="s">
        <v>120</v>
      </c>
      <c r="J208" s="24"/>
      <c r="K208" s="24"/>
      <c r="L208" s="23">
        <v>100</v>
      </c>
      <c r="M208" s="5" t="s">
        <v>197</v>
      </c>
      <c r="N208" s="5" t="s">
        <v>365</v>
      </c>
      <c r="O208" s="5" t="s">
        <v>239</v>
      </c>
      <c r="P208" s="24" t="s">
        <v>125</v>
      </c>
      <c r="Q208" s="25" t="s">
        <v>122</v>
      </c>
      <c r="R208" s="26" t="s">
        <v>338</v>
      </c>
      <c r="S208" s="26"/>
      <c r="T208" s="24" t="s">
        <v>127</v>
      </c>
      <c r="U208" s="5"/>
      <c r="V208" s="24"/>
      <c r="W208" s="24">
        <v>0</v>
      </c>
      <c r="X208" s="24">
        <v>90</v>
      </c>
      <c r="Y208" s="24">
        <v>10</v>
      </c>
      <c r="Z208" s="45"/>
      <c r="AA208" s="5" t="s">
        <v>138</v>
      </c>
      <c r="AB208" s="27"/>
      <c r="AC208" s="27"/>
      <c r="AD208" s="27">
        <v>708580278</v>
      </c>
      <c r="AE208" s="27">
        <v>793609911.36000013</v>
      </c>
      <c r="AF208" s="27"/>
      <c r="AG208" s="27"/>
      <c r="AH208" s="27">
        <v>736923502.22000003</v>
      </c>
      <c r="AI208" s="27">
        <v>825354322.48640013</v>
      </c>
      <c r="AJ208" s="20"/>
      <c r="AK208" s="20"/>
      <c r="AL208" s="20">
        <v>758066298.31295991</v>
      </c>
      <c r="AM208" s="20">
        <v>849034254.11051524</v>
      </c>
      <c r="AN208" s="20">
        <v>0</v>
      </c>
      <c r="AO208" s="20">
        <v>0</v>
      </c>
      <c r="AP208" s="20">
        <v>0</v>
      </c>
      <c r="AQ208" s="20">
        <v>0</v>
      </c>
      <c r="AR208" s="20">
        <v>0</v>
      </c>
      <c r="AS208" s="20">
        <v>0</v>
      </c>
      <c r="AT208" s="20">
        <v>0</v>
      </c>
      <c r="AU208" s="20">
        <v>0</v>
      </c>
      <c r="AV208" s="47"/>
      <c r="AW208" s="47">
        <f>AD208+AH208+AL208+AP208+AT208</f>
        <v>2203570078.5329599</v>
      </c>
      <c r="AX208" s="47">
        <f t="shared" si="152"/>
        <v>2467998487.9569154</v>
      </c>
      <c r="AY208" s="6" t="s">
        <v>203</v>
      </c>
      <c r="AZ208" s="1" t="s">
        <v>366</v>
      </c>
      <c r="BA208" s="1" t="s">
        <v>367</v>
      </c>
      <c r="BB208" s="5"/>
      <c r="BC208" s="5"/>
      <c r="BD208" s="5"/>
      <c r="BE208" s="5"/>
      <c r="BF208" s="5"/>
      <c r="BG208" s="5"/>
      <c r="BH208" s="5"/>
      <c r="BI208" s="5"/>
      <c r="BJ208" s="5"/>
      <c r="BK208" s="15"/>
    </row>
    <row r="209" spans="1:64" s="16" customFormat="1" ht="12.95" customHeight="1" x14ac:dyDescent="0.25">
      <c r="A209" s="1" t="s">
        <v>116</v>
      </c>
      <c r="B209" s="6" t="s">
        <v>152</v>
      </c>
      <c r="C209" s="42" t="s">
        <v>314</v>
      </c>
      <c r="D209" s="1"/>
      <c r="E209" s="1"/>
      <c r="F209" s="2" t="s">
        <v>117</v>
      </c>
      <c r="G209" s="3" t="s">
        <v>118</v>
      </c>
      <c r="H209" s="3" t="s">
        <v>119</v>
      </c>
      <c r="I209" s="4" t="s">
        <v>120</v>
      </c>
      <c r="J209" s="1"/>
      <c r="K209" s="1"/>
      <c r="L209" s="1" t="s">
        <v>121</v>
      </c>
      <c r="M209" s="6" t="s">
        <v>122</v>
      </c>
      <c r="N209" s="6" t="s">
        <v>123</v>
      </c>
      <c r="O209" s="1" t="s">
        <v>124</v>
      </c>
      <c r="P209" s="6" t="s">
        <v>125</v>
      </c>
      <c r="Q209" s="6" t="s">
        <v>122</v>
      </c>
      <c r="R209" s="6" t="s">
        <v>188</v>
      </c>
      <c r="S209" s="6"/>
      <c r="T209" s="1" t="s">
        <v>127</v>
      </c>
      <c r="U209" s="1"/>
      <c r="V209" s="1"/>
      <c r="W209" s="6" t="s">
        <v>128</v>
      </c>
      <c r="X209" s="6" t="s">
        <v>121</v>
      </c>
      <c r="Y209" s="6" t="s">
        <v>128</v>
      </c>
      <c r="Z209" s="7"/>
      <c r="AA209" s="4" t="s">
        <v>138</v>
      </c>
      <c r="AB209" s="8" t="s">
        <v>47</v>
      </c>
      <c r="AC209" s="14">
        <v>1222615032.8</v>
      </c>
      <c r="AD209" s="14">
        <v>1222615032.8</v>
      </c>
      <c r="AE209" s="22">
        <v>1369328836.7360001</v>
      </c>
      <c r="AF209" s="8" t="s">
        <v>47</v>
      </c>
      <c r="AG209" s="14">
        <v>1316697870.8</v>
      </c>
      <c r="AH209" s="14">
        <v>1316697870.8</v>
      </c>
      <c r="AI209" s="22">
        <v>1474701615.296</v>
      </c>
      <c r="AJ209" s="8" t="s">
        <v>47</v>
      </c>
      <c r="AK209" s="14">
        <v>1411091688.8</v>
      </c>
      <c r="AL209" s="14">
        <v>1411091688.8</v>
      </c>
      <c r="AM209" s="22">
        <v>1580422691.4560001</v>
      </c>
      <c r="AN209" s="6"/>
      <c r="AO209" s="6"/>
      <c r="AP209" s="6"/>
      <c r="AQ209" s="6"/>
      <c r="AR209" s="6"/>
      <c r="AS209" s="9"/>
      <c r="AT209" s="8"/>
      <c r="AU209" s="10"/>
      <c r="AV209" s="57"/>
      <c r="AW209" s="47">
        <f>AD209+AH209+AL209+AP209+AT209</f>
        <v>3950404592.3999996</v>
      </c>
      <c r="AX209" s="47">
        <f t="shared" si="152"/>
        <v>4424453143.4879999</v>
      </c>
      <c r="AY209" s="6" t="s">
        <v>129</v>
      </c>
      <c r="AZ209" s="6" t="s">
        <v>130</v>
      </c>
      <c r="BA209" s="6" t="s">
        <v>130</v>
      </c>
      <c r="BB209" s="6"/>
      <c r="BC209" s="6"/>
      <c r="BD209" s="6"/>
      <c r="BE209" s="6"/>
      <c r="BF209" s="6"/>
      <c r="BG209" s="6"/>
      <c r="BH209" s="6"/>
      <c r="BI209" s="6"/>
      <c r="BJ209" s="6"/>
      <c r="BK209" s="15"/>
    </row>
    <row r="210" spans="1:64" ht="12.95" customHeight="1" x14ac:dyDescent="0.25">
      <c r="A210" s="1" t="s">
        <v>116</v>
      </c>
      <c r="B210" s="6" t="s">
        <v>157</v>
      </c>
      <c r="C210" s="42" t="s">
        <v>321</v>
      </c>
      <c r="D210" s="1"/>
      <c r="E210" s="1"/>
      <c r="F210" s="2" t="s">
        <v>117</v>
      </c>
      <c r="G210" s="3" t="s">
        <v>118</v>
      </c>
      <c r="H210" s="3" t="s">
        <v>119</v>
      </c>
      <c r="I210" s="4" t="s">
        <v>120</v>
      </c>
      <c r="J210" s="1"/>
      <c r="K210" s="1"/>
      <c r="L210" s="2">
        <v>100</v>
      </c>
      <c r="M210" s="6" t="s">
        <v>122</v>
      </c>
      <c r="N210" s="6" t="s">
        <v>131</v>
      </c>
      <c r="O210" s="1" t="s">
        <v>124</v>
      </c>
      <c r="P210" s="6" t="s">
        <v>125</v>
      </c>
      <c r="Q210" s="6" t="s">
        <v>122</v>
      </c>
      <c r="R210" s="6" t="s">
        <v>190</v>
      </c>
      <c r="S210" s="1"/>
      <c r="T210" s="1" t="s">
        <v>127</v>
      </c>
      <c r="U210" s="1"/>
      <c r="V210" s="1"/>
      <c r="W210" s="6" t="s">
        <v>128</v>
      </c>
      <c r="X210" s="6" t="s">
        <v>121</v>
      </c>
      <c r="Y210" s="6" t="s">
        <v>128</v>
      </c>
      <c r="Z210" s="7"/>
      <c r="AA210" s="4" t="s">
        <v>138</v>
      </c>
      <c r="AB210" s="8">
        <v>1</v>
      </c>
      <c r="AC210" s="19">
        <v>132661440</v>
      </c>
      <c r="AD210" s="8">
        <v>132661440</v>
      </c>
      <c r="AE210" s="22">
        <v>148580812.80000001</v>
      </c>
      <c r="AF210" s="19">
        <v>1</v>
      </c>
      <c r="AG210" s="19">
        <v>158787264</v>
      </c>
      <c r="AH210" s="19">
        <v>158787264</v>
      </c>
      <c r="AI210" s="22">
        <v>177841735.68000001</v>
      </c>
      <c r="AJ210" s="19">
        <v>1</v>
      </c>
      <c r="AK210" s="19">
        <v>164344608</v>
      </c>
      <c r="AL210" s="19">
        <v>164344608</v>
      </c>
      <c r="AM210" s="22">
        <v>184065960.96000001</v>
      </c>
      <c r="AN210" s="19"/>
      <c r="AO210" s="19"/>
      <c r="AP210" s="19"/>
      <c r="AQ210" s="19"/>
      <c r="AR210" s="19"/>
      <c r="AS210" s="19"/>
      <c r="AT210" s="19"/>
      <c r="AU210" s="19"/>
      <c r="AV210" s="57"/>
      <c r="AW210" s="47">
        <v>0</v>
      </c>
      <c r="AX210" s="47">
        <f t="shared" si="152"/>
        <v>0</v>
      </c>
      <c r="AY210" s="6" t="s">
        <v>129</v>
      </c>
      <c r="AZ210" s="6" t="s">
        <v>132</v>
      </c>
      <c r="BA210" s="6" t="s">
        <v>132</v>
      </c>
      <c r="BB210" s="1"/>
      <c r="BC210" s="1"/>
      <c r="BD210" s="1"/>
      <c r="BE210" s="1"/>
      <c r="BF210" s="1"/>
      <c r="BG210" s="1"/>
      <c r="BH210" s="1"/>
      <c r="BI210" s="1"/>
      <c r="BJ210" s="1"/>
      <c r="BK210" s="1"/>
    </row>
    <row r="211" spans="1:64" ht="12.95" customHeight="1" x14ac:dyDescent="0.25">
      <c r="A211" s="88" t="s">
        <v>116</v>
      </c>
      <c r="B211" s="6" t="s">
        <v>157</v>
      </c>
      <c r="C211" s="42" t="s">
        <v>376</v>
      </c>
      <c r="D211" s="1"/>
      <c r="E211" s="1"/>
      <c r="F211" s="89" t="s">
        <v>117</v>
      </c>
      <c r="G211" s="90" t="s">
        <v>118</v>
      </c>
      <c r="H211" s="90" t="s">
        <v>119</v>
      </c>
      <c r="I211" s="90" t="s">
        <v>120</v>
      </c>
      <c r="J211" s="91"/>
      <c r="K211" s="91"/>
      <c r="L211" s="89">
        <v>100</v>
      </c>
      <c r="M211" s="88" t="s">
        <v>122</v>
      </c>
      <c r="N211" s="92" t="s">
        <v>131</v>
      </c>
      <c r="O211" s="91" t="s">
        <v>124</v>
      </c>
      <c r="P211" s="88" t="s">
        <v>125</v>
      </c>
      <c r="Q211" s="88" t="s">
        <v>122</v>
      </c>
      <c r="R211" s="88" t="s">
        <v>190</v>
      </c>
      <c r="S211" s="1"/>
      <c r="T211" s="1" t="s">
        <v>127</v>
      </c>
      <c r="U211" s="91"/>
      <c r="V211" s="91"/>
      <c r="W211" s="93" t="s">
        <v>128</v>
      </c>
      <c r="X211" s="93" t="s">
        <v>121</v>
      </c>
      <c r="Y211" s="93" t="s">
        <v>128</v>
      </c>
      <c r="Z211" s="1"/>
      <c r="AA211" s="94" t="s">
        <v>138</v>
      </c>
      <c r="AB211" s="1">
        <v>1</v>
      </c>
      <c r="AC211" s="1">
        <v>132661440</v>
      </c>
      <c r="AD211" s="22">
        <v>132661440</v>
      </c>
      <c r="AE211" s="22">
        <f>AD211*1.12</f>
        <v>148580812.80000001</v>
      </c>
      <c r="AF211" s="1">
        <v>1</v>
      </c>
      <c r="AG211" s="1">
        <v>138674304</v>
      </c>
      <c r="AH211" s="95">
        <v>138674304</v>
      </c>
      <c r="AI211" s="95">
        <f>AH211*1.12</f>
        <v>155315220.48000002</v>
      </c>
      <c r="AJ211" s="1">
        <v>1</v>
      </c>
      <c r="AK211" s="1">
        <v>144231648</v>
      </c>
      <c r="AL211" s="95">
        <v>144231648</v>
      </c>
      <c r="AM211" s="95">
        <f>AL211*1.12</f>
        <v>161539445.76000002</v>
      </c>
      <c r="AN211" s="1"/>
      <c r="AO211" s="1"/>
      <c r="AP211" s="95"/>
      <c r="AQ211" s="95"/>
      <c r="AR211" s="1"/>
      <c r="AS211" s="95"/>
      <c r="AT211" s="95"/>
      <c r="AU211" s="96"/>
      <c r="AV211" s="97"/>
      <c r="AW211" s="47">
        <v>0</v>
      </c>
      <c r="AX211" s="47">
        <f t="shared" ref="AX211:AX212" si="189">AW211*1.12</f>
        <v>0</v>
      </c>
      <c r="AY211" s="6" t="s">
        <v>129</v>
      </c>
      <c r="AZ211" s="1" t="s">
        <v>132</v>
      </c>
      <c r="BA211" s="1" t="s">
        <v>132</v>
      </c>
      <c r="BB211" s="1"/>
      <c r="BC211" s="1"/>
      <c r="BD211" s="1"/>
      <c r="BE211" s="1"/>
      <c r="BF211" s="1"/>
      <c r="BG211" s="98"/>
      <c r="BH211" s="1"/>
      <c r="BI211" s="1"/>
      <c r="BJ211" s="1"/>
      <c r="BK211" s="1" t="s">
        <v>375</v>
      </c>
    </row>
    <row r="212" spans="1:64" s="16" customFormat="1" ht="12.95" customHeight="1" x14ac:dyDescent="0.25">
      <c r="A212" s="6" t="s">
        <v>133</v>
      </c>
      <c r="B212" s="6" t="s">
        <v>152</v>
      </c>
      <c r="C212" s="42" t="s">
        <v>236</v>
      </c>
      <c r="D212" s="1"/>
      <c r="E212" s="1"/>
      <c r="F212" s="12" t="s">
        <v>134</v>
      </c>
      <c r="G212" s="12" t="s">
        <v>135</v>
      </c>
      <c r="H212" s="12" t="s">
        <v>136</v>
      </c>
      <c r="I212" s="6" t="s">
        <v>120</v>
      </c>
      <c r="J212" s="1"/>
      <c r="K212" s="1"/>
      <c r="L212" s="6">
        <v>100</v>
      </c>
      <c r="M212" s="6">
        <v>230000000</v>
      </c>
      <c r="N212" s="6" t="s">
        <v>137</v>
      </c>
      <c r="O212" s="6" t="s">
        <v>126</v>
      </c>
      <c r="P212" s="12" t="s">
        <v>125</v>
      </c>
      <c r="Q212" s="12">
        <v>230000000</v>
      </c>
      <c r="R212" s="2" t="s">
        <v>189</v>
      </c>
      <c r="S212" s="1"/>
      <c r="T212" s="1" t="s">
        <v>127</v>
      </c>
      <c r="U212" s="1"/>
      <c r="V212" s="1"/>
      <c r="W212" s="17"/>
      <c r="X212" s="18">
        <v>100</v>
      </c>
      <c r="Y212" s="17"/>
      <c r="Z212" s="1"/>
      <c r="AA212" s="4" t="s">
        <v>138</v>
      </c>
      <c r="AB212" s="19"/>
      <c r="AC212" s="19"/>
      <c r="AD212" s="8">
        <v>51768204</v>
      </c>
      <c r="AE212" s="19">
        <f>AD212*1.12</f>
        <v>57980388.480000004</v>
      </c>
      <c r="AF212" s="19"/>
      <c r="AG212" s="19"/>
      <c r="AH212" s="8">
        <v>51768204</v>
      </c>
      <c r="AI212" s="19">
        <f>AH212*1.12</f>
        <v>57980388.480000004</v>
      </c>
      <c r="AJ212" s="19"/>
      <c r="AK212" s="19"/>
      <c r="AL212" s="8">
        <v>51768204</v>
      </c>
      <c r="AM212" s="19">
        <f>AL212*1.12</f>
        <v>57980388.480000004</v>
      </c>
      <c r="AN212" s="19"/>
      <c r="AO212" s="19"/>
      <c r="AP212" s="19"/>
      <c r="AQ212" s="19"/>
      <c r="AR212" s="19"/>
      <c r="AS212" s="19"/>
      <c r="AT212" s="19"/>
      <c r="AU212" s="19"/>
      <c r="AV212" s="19"/>
      <c r="AW212" s="47">
        <v>0</v>
      </c>
      <c r="AX212" s="47">
        <f t="shared" si="189"/>
        <v>0</v>
      </c>
      <c r="AY212" s="12" t="s">
        <v>129</v>
      </c>
      <c r="AZ212" s="12" t="s">
        <v>139</v>
      </c>
      <c r="BA212" s="6" t="s">
        <v>136</v>
      </c>
      <c r="BB212" s="1"/>
      <c r="BC212" s="1"/>
      <c r="BD212" s="1"/>
      <c r="BE212" s="1"/>
      <c r="BF212" s="1"/>
      <c r="BG212" s="4"/>
      <c r="BH212" s="4"/>
      <c r="BI212" s="4"/>
      <c r="BJ212" s="4"/>
      <c r="BK212" s="15"/>
    </row>
    <row r="213" spans="1:64" s="16" customFormat="1" ht="12.95" customHeight="1" x14ac:dyDescent="0.25">
      <c r="A213" s="6" t="s">
        <v>133</v>
      </c>
      <c r="B213" s="6" t="s">
        <v>152</v>
      </c>
      <c r="C213" s="86" t="s">
        <v>544</v>
      </c>
      <c r="D213" s="1"/>
      <c r="E213" s="1"/>
      <c r="F213" s="12" t="s">
        <v>134</v>
      </c>
      <c r="G213" s="12" t="s">
        <v>135</v>
      </c>
      <c r="H213" s="12" t="s">
        <v>136</v>
      </c>
      <c r="I213" s="6" t="s">
        <v>120</v>
      </c>
      <c r="J213" s="1"/>
      <c r="K213" s="1"/>
      <c r="L213" s="6">
        <v>100</v>
      </c>
      <c r="M213" s="6">
        <v>230000000</v>
      </c>
      <c r="N213" s="6" t="s">
        <v>137</v>
      </c>
      <c r="O213" s="1" t="s">
        <v>166</v>
      </c>
      <c r="P213" s="12" t="s">
        <v>125</v>
      </c>
      <c r="Q213" s="12">
        <v>230000000</v>
      </c>
      <c r="R213" s="2" t="s">
        <v>382</v>
      </c>
      <c r="S213" s="1"/>
      <c r="T213" s="1" t="s">
        <v>127</v>
      </c>
      <c r="U213" s="1"/>
      <c r="V213" s="1"/>
      <c r="W213" s="17"/>
      <c r="X213" s="18">
        <v>100</v>
      </c>
      <c r="Y213" s="17"/>
      <c r="Z213" s="1"/>
      <c r="AA213" s="4" t="s">
        <v>138</v>
      </c>
      <c r="AB213" s="19"/>
      <c r="AC213" s="19"/>
      <c r="AD213" s="8">
        <v>51768204</v>
      </c>
      <c r="AE213" s="19">
        <f t="shared" ref="AE213:AE214" si="190">AD213*1.12</f>
        <v>57980388.480000004</v>
      </c>
      <c r="AF213" s="19"/>
      <c r="AG213" s="19"/>
      <c r="AH213" s="8">
        <v>51768204</v>
      </c>
      <c r="AI213" s="19">
        <f t="shared" ref="AI213:AI214" si="191">AH213*1.12</f>
        <v>57980388.480000004</v>
      </c>
      <c r="AJ213" s="19"/>
      <c r="AK213" s="19"/>
      <c r="AL213" s="8">
        <v>51768204</v>
      </c>
      <c r="AM213" s="19">
        <f t="shared" ref="AM213:AM214" si="192">AL213*1.12</f>
        <v>57980388.480000004</v>
      </c>
      <c r="AN213" s="19"/>
      <c r="AO213" s="19"/>
      <c r="AP213" s="19"/>
      <c r="AQ213" s="19"/>
      <c r="AR213" s="19"/>
      <c r="AS213" s="19"/>
      <c r="AT213" s="19"/>
      <c r="AU213" s="19"/>
      <c r="AV213" s="19"/>
      <c r="AW213" s="47">
        <v>0</v>
      </c>
      <c r="AX213" s="47">
        <f t="shared" si="152"/>
        <v>0</v>
      </c>
      <c r="AY213" s="12" t="s">
        <v>129</v>
      </c>
      <c r="AZ213" s="12" t="s">
        <v>139</v>
      </c>
      <c r="BA213" s="6" t="s">
        <v>136</v>
      </c>
      <c r="BB213" s="1"/>
      <c r="BC213" s="1"/>
      <c r="BD213" s="1"/>
      <c r="BE213" s="1"/>
      <c r="BF213" s="1"/>
      <c r="BG213" s="4"/>
      <c r="BH213" s="4"/>
      <c r="BI213" s="4"/>
      <c r="BJ213" s="4"/>
      <c r="BK213" s="15">
        <v>14</v>
      </c>
    </row>
    <row r="214" spans="1:64" s="16" customFormat="1" ht="12.95" customHeight="1" x14ac:dyDescent="0.25">
      <c r="A214" s="6" t="s">
        <v>133</v>
      </c>
      <c r="B214" s="6" t="s">
        <v>152</v>
      </c>
      <c r="C214" s="183" t="s">
        <v>642</v>
      </c>
      <c r="D214" s="1"/>
      <c r="E214" s="1"/>
      <c r="F214" s="12" t="s">
        <v>134</v>
      </c>
      <c r="G214" s="12" t="s">
        <v>135</v>
      </c>
      <c r="H214" s="12" t="s">
        <v>136</v>
      </c>
      <c r="I214" s="184" t="s">
        <v>143</v>
      </c>
      <c r="J214" s="185" t="s">
        <v>149</v>
      </c>
      <c r="K214" s="1"/>
      <c r="L214" s="6">
        <v>100</v>
      </c>
      <c r="M214" s="6">
        <v>230000000</v>
      </c>
      <c r="N214" s="6" t="s">
        <v>137</v>
      </c>
      <c r="O214" s="186" t="s">
        <v>144</v>
      </c>
      <c r="P214" s="187" t="s">
        <v>125</v>
      </c>
      <c r="Q214" s="187">
        <v>230000000</v>
      </c>
      <c r="R214" s="188" t="s">
        <v>382</v>
      </c>
      <c r="S214" s="185"/>
      <c r="T214" s="185" t="s">
        <v>127</v>
      </c>
      <c r="U214" s="185"/>
      <c r="V214" s="185"/>
      <c r="W214" s="189"/>
      <c r="X214" s="190">
        <v>100</v>
      </c>
      <c r="Y214" s="189"/>
      <c r="Z214" s="185"/>
      <c r="AA214" s="191" t="s">
        <v>138</v>
      </c>
      <c r="AB214" s="192"/>
      <c r="AC214" s="192"/>
      <c r="AD214" s="193">
        <v>51768204</v>
      </c>
      <c r="AE214" s="192">
        <f t="shared" si="190"/>
        <v>57980388.480000004</v>
      </c>
      <c r="AF214" s="192"/>
      <c r="AG214" s="192"/>
      <c r="AH214" s="193">
        <v>51768204</v>
      </c>
      <c r="AI214" s="192">
        <f t="shared" si="191"/>
        <v>57980388.480000004</v>
      </c>
      <c r="AJ214" s="192"/>
      <c r="AK214" s="192"/>
      <c r="AL214" s="193">
        <v>51768204</v>
      </c>
      <c r="AM214" s="192">
        <f t="shared" si="192"/>
        <v>57980388.480000004</v>
      </c>
      <c r="AN214" s="192"/>
      <c r="AO214" s="192"/>
      <c r="AP214" s="192"/>
      <c r="AQ214" s="192"/>
      <c r="AR214" s="192"/>
      <c r="AS214" s="192"/>
      <c r="AT214" s="192"/>
      <c r="AU214" s="192"/>
      <c r="AV214" s="192"/>
      <c r="AW214" s="194">
        <f t="shared" ref="AW214:AW223" si="193">AD214+AH214+AL214+AP214+AT214</f>
        <v>155304612</v>
      </c>
      <c r="AX214" s="194">
        <f t="shared" si="152"/>
        <v>173941165.44000003</v>
      </c>
      <c r="AY214" s="187" t="s">
        <v>129</v>
      </c>
      <c r="AZ214" s="187" t="s">
        <v>139</v>
      </c>
      <c r="BA214" s="184" t="s">
        <v>136</v>
      </c>
      <c r="BB214" s="185"/>
      <c r="BC214" s="185"/>
      <c r="BD214" s="185"/>
      <c r="BE214" s="185"/>
      <c r="BF214" s="185"/>
      <c r="BG214" s="191"/>
      <c r="BH214" s="191"/>
      <c r="BI214" s="191"/>
      <c r="BJ214" s="191"/>
      <c r="BK214" s="180" t="s">
        <v>644</v>
      </c>
    </row>
    <row r="215" spans="1:64" s="16" customFormat="1" ht="12.95" customHeight="1" x14ac:dyDescent="0.25">
      <c r="A215" s="6" t="s">
        <v>151</v>
      </c>
      <c r="B215" s="6" t="s">
        <v>152</v>
      </c>
      <c r="C215" s="42" t="s">
        <v>243</v>
      </c>
      <c r="D215" s="1"/>
      <c r="E215" s="1"/>
      <c r="F215" s="4" t="s">
        <v>158</v>
      </c>
      <c r="G215" s="4" t="s">
        <v>159</v>
      </c>
      <c r="H215" s="34" t="s">
        <v>159</v>
      </c>
      <c r="I215" s="4" t="s">
        <v>120</v>
      </c>
      <c r="J215" s="15"/>
      <c r="K215" s="15"/>
      <c r="L215" s="4">
        <v>45</v>
      </c>
      <c r="M215" s="4">
        <v>230000000</v>
      </c>
      <c r="N215" s="2" t="s">
        <v>123</v>
      </c>
      <c r="O215" s="6" t="s">
        <v>126</v>
      </c>
      <c r="P215" s="1" t="s">
        <v>125</v>
      </c>
      <c r="Q215" s="4">
        <v>230000000</v>
      </c>
      <c r="R215" s="2" t="s">
        <v>187</v>
      </c>
      <c r="S215" s="15"/>
      <c r="T215" s="6" t="s">
        <v>127</v>
      </c>
      <c r="U215" s="30"/>
      <c r="V215" s="15"/>
      <c r="W215" s="17">
        <v>0</v>
      </c>
      <c r="X215" s="17">
        <v>90</v>
      </c>
      <c r="Y215" s="17">
        <v>10</v>
      </c>
      <c r="Z215" s="15"/>
      <c r="AA215" s="4" t="s">
        <v>138</v>
      </c>
      <c r="AB215" s="15"/>
      <c r="AC215" s="15"/>
      <c r="AD215" s="8">
        <v>10831695</v>
      </c>
      <c r="AE215" s="8">
        <v>12131498.4</v>
      </c>
      <c r="AF215" s="8">
        <v>0</v>
      </c>
      <c r="AG215" s="8">
        <v>0</v>
      </c>
      <c r="AH215" s="8">
        <v>11264962.800000001</v>
      </c>
      <c r="AI215" s="8">
        <v>12616758.335999999</v>
      </c>
      <c r="AJ215" s="8">
        <v>0</v>
      </c>
      <c r="AK215" s="8">
        <v>0</v>
      </c>
      <c r="AL215" s="8">
        <v>11715561.312000001</v>
      </c>
      <c r="AM215" s="8">
        <v>13121428.669439999</v>
      </c>
      <c r="AN215" s="15"/>
      <c r="AO215" s="15"/>
      <c r="AP215" s="8"/>
      <c r="AQ215" s="35"/>
      <c r="AR215" s="8"/>
      <c r="AS215" s="8"/>
      <c r="AT215" s="8"/>
      <c r="AU215" s="8"/>
      <c r="AV215" s="57"/>
      <c r="AW215" s="47">
        <f t="shared" si="193"/>
        <v>33812219.112000003</v>
      </c>
      <c r="AX215" s="47">
        <f t="shared" si="152"/>
        <v>37869685.40544001</v>
      </c>
      <c r="AY215" s="12" t="s">
        <v>129</v>
      </c>
      <c r="AZ215" s="36" t="s">
        <v>160</v>
      </c>
      <c r="BA215" s="36" t="s">
        <v>161</v>
      </c>
      <c r="BB215" s="15"/>
      <c r="BC215" s="15"/>
      <c r="BD215" s="15"/>
      <c r="BE215" s="15"/>
      <c r="BF215" s="15"/>
      <c r="BG215" s="15"/>
      <c r="BH215" s="15"/>
      <c r="BI215" s="15"/>
      <c r="BJ215" s="15"/>
      <c r="BK215" s="15"/>
    </row>
    <row r="216" spans="1:64" s="16" customFormat="1" ht="12.95" customHeight="1" x14ac:dyDescent="0.25">
      <c r="A216" s="1" t="s">
        <v>162</v>
      </c>
      <c r="B216" s="6" t="s">
        <v>152</v>
      </c>
      <c r="C216" s="42" t="s">
        <v>368</v>
      </c>
      <c r="D216" s="1"/>
      <c r="E216" s="1"/>
      <c r="F216" s="2" t="s">
        <v>163</v>
      </c>
      <c r="G216" s="3" t="s">
        <v>164</v>
      </c>
      <c r="H216" s="3" t="s">
        <v>164</v>
      </c>
      <c r="I216" s="4" t="s">
        <v>120</v>
      </c>
      <c r="J216" s="1"/>
      <c r="K216" s="1"/>
      <c r="L216" s="2">
        <v>50</v>
      </c>
      <c r="M216" s="5">
        <v>230000000</v>
      </c>
      <c r="N216" s="2" t="s">
        <v>165</v>
      </c>
      <c r="O216" s="1" t="s">
        <v>166</v>
      </c>
      <c r="P216" s="1" t="s">
        <v>125</v>
      </c>
      <c r="Q216" s="9">
        <v>230000000</v>
      </c>
      <c r="R216" s="2" t="s">
        <v>189</v>
      </c>
      <c r="S216" s="1"/>
      <c r="T216" s="2" t="s">
        <v>167</v>
      </c>
      <c r="U216" s="1"/>
      <c r="V216" s="2"/>
      <c r="W216" s="17">
        <v>0</v>
      </c>
      <c r="X216" s="17">
        <v>90</v>
      </c>
      <c r="Y216" s="17">
        <v>10</v>
      </c>
      <c r="Z216" s="1"/>
      <c r="AA216" s="4" t="s">
        <v>138</v>
      </c>
      <c r="AB216" s="19"/>
      <c r="AC216" s="19"/>
      <c r="AD216" s="8">
        <v>488037500</v>
      </c>
      <c r="AE216" s="19">
        <f>AD216*1.12</f>
        <v>546602000</v>
      </c>
      <c r="AF216" s="19"/>
      <c r="AG216" s="19"/>
      <c r="AH216" s="19">
        <v>1265475000</v>
      </c>
      <c r="AI216" s="19">
        <f>AH216*1.12</f>
        <v>1417332000.0000002</v>
      </c>
      <c r="AJ216" s="19"/>
      <c r="AK216" s="19"/>
      <c r="AL216" s="19">
        <v>1265475000</v>
      </c>
      <c r="AM216" s="19">
        <f>AL216*1.12</f>
        <v>1417332000.0000002</v>
      </c>
      <c r="AN216" s="19"/>
      <c r="AO216" s="19"/>
      <c r="AP216" s="19">
        <v>1265475000</v>
      </c>
      <c r="AQ216" s="19">
        <f>AP216*1.12</f>
        <v>1417332000.0000002</v>
      </c>
      <c r="AR216" s="19"/>
      <c r="AS216" s="19"/>
      <c r="AT216" s="19">
        <v>1265475000</v>
      </c>
      <c r="AU216" s="19">
        <f>AT216*1.12</f>
        <v>1417332000.0000002</v>
      </c>
      <c r="AV216" s="19"/>
      <c r="AW216" s="47">
        <v>0</v>
      </c>
      <c r="AX216" s="47">
        <f t="shared" ref="AX216" si="194">AW216*1.12</f>
        <v>0</v>
      </c>
      <c r="AY216" s="6" t="s">
        <v>129</v>
      </c>
      <c r="AZ216" s="2" t="s">
        <v>168</v>
      </c>
      <c r="BA216" s="2" t="s">
        <v>168</v>
      </c>
      <c r="BB216" s="1"/>
      <c r="BC216" s="1"/>
      <c r="BD216" s="1"/>
      <c r="BE216" s="1"/>
      <c r="BF216" s="1"/>
      <c r="BG216" s="4"/>
      <c r="BH216" s="4"/>
      <c r="BI216" s="4"/>
      <c r="BJ216" s="4"/>
      <c r="BK216" s="15"/>
    </row>
    <row r="217" spans="1:64" s="16" customFormat="1" ht="12.95" customHeight="1" x14ac:dyDescent="0.25">
      <c r="A217" s="1" t="s">
        <v>162</v>
      </c>
      <c r="B217" s="6" t="s">
        <v>152</v>
      </c>
      <c r="C217" s="86" t="s">
        <v>538</v>
      </c>
      <c r="D217" s="1"/>
      <c r="E217" s="1"/>
      <c r="F217" s="2" t="s">
        <v>163</v>
      </c>
      <c r="G217" s="3" t="s">
        <v>164</v>
      </c>
      <c r="H217" s="3" t="s">
        <v>164</v>
      </c>
      <c r="I217" s="4" t="s">
        <v>120</v>
      </c>
      <c r="J217" s="1"/>
      <c r="K217" s="1"/>
      <c r="L217" s="2">
        <v>50</v>
      </c>
      <c r="M217" s="5">
        <v>230000000</v>
      </c>
      <c r="N217" s="2" t="s">
        <v>165</v>
      </c>
      <c r="O217" s="1" t="s">
        <v>144</v>
      </c>
      <c r="P217" s="1" t="s">
        <v>125</v>
      </c>
      <c r="Q217" s="9">
        <v>230000000</v>
      </c>
      <c r="R217" s="2" t="s">
        <v>382</v>
      </c>
      <c r="S217" s="1"/>
      <c r="T217" s="2" t="s">
        <v>167</v>
      </c>
      <c r="U217" s="1"/>
      <c r="V217" s="2"/>
      <c r="W217" s="17">
        <v>0</v>
      </c>
      <c r="X217" s="17">
        <v>90</v>
      </c>
      <c r="Y217" s="17">
        <v>10</v>
      </c>
      <c r="Z217" s="1"/>
      <c r="AA217" s="4" t="s">
        <v>138</v>
      </c>
      <c r="AB217" s="19"/>
      <c r="AC217" s="19"/>
      <c r="AD217" s="8">
        <v>488037500</v>
      </c>
      <c r="AE217" s="19">
        <f>AD217*1.12</f>
        <v>546602000</v>
      </c>
      <c r="AF217" s="19"/>
      <c r="AG217" s="19"/>
      <c r="AH217" s="19">
        <v>1265475000</v>
      </c>
      <c r="AI217" s="19">
        <f>AH217*1.12</f>
        <v>1417332000.0000002</v>
      </c>
      <c r="AJ217" s="19"/>
      <c r="AK217" s="19"/>
      <c r="AL217" s="19">
        <v>1265475000</v>
      </c>
      <c r="AM217" s="19">
        <f>AL217*1.12</f>
        <v>1417332000.0000002</v>
      </c>
      <c r="AN217" s="19"/>
      <c r="AO217" s="19"/>
      <c r="AP217" s="19">
        <v>1265475000</v>
      </c>
      <c r="AQ217" s="19">
        <f>AP217*1.12</f>
        <v>1417332000.0000002</v>
      </c>
      <c r="AR217" s="19"/>
      <c r="AS217" s="19"/>
      <c r="AT217" s="19">
        <v>1265475000</v>
      </c>
      <c r="AU217" s="19">
        <f>AT217*1.12</f>
        <v>1417332000.0000002</v>
      </c>
      <c r="AV217" s="19"/>
      <c r="AW217" s="47">
        <v>0</v>
      </c>
      <c r="AX217" s="47">
        <f t="shared" ref="AX217" si="195">AW217*1.12</f>
        <v>0</v>
      </c>
      <c r="AY217" s="6" t="s">
        <v>129</v>
      </c>
      <c r="AZ217" s="2" t="s">
        <v>168</v>
      </c>
      <c r="BA217" s="2" t="s">
        <v>168</v>
      </c>
      <c r="BB217" s="1"/>
      <c r="BC217" s="1"/>
      <c r="BD217" s="1"/>
      <c r="BE217" s="1"/>
      <c r="BF217" s="1"/>
      <c r="BG217" s="4"/>
      <c r="BH217" s="4"/>
      <c r="BI217" s="4"/>
      <c r="BJ217" s="4"/>
      <c r="BK217" s="15">
        <v>14</v>
      </c>
    </row>
    <row r="218" spans="1:64" s="208" customFormat="1" ht="12.95" customHeight="1" x14ac:dyDescent="0.25">
      <c r="A218" s="237" t="s">
        <v>162</v>
      </c>
      <c r="B218" s="237" t="s">
        <v>152</v>
      </c>
      <c r="C218" s="228" t="s">
        <v>739</v>
      </c>
      <c r="D218" s="237"/>
      <c r="E218" s="237"/>
      <c r="F218" s="249" t="s">
        <v>163</v>
      </c>
      <c r="G218" s="250" t="s">
        <v>164</v>
      </c>
      <c r="H218" s="250" t="s">
        <v>164</v>
      </c>
      <c r="I218" s="227" t="s">
        <v>120</v>
      </c>
      <c r="J218" s="237"/>
      <c r="K218" s="237"/>
      <c r="L218" s="249">
        <v>50</v>
      </c>
      <c r="M218" s="231">
        <v>230000000</v>
      </c>
      <c r="N218" s="231" t="s">
        <v>224</v>
      </c>
      <c r="O218" s="232" t="s">
        <v>398</v>
      </c>
      <c r="P218" s="237" t="s">
        <v>125</v>
      </c>
      <c r="Q218" s="251">
        <v>230000000</v>
      </c>
      <c r="R218" s="249" t="s">
        <v>382</v>
      </c>
      <c r="S218" s="237"/>
      <c r="T218" s="249" t="s">
        <v>167</v>
      </c>
      <c r="U218" s="237"/>
      <c r="V218" s="249"/>
      <c r="W218" s="252">
        <v>0</v>
      </c>
      <c r="X218" s="252">
        <v>90</v>
      </c>
      <c r="Y218" s="252">
        <v>10</v>
      </c>
      <c r="Z218" s="237"/>
      <c r="AA218" s="227" t="s">
        <v>138</v>
      </c>
      <c r="AB218" s="236"/>
      <c r="AC218" s="236"/>
      <c r="AD218" s="236">
        <v>488037500</v>
      </c>
      <c r="AE218" s="236">
        <f>AD218*1.12</f>
        <v>546602000</v>
      </c>
      <c r="AF218" s="236"/>
      <c r="AG218" s="236"/>
      <c r="AH218" s="236">
        <v>1265475000</v>
      </c>
      <c r="AI218" s="236">
        <f>AH218*1.12</f>
        <v>1417332000.0000002</v>
      </c>
      <c r="AJ218" s="236"/>
      <c r="AK218" s="236"/>
      <c r="AL218" s="236">
        <v>1265475000</v>
      </c>
      <c r="AM218" s="236">
        <f>AL218*1.12</f>
        <v>1417332000.0000002</v>
      </c>
      <c r="AN218" s="236"/>
      <c r="AO218" s="236"/>
      <c r="AP218" s="236">
        <v>1265475000</v>
      </c>
      <c r="AQ218" s="236">
        <f>AP218*1.12</f>
        <v>1417332000.0000002</v>
      </c>
      <c r="AR218" s="236"/>
      <c r="AS218" s="236"/>
      <c r="AT218" s="236">
        <v>1265475000</v>
      </c>
      <c r="AU218" s="236">
        <f>AT218*1.12</f>
        <v>1417332000.0000002</v>
      </c>
      <c r="AV218" s="236"/>
      <c r="AW218" s="236">
        <f t="shared" si="193"/>
        <v>5549937500</v>
      </c>
      <c r="AX218" s="236">
        <f t="shared" si="152"/>
        <v>6215930000.000001</v>
      </c>
      <c r="AY218" s="237" t="s">
        <v>129</v>
      </c>
      <c r="AZ218" s="249" t="s">
        <v>168</v>
      </c>
      <c r="BA218" s="249" t="s">
        <v>168</v>
      </c>
      <c r="BB218" s="237"/>
      <c r="BC218" s="237"/>
      <c r="BD218" s="237"/>
      <c r="BE218" s="237"/>
      <c r="BF218" s="237"/>
      <c r="BG218" s="227"/>
      <c r="BH218" s="227"/>
      <c r="BI218" s="227"/>
      <c r="BJ218" s="227"/>
      <c r="BK218" s="227">
        <v>14</v>
      </c>
      <c r="BL218" s="208" t="s">
        <v>740</v>
      </c>
    </row>
    <row r="219" spans="1:64" ht="12.95" customHeight="1" x14ac:dyDescent="0.25">
      <c r="A219" s="88" t="s">
        <v>169</v>
      </c>
      <c r="B219" s="6" t="s">
        <v>157</v>
      </c>
      <c r="C219" s="42" t="s">
        <v>308</v>
      </c>
      <c r="D219" s="1"/>
      <c r="E219" s="1"/>
      <c r="F219" s="89" t="s">
        <v>170</v>
      </c>
      <c r="G219" s="90" t="s">
        <v>171</v>
      </c>
      <c r="H219" s="90" t="s">
        <v>171</v>
      </c>
      <c r="I219" s="90" t="s">
        <v>172</v>
      </c>
      <c r="J219" s="91" t="s">
        <v>173</v>
      </c>
      <c r="K219" s="91"/>
      <c r="L219" s="89">
        <v>100</v>
      </c>
      <c r="M219" s="88">
        <v>230000000</v>
      </c>
      <c r="N219" s="92" t="s">
        <v>165</v>
      </c>
      <c r="O219" s="91" t="s">
        <v>124</v>
      </c>
      <c r="P219" s="88" t="s">
        <v>125</v>
      </c>
      <c r="Q219" s="88">
        <v>230000000</v>
      </c>
      <c r="R219" s="88" t="s">
        <v>174</v>
      </c>
      <c r="S219" s="1"/>
      <c r="T219" s="1"/>
      <c r="U219" s="91" t="s">
        <v>126</v>
      </c>
      <c r="V219" s="91" t="s">
        <v>127</v>
      </c>
      <c r="W219" s="93">
        <v>0</v>
      </c>
      <c r="X219" s="93">
        <v>100</v>
      </c>
      <c r="Y219" s="93">
        <v>0</v>
      </c>
      <c r="Z219" s="1"/>
      <c r="AA219" s="94" t="s">
        <v>138</v>
      </c>
      <c r="AB219" s="1"/>
      <c r="AC219" s="1"/>
      <c r="AD219" s="22">
        <v>43528810</v>
      </c>
      <c r="AE219" s="22">
        <v>48752267.200000003</v>
      </c>
      <c r="AF219" s="1"/>
      <c r="AG219" s="1"/>
      <c r="AH219" s="95">
        <v>45000000</v>
      </c>
      <c r="AI219" s="95">
        <v>50400000.000000007</v>
      </c>
      <c r="AJ219" s="1"/>
      <c r="AK219" s="1"/>
      <c r="AL219" s="95">
        <v>45000000</v>
      </c>
      <c r="AM219" s="95">
        <v>50400000.000000007</v>
      </c>
      <c r="AN219" s="1"/>
      <c r="AO219" s="1"/>
      <c r="AP219" s="95"/>
      <c r="AQ219" s="95"/>
      <c r="AR219" s="1"/>
      <c r="AS219" s="95"/>
      <c r="AT219" s="95"/>
      <c r="AU219" s="96"/>
      <c r="AV219" s="97"/>
      <c r="AW219" s="47">
        <v>0</v>
      </c>
      <c r="AX219" s="47">
        <f t="shared" si="152"/>
        <v>0</v>
      </c>
      <c r="AY219" s="6" t="s">
        <v>129</v>
      </c>
      <c r="AZ219" s="1" t="s">
        <v>175</v>
      </c>
      <c r="BA219" s="1" t="s">
        <v>176</v>
      </c>
      <c r="BB219" s="1"/>
      <c r="BC219" s="1"/>
      <c r="BD219" s="1"/>
      <c r="BE219" s="1"/>
      <c r="BF219" s="1"/>
      <c r="BG219" s="98"/>
      <c r="BH219" s="1"/>
      <c r="BI219" s="1"/>
      <c r="BJ219" s="1"/>
      <c r="BK219" s="1" t="s">
        <v>375</v>
      </c>
    </row>
    <row r="220" spans="1:64" ht="12.95" customHeight="1" x14ac:dyDescent="0.25">
      <c r="A220" s="88" t="s">
        <v>177</v>
      </c>
      <c r="B220" s="6" t="s">
        <v>152</v>
      </c>
      <c r="C220" s="42" t="s">
        <v>369</v>
      </c>
      <c r="D220" s="1"/>
      <c r="E220" s="1"/>
      <c r="F220" s="89" t="s">
        <v>178</v>
      </c>
      <c r="G220" s="90" t="s">
        <v>179</v>
      </c>
      <c r="H220" s="90" t="s">
        <v>180</v>
      </c>
      <c r="I220" s="90" t="s">
        <v>120</v>
      </c>
      <c r="J220" s="91"/>
      <c r="K220" s="91"/>
      <c r="L220" s="89">
        <v>100</v>
      </c>
      <c r="M220" s="88">
        <v>230000000</v>
      </c>
      <c r="N220" s="92" t="s">
        <v>123</v>
      </c>
      <c r="O220" s="91" t="s">
        <v>124</v>
      </c>
      <c r="P220" s="88" t="s">
        <v>125</v>
      </c>
      <c r="Q220" s="88">
        <v>230000000</v>
      </c>
      <c r="R220" s="88" t="s">
        <v>174</v>
      </c>
      <c r="S220" s="1"/>
      <c r="T220" s="1" t="s">
        <v>167</v>
      </c>
      <c r="U220" s="91"/>
      <c r="V220" s="91"/>
      <c r="W220" s="93">
        <v>0</v>
      </c>
      <c r="X220" s="93">
        <v>100</v>
      </c>
      <c r="Y220" s="93">
        <v>0</v>
      </c>
      <c r="Z220" s="1"/>
      <c r="AA220" s="94" t="s">
        <v>181</v>
      </c>
      <c r="AB220" s="1"/>
      <c r="AC220" s="1"/>
      <c r="AD220" s="22">
        <f>9143.46*1000</f>
        <v>9143460</v>
      </c>
      <c r="AE220" s="22">
        <f>AD220*1.12</f>
        <v>10240675.200000001</v>
      </c>
      <c r="AF220" s="1"/>
      <c r="AG220" s="1"/>
      <c r="AH220" s="95">
        <f>9143.46*1000</f>
        <v>9143460</v>
      </c>
      <c r="AI220" s="95">
        <f>AH220*1.12</f>
        <v>10240675.200000001</v>
      </c>
      <c r="AJ220" s="1"/>
      <c r="AK220" s="1"/>
      <c r="AL220" s="95">
        <f>9143.46*1000</f>
        <v>9143460</v>
      </c>
      <c r="AM220" s="95">
        <f>AL220*1.12</f>
        <v>10240675.200000001</v>
      </c>
      <c r="AN220" s="1"/>
      <c r="AO220" s="1"/>
      <c r="AP220" s="95">
        <f>9143.46*1000</f>
        <v>9143460</v>
      </c>
      <c r="AQ220" s="95">
        <f>AP220*1.12</f>
        <v>10240675.200000001</v>
      </c>
      <c r="AR220" s="1"/>
      <c r="AS220" s="95"/>
      <c r="AT220" s="95">
        <f>9143.46*1000</f>
        <v>9143460</v>
      </c>
      <c r="AU220" s="96">
        <f>AT220*1.12</f>
        <v>10240675.200000001</v>
      </c>
      <c r="AV220" s="97"/>
      <c r="AW220" s="47">
        <v>0</v>
      </c>
      <c r="AX220" s="47">
        <f t="shared" ref="AX220" si="196">AW220*1.12</f>
        <v>0</v>
      </c>
      <c r="AY220" s="6" t="s">
        <v>129</v>
      </c>
      <c r="AZ220" s="1" t="s">
        <v>182</v>
      </c>
      <c r="BA220" s="1" t="s">
        <v>183</v>
      </c>
      <c r="BB220" s="1"/>
      <c r="BC220" s="1"/>
      <c r="BD220" s="1"/>
      <c r="BE220" s="1"/>
      <c r="BF220" s="1"/>
      <c r="BG220" s="98"/>
      <c r="BH220" s="1"/>
      <c r="BI220" s="1"/>
      <c r="BJ220" s="1"/>
      <c r="BK220" s="1" t="s">
        <v>375</v>
      </c>
    </row>
    <row r="221" spans="1:64" s="33" customFormat="1" ht="12.95" customHeight="1" x14ac:dyDescent="0.25">
      <c r="A221" s="52" t="s">
        <v>361</v>
      </c>
      <c r="B221" s="52"/>
      <c r="C221" s="52" t="s">
        <v>341</v>
      </c>
      <c r="D221" s="52"/>
      <c r="E221" s="52"/>
      <c r="F221" s="52" t="s">
        <v>377</v>
      </c>
      <c r="G221" s="52" t="s">
        <v>378</v>
      </c>
      <c r="H221" s="52" t="s">
        <v>379</v>
      </c>
      <c r="I221" s="52" t="s">
        <v>643</v>
      </c>
      <c r="J221" s="52" t="s">
        <v>380</v>
      </c>
      <c r="K221" s="52"/>
      <c r="L221" s="53">
        <v>100</v>
      </c>
      <c r="M221" s="53" t="s">
        <v>197</v>
      </c>
      <c r="N221" s="52" t="s">
        <v>381</v>
      </c>
      <c r="O221" s="52" t="s">
        <v>126</v>
      </c>
      <c r="P221" s="52" t="s">
        <v>125</v>
      </c>
      <c r="Q221" s="52" t="s">
        <v>122</v>
      </c>
      <c r="R221" s="52" t="s">
        <v>382</v>
      </c>
      <c r="S221" s="52"/>
      <c r="T221" s="52" t="s">
        <v>146</v>
      </c>
      <c r="U221" s="52"/>
      <c r="V221" s="52"/>
      <c r="W221" s="52" t="s">
        <v>128</v>
      </c>
      <c r="X221" s="52" t="s">
        <v>121</v>
      </c>
      <c r="Y221" s="52" t="s">
        <v>128</v>
      </c>
      <c r="Z221" s="52"/>
      <c r="AA221" s="52" t="s">
        <v>138</v>
      </c>
      <c r="AB221" s="51"/>
      <c r="AC221" s="51"/>
      <c r="AD221" s="51">
        <v>174000000</v>
      </c>
      <c r="AE221" s="51">
        <f>AD221*1.12</f>
        <v>194880000.00000003</v>
      </c>
      <c r="AF221" s="51"/>
      <c r="AG221" s="51"/>
      <c r="AH221" s="54">
        <v>174000000</v>
      </c>
      <c r="AI221" s="51">
        <f>AH221*1.12</f>
        <v>194880000.00000003</v>
      </c>
      <c r="AJ221" s="51"/>
      <c r="AK221" s="51"/>
      <c r="AL221" s="54"/>
      <c r="AM221" s="51"/>
      <c r="AN221" s="51"/>
      <c r="AO221" s="51"/>
      <c r="AP221" s="51"/>
      <c r="AQ221" s="51"/>
      <c r="AR221" s="51"/>
      <c r="AS221" s="51"/>
      <c r="AT221" s="51"/>
      <c r="AU221" s="51"/>
      <c r="AV221" s="59"/>
      <c r="AW221" s="47">
        <v>0</v>
      </c>
      <c r="AX221" s="59">
        <f>AW221*1.12</f>
        <v>0</v>
      </c>
      <c r="AY221" s="1" t="s">
        <v>383</v>
      </c>
      <c r="AZ221" s="1" t="s">
        <v>384</v>
      </c>
      <c r="BA221" s="1" t="s">
        <v>385</v>
      </c>
      <c r="BB221" s="1"/>
      <c r="BC221" s="1"/>
      <c r="BD221" s="1"/>
      <c r="BE221" s="1"/>
      <c r="BF221" s="1"/>
      <c r="BG221" s="1"/>
      <c r="BH221" s="1"/>
      <c r="BI221" s="1"/>
      <c r="BJ221" s="1"/>
      <c r="BK221" s="1" t="s">
        <v>386</v>
      </c>
    </row>
    <row r="222" spans="1:64" s="33" customFormat="1" ht="12.95" customHeight="1" x14ac:dyDescent="0.25">
      <c r="A222" s="1" t="s">
        <v>361</v>
      </c>
      <c r="B222" s="1"/>
      <c r="C222" s="1" t="s">
        <v>641</v>
      </c>
      <c r="D222" s="1"/>
      <c r="E222" s="1"/>
      <c r="F222" s="1" t="s">
        <v>377</v>
      </c>
      <c r="G222" s="1" t="s">
        <v>378</v>
      </c>
      <c r="H222" s="1" t="s">
        <v>379</v>
      </c>
      <c r="I222" s="1" t="s">
        <v>643</v>
      </c>
      <c r="J222" s="1" t="s">
        <v>380</v>
      </c>
      <c r="K222" s="1"/>
      <c r="L222" s="15">
        <v>100</v>
      </c>
      <c r="M222" s="15" t="s">
        <v>197</v>
      </c>
      <c r="N222" s="1" t="s">
        <v>381</v>
      </c>
      <c r="O222" s="1" t="s">
        <v>166</v>
      </c>
      <c r="P222" s="1" t="s">
        <v>125</v>
      </c>
      <c r="Q222" s="1" t="s">
        <v>122</v>
      </c>
      <c r="R222" s="1" t="s">
        <v>382</v>
      </c>
      <c r="S222" s="1"/>
      <c r="T222" s="1" t="s">
        <v>146</v>
      </c>
      <c r="U222" s="1"/>
      <c r="V222" s="1"/>
      <c r="W222" s="1" t="s">
        <v>128</v>
      </c>
      <c r="X222" s="1" t="s">
        <v>121</v>
      </c>
      <c r="Y222" s="1" t="s">
        <v>128</v>
      </c>
      <c r="Z222" s="1"/>
      <c r="AA222" s="1" t="s">
        <v>138</v>
      </c>
      <c r="AB222" s="46"/>
      <c r="AC222" s="46"/>
      <c r="AD222" s="46">
        <v>174000000</v>
      </c>
      <c r="AE222" s="46">
        <f>AD222*1.12</f>
        <v>194880000.00000003</v>
      </c>
      <c r="AF222" s="46"/>
      <c r="AG222" s="46"/>
      <c r="AH222" s="123">
        <v>174000000</v>
      </c>
      <c r="AI222" s="46">
        <f>AH222*1.12</f>
        <v>194880000.00000003</v>
      </c>
      <c r="AJ222" s="46"/>
      <c r="AK222" s="46"/>
      <c r="AL222" s="123"/>
      <c r="AM222" s="46"/>
      <c r="AN222" s="46"/>
      <c r="AO222" s="46"/>
      <c r="AP222" s="46"/>
      <c r="AQ222" s="46"/>
      <c r="AR222" s="46"/>
      <c r="AS222" s="46"/>
      <c r="AT222" s="46"/>
      <c r="AU222" s="46"/>
      <c r="AV222" s="48"/>
      <c r="AW222" s="47">
        <f t="shared" si="193"/>
        <v>348000000</v>
      </c>
      <c r="AX222" s="48">
        <f>AW222*1.12</f>
        <v>389760000.00000006</v>
      </c>
      <c r="AY222" s="1" t="s">
        <v>383</v>
      </c>
      <c r="AZ222" s="1" t="s">
        <v>384</v>
      </c>
      <c r="BA222" s="1" t="s">
        <v>385</v>
      </c>
      <c r="BB222" s="1"/>
      <c r="BC222" s="1"/>
      <c r="BD222" s="1"/>
      <c r="BE222" s="1"/>
      <c r="BF222" s="1"/>
      <c r="BG222" s="1"/>
      <c r="BH222" s="1"/>
      <c r="BI222" s="1"/>
      <c r="BJ222" s="1"/>
      <c r="BK222" s="180">
        <v>14</v>
      </c>
    </row>
    <row r="223" spans="1:64" ht="12.95" customHeight="1" x14ac:dyDescent="0.25">
      <c r="A223" s="65" t="s">
        <v>177</v>
      </c>
      <c r="B223" s="65" t="s">
        <v>152</v>
      </c>
      <c r="C223" s="99" t="s">
        <v>345</v>
      </c>
      <c r="D223" s="100"/>
      <c r="E223" s="1"/>
      <c r="F223" s="2" t="s">
        <v>178</v>
      </c>
      <c r="G223" s="3" t="s">
        <v>179</v>
      </c>
      <c r="H223" s="3" t="s">
        <v>180</v>
      </c>
      <c r="I223" s="4" t="s">
        <v>120</v>
      </c>
      <c r="J223" s="1"/>
      <c r="K223" s="1"/>
      <c r="L223" s="2">
        <v>100</v>
      </c>
      <c r="M223" s="1">
        <v>230000000</v>
      </c>
      <c r="N223" s="1" t="s">
        <v>123</v>
      </c>
      <c r="O223" s="1" t="s">
        <v>126</v>
      </c>
      <c r="P223" s="1" t="s">
        <v>125</v>
      </c>
      <c r="Q223" s="1">
        <v>230000000</v>
      </c>
      <c r="R223" s="1" t="s">
        <v>174</v>
      </c>
      <c r="S223" s="1"/>
      <c r="T223" s="1" t="s">
        <v>167</v>
      </c>
      <c r="U223" s="1"/>
      <c r="V223" s="1"/>
      <c r="W223" s="1">
        <v>0</v>
      </c>
      <c r="X223" s="1">
        <v>100</v>
      </c>
      <c r="Y223" s="1">
        <v>0</v>
      </c>
      <c r="Z223" s="1"/>
      <c r="AA223" s="4" t="s">
        <v>138</v>
      </c>
      <c r="AB223" s="22"/>
      <c r="AC223" s="19"/>
      <c r="AD223" s="22">
        <f>9143.46*1000</f>
        <v>9143460</v>
      </c>
      <c r="AE223" s="46">
        <f>AD223*1.12</f>
        <v>10240675.200000001</v>
      </c>
      <c r="AF223" s="19"/>
      <c r="AG223" s="19"/>
      <c r="AH223" s="19">
        <f>9143.46*1000</f>
        <v>9143460</v>
      </c>
      <c r="AI223" s="46">
        <f>AH223*1.12</f>
        <v>10240675.200000001</v>
      </c>
      <c r="AJ223" s="19"/>
      <c r="AK223" s="19"/>
      <c r="AL223" s="19">
        <f>9143.46*1000</f>
        <v>9143460</v>
      </c>
      <c r="AM223" s="46">
        <f>AL223*1.12</f>
        <v>10240675.200000001</v>
      </c>
      <c r="AN223" s="82"/>
      <c r="AO223" s="82"/>
      <c r="AP223" s="82">
        <f>9143.46*1000</f>
        <v>9143460</v>
      </c>
      <c r="AQ223" s="82">
        <f>AP223*1.12</f>
        <v>10240675.200000001</v>
      </c>
      <c r="AR223" s="82"/>
      <c r="AS223" s="82"/>
      <c r="AT223" s="82">
        <f>9143.46*1000</f>
        <v>9143460</v>
      </c>
      <c r="AU223" s="82">
        <f>AT223*1.12</f>
        <v>10240675.200000001</v>
      </c>
      <c r="AV223" s="101"/>
      <c r="AW223" s="46">
        <f t="shared" si="193"/>
        <v>45717300</v>
      </c>
      <c r="AX223" s="46">
        <f t="shared" ref="AX223:AX254" si="197">AW223*1.12</f>
        <v>51203376.000000007</v>
      </c>
      <c r="AY223" s="6" t="s">
        <v>129</v>
      </c>
      <c r="AZ223" s="6" t="s">
        <v>402</v>
      </c>
      <c r="BA223" s="6" t="s">
        <v>402</v>
      </c>
      <c r="BB223" s="1"/>
      <c r="BC223" s="1"/>
      <c r="BD223" s="1"/>
      <c r="BE223" s="1"/>
      <c r="BF223" s="1"/>
      <c r="BG223" s="1"/>
      <c r="BH223" s="1"/>
      <c r="BI223" s="1"/>
      <c r="BJ223" s="1"/>
      <c r="BK223" s="4"/>
    </row>
    <row r="224" spans="1:64" ht="12.95" customHeight="1" x14ac:dyDescent="0.25">
      <c r="A224" s="1" t="s">
        <v>116</v>
      </c>
      <c r="B224" s="1" t="s">
        <v>157</v>
      </c>
      <c r="C224" s="102" t="s">
        <v>350</v>
      </c>
      <c r="D224" s="30"/>
      <c r="E224" s="1"/>
      <c r="F224" s="2" t="s">
        <v>117</v>
      </c>
      <c r="G224" s="3" t="s">
        <v>118</v>
      </c>
      <c r="H224" s="3" t="s">
        <v>119</v>
      </c>
      <c r="I224" s="4" t="s">
        <v>120</v>
      </c>
      <c r="J224" s="1"/>
      <c r="K224" s="1"/>
      <c r="L224" s="2">
        <v>100</v>
      </c>
      <c r="M224" s="1" t="s">
        <v>122</v>
      </c>
      <c r="N224" s="1" t="s">
        <v>131</v>
      </c>
      <c r="O224" s="1" t="s">
        <v>126</v>
      </c>
      <c r="P224" s="1" t="s">
        <v>125</v>
      </c>
      <c r="Q224" s="1" t="s">
        <v>122</v>
      </c>
      <c r="R224" s="1" t="s">
        <v>338</v>
      </c>
      <c r="S224" s="1"/>
      <c r="T224" s="1" t="s">
        <v>127</v>
      </c>
      <c r="U224" s="1"/>
      <c r="V224" s="1"/>
      <c r="W224" s="1" t="s">
        <v>128</v>
      </c>
      <c r="X224" s="1" t="s">
        <v>121</v>
      </c>
      <c r="Y224" s="1" t="s">
        <v>128</v>
      </c>
      <c r="Z224" s="1" t="s">
        <v>500</v>
      </c>
      <c r="AA224" s="4" t="s">
        <v>138</v>
      </c>
      <c r="AB224" s="22">
        <v>1</v>
      </c>
      <c r="AC224" s="19">
        <v>99950400</v>
      </c>
      <c r="AD224" s="22">
        <v>99711040</v>
      </c>
      <c r="AE224" s="46">
        <f>AD224*1.12</f>
        <v>111676364.80000001</v>
      </c>
      <c r="AF224" s="19">
        <v>1</v>
      </c>
      <c r="AG224" s="19">
        <v>138674304</v>
      </c>
      <c r="AH224" s="19">
        <v>138674304</v>
      </c>
      <c r="AI224" s="46">
        <f>AH224*1.12</f>
        <v>155315220.48000002</v>
      </c>
      <c r="AJ224" s="19">
        <v>1</v>
      </c>
      <c r="AK224" s="19">
        <v>144231648</v>
      </c>
      <c r="AL224" s="19">
        <v>144231648</v>
      </c>
      <c r="AM224" s="46">
        <f>AL224*1.12</f>
        <v>161539445.76000002</v>
      </c>
      <c r="AN224" s="82">
        <v>0</v>
      </c>
      <c r="AO224" s="82">
        <v>0</v>
      </c>
      <c r="AP224" s="82">
        <v>0</v>
      </c>
      <c r="AQ224" s="82">
        <v>0</v>
      </c>
      <c r="AR224" s="82">
        <v>0</v>
      </c>
      <c r="AS224" s="82">
        <v>0</v>
      </c>
      <c r="AT224" s="82">
        <v>0</v>
      </c>
      <c r="AU224" s="82">
        <v>0</v>
      </c>
      <c r="AV224" s="101">
        <f>AB224+AF224+AJ224+AN224+AR224</f>
        <v>3</v>
      </c>
      <c r="AW224" s="46">
        <f>AD224+AH224+AL224+AP224+AT224</f>
        <v>382616992</v>
      </c>
      <c r="AX224" s="46">
        <f t="shared" si="197"/>
        <v>428531031.04000002</v>
      </c>
      <c r="AY224" s="6" t="s">
        <v>129</v>
      </c>
      <c r="AZ224" s="6" t="s">
        <v>404</v>
      </c>
      <c r="BA224" s="6" t="s">
        <v>404</v>
      </c>
      <c r="BB224" s="1"/>
      <c r="BC224" s="1"/>
      <c r="BD224" s="1"/>
      <c r="BE224" s="1"/>
      <c r="BF224" s="1"/>
      <c r="BG224" s="1"/>
      <c r="BH224" s="1"/>
      <c r="BI224" s="1"/>
      <c r="BJ224" s="1"/>
      <c r="BK224" s="4"/>
    </row>
    <row r="225" spans="1:63" s="60" customFormat="1" ht="12.95" customHeight="1" x14ac:dyDescent="0.25">
      <c r="A225" s="15" t="s">
        <v>217</v>
      </c>
      <c r="B225" s="50"/>
      <c r="C225" s="102" t="s">
        <v>355</v>
      </c>
      <c r="D225" s="104"/>
      <c r="E225" s="84"/>
      <c r="F225" s="1" t="s">
        <v>519</v>
      </c>
      <c r="G225" s="1" t="s">
        <v>520</v>
      </c>
      <c r="H225" s="1" t="s">
        <v>520</v>
      </c>
      <c r="I225" s="1" t="s">
        <v>120</v>
      </c>
      <c r="J225" s="1"/>
      <c r="K225" s="1"/>
      <c r="L225" s="1">
        <v>80</v>
      </c>
      <c r="M225" s="136" t="s">
        <v>122</v>
      </c>
      <c r="N225" s="136" t="s">
        <v>224</v>
      </c>
      <c r="O225" s="136" t="s">
        <v>166</v>
      </c>
      <c r="P225" s="136" t="s">
        <v>125</v>
      </c>
      <c r="Q225" s="136">
        <v>230000000</v>
      </c>
      <c r="R225" s="1" t="s">
        <v>521</v>
      </c>
      <c r="S225" s="136"/>
      <c r="T225" s="136" t="s">
        <v>146</v>
      </c>
      <c r="U225" s="136"/>
      <c r="V225" s="136"/>
      <c r="W225" s="136">
        <v>0</v>
      </c>
      <c r="X225" s="136">
        <v>90</v>
      </c>
      <c r="Y225" s="136">
        <v>10</v>
      </c>
      <c r="Z225" s="138"/>
      <c r="AA225" s="137" t="s">
        <v>138</v>
      </c>
      <c r="AB225" s="136"/>
      <c r="AC225" s="136"/>
      <c r="AD225" s="138">
        <v>12960000</v>
      </c>
      <c r="AE225" s="138">
        <f t="shared" ref="AE225:AE253" si="198">AD225*1.12</f>
        <v>14515200.000000002</v>
      </c>
      <c r="AF225" s="138"/>
      <c r="AG225" s="138"/>
      <c r="AH225" s="138">
        <v>7653702</v>
      </c>
      <c r="AI225" s="22">
        <f t="shared" ref="AI225:AI253" si="199">AH225*1.12</f>
        <v>8572146.2400000002</v>
      </c>
      <c r="AJ225" s="138"/>
      <c r="AK225" s="138"/>
      <c r="AL225" s="138"/>
      <c r="AM225" s="22">
        <f t="shared" ref="AM225:AM253" si="200">AL225*1.12</f>
        <v>0</v>
      </c>
      <c r="AN225" s="138"/>
      <c r="AO225" s="138"/>
      <c r="AP225" s="138"/>
      <c r="AQ225" s="22">
        <f t="shared" ref="AQ225:AQ232" si="201">AP225*1.12</f>
        <v>0</v>
      </c>
      <c r="AR225" s="138"/>
      <c r="AS225" s="138"/>
      <c r="AT225" s="138"/>
      <c r="AU225" s="22">
        <f t="shared" ref="AU225:AU232" si="202">AT225*1.12</f>
        <v>0</v>
      </c>
      <c r="AV225" s="138"/>
      <c r="AW225" s="138">
        <f t="shared" ref="AW225:AW231" si="203">AD225+AH225+AL225+AP225+AT225</f>
        <v>20613702</v>
      </c>
      <c r="AX225" s="138">
        <f t="shared" si="197"/>
        <v>23087346.240000002</v>
      </c>
      <c r="AY225" s="136" t="s">
        <v>129</v>
      </c>
      <c r="AZ225" s="1" t="s">
        <v>522</v>
      </c>
      <c r="BA225" s="1" t="s">
        <v>523</v>
      </c>
      <c r="BB225" s="50"/>
      <c r="BC225" s="50"/>
      <c r="BD225" s="50"/>
      <c r="BE225" s="50"/>
      <c r="BF225" s="50"/>
      <c r="BG225" s="50"/>
      <c r="BH225" s="50"/>
      <c r="BI225" s="50"/>
      <c r="BJ225" s="50"/>
      <c r="BK225" s="1"/>
    </row>
    <row r="226" spans="1:63" s="60" customFormat="1" ht="12.95" customHeight="1" x14ac:dyDescent="0.25">
      <c r="A226" s="15" t="s">
        <v>217</v>
      </c>
      <c r="B226" s="50"/>
      <c r="C226" s="102" t="s">
        <v>362</v>
      </c>
      <c r="D226" s="104"/>
      <c r="E226" s="84"/>
      <c r="F226" s="1" t="s">
        <v>519</v>
      </c>
      <c r="G226" s="1" t="s">
        <v>520</v>
      </c>
      <c r="H226" s="1" t="s">
        <v>520</v>
      </c>
      <c r="I226" s="1" t="s">
        <v>143</v>
      </c>
      <c r="J226" s="179" t="s">
        <v>651</v>
      </c>
      <c r="K226" s="1"/>
      <c r="L226" s="1">
        <v>80</v>
      </c>
      <c r="M226" s="136" t="s">
        <v>122</v>
      </c>
      <c r="N226" s="136" t="s">
        <v>224</v>
      </c>
      <c r="O226" s="136" t="s">
        <v>166</v>
      </c>
      <c r="P226" s="136" t="s">
        <v>125</v>
      </c>
      <c r="Q226" s="136">
        <v>230000000</v>
      </c>
      <c r="R226" s="1" t="s">
        <v>521</v>
      </c>
      <c r="S226" s="136"/>
      <c r="T226" s="136" t="s">
        <v>146</v>
      </c>
      <c r="U226" s="136"/>
      <c r="V226" s="136"/>
      <c r="W226" s="136">
        <v>0</v>
      </c>
      <c r="X226" s="136">
        <v>90</v>
      </c>
      <c r="Y226" s="136">
        <v>10</v>
      </c>
      <c r="Z226" s="138"/>
      <c r="AA226" s="137" t="s">
        <v>138</v>
      </c>
      <c r="AB226" s="136"/>
      <c r="AC226" s="136"/>
      <c r="AD226" s="138">
        <v>4480000.0000000009</v>
      </c>
      <c r="AE226" s="138">
        <f t="shared" si="198"/>
        <v>5017600.0000000019</v>
      </c>
      <c r="AF226" s="138"/>
      <c r="AG226" s="138"/>
      <c r="AH226" s="138">
        <v>2645723.9999999991</v>
      </c>
      <c r="AI226" s="22">
        <f t="shared" si="199"/>
        <v>2963210.8799999994</v>
      </c>
      <c r="AJ226" s="138"/>
      <c r="AK226" s="138"/>
      <c r="AL226" s="138"/>
      <c r="AM226" s="22">
        <f t="shared" si="200"/>
        <v>0</v>
      </c>
      <c r="AN226" s="138"/>
      <c r="AO226" s="138"/>
      <c r="AP226" s="138"/>
      <c r="AQ226" s="22">
        <f t="shared" si="201"/>
        <v>0</v>
      </c>
      <c r="AR226" s="138"/>
      <c r="AS226" s="138"/>
      <c r="AT226" s="138"/>
      <c r="AU226" s="22">
        <f t="shared" si="202"/>
        <v>0</v>
      </c>
      <c r="AV226" s="138"/>
      <c r="AW226" s="47">
        <v>0</v>
      </c>
      <c r="AX226" s="47">
        <f t="shared" si="197"/>
        <v>0</v>
      </c>
      <c r="AY226" s="136" t="s">
        <v>129</v>
      </c>
      <c r="AZ226" s="1" t="s">
        <v>524</v>
      </c>
      <c r="BA226" s="1" t="s">
        <v>525</v>
      </c>
      <c r="BB226" s="50"/>
      <c r="BC226" s="50"/>
      <c r="BD226" s="50"/>
      <c r="BE226" s="50"/>
      <c r="BF226" s="50"/>
      <c r="BG226" s="50"/>
      <c r="BH226" s="50"/>
      <c r="BI226" s="50"/>
      <c r="BJ226" s="50"/>
      <c r="BK226" s="1"/>
    </row>
    <row r="227" spans="1:63" s="60" customFormat="1" ht="12.95" customHeight="1" x14ac:dyDescent="0.25">
      <c r="A227" s="227" t="s">
        <v>217</v>
      </c>
      <c r="B227" s="238"/>
      <c r="C227" s="228" t="s">
        <v>741</v>
      </c>
      <c r="D227" s="238"/>
      <c r="E227" s="238"/>
      <c r="F227" s="237" t="s">
        <v>519</v>
      </c>
      <c r="G227" s="237" t="s">
        <v>520</v>
      </c>
      <c r="H227" s="237" t="s">
        <v>520</v>
      </c>
      <c r="I227" s="237" t="s">
        <v>143</v>
      </c>
      <c r="J227" s="237" t="s">
        <v>651</v>
      </c>
      <c r="K227" s="237"/>
      <c r="L227" s="237">
        <v>80</v>
      </c>
      <c r="M227" s="237" t="s">
        <v>122</v>
      </c>
      <c r="N227" s="231" t="s">
        <v>224</v>
      </c>
      <c r="O227" s="232" t="s">
        <v>144</v>
      </c>
      <c r="P227" s="237" t="s">
        <v>125</v>
      </c>
      <c r="Q227" s="237">
        <v>230000000</v>
      </c>
      <c r="R227" s="237" t="s">
        <v>521</v>
      </c>
      <c r="S227" s="237"/>
      <c r="T227" s="237" t="s">
        <v>146</v>
      </c>
      <c r="U227" s="237"/>
      <c r="V227" s="237"/>
      <c r="W227" s="237">
        <v>0</v>
      </c>
      <c r="X227" s="237">
        <v>90</v>
      </c>
      <c r="Y227" s="237">
        <v>10</v>
      </c>
      <c r="Z227" s="239"/>
      <c r="AA227" s="231" t="s">
        <v>138</v>
      </c>
      <c r="AB227" s="236"/>
      <c r="AC227" s="236"/>
      <c r="AD227" s="236">
        <v>4480000.0000000009</v>
      </c>
      <c r="AE227" s="236">
        <f t="shared" si="198"/>
        <v>5017600.0000000019</v>
      </c>
      <c r="AF227" s="236"/>
      <c r="AG227" s="236"/>
      <c r="AH227" s="236">
        <v>2645723.9999999991</v>
      </c>
      <c r="AI227" s="236">
        <f t="shared" si="199"/>
        <v>2963210.8799999994</v>
      </c>
      <c r="AJ227" s="236"/>
      <c r="AK227" s="236"/>
      <c r="AL227" s="236"/>
      <c r="AM227" s="236"/>
      <c r="AN227" s="236"/>
      <c r="AO227" s="236"/>
      <c r="AP227" s="236"/>
      <c r="AQ227" s="236"/>
      <c r="AR227" s="236"/>
      <c r="AS227" s="236"/>
      <c r="AT227" s="236"/>
      <c r="AU227" s="236"/>
      <c r="AV227" s="236"/>
      <c r="AW227" s="236">
        <f t="shared" si="203"/>
        <v>7125724</v>
      </c>
      <c r="AX227" s="236">
        <f t="shared" si="197"/>
        <v>7980810.8800000008</v>
      </c>
      <c r="AY227" s="237" t="s">
        <v>129</v>
      </c>
      <c r="AZ227" s="237" t="s">
        <v>524</v>
      </c>
      <c r="BA227" s="237" t="s">
        <v>525</v>
      </c>
      <c r="BB227" s="238"/>
      <c r="BC227" s="238"/>
      <c r="BD227" s="238"/>
      <c r="BE227" s="238"/>
      <c r="BF227" s="238"/>
      <c r="BG227" s="238"/>
      <c r="BH227" s="238"/>
      <c r="BI227" s="238"/>
      <c r="BJ227" s="238"/>
      <c r="BK227" s="227">
        <v>14</v>
      </c>
    </row>
    <row r="228" spans="1:63" s="60" customFormat="1" ht="12.95" customHeight="1" x14ac:dyDescent="0.25">
      <c r="A228" s="15" t="s">
        <v>217</v>
      </c>
      <c r="B228" s="50"/>
      <c r="C228" s="102" t="s">
        <v>526</v>
      </c>
      <c r="D228" s="104"/>
      <c r="E228" s="84"/>
      <c r="F228" s="1" t="s">
        <v>519</v>
      </c>
      <c r="G228" s="1" t="s">
        <v>520</v>
      </c>
      <c r="H228" s="1" t="s">
        <v>520</v>
      </c>
      <c r="I228" s="1" t="s">
        <v>120</v>
      </c>
      <c r="J228" s="1"/>
      <c r="K228" s="1"/>
      <c r="L228" s="1">
        <v>80</v>
      </c>
      <c r="M228" s="136" t="s">
        <v>122</v>
      </c>
      <c r="N228" s="136" t="s">
        <v>224</v>
      </c>
      <c r="O228" s="136" t="s">
        <v>166</v>
      </c>
      <c r="P228" s="136" t="s">
        <v>125</v>
      </c>
      <c r="Q228" s="136">
        <v>230000000</v>
      </c>
      <c r="R228" s="1" t="s">
        <v>511</v>
      </c>
      <c r="S228" s="136"/>
      <c r="T228" s="136" t="s">
        <v>146</v>
      </c>
      <c r="U228" s="136"/>
      <c r="V228" s="136"/>
      <c r="W228" s="136">
        <v>0</v>
      </c>
      <c r="X228" s="136">
        <v>90</v>
      </c>
      <c r="Y228" s="136">
        <v>10</v>
      </c>
      <c r="Z228" s="138"/>
      <c r="AA228" s="137" t="s">
        <v>138</v>
      </c>
      <c r="AB228" s="136"/>
      <c r="AC228" s="136"/>
      <c r="AD228" s="138">
        <v>24451411</v>
      </c>
      <c r="AE228" s="138">
        <f t="shared" si="198"/>
        <v>27385580.320000004</v>
      </c>
      <c r="AF228" s="138"/>
      <c r="AG228" s="138"/>
      <c r="AH228" s="138">
        <v>16200000</v>
      </c>
      <c r="AI228" s="22">
        <f t="shared" si="199"/>
        <v>18144000</v>
      </c>
      <c r="AJ228" s="138"/>
      <c r="AK228" s="138"/>
      <c r="AL228" s="138"/>
      <c r="AM228" s="22">
        <f t="shared" si="200"/>
        <v>0</v>
      </c>
      <c r="AN228" s="138"/>
      <c r="AO228" s="138"/>
      <c r="AP228" s="138"/>
      <c r="AQ228" s="22">
        <f t="shared" si="201"/>
        <v>0</v>
      </c>
      <c r="AR228" s="138"/>
      <c r="AS228" s="138"/>
      <c r="AT228" s="138"/>
      <c r="AU228" s="22">
        <f t="shared" si="202"/>
        <v>0</v>
      </c>
      <c r="AV228" s="138"/>
      <c r="AW228" s="138">
        <f t="shared" si="203"/>
        <v>40651411</v>
      </c>
      <c r="AX228" s="138">
        <f t="shared" si="197"/>
        <v>45529580.320000008</v>
      </c>
      <c r="AY228" s="136" t="s">
        <v>129</v>
      </c>
      <c r="AZ228" s="1" t="s">
        <v>527</v>
      </c>
      <c r="BA228" s="1" t="s">
        <v>528</v>
      </c>
      <c r="BB228" s="50"/>
      <c r="BC228" s="50"/>
      <c r="BD228" s="50"/>
      <c r="BE228" s="50"/>
      <c r="BF228" s="50"/>
      <c r="BG228" s="50"/>
      <c r="BH228" s="50"/>
      <c r="BI228" s="50"/>
      <c r="BJ228" s="50"/>
      <c r="BK228" s="1"/>
    </row>
    <row r="229" spans="1:63" s="60" customFormat="1" ht="12.95" customHeight="1" x14ac:dyDescent="0.25">
      <c r="A229" s="15" t="s">
        <v>217</v>
      </c>
      <c r="B229" s="50"/>
      <c r="C229" s="102" t="s">
        <v>529</v>
      </c>
      <c r="D229" s="104"/>
      <c r="E229" s="84"/>
      <c r="F229" s="1" t="s">
        <v>519</v>
      </c>
      <c r="G229" s="1" t="s">
        <v>520</v>
      </c>
      <c r="H229" s="1" t="s">
        <v>520</v>
      </c>
      <c r="I229" s="1" t="s">
        <v>143</v>
      </c>
      <c r="J229" s="179" t="s">
        <v>651</v>
      </c>
      <c r="K229" s="1"/>
      <c r="L229" s="1">
        <v>80</v>
      </c>
      <c r="M229" s="136" t="s">
        <v>122</v>
      </c>
      <c r="N229" s="136" t="s">
        <v>224</v>
      </c>
      <c r="O229" s="136" t="s">
        <v>166</v>
      </c>
      <c r="P229" s="136" t="s">
        <v>125</v>
      </c>
      <c r="Q229" s="136">
        <v>230000000</v>
      </c>
      <c r="R229" s="1" t="s">
        <v>511</v>
      </c>
      <c r="S229" s="136"/>
      <c r="T229" s="136" t="s">
        <v>146</v>
      </c>
      <c r="U229" s="136"/>
      <c r="V229" s="136"/>
      <c r="W229" s="136">
        <v>0</v>
      </c>
      <c r="X229" s="136">
        <v>90</v>
      </c>
      <c r="Y229" s="136">
        <v>10</v>
      </c>
      <c r="Z229" s="138"/>
      <c r="AA229" s="137" t="s">
        <v>138</v>
      </c>
      <c r="AB229" s="136"/>
      <c r="AC229" s="136"/>
      <c r="AD229" s="138">
        <v>8452339</v>
      </c>
      <c r="AE229" s="138">
        <f t="shared" si="198"/>
        <v>9466619.6800000016</v>
      </c>
      <c r="AF229" s="138"/>
      <c r="AG229" s="138"/>
      <c r="AH229" s="138">
        <v>5600000</v>
      </c>
      <c r="AI229" s="22">
        <f t="shared" si="199"/>
        <v>6272000.0000000009</v>
      </c>
      <c r="AJ229" s="138"/>
      <c r="AK229" s="138"/>
      <c r="AL229" s="138"/>
      <c r="AM229" s="22">
        <f t="shared" si="200"/>
        <v>0</v>
      </c>
      <c r="AN229" s="138"/>
      <c r="AO229" s="138"/>
      <c r="AP229" s="138"/>
      <c r="AQ229" s="22">
        <f t="shared" si="201"/>
        <v>0</v>
      </c>
      <c r="AR229" s="138"/>
      <c r="AS229" s="138"/>
      <c r="AT229" s="138"/>
      <c r="AU229" s="22">
        <f t="shared" si="202"/>
        <v>0</v>
      </c>
      <c r="AV229" s="138"/>
      <c r="AW229" s="47">
        <v>0</v>
      </c>
      <c r="AX229" s="47">
        <f t="shared" si="197"/>
        <v>0</v>
      </c>
      <c r="AY229" s="136" t="s">
        <v>129</v>
      </c>
      <c r="AZ229" s="1" t="s">
        <v>530</v>
      </c>
      <c r="BA229" s="1" t="s">
        <v>531</v>
      </c>
      <c r="BB229" s="50"/>
      <c r="BC229" s="50"/>
      <c r="BD229" s="50"/>
      <c r="BE229" s="50"/>
      <c r="BF229" s="50"/>
      <c r="BG229" s="50"/>
      <c r="BH229" s="50"/>
      <c r="BI229" s="50"/>
      <c r="BJ229" s="50"/>
      <c r="BK229" s="1"/>
    </row>
    <row r="230" spans="1:63" s="60" customFormat="1" ht="12.95" customHeight="1" x14ac:dyDescent="0.25">
      <c r="A230" s="227" t="s">
        <v>217</v>
      </c>
      <c r="B230" s="238"/>
      <c r="C230" s="228" t="s">
        <v>742</v>
      </c>
      <c r="D230" s="238"/>
      <c r="E230" s="238"/>
      <c r="F230" s="237" t="s">
        <v>519</v>
      </c>
      <c r="G230" s="237" t="s">
        <v>520</v>
      </c>
      <c r="H230" s="237" t="s">
        <v>520</v>
      </c>
      <c r="I230" s="237" t="s">
        <v>143</v>
      </c>
      <c r="J230" s="237" t="s">
        <v>651</v>
      </c>
      <c r="K230" s="237"/>
      <c r="L230" s="237">
        <v>80</v>
      </c>
      <c r="M230" s="237" t="s">
        <v>122</v>
      </c>
      <c r="N230" s="231" t="s">
        <v>224</v>
      </c>
      <c r="O230" s="232" t="s">
        <v>144</v>
      </c>
      <c r="P230" s="237" t="s">
        <v>125</v>
      </c>
      <c r="Q230" s="237">
        <v>230000000</v>
      </c>
      <c r="R230" s="237" t="s">
        <v>511</v>
      </c>
      <c r="S230" s="237"/>
      <c r="T230" s="237" t="s">
        <v>146</v>
      </c>
      <c r="U230" s="237"/>
      <c r="V230" s="237"/>
      <c r="W230" s="237">
        <v>0</v>
      </c>
      <c r="X230" s="237">
        <v>90</v>
      </c>
      <c r="Y230" s="237">
        <v>10</v>
      </c>
      <c r="Z230" s="239"/>
      <c r="AA230" s="231" t="s">
        <v>138</v>
      </c>
      <c r="AB230" s="236"/>
      <c r="AC230" s="236"/>
      <c r="AD230" s="236">
        <v>8452339</v>
      </c>
      <c r="AE230" s="236">
        <v>9466619.6800000016</v>
      </c>
      <c r="AF230" s="236"/>
      <c r="AG230" s="236"/>
      <c r="AH230" s="236">
        <v>5600000</v>
      </c>
      <c r="AI230" s="236">
        <v>6272000.0000000009</v>
      </c>
      <c r="AJ230" s="236"/>
      <c r="AK230" s="236"/>
      <c r="AL230" s="236"/>
      <c r="AM230" s="236"/>
      <c r="AN230" s="236"/>
      <c r="AO230" s="236"/>
      <c r="AP230" s="236"/>
      <c r="AQ230" s="236"/>
      <c r="AR230" s="236"/>
      <c r="AS230" s="236"/>
      <c r="AT230" s="236"/>
      <c r="AU230" s="236"/>
      <c r="AV230" s="236"/>
      <c r="AW230" s="236">
        <v>14052339</v>
      </c>
      <c r="AX230" s="236">
        <v>15738619.680000002</v>
      </c>
      <c r="AY230" s="237" t="s">
        <v>129</v>
      </c>
      <c r="AZ230" s="237" t="s">
        <v>530</v>
      </c>
      <c r="BA230" s="237" t="s">
        <v>531</v>
      </c>
      <c r="BB230" s="238"/>
      <c r="BC230" s="238"/>
      <c r="BD230" s="238"/>
      <c r="BE230" s="238"/>
      <c r="BF230" s="238"/>
      <c r="BG230" s="238"/>
      <c r="BH230" s="238"/>
      <c r="BI230" s="238"/>
      <c r="BJ230" s="238"/>
      <c r="BK230" s="227">
        <v>14</v>
      </c>
    </row>
    <row r="231" spans="1:63" s="60" customFormat="1" ht="12.95" customHeight="1" x14ac:dyDescent="0.25">
      <c r="A231" s="15" t="s">
        <v>217</v>
      </c>
      <c r="B231" s="50"/>
      <c r="C231" s="102" t="s">
        <v>532</v>
      </c>
      <c r="D231" s="104"/>
      <c r="E231" s="84"/>
      <c r="F231" s="1" t="s">
        <v>519</v>
      </c>
      <c r="G231" s="1" t="s">
        <v>520</v>
      </c>
      <c r="H231" s="1" t="s">
        <v>520</v>
      </c>
      <c r="I231" s="1" t="s">
        <v>120</v>
      </c>
      <c r="J231" s="1"/>
      <c r="K231" s="1"/>
      <c r="L231" s="1">
        <v>80</v>
      </c>
      <c r="M231" s="136" t="s">
        <v>122</v>
      </c>
      <c r="N231" s="136" t="s">
        <v>224</v>
      </c>
      <c r="O231" s="136" t="s">
        <v>166</v>
      </c>
      <c r="P231" s="136" t="s">
        <v>125</v>
      </c>
      <c r="Q231" s="136">
        <v>230000000</v>
      </c>
      <c r="R231" s="1" t="s">
        <v>511</v>
      </c>
      <c r="S231" s="136"/>
      <c r="T231" s="136" t="s">
        <v>146</v>
      </c>
      <c r="U231" s="136"/>
      <c r="V231" s="136"/>
      <c r="W231" s="136">
        <v>0</v>
      </c>
      <c r="X231" s="136">
        <v>90</v>
      </c>
      <c r="Y231" s="136">
        <v>10</v>
      </c>
      <c r="Z231" s="138"/>
      <c r="AA231" s="137" t="s">
        <v>138</v>
      </c>
      <c r="AB231" s="136"/>
      <c r="AC231" s="136"/>
      <c r="AD231" s="138">
        <v>4731862</v>
      </c>
      <c r="AE231" s="138">
        <f t="shared" si="198"/>
        <v>5299685.4400000004</v>
      </c>
      <c r="AF231" s="138"/>
      <c r="AG231" s="138"/>
      <c r="AH231" s="138">
        <v>6097534</v>
      </c>
      <c r="AI231" s="22">
        <f t="shared" si="199"/>
        <v>6829238.080000001</v>
      </c>
      <c r="AJ231" s="138"/>
      <c r="AK231" s="138"/>
      <c r="AL231" s="138"/>
      <c r="AM231" s="22">
        <f t="shared" si="200"/>
        <v>0</v>
      </c>
      <c r="AN231" s="138"/>
      <c r="AO231" s="138"/>
      <c r="AP231" s="138"/>
      <c r="AQ231" s="22">
        <f t="shared" si="201"/>
        <v>0</v>
      </c>
      <c r="AR231" s="138"/>
      <c r="AS231" s="138"/>
      <c r="AT231" s="138"/>
      <c r="AU231" s="22">
        <f t="shared" si="202"/>
        <v>0</v>
      </c>
      <c r="AV231" s="138"/>
      <c r="AW231" s="138">
        <f t="shared" si="203"/>
        <v>10829396</v>
      </c>
      <c r="AX231" s="138">
        <f t="shared" si="197"/>
        <v>12128923.520000001</v>
      </c>
      <c r="AY231" s="136" t="s">
        <v>129</v>
      </c>
      <c r="AZ231" s="1" t="s">
        <v>533</v>
      </c>
      <c r="BA231" s="1" t="s">
        <v>534</v>
      </c>
      <c r="BB231" s="50"/>
      <c r="BC231" s="50"/>
      <c r="BD231" s="50"/>
      <c r="BE231" s="50"/>
      <c r="BF231" s="50"/>
      <c r="BG231" s="50"/>
      <c r="BH231" s="50"/>
      <c r="BI231" s="50"/>
      <c r="BJ231" s="50"/>
      <c r="BK231" s="1"/>
    </row>
    <row r="232" spans="1:63" s="60" customFormat="1" ht="12.95" customHeight="1" x14ac:dyDescent="0.25">
      <c r="A232" s="15" t="s">
        <v>217</v>
      </c>
      <c r="B232" s="50"/>
      <c r="C232" s="102" t="s">
        <v>535</v>
      </c>
      <c r="D232" s="104"/>
      <c r="E232" s="84"/>
      <c r="F232" s="1" t="s">
        <v>519</v>
      </c>
      <c r="G232" s="1" t="s">
        <v>520</v>
      </c>
      <c r="H232" s="1" t="s">
        <v>520</v>
      </c>
      <c r="I232" s="1" t="s">
        <v>143</v>
      </c>
      <c r="J232" s="179" t="s">
        <v>651</v>
      </c>
      <c r="K232" s="1"/>
      <c r="L232" s="1">
        <v>80</v>
      </c>
      <c r="M232" s="136" t="s">
        <v>122</v>
      </c>
      <c r="N232" s="136" t="s">
        <v>224</v>
      </c>
      <c r="O232" s="136" t="s">
        <v>166</v>
      </c>
      <c r="P232" s="136" t="s">
        <v>125</v>
      </c>
      <c r="Q232" s="136">
        <v>230000000</v>
      </c>
      <c r="R232" s="1" t="s">
        <v>511</v>
      </c>
      <c r="S232" s="136"/>
      <c r="T232" s="136" t="s">
        <v>146</v>
      </c>
      <c r="U232" s="136"/>
      <c r="V232" s="136"/>
      <c r="W232" s="136">
        <v>0</v>
      </c>
      <c r="X232" s="136">
        <v>90</v>
      </c>
      <c r="Y232" s="136">
        <v>10</v>
      </c>
      <c r="Z232" s="138"/>
      <c r="AA232" s="137" t="s">
        <v>138</v>
      </c>
      <c r="AB232" s="136"/>
      <c r="AC232" s="136"/>
      <c r="AD232" s="138">
        <v>1635705</v>
      </c>
      <c r="AE232" s="138">
        <f t="shared" si="198"/>
        <v>1831989.6</v>
      </c>
      <c r="AF232" s="138"/>
      <c r="AG232" s="138"/>
      <c r="AH232" s="138">
        <v>2107790</v>
      </c>
      <c r="AI232" s="22">
        <f t="shared" si="199"/>
        <v>2360724.8000000003</v>
      </c>
      <c r="AJ232" s="138"/>
      <c r="AK232" s="138"/>
      <c r="AL232" s="138"/>
      <c r="AM232" s="22">
        <f t="shared" si="200"/>
        <v>0</v>
      </c>
      <c r="AN232" s="138"/>
      <c r="AO232" s="138"/>
      <c r="AP232" s="138"/>
      <c r="AQ232" s="22">
        <f t="shared" si="201"/>
        <v>0</v>
      </c>
      <c r="AR232" s="138"/>
      <c r="AS232" s="138"/>
      <c r="AT232" s="138"/>
      <c r="AU232" s="22">
        <f t="shared" si="202"/>
        <v>0</v>
      </c>
      <c r="AV232" s="138"/>
      <c r="AW232" s="47">
        <v>0</v>
      </c>
      <c r="AX232" s="47">
        <f t="shared" si="197"/>
        <v>0</v>
      </c>
      <c r="AY232" s="136" t="s">
        <v>129</v>
      </c>
      <c r="AZ232" s="1" t="s">
        <v>536</v>
      </c>
      <c r="BA232" s="1" t="s">
        <v>537</v>
      </c>
      <c r="BB232" s="50"/>
      <c r="BC232" s="50"/>
      <c r="BD232" s="50"/>
      <c r="BE232" s="50"/>
      <c r="BF232" s="50"/>
      <c r="BG232" s="50"/>
      <c r="BH232" s="50"/>
      <c r="BI232" s="50"/>
      <c r="BJ232" s="50"/>
      <c r="BK232" s="1"/>
    </row>
    <row r="233" spans="1:63" s="60" customFormat="1" ht="12.95" customHeight="1" x14ac:dyDescent="0.25">
      <c r="A233" s="227" t="s">
        <v>217</v>
      </c>
      <c r="B233" s="238"/>
      <c r="C233" s="228" t="s">
        <v>743</v>
      </c>
      <c r="D233" s="238"/>
      <c r="E233" s="238"/>
      <c r="F233" s="237" t="s">
        <v>519</v>
      </c>
      <c r="G233" s="237" t="s">
        <v>520</v>
      </c>
      <c r="H233" s="237" t="s">
        <v>520</v>
      </c>
      <c r="I233" s="237" t="s">
        <v>143</v>
      </c>
      <c r="J233" s="237" t="s">
        <v>651</v>
      </c>
      <c r="K233" s="237"/>
      <c r="L233" s="237">
        <v>80</v>
      </c>
      <c r="M233" s="237" t="s">
        <v>122</v>
      </c>
      <c r="N233" s="231" t="s">
        <v>224</v>
      </c>
      <c r="O233" s="232" t="s">
        <v>144</v>
      </c>
      <c r="P233" s="237" t="s">
        <v>125</v>
      </c>
      <c r="Q233" s="237">
        <v>230000000</v>
      </c>
      <c r="R233" s="237" t="s">
        <v>511</v>
      </c>
      <c r="S233" s="237"/>
      <c r="T233" s="237" t="s">
        <v>146</v>
      </c>
      <c r="U233" s="237"/>
      <c r="V233" s="237"/>
      <c r="W233" s="237">
        <v>0</v>
      </c>
      <c r="X233" s="237">
        <v>90</v>
      </c>
      <c r="Y233" s="237">
        <v>10</v>
      </c>
      <c r="Z233" s="239"/>
      <c r="AA233" s="231" t="s">
        <v>138</v>
      </c>
      <c r="AB233" s="236"/>
      <c r="AC233" s="236"/>
      <c r="AD233" s="236">
        <v>1635705</v>
      </c>
      <c r="AE233" s="236">
        <v>1831989.6</v>
      </c>
      <c r="AF233" s="236"/>
      <c r="AG233" s="236"/>
      <c r="AH233" s="236">
        <v>2107790</v>
      </c>
      <c r="AI233" s="236">
        <v>2360724.8000000003</v>
      </c>
      <c r="AJ233" s="236"/>
      <c r="AK233" s="236"/>
      <c r="AL233" s="236"/>
      <c r="AM233" s="236"/>
      <c r="AN233" s="236"/>
      <c r="AO233" s="236"/>
      <c r="AP233" s="236"/>
      <c r="AQ233" s="236"/>
      <c r="AR233" s="236"/>
      <c r="AS233" s="236"/>
      <c r="AT233" s="236"/>
      <c r="AU233" s="236"/>
      <c r="AV233" s="236"/>
      <c r="AW233" s="236">
        <v>3743495</v>
      </c>
      <c r="AX233" s="236">
        <v>4192714.4000000004</v>
      </c>
      <c r="AY233" s="237" t="s">
        <v>129</v>
      </c>
      <c r="AZ233" s="237" t="s">
        <v>536</v>
      </c>
      <c r="BA233" s="237" t="s">
        <v>537</v>
      </c>
      <c r="BB233" s="238"/>
      <c r="BC233" s="238"/>
      <c r="BD233" s="238"/>
      <c r="BE233" s="238"/>
      <c r="BF233" s="238"/>
      <c r="BG233" s="238"/>
      <c r="BH233" s="238"/>
      <c r="BI233" s="238"/>
      <c r="BJ233" s="238"/>
      <c r="BK233" s="227">
        <v>14</v>
      </c>
    </row>
    <row r="234" spans="1:63" s="60" customFormat="1" ht="12.95" customHeight="1" x14ac:dyDescent="0.25">
      <c r="A234" s="140" t="s">
        <v>133</v>
      </c>
      <c r="B234" s="29" t="s">
        <v>218</v>
      </c>
      <c r="C234" s="40" t="s">
        <v>583</v>
      </c>
      <c r="D234" s="40"/>
      <c r="E234" s="141"/>
      <c r="F234" s="23" t="s">
        <v>293</v>
      </c>
      <c r="G234" s="23" t="s">
        <v>294</v>
      </c>
      <c r="H234" s="23" t="s">
        <v>294</v>
      </c>
      <c r="I234" s="24" t="s">
        <v>120</v>
      </c>
      <c r="J234" s="24"/>
      <c r="K234" s="24"/>
      <c r="L234" s="23">
        <v>100</v>
      </c>
      <c r="M234" s="5">
        <v>230000000</v>
      </c>
      <c r="N234" s="5" t="s">
        <v>123</v>
      </c>
      <c r="O234" s="1" t="s">
        <v>166</v>
      </c>
      <c r="P234" s="24" t="s">
        <v>125</v>
      </c>
      <c r="Q234" s="25">
        <v>230000000</v>
      </c>
      <c r="R234" s="26" t="s">
        <v>257</v>
      </c>
      <c r="S234" s="26"/>
      <c r="T234" s="24" t="s">
        <v>127</v>
      </c>
      <c r="U234" s="5"/>
      <c r="V234" s="24"/>
      <c r="W234" s="24">
        <v>0</v>
      </c>
      <c r="X234" s="24">
        <v>100</v>
      </c>
      <c r="Y234" s="24">
        <v>0</v>
      </c>
      <c r="Z234" s="45"/>
      <c r="AA234" s="5" t="s">
        <v>138</v>
      </c>
      <c r="AB234" s="27"/>
      <c r="AC234" s="27"/>
      <c r="AD234" s="27">
        <v>30708000</v>
      </c>
      <c r="AE234" s="19">
        <f t="shared" si="198"/>
        <v>34392960</v>
      </c>
      <c r="AF234" s="27"/>
      <c r="AG234" s="27"/>
      <c r="AH234" s="27">
        <v>40944000</v>
      </c>
      <c r="AI234" s="19">
        <f t="shared" si="199"/>
        <v>45857280.000000007</v>
      </c>
      <c r="AJ234" s="20"/>
      <c r="AK234" s="20"/>
      <c r="AL234" s="27">
        <v>40944000</v>
      </c>
      <c r="AM234" s="19">
        <f t="shared" si="200"/>
        <v>45857280.000000007</v>
      </c>
      <c r="AN234" s="1"/>
      <c r="AO234" s="84"/>
      <c r="AP234" s="84"/>
      <c r="AQ234" s="84"/>
      <c r="AR234" s="84"/>
      <c r="AS234" s="84"/>
      <c r="AT234" s="84"/>
      <c r="AU234" s="22"/>
      <c r="AV234" s="142"/>
      <c r="AW234" s="47">
        <f>AD234+AH234+AL234+AP234+AT234</f>
        <v>112596000</v>
      </c>
      <c r="AX234" s="47">
        <f t="shared" si="197"/>
        <v>126107520.00000001</v>
      </c>
      <c r="AY234" s="9" t="s">
        <v>129</v>
      </c>
      <c r="AZ234" s="1" t="s">
        <v>584</v>
      </c>
      <c r="BA234" s="1" t="s">
        <v>585</v>
      </c>
      <c r="BB234" s="142"/>
      <c r="BC234" s="50"/>
      <c r="BD234" s="50"/>
      <c r="BE234" s="50"/>
      <c r="BF234" s="50"/>
      <c r="BG234" s="50"/>
      <c r="BH234" s="50"/>
      <c r="BI234" s="50"/>
      <c r="BJ234" s="50"/>
      <c r="BK234" s="1"/>
    </row>
    <row r="235" spans="1:63" s="60" customFormat="1" ht="12.95" customHeight="1" x14ac:dyDescent="0.25">
      <c r="A235" s="140" t="s">
        <v>133</v>
      </c>
      <c r="B235" s="29" t="s">
        <v>218</v>
      </c>
      <c r="C235" s="40" t="s">
        <v>586</v>
      </c>
      <c r="D235" s="40"/>
      <c r="E235" s="141"/>
      <c r="F235" s="23" t="s">
        <v>293</v>
      </c>
      <c r="G235" s="23" t="s">
        <v>294</v>
      </c>
      <c r="H235" s="23" t="s">
        <v>294</v>
      </c>
      <c r="I235" s="24" t="s">
        <v>120</v>
      </c>
      <c r="J235" s="24"/>
      <c r="K235" s="24"/>
      <c r="L235" s="23">
        <v>100</v>
      </c>
      <c r="M235" s="5">
        <v>230000000</v>
      </c>
      <c r="N235" s="5" t="s">
        <v>123</v>
      </c>
      <c r="O235" s="1" t="s">
        <v>166</v>
      </c>
      <c r="P235" s="24" t="s">
        <v>125</v>
      </c>
      <c r="Q235" s="25">
        <v>230000000</v>
      </c>
      <c r="R235" s="26" t="s">
        <v>262</v>
      </c>
      <c r="S235" s="26"/>
      <c r="T235" s="24" t="s">
        <v>127</v>
      </c>
      <c r="U235" s="5"/>
      <c r="V235" s="24"/>
      <c r="W235" s="24">
        <v>0</v>
      </c>
      <c r="X235" s="24">
        <v>100</v>
      </c>
      <c r="Y235" s="24">
        <v>0</v>
      </c>
      <c r="Z235" s="45"/>
      <c r="AA235" s="5" t="s">
        <v>138</v>
      </c>
      <c r="AB235" s="27"/>
      <c r="AC235" s="27"/>
      <c r="AD235" s="27">
        <v>10700032</v>
      </c>
      <c r="AE235" s="19">
        <f t="shared" si="198"/>
        <v>11984035.840000002</v>
      </c>
      <c r="AF235" s="27"/>
      <c r="AG235" s="27"/>
      <c r="AH235" s="27">
        <v>14193920</v>
      </c>
      <c r="AI235" s="19">
        <f t="shared" si="199"/>
        <v>15897190.400000002</v>
      </c>
      <c r="AJ235" s="20"/>
      <c r="AK235" s="20"/>
      <c r="AL235" s="27">
        <v>14193920</v>
      </c>
      <c r="AM235" s="19">
        <f t="shared" si="200"/>
        <v>15897190.400000002</v>
      </c>
      <c r="AN235" s="1"/>
      <c r="AO235" s="84"/>
      <c r="AP235" s="84"/>
      <c r="AQ235" s="84"/>
      <c r="AR235" s="84"/>
      <c r="AS235" s="84"/>
      <c r="AT235" s="84"/>
      <c r="AU235" s="22"/>
      <c r="AV235" s="142"/>
      <c r="AW235" s="47">
        <f t="shared" ref="AW235:AW249" si="204">AD235+AH235+AL235+AP235+AT235</f>
        <v>39087872</v>
      </c>
      <c r="AX235" s="47">
        <f t="shared" si="197"/>
        <v>43778416.640000001</v>
      </c>
      <c r="AY235" s="9" t="s">
        <v>129</v>
      </c>
      <c r="AZ235" s="1" t="s">
        <v>587</v>
      </c>
      <c r="BA235" s="1" t="s">
        <v>588</v>
      </c>
      <c r="BB235" s="142"/>
      <c r="BC235" s="50"/>
      <c r="BD235" s="50"/>
      <c r="BE235" s="50"/>
      <c r="BF235" s="50"/>
      <c r="BG235" s="50"/>
      <c r="BH235" s="50"/>
      <c r="BI235" s="50"/>
      <c r="BJ235" s="50"/>
      <c r="BK235" s="1"/>
    </row>
    <row r="236" spans="1:63" s="60" customFormat="1" ht="12.95" customHeight="1" x14ac:dyDescent="0.25">
      <c r="A236" s="140" t="s">
        <v>133</v>
      </c>
      <c r="B236" s="29" t="s">
        <v>218</v>
      </c>
      <c r="C236" s="40" t="s">
        <v>589</v>
      </c>
      <c r="D236" s="40"/>
      <c r="E236" s="141"/>
      <c r="F236" s="23" t="s">
        <v>293</v>
      </c>
      <c r="G236" s="23" t="s">
        <v>294</v>
      </c>
      <c r="H236" s="23" t="s">
        <v>294</v>
      </c>
      <c r="I236" s="24" t="s">
        <v>120</v>
      </c>
      <c r="J236" s="24"/>
      <c r="K236" s="24"/>
      <c r="L236" s="23">
        <v>100</v>
      </c>
      <c r="M236" s="5">
        <v>230000000</v>
      </c>
      <c r="N236" s="5" t="s">
        <v>123</v>
      </c>
      <c r="O236" s="1" t="s">
        <v>166</v>
      </c>
      <c r="P236" s="24" t="s">
        <v>125</v>
      </c>
      <c r="Q236" s="25">
        <v>230000000</v>
      </c>
      <c r="R236" s="26" t="s">
        <v>266</v>
      </c>
      <c r="S236" s="26"/>
      <c r="T236" s="24" t="s">
        <v>127</v>
      </c>
      <c r="U236" s="5"/>
      <c r="V236" s="24"/>
      <c r="W236" s="24">
        <v>0</v>
      </c>
      <c r="X236" s="24">
        <v>100</v>
      </c>
      <c r="Y236" s="24">
        <v>0</v>
      </c>
      <c r="Z236" s="45"/>
      <c r="AA236" s="5" t="s">
        <v>138</v>
      </c>
      <c r="AB236" s="27"/>
      <c r="AC236" s="27"/>
      <c r="AD236" s="27">
        <v>37668480</v>
      </c>
      <c r="AE236" s="19">
        <f t="shared" si="198"/>
        <v>42188697.600000001</v>
      </c>
      <c r="AF236" s="27"/>
      <c r="AG236" s="27"/>
      <c r="AH236" s="27">
        <v>46403200</v>
      </c>
      <c r="AI236" s="19">
        <f t="shared" si="199"/>
        <v>51971584.000000007</v>
      </c>
      <c r="AJ236" s="20"/>
      <c r="AK236" s="20"/>
      <c r="AL236" s="27">
        <v>46403200</v>
      </c>
      <c r="AM236" s="19">
        <f t="shared" si="200"/>
        <v>51971584.000000007</v>
      </c>
      <c r="AN236" s="1"/>
      <c r="AO236" s="84"/>
      <c r="AP236" s="84"/>
      <c r="AQ236" s="84"/>
      <c r="AR236" s="84"/>
      <c r="AS236" s="84"/>
      <c r="AT236" s="84"/>
      <c r="AU236" s="22"/>
      <c r="AV236" s="142"/>
      <c r="AW236" s="47">
        <f t="shared" si="204"/>
        <v>130474880</v>
      </c>
      <c r="AX236" s="47">
        <f t="shared" si="197"/>
        <v>146131865.60000002</v>
      </c>
      <c r="AY236" s="9" t="s">
        <v>129</v>
      </c>
      <c r="AZ236" s="1" t="s">
        <v>590</v>
      </c>
      <c r="BA236" s="1" t="s">
        <v>591</v>
      </c>
      <c r="BB236" s="142"/>
      <c r="BC236" s="50"/>
      <c r="BD236" s="50"/>
      <c r="BE236" s="50"/>
      <c r="BF236" s="50"/>
      <c r="BG236" s="50"/>
      <c r="BH236" s="50"/>
      <c r="BI236" s="50"/>
      <c r="BJ236" s="50"/>
      <c r="BK236" s="1"/>
    </row>
    <row r="237" spans="1:63" s="60" customFormat="1" ht="12.95" customHeight="1" x14ac:dyDescent="0.25">
      <c r="A237" s="140" t="s">
        <v>133</v>
      </c>
      <c r="B237" s="29" t="s">
        <v>218</v>
      </c>
      <c r="C237" s="40" t="s">
        <v>592</v>
      </c>
      <c r="D237" s="40"/>
      <c r="E237" s="141"/>
      <c r="F237" s="23" t="s">
        <v>298</v>
      </c>
      <c r="G237" s="23" t="s">
        <v>299</v>
      </c>
      <c r="H237" s="23" t="s">
        <v>299</v>
      </c>
      <c r="I237" s="24" t="s">
        <v>120</v>
      </c>
      <c r="J237" s="24"/>
      <c r="K237" s="24"/>
      <c r="L237" s="23">
        <v>100</v>
      </c>
      <c r="M237" s="5">
        <v>230000000</v>
      </c>
      <c r="N237" s="5" t="s">
        <v>137</v>
      </c>
      <c r="O237" s="1" t="s">
        <v>166</v>
      </c>
      <c r="P237" s="24" t="s">
        <v>125</v>
      </c>
      <c r="Q237" s="25">
        <v>230000000</v>
      </c>
      <c r="R237" s="26" t="s">
        <v>145</v>
      </c>
      <c r="S237" s="26"/>
      <c r="T237" s="24" t="s">
        <v>127</v>
      </c>
      <c r="U237" s="5"/>
      <c r="V237" s="24"/>
      <c r="W237" s="24">
        <v>0</v>
      </c>
      <c r="X237" s="24">
        <v>100</v>
      </c>
      <c r="Y237" s="24">
        <v>0</v>
      </c>
      <c r="Z237" s="45"/>
      <c r="AA237" s="5" t="s">
        <v>138</v>
      </c>
      <c r="AB237" s="27"/>
      <c r="AC237" s="27"/>
      <c r="AD237" s="27">
        <v>19626200</v>
      </c>
      <c r="AE237" s="19">
        <f t="shared" si="198"/>
        <v>21981344.000000004</v>
      </c>
      <c r="AF237" s="27"/>
      <c r="AG237" s="27"/>
      <c r="AH237" s="27">
        <v>26049320</v>
      </c>
      <c r="AI237" s="19">
        <f t="shared" si="199"/>
        <v>29175238.400000002</v>
      </c>
      <c r="AJ237" s="20"/>
      <c r="AK237" s="20"/>
      <c r="AL237" s="27">
        <v>26049320</v>
      </c>
      <c r="AM237" s="19">
        <f t="shared" si="200"/>
        <v>29175238.400000002</v>
      </c>
      <c r="AN237" s="1"/>
      <c r="AO237" s="84"/>
      <c r="AP237" s="84"/>
      <c r="AQ237" s="84"/>
      <c r="AR237" s="84"/>
      <c r="AS237" s="84"/>
      <c r="AT237" s="84"/>
      <c r="AU237" s="22"/>
      <c r="AV237" s="142"/>
      <c r="AW237" s="47">
        <f t="shared" si="204"/>
        <v>71724840</v>
      </c>
      <c r="AX237" s="47">
        <f t="shared" si="197"/>
        <v>80331820.800000012</v>
      </c>
      <c r="AY237" s="9" t="s">
        <v>129</v>
      </c>
      <c r="AZ237" s="1" t="s">
        <v>593</v>
      </c>
      <c r="BA237" s="1" t="s">
        <v>594</v>
      </c>
      <c r="BB237" s="142"/>
      <c r="BC237" s="50"/>
      <c r="BD237" s="50"/>
      <c r="BE237" s="50"/>
      <c r="BF237" s="50"/>
      <c r="BG237" s="50"/>
      <c r="BH237" s="50"/>
      <c r="BI237" s="50"/>
      <c r="BJ237" s="50"/>
      <c r="BK237" s="1"/>
    </row>
    <row r="238" spans="1:63" s="60" customFormat="1" ht="12.95" customHeight="1" x14ac:dyDescent="0.25">
      <c r="A238" s="140" t="s">
        <v>133</v>
      </c>
      <c r="B238" s="29" t="s">
        <v>218</v>
      </c>
      <c r="C238" s="40" t="s">
        <v>595</v>
      </c>
      <c r="D238" s="40"/>
      <c r="E238" s="141"/>
      <c r="F238" s="23" t="s">
        <v>298</v>
      </c>
      <c r="G238" s="23" t="s">
        <v>299</v>
      </c>
      <c r="H238" s="23" t="s">
        <v>299</v>
      </c>
      <c r="I238" s="24" t="s">
        <v>120</v>
      </c>
      <c r="J238" s="24"/>
      <c r="K238" s="24"/>
      <c r="L238" s="23">
        <v>100</v>
      </c>
      <c r="M238" s="5">
        <v>230000000</v>
      </c>
      <c r="N238" s="5" t="s">
        <v>137</v>
      </c>
      <c r="O238" s="1" t="s">
        <v>166</v>
      </c>
      <c r="P238" s="24" t="s">
        <v>125</v>
      </c>
      <c r="Q238" s="25">
        <v>230000000</v>
      </c>
      <c r="R238" s="26" t="s">
        <v>257</v>
      </c>
      <c r="S238" s="26"/>
      <c r="T238" s="24" t="s">
        <v>127</v>
      </c>
      <c r="U238" s="5"/>
      <c r="V238" s="24"/>
      <c r="W238" s="24">
        <v>0</v>
      </c>
      <c r="X238" s="24">
        <v>100</v>
      </c>
      <c r="Y238" s="24">
        <v>0</v>
      </c>
      <c r="Z238" s="45"/>
      <c r="AA238" s="5" t="s">
        <v>138</v>
      </c>
      <c r="AB238" s="27"/>
      <c r="AC238" s="27"/>
      <c r="AD238" s="27">
        <v>196389050</v>
      </c>
      <c r="AE238" s="19">
        <f t="shared" si="198"/>
        <v>219955736.00000003</v>
      </c>
      <c r="AF238" s="27"/>
      <c r="AG238" s="27"/>
      <c r="AH238" s="27">
        <v>260661830</v>
      </c>
      <c r="AI238" s="19">
        <f t="shared" si="199"/>
        <v>291941249.60000002</v>
      </c>
      <c r="AJ238" s="20"/>
      <c r="AK238" s="20"/>
      <c r="AL238" s="27">
        <v>260661830</v>
      </c>
      <c r="AM238" s="19">
        <f t="shared" si="200"/>
        <v>291941249.60000002</v>
      </c>
      <c r="AN238" s="1"/>
      <c r="AO238" s="84"/>
      <c r="AP238" s="84"/>
      <c r="AQ238" s="84"/>
      <c r="AR238" s="84"/>
      <c r="AS238" s="84"/>
      <c r="AT238" s="84"/>
      <c r="AU238" s="22"/>
      <c r="AV238" s="142"/>
      <c r="AW238" s="47">
        <f t="shared" si="204"/>
        <v>717712710</v>
      </c>
      <c r="AX238" s="47">
        <f t="shared" si="197"/>
        <v>803838235.20000005</v>
      </c>
      <c r="AY238" s="9" t="s">
        <v>129</v>
      </c>
      <c r="AZ238" s="1" t="s">
        <v>596</v>
      </c>
      <c r="BA238" s="1" t="s">
        <v>597</v>
      </c>
      <c r="BB238" s="142"/>
      <c r="BC238" s="50"/>
      <c r="BD238" s="50"/>
      <c r="BE238" s="50"/>
      <c r="BF238" s="50"/>
      <c r="BG238" s="50"/>
      <c r="BH238" s="50"/>
      <c r="BI238" s="50"/>
      <c r="BJ238" s="50"/>
      <c r="BK238" s="1"/>
    </row>
    <row r="239" spans="1:63" s="60" customFormat="1" ht="12.95" customHeight="1" x14ac:dyDescent="0.25">
      <c r="A239" s="140" t="s">
        <v>133</v>
      </c>
      <c r="B239" s="29" t="s">
        <v>218</v>
      </c>
      <c r="C239" s="40" t="s">
        <v>598</v>
      </c>
      <c r="D239" s="40"/>
      <c r="E239" s="141"/>
      <c r="F239" s="23" t="s">
        <v>298</v>
      </c>
      <c r="G239" s="23" t="s">
        <v>299</v>
      </c>
      <c r="H239" s="23" t="s">
        <v>299</v>
      </c>
      <c r="I239" s="24" t="s">
        <v>120</v>
      </c>
      <c r="J239" s="24"/>
      <c r="K239" s="24"/>
      <c r="L239" s="23">
        <v>100</v>
      </c>
      <c r="M239" s="5">
        <v>230000000</v>
      </c>
      <c r="N239" s="5" t="s">
        <v>137</v>
      </c>
      <c r="O239" s="1" t="s">
        <v>166</v>
      </c>
      <c r="P239" s="24" t="s">
        <v>125</v>
      </c>
      <c r="Q239" s="25">
        <v>230000000</v>
      </c>
      <c r="R239" s="26" t="s">
        <v>262</v>
      </c>
      <c r="S239" s="26"/>
      <c r="T239" s="24" t="s">
        <v>127</v>
      </c>
      <c r="U239" s="5"/>
      <c r="V239" s="24"/>
      <c r="W239" s="24">
        <v>0</v>
      </c>
      <c r="X239" s="24">
        <v>100</v>
      </c>
      <c r="Y239" s="24">
        <v>0</v>
      </c>
      <c r="Z239" s="45"/>
      <c r="AA239" s="5" t="s">
        <v>138</v>
      </c>
      <c r="AB239" s="27"/>
      <c r="AC239" s="27"/>
      <c r="AD239" s="27">
        <v>103576000</v>
      </c>
      <c r="AE239" s="19">
        <f t="shared" si="198"/>
        <v>116005120.00000001</v>
      </c>
      <c r="AF239" s="27"/>
      <c r="AG239" s="27"/>
      <c r="AH239" s="27">
        <v>137473600</v>
      </c>
      <c r="AI239" s="19">
        <f t="shared" si="199"/>
        <v>153970432</v>
      </c>
      <c r="AJ239" s="20"/>
      <c r="AK239" s="20"/>
      <c r="AL239" s="27">
        <v>137473600</v>
      </c>
      <c r="AM239" s="19">
        <f t="shared" si="200"/>
        <v>153970432</v>
      </c>
      <c r="AN239" s="1"/>
      <c r="AO239" s="84"/>
      <c r="AP239" s="84"/>
      <c r="AQ239" s="84"/>
      <c r="AR239" s="84"/>
      <c r="AS239" s="84"/>
      <c r="AT239" s="84"/>
      <c r="AU239" s="22"/>
      <c r="AV239" s="142"/>
      <c r="AW239" s="47">
        <f t="shared" si="204"/>
        <v>378523200</v>
      </c>
      <c r="AX239" s="47">
        <f t="shared" si="197"/>
        <v>423945984.00000006</v>
      </c>
      <c r="AY239" s="9" t="s">
        <v>129</v>
      </c>
      <c r="AZ239" s="1" t="s">
        <v>599</v>
      </c>
      <c r="BA239" s="1" t="s">
        <v>600</v>
      </c>
      <c r="BB239" s="142"/>
      <c r="BC239" s="50"/>
      <c r="BD239" s="50"/>
      <c r="BE239" s="50"/>
      <c r="BF239" s="50"/>
      <c r="BG239" s="50"/>
      <c r="BH239" s="50"/>
      <c r="BI239" s="50"/>
      <c r="BJ239" s="50"/>
      <c r="BK239" s="1"/>
    </row>
    <row r="240" spans="1:63" s="60" customFormat="1" ht="12.95" customHeight="1" x14ac:dyDescent="0.25">
      <c r="A240" s="140" t="s">
        <v>133</v>
      </c>
      <c r="B240" s="29" t="s">
        <v>218</v>
      </c>
      <c r="C240" s="40" t="s">
        <v>601</v>
      </c>
      <c r="D240" s="40"/>
      <c r="E240" s="141"/>
      <c r="F240" s="23" t="s">
        <v>298</v>
      </c>
      <c r="G240" s="23" t="s">
        <v>299</v>
      </c>
      <c r="H240" s="23" t="s">
        <v>299</v>
      </c>
      <c r="I240" s="24" t="s">
        <v>120</v>
      </c>
      <c r="J240" s="24"/>
      <c r="K240" s="24"/>
      <c r="L240" s="23">
        <v>100</v>
      </c>
      <c r="M240" s="5">
        <v>230000000</v>
      </c>
      <c r="N240" s="5" t="s">
        <v>137</v>
      </c>
      <c r="O240" s="1" t="s">
        <v>166</v>
      </c>
      <c r="P240" s="24" t="s">
        <v>125</v>
      </c>
      <c r="Q240" s="25">
        <v>230000000</v>
      </c>
      <c r="R240" s="26" t="s">
        <v>266</v>
      </c>
      <c r="S240" s="26"/>
      <c r="T240" s="24" t="s">
        <v>127</v>
      </c>
      <c r="U240" s="5"/>
      <c r="V240" s="24"/>
      <c r="W240" s="24">
        <v>0</v>
      </c>
      <c r="X240" s="24">
        <v>100</v>
      </c>
      <c r="Y240" s="24">
        <v>0</v>
      </c>
      <c r="Z240" s="45"/>
      <c r="AA240" s="5" t="s">
        <v>138</v>
      </c>
      <c r="AB240" s="27"/>
      <c r="AC240" s="27"/>
      <c r="AD240" s="27">
        <v>75694600</v>
      </c>
      <c r="AE240" s="19">
        <f t="shared" si="198"/>
        <v>84777952.000000015</v>
      </c>
      <c r="AF240" s="27"/>
      <c r="AG240" s="27"/>
      <c r="AH240" s="27">
        <v>97117600</v>
      </c>
      <c r="AI240" s="19">
        <f t="shared" si="199"/>
        <v>108771712.00000001</v>
      </c>
      <c r="AJ240" s="20"/>
      <c r="AK240" s="20"/>
      <c r="AL240" s="27">
        <v>97117600</v>
      </c>
      <c r="AM240" s="19">
        <f t="shared" si="200"/>
        <v>108771712.00000001</v>
      </c>
      <c r="AN240" s="1"/>
      <c r="AO240" s="84"/>
      <c r="AP240" s="84"/>
      <c r="AQ240" s="84"/>
      <c r="AR240" s="84"/>
      <c r="AS240" s="84"/>
      <c r="AT240" s="84"/>
      <c r="AU240" s="22"/>
      <c r="AV240" s="142"/>
      <c r="AW240" s="47">
        <f t="shared" si="204"/>
        <v>269929800</v>
      </c>
      <c r="AX240" s="47">
        <f t="shared" si="197"/>
        <v>302321376</v>
      </c>
      <c r="AY240" s="9" t="s">
        <v>129</v>
      </c>
      <c r="AZ240" s="1" t="s">
        <v>602</v>
      </c>
      <c r="BA240" s="1" t="s">
        <v>603</v>
      </c>
      <c r="BB240" s="142"/>
      <c r="BC240" s="50"/>
      <c r="BD240" s="50"/>
      <c r="BE240" s="50"/>
      <c r="BF240" s="50"/>
      <c r="BG240" s="50"/>
      <c r="BH240" s="50"/>
      <c r="BI240" s="50"/>
      <c r="BJ240" s="50"/>
      <c r="BK240" s="1"/>
    </row>
    <row r="241" spans="1:63" s="60" customFormat="1" ht="12.95" customHeight="1" x14ac:dyDescent="0.25">
      <c r="A241" s="140" t="s">
        <v>133</v>
      </c>
      <c r="B241" s="29" t="s">
        <v>218</v>
      </c>
      <c r="C241" s="40" t="s">
        <v>604</v>
      </c>
      <c r="D241" s="40"/>
      <c r="E241" s="141"/>
      <c r="F241" s="23" t="s">
        <v>303</v>
      </c>
      <c r="G241" s="23" t="s">
        <v>304</v>
      </c>
      <c r="H241" s="23" t="s">
        <v>304</v>
      </c>
      <c r="I241" s="24" t="s">
        <v>120</v>
      </c>
      <c r="J241" s="24"/>
      <c r="K241" s="24"/>
      <c r="L241" s="23">
        <v>100</v>
      </c>
      <c r="M241" s="5">
        <v>230000000</v>
      </c>
      <c r="N241" s="5" t="s">
        <v>137</v>
      </c>
      <c r="O241" s="1" t="s">
        <v>166</v>
      </c>
      <c r="P241" s="24" t="s">
        <v>125</v>
      </c>
      <c r="Q241" s="25">
        <v>230000000</v>
      </c>
      <c r="R241" s="26" t="s">
        <v>145</v>
      </c>
      <c r="S241" s="26"/>
      <c r="T241" s="24" t="s">
        <v>127</v>
      </c>
      <c r="U241" s="5"/>
      <c r="V241" s="24"/>
      <c r="W241" s="24">
        <v>0</v>
      </c>
      <c r="X241" s="24">
        <v>100</v>
      </c>
      <c r="Y241" s="24">
        <v>0</v>
      </c>
      <c r="Z241" s="45"/>
      <c r="AA241" s="5" t="s">
        <v>138</v>
      </c>
      <c r="AB241" s="27"/>
      <c r="AC241" s="27"/>
      <c r="AD241" s="27">
        <v>63653886</v>
      </c>
      <c r="AE241" s="19">
        <f t="shared" si="198"/>
        <v>71292352.320000008</v>
      </c>
      <c r="AF241" s="27"/>
      <c r="AG241" s="27"/>
      <c r="AH241" s="27">
        <v>84101652</v>
      </c>
      <c r="AI241" s="19">
        <f t="shared" si="199"/>
        <v>94193850.24000001</v>
      </c>
      <c r="AJ241" s="20"/>
      <c r="AK241" s="20"/>
      <c r="AL241" s="27">
        <v>84101652</v>
      </c>
      <c r="AM241" s="19">
        <f t="shared" si="200"/>
        <v>94193850.24000001</v>
      </c>
      <c r="AN241" s="1"/>
      <c r="AO241" s="84"/>
      <c r="AP241" s="84"/>
      <c r="AQ241" s="84"/>
      <c r="AR241" s="84"/>
      <c r="AS241" s="84"/>
      <c r="AT241" s="84"/>
      <c r="AU241" s="22"/>
      <c r="AV241" s="142"/>
      <c r="AW241" s="47">
        <f t="shared" si="204"/>
        <v>231857190</v>
      </c>
      <c r="AX241" s="47">
        <f t="shared" si="197"/>
        <v>259680052.80000001</v>
      </c>
      <c r="AY241" s="9" t="s">
        <v>129</v>
      </c>
      <c r="AZ241" s="1" t="s">
        <v>605</v>
      </c>
      <c r="BA241" s="1" t="s">
        <v>606</v>
      </c>
      <c r="BB241" s="142"/>
      <c r="BC241" s="50"/>
      <c r="BD241" s="50"/>
      <c r="BE241" s="50"/>
      <c r="BF241" s="50"/>
      <c r="BG241" s="50"/>
      <c r="BH241" s="50"/>
      <c r="BI241" s="50"/>
      <c r="BJ241" s="50"/>
      <c r="BK241" s="1"/>
    </row>
    <row r="242" spans="1:63" s="60" customFormat="1" ht="12.95" customHeight="1" x14ac:dyDescent="0.25">
      <c r="A242" s="140" t="s">
        <v>133</v>
      </c>
      <c r="B242" s="29" t="s">
        <v>218</v>
      </c>
      <c r="C242" s="40" t="s">
        <v>607</v>
      </c>
      <c r="D242" s="40"/>
      <c r="E242" s="141"/>
      <c r="F242" s="23" t="s">
        <v>303</v>
      </c>
      <c r="G242" s="23" t="s">
        <v>304</v>
      </c>
      <c r="H242" s="23" t="s">
        <v>304</v>
      </c>
      <c r="I242" s="24" t="s">
        <v>120</v>
      </c>
      <c r="J242" s="24"/>
      <c r="K242" s="24"/>
      <c r="L242" s="23">
        <v>100</v>
      </c>
      <c r="M242" s="5">
        <v>230000000</v>
      </c>
      <c r="N242" s="5" t="s">
        <v>137</v>
      </c>
      <c r="O242" s="1" t="s">
        <v>166</v>
      </c>
      <c r="P242" s="24" t="s">
        <v>125</v>
      </c>
      <c r="Q242" s="25">
        <v>230000000</v>
      </c>
      <c r="R242" s="26" t="s">
        <v>257</v>
      </c>
      <c r="S242" s="26"/>
      <c r="T242" s="24" t="s">
        <v>127</v>
      </c>
      <c r="U242" s="5"/>
      <c r="V242" s="24"/>
      <c r="W242" s="24">
        <v>0</v>
      </c>
      <c r="X242" s="24">
        <v>100</v>
      </c>
      <c r="Y242" s="24">
        <v>0</v>
      </c>
      <c r="Z242" s="45"/>
      <c r="AA242" s="5" t="s">
        <v>138</v>
      </c>
      <c r="AB242" s="27"/>
      <c r="AC242" s="27"/>
      <c r="AD242" s="27">
        <v>27769520</v>
      </c>
      <c r="AE242" s="19">
        <f t="shared" si="198"/>
        <v>31101862.400000002</v>
      </c>
      <c r="AF242" s="27"/>
      <c r="AG242" s="27"/>
      <c r="AH242" s="27">
        <v>35533600</v>
      </c>
      <c r="AI242" s="19">
        <f t="shared" si="199"/>
        <v>39797632.000000007</v>
      </c>
      <c r="AJ242" s="20"/>
      <c r="AK242" s="20"/>
      <c r="AL242" s="27">
        <v>35533600</v>
      </c>
      <c r="AM242" s="19">
        <f t="shared" si="200"/>
        <v>39797632.000000007</v>
      </c>
      <c r="AN242" s="1"/>
      <c r="AO242" s="84"/>
      <c r="AP242" s="84"/>
      <c r="AQ242" s="84"/>
      <c r="AR242" s="84"/>
      <c r="AS242" s="84"/>
      <c r="AT242" s="84"/>
      <c r="AU242" s="22"/>
      <c r="AV242" s="142"/>
      <c r="AW242" s="47">
        <f t="shared" si="204"/>
        <v>98836720</v>
      </c>
      <c r="AX242" s="47">
        <f t="shared" si="197"/>
        <v>110697126.40000001</v>
      </c>
      <c r="AY242" s="9" t="s">
        <v>129</v>
      </c>
      <c r="AZ242" s="1" t="s">
        <v>608</v>
      </c>
      <c r="BA242" s="1" t="s">
        <v>609</v>
      </c>
      <c r="BB242" s="142"/>
      <c r="BC242" s="50"/>
      <c r="BD242" s="50"/>
      <c r="BE242" s="50"/>
      <c r="BF242" s="50"/>
      <c r="BG242" s="50"/>
      <c r="BH242" s="50"/>
      <c r="BI242" s="50"/>
      <c r="BJ242" s="50"/>
      <c r="BK242" s="1"/>
    </row>
    <row r="243" spans="1:63" s="60" customFormat="1" ht="12.95" customHeight="1" x14ac:dyDescent="0.25">
      <c r="A243" s="140" t="s">
        <v>133</v>
      </c>
      <c r="B243" s="29" t="s">
        <v>218</v>
      </c>
      <c r="C243" s="40" t="s">
        <v>610</v>
      </c>
      <c r="D243" s="40"/>
      <c r="E243" s="141"/>
      <c r="F243" s="23" t="s">
        <v>303</v>
      </c>
      <c r="G243" s="23" t="s">
        <v>304</v>
      </c>
      <c r="H243" s="23" t="s">
        <v>304</v>
      </c>
      <c r="I243" s="24" t="s">
        <v>120</v>
      </c>
      <c r="J243" s="24"/>
      <c r="K243" s="24"/>
      <c r="L243" s="23">
        <v>100</v>
      </c>
      <c r="M243" s="5">
        <v>230000000</v>
      </c>
      <c r="N243" s="5" t="s">
        <v>137</v>
      </c>
      <c r="O243" s="1" t="s">
        <v>166</v>
      </c>
      <c r="P243" s="24" t="s">
        <v>125</v>
      </c>
      <c r="Q243" s="25">
        <v>230000000</v>
      </c>
      <c r="R243" s="26" t="s">
        <v>262</v>
      </c>
      <c r="S243" s="26"/>
      <c r="T243" s="24" t="s">
        <v>127</v>
      </c>
      <c r="U243" s="5"/>
      <c r="V243" s="24"/>
      <c r="W243" s="24">
        <v>0</v>
      </c>
      <c r="X243" s="24">
        <v>100</v>
      </c>
      <c r="Y243" s="24">
        <v>0</v>
      </c>
      <c r="Z243" s="45"/>
      <c r="AA243" s="5" t="s">
        <v>138</v>
      </c>
      <c r="AB243" s="27"/>
      <c r="AC243" s="27"/>
      <c r="AD243" s="27">
        <v>36443000</v>
      </c>
      <c r="AE243" s="19">
        <f t="shared" si="198"/>
        <v>40816160.000000007</v>
      </c>
      <c r="AF243" s="27"/>
      <c r="AG243" s="27"/>
      <c r="AH243" s="27">
        <v>48369800</v>
      </c>
      <c r="AI243" s="19">
        <f t="shared" si="199"/>
        <v>54174176.000000007</v>
      </c>
      <c r="AJ243" s="20"/>
      <c r="AK243" s="20"/>
      <c r="AL243" s="27">
        <v>48369800</v>
      </c>
      <c r="AM243" s="19">
        <f t="shared" si="200"/>
        <v>54174176.000000007</v>
      </c>
      <c r="AN243" s="1"/>
      <c r="AO243" s="84"/>
      <c r="AP243" s="84"/>
      <c r="AQ243" s="84"/>
      <c r="AR243" s="84"/>
      <c r="AS243" s="84"/>
      <c r="AT243" s="84"/>
      <c r="AU243" s="22"/>
      <c r="AV243" s="142"/>
      <c r="AW243" s="47">
        <f t="shared" si="204"/>
        <v>133182600</v>
      </c>
      <c r="AX243" s="47">
        <f t="shared" si="197"/>
        <v>149164512</v>
      </c>
      <c r="AY243" s="9" t="s">
        <v>129</v>
      </c>
      <c r="AZ243" s="1" t="s">
        <v>611</v>
      </c>
      <c r="BA243" s="1" t="s">
        <v>612</v>
      </c>
      <c r="BB243" s="142"/>
      <c r="BC243" s="50"/>
      <c r="BD243" s="50"/>
      <c r="BE243" s="50"/>
      <c r="BF243" s="50"/>
      <c r="BG243" s="50"/>
      <c r="BH243" s="50"/>
      <c r="BI243" s="50"/>
      <c r="BJ243" s="50"/>
      <c r="BK243" s="1"/>
    </row>
    <row r="244" spans="1:63" s="60" customFormat="1" ht="12.95" customHeight="1" x14ac:dyDescent="0.25">
      <c r="A244" s="140" t="s">
        <v>133</v>
      </c>
      <c r="B244" s="29" t="s">
        <v>218</v>
      </c>
      <c r="C244" s="40" t="s">
        <v>613</v>
      </c>
      <c r="D244" s="40"/>
      <c r="E244" s="141"/>
      <c r="F244" s="23" t="s">
        <v>303</v>
      </c>
      <c r="G244" s="23" t="s">
        <v>304</v>
      </c>
      <c r="H244" s="23" t="s">
        <v>304</v>
      </c>
      <c r="I244" s="24" t="s">
        <v>120</v>
      </c>
      <c r="J244" s="24"/>
      <c r="K244" s="24"/>
      <c r="L244" s="23">
        <v>100</v>
      </c>
      <c r="M244" s="5">
        <v>230000000</v>
      </c>
      <c r="N244" s="5" t="s">
        <v>137</v>
      </c>
      <c r="O244" s="1" t="s">
        <v>166</v>
      </c>
      <c r="P244" s="24" t="s">
        <v>125</v>
      </c>
      <c r="Q244" s="25">
        <v>230000000</v>
      </c>
      <c r="R244" s="26" t="s">
        <v>266</v>
      </c>
      <c r="S244" s="26"/>
      <c r="T244" s="24" t="s">
        <v>127</v>
      </c>
      <c r="U244" s="5"/>
      <c r="V244" s="24"/>
      <c r="W244" s="24">
        <v>0</v>
      </c>
      <c r="X244" s="24">
        <v>100</v>
      </c>
      <c r="Y244" s="24">
        <v>0</v>
      </c>
      <c r="Z244" s="45"/>
      <c r="AA244" s="5" t="s">
        <v>138</v>
      </c>
      <c r="AB244" s="27"/>
      <c r="AC244" s="27"/>
      <c r="AD244" s="27">
        <v>60883830</v>
      </c>
      <c r="AE244" s="19">
        <f t="shared" si="198"/>
        <v>68189889.600000009</v>
      </c>
      <c r="AF244" s="27"/>
      <c r="AG244" s="27"/>
      <c r="AH244" s="27">
        <v>75102600</v>
      </c>
      <c r="AI244" s="19">
        <f t="shared" si="199"/>
        <v>84114912.000000015</v>
      </c>
      <c r="AJ244" s="20"/>
      <c r="AK244" s="20"/>
      <c r="AL244" s="27">
        <v>75102600</v>
      </c>
      <c r="AM244" s="19">
        <f t="shared" si="200"/>
        <v>84114912.000000015</v>
      </c>
      <c r="AN244" s="1"/>
      <c r="AO244" s="84"/>
      <c r="AP244" s="84"/>
      <c r="AQ244" s="84"/>
      <c r="AR244" s="84"/>
      <c r="AS244" s="84"/>
      <c r="AT244" s="84"/>
      <c r="AU244" s="22"/>
      <c r="AV244" s="142"/>
      <c r="AW244" s="47">
        <f t="shared" si="204"/>
        <v>211089030</v>
      </c>
      <c r="AX244" s="47">
        <f t="shared" si="197"/>
        <v>236419713.60000002</v>
      </c>
      <c r="AY244" s="9" t="s">
        <v>129</v>
      </c>
      <c r="AZ244" s="1" t="s">
        <v>614</v>
      </c>
      <c r="BA244" s="1" t="s">
        <v>615</v>
      </c>
      <c r="BB244" s="142"/>
      <c r="BC244" s="50"/>
      <c r="BD244" s="50"/>
      <c r="BE244" s="50"/>
      <c r="BF244" s="50"/>
      <c r="BG244" s="50"/>
      <c r="BH244" s="50"/>
      <c r="BI244" s="50"/>
      <c r="BJ244" s="50"/>
      <c r="BK244" s="1"/>
    </row>
    <row r="245" spans="1:63" s="60" customFormat="1" ht="12.95" customHeight="1" x14ac:dyDescent="0.25">
      <c r="A245" s="140" t="s">
        <v>133</v>
      </c>
      <c r="B245" s="29" t="s">
        <v>218</v>
      </c>
      <c r="C245" s="40" t="s">
        <v>616</v>
      </c>
      <c r="D245" s="40"/>
      <c r="E245" s="141"/>
      <c r="F245" s="23" t="s">
        <v>309</v>
      </c>
      <c r="G245" s="23" t="s">
        <v>310</v>
      </c>
      <c r="H245" s="23" t="s">
        <v>310</v>
      </c>
      <c r="I245" s="24" t="s">
        <v>120</v>
      </c>
      <c r="J245" s="24"/>
      <c r="K245" s="24"/>
      <c r="L245" s="23">
        <v>100</v>
      </c>
      <c r="M245" s="5">
        <v>230000000</v>
      </c>
      <c r="N245" s="5" t="s">
        <v>137</v>
      </c>
      <c r="O245" s="1" t="s">
        <v>166</v>
      </c>
      <c r="P245" s="24" t="s">
        <v>125</v>
      </c>
      <c r="Q245" s="25">
        <v>230000000</v>
      </c>
      <c r="R245" s="26" t="s">
        <v>145</v>
      </c>
      <c r="S245" s="26"/>
      <c r="T245" s="24" t="s">
        <v>127</v>
      </c>
      <c r="U245" s="5"/>
      <c r="V245" s="24"/>
      <c r="W245" s="24">
        <v>0</v>
      </c>
      <c r="X245" s="24">
        <v>100</v>
      </c>
      <c r="Y245" s="24">
        <v>0</v>
      </c>
      <c r="Z245" s="45"/>
      <c r="AA245" s="5" t="s">
        <v>138</v>
      </c>
      <c r="AB245" s="27"/>
      <c r="AC245" s="27"/>
      <c r="AD245" s="27">
        <v>43635990</v>
      </c>
      <c r="AE245" s="19">
        <f t="shared" si="198"/>
        <v>48872308.800000004</v>
      </c>
      <c r="AF245" s="27"/>
      <c r="AG245" s="27"/>
      <c r="AH245" s="27">
        <v>56569380</v>
      </c>
      <c r="AI245" s="19">
        <f t="shared" si="199"/>
        <v>63357705.600000009</v>
      </c>
      <c r="AJ245" s="20"/>
      <c r="AK245" s="20"/>
      <c r="AL245" s="27">
        <v>56569380</v>
      </c>
      <c r="AM245" s="19">
        <f t="shared" si="200"/>
        <v>63357705.600000009</v>
      </c>
      <c r="AN245" s="1"/>
      <c r="AO245" s="84"/>
      <c r="AP245" s="84"/>
      <c r="AQ245" s="84"/>
      <c r="AR245" s="84"/>
      <c r="AS245" s="84"/>
      <c r="AT245" s="84"/>
      <c r="AU245" s="22"/>
      <c r="AV245" s="142"/>
      <c r="AW245" s="47">
        <f t="shared" si="204"/>
        <v>156774750</v>
      </c>
      <c r="AX245" s="47">
        <f t="shared" si="197"/>
        <v>175587720.00000003</v>
      </c>
      <c r="AY245" s="9" t="s">
        <v>129</v>
      </c>
      <c r="AZ245" s="1" t="s">
        <v>617</v>
      </c>
      <c r="BA245" s="1" t="s">
        <v>618</v>
      </c>
      <c r="BB245" s="142"/>
      <c r="BC245" s="50"/>
      <c r="BD245" s="50"/>
      <c r="BE245" s="50"/>
      <c r="BF245" s="50"/>
      <c r="BG245" s="50"/>
      <c r="BH245" s="50"/>
      <c r="BI245" s="50"/>
      <c r="BJ245" s="50"/>
      <c r="BK245" s="1"/>
    </row>
    <row r="246" spans="1:63" s="60" customFormat="1" ht="12.95" customHeight="1" x14ac:dyDescent="0.25">
      <c r="A246" s="140" t="s">
        <v>133</v>
      </c>
      <c r="B246" s="29" t="s">
        <v>218</v>
      </c>
      <c r="C246" s="40" t="s">
        <v>619</v>
      </c>
      <c r="D246" s="40"/>
      <c r="E246" s="141"/>
      <c r="F246" s="23" t="s">
        <v>309</v>
      </c>
      <c r="G246" s="23" t="s">
        <v>310</v>
      </c>
      <c r="H246" s="23" t="s">
        <v>310</v>
      </c>
      <c r="I246" s="24" t="s">
        <v>120</v>
      </c>
      <c r="J246" s="24"/>
      <c r="K246" s="24"/>
      <c r="L246" s="23">
        <v>100</v>
      </c>
      <c r="M246" s="5">
        <v>230000000</v>
      </c>
      <c r="N246" s="5" t="s">
        <v>137</v>
      </c>
      <c r="O246" s="1" t="s">
        <v>166</v>
      </c>
      <c r="P246" s="24" t="s">
        <v>125</v>
      </c>
      <c r="Q246" s="25">
        <v>230000000</v>
      </c>
      <c r="R246" s="26" t="s">
        <v>257</v>
      </c>
      <c r="S246" s="26"/>
      <c r="T246" s="24" t="s">
        <v>127</v>
      </c>
      <c r="U246" s="5"/>
      <c r="V246" s="24"/>
      <c r="W246" s="24">
        <v>0</v>
      </c>
      <c r="X246" s="24">
        <v>100</v>
      </c>
      <c r="Y246" s="24">
        <v>0</v>
      </c>
      <c r="Z246" s="45"/>
      <c r="AA246" s="5" t="s">
        <v>138</v>
      </c>
      <c r="AB246" s="27"/>
      <c r="AC246" s="27"/>
      <c r="AD246" s="27">
        <v>137246180</v>
      </c>
      <c r="AE246" s="19">
        <f t="shared" si="198"/>
        <v>153715721.60000002</v>
      </c>
      <c r="AF246" s="27"/>
      <c r="AG246" s="27"/>
      <c r="AH246" s="27">
        <v>180367400</v>
      </c>
      <c r="AI246" s="19">
        <f t="shared" si="199"/>
        <v>202011488.00000003</v>
      </c>
      <c r="AJ246" s="20"/>
      <c r="AK246" s="20"/>
      <c r="AL246" s="27">
        <v>180367400</v>
      </c>
      <c r="AM246" s="19">
        <f t="shared" si="200"/>
        <v>202011488.00000003</v>
      </c>
      <c r="AN246" s="1"/>
      <c r="AO246" s="84"/>
      <c r="AP246" s="84"/>
      <c r="AQ246" s="84"/>
      <c r="AR246" s="84"/>
      <c r="AS246" s="84"/>
      <c r="AT246" s="84"/>
      <c r="AU246" s="22"/>
      <c r="AV246" s="142"/>
      <c r="AW246" s="47">
        <f t="shared" si="204"/>
        <v>497980980</v>
      </c>
      <c r="AX246" s="47">
        <f t="shared" si="197"/>
        <v>557738697.60000002</v>
      </c>
      <c r="AY246" s="9" t="s">
        <v>129</v>
      </c>
      <c r="AZ246" s="1" t="s">
        <v>620</v>
      </c>
      <c r="BA246" s="1" t="s">
        <v>621</v>
      </c>
      <c r="BB246" s="142"/>
      <c r="BC246" s="50"/>
      <c r="BD246" s="50"/>
      <c r="BE246" s="50"/>
      <c r="BF246" s="50"/>
      <c r="BG246" s="50"/>
      <c r="BH246" s="50"/>
      <c r="BI246" s="50"/>
      <c r="BJ246" s="50"/>
      <c r="BK246" s="1"/>
    </row>
    <row r="247" spans="1:63" s="16" customFormat="1" ht="12.95" customHeight="1" x14ac:dyDescent="0.25">
      <c r="A247" s="143" t="s">
        <v>133</v>
      </c>
      <c r="B247" s="29" t="s">
        <v>218</v>
      </c>
      <c r="C247" s="40" t="s">
        <v>622</v>
      </c>
      <c r="D247" s="40"/>
      <c r="E247" s="141"/>
      <c r="F247" s="23" t="s">
        <v>309</v>
      </c>
      <c r="G247" s="23" t="s">
        <v>310</v>
      </c>
      <c r="H247" s="23" t="s">
        <v>310</v>
      </c>
      <c r="I247" s="24" t="s">
        <v>120</v>
      </c>
      <c r="J247" s="24"/>
      <c r="K247" s="24"/>
      <c r="L247" s="23">
        <v>100</v>
      </c>
      <c r="M247" s="5">
        <v>230000000</v>
      </c>
      <c r="N247" s="5" t="s">
        <v>137</v>
      </c>
      <c r="O247" s="1" t="s">
        <v>166</v>
      </c>
      <c r="P247" s="24" t="s">
        <v>125</v>
      </c>
      <c r="Q247" s="25">
        <v>230000000</v>
      </c>
      <c r="R247" s="26" t="s">
        <v>262</v>
      </c>
      <c r="S247" s="26"/>
      <c r="T247" s="24" t="s">
        <v>127</v>
      </c>
      <c r="U247" s="5"/>
      <c r="V247" s="24"/>
      <c r="W247" s="24">
        <v>0</v>
      </c>
      <c r="X247" s="24">
        <v>100</v>
      </c>
      <c r="Y247" s="24">
        <v>0</v>
      </c>
      <c r="Z247" s="45"/>
      <c r="AA247" s="5" t="s">
        <v>138</v>
      </c>
      <c r="AB247" s="27"/>
      <c r="AC247" s="27"/>
      <c r="AD247" s="27">
        <v>24452658</v>
      </c>
      <c r="AE247" s="19">
        <f t="shared" si="198"/>
        <v>27386976.960000001</v>
      </c>
      <c r="AF247" s="27"/>
      <c r="AG247" s="27"/>
      <c r="AH247" s="27">
        <v>31572520</v>
      </c>
      <c r="AI247" s="19">
        <f t="shared" si="199"/>
        <v>35361222.400000006</v>
      </c>
      <c r="AJ247" s="20"/>
      <c r="AK247" s="20"/>
      <c r="AL247" s="27">
        <v>31572520</v>
      </c>
      <c r="AM247" s="19">
        <f t="shared" si="200"/>
        <v>35361222.400000006</v>
      </c>
      <c r="AN247" s="5"/>
      <c r="AO247" s="15"/>
      <c r="AP247" s="15"/>
      <c r="AQ247" s="15"/>
      <c r="AR247" s="15"/>
      <c r="AS247" s="15"/>
      <c r="AT247" s="15"/>
      <c r="AU247" s="20"/>
      <c r="AV247" s="72"/>
      <c r="AW247" s="47">
        <f t="shared" si="204"/>
        <v>87597698</v>
      </c>
      <c r="AX247" s="47">
        <f t="shared" si="197"/>
        <v>98109421.760000005</v>
      </c>
      <c r="AY247" s="9" t="s">
        <v>129</v>
      </c>
      <c r="AZ247" s="1" t="s">
        <v>623</v>
      </c>
      <c r="BA247" s="1" t="s">
        <v>624</v>
      </c>
      <c r="BB247" s="20"/>
      <c r="BC247" s="5"/>
      <c r="BD247" s="5"/>
      <c r="BE247" s="5"/>
      <c r="BF247" s="5"/>
      <c r="BG247" s="5"/>
      <c r="BH247" s="5"/>
      <c r="BI247" s="5"/>
      <c r="BJ247" s="5"/>
      <c r="BK247" s="1"/>
    </row>
    <row r="248" spans="1:63" s="16" customFormat="1" ht="12.95" customHeight="1" x14ac:dyDescent="0.25">
      <c r="A248" s="143" t="s">
        <v>133</v>
      </c>
      <c r="B248" s="29" t="s">
        <v>218</v>
      </c>
      <c r="C248" s="40" t="s">
        <v>625</v>
      </c>
      <c r="D248" s="40"/>
      <c r="E248" s="141"/>
      <c r="F248" s="23" t="s">
        <v>309</v>
      </c>
      <c r="G248" s="23" t="s">
        <v>310</v>
      </c>
      <c r="H248" s="23" t="s">
        <v>310</v>
      </c>
      <c r="I248" s="24" t="s">
        <v>120</v>
      </c>
      <c r="J248" s="24"/>
      <c r="K248" s="24"/>
      <c r="L248" s="23">
        <v>100</v>
      </c>
      <c r="M248" s="5">
        <v>230000000</v>
      </c>
      <c r="N248" s="5" t="s">
        <v>137</v>
      </c>
      <c r="O248" s="1" t="s">
        <v>166</v>
      </c>
      <c r="P248" s="24" t="s">
        <v>125</v>
      </c>
      <c r="Q248" s="25">
        <v>230000000</v>
      </c>
      <c r="R248" s="26" t="s">
        <v>266</v>
      </c>
      <c r="S248" s="26"/>
      <c r="T248" s="24" t="s">
        <v>127</v>
      </c>
      <c r="U248" s="5"/>
      <c r="V248" s="24"/>
      <c r="W248" s="24">
        <v>0</v>
      </c>
      <c r="X248" s="24">
        <v>100</v>
      </c>
      <c r="Y248" s="24">
        <v>0</v>
      </c>
      <c r="Z248" s="45"/>
      <c r="AA248" s="5" t="s">
        <v>138</v>
      </c>
      <c r="AB248" s="27"/>
      <c r="AC248" s="27"/>
      <c r="AD248" s="27">
        <v>119464650</v>
      </c>
      <c r="AE248" s="19">
        <f t="shared" si="198"/>
        <v>133800408.00000001</v>
      </c>
      <c r="AF248" s="27"/>
      <c r="AG248" s="27"/>
      <c r="AH248" s="27">
        <v>153275400</v>
      </c>
      <c r="AI248" s="19">
        <f t="shared" si="199"/>
        <v>171668448.00000003</v>
      </c>
      <c r="AJ248" s="20"/>
      <c r="AK248" s="20"/>
      <c r="AL248" s="27">
        <v>153275400</v>
      </c>
      <c r="AM248" s="19">
        <f t="shared" si="200"/>
        <v>171668448.00000003</v>
      </c>
      <c r="AN248" s="5"/>
      <c r="AO248" s="15"/>
      <c r="AP248" s="15"/>
      <c r="AQ248" s="15"/>
      <c r="AR248" s="15"/>
      <c r="AS248" s="15"/>
      <c r="AT248" s="15"/>
      <c r="AU248" s="20"/>
      <c r="AV248" s="72"/>
      <c r="AW248" s="47">
        <f t="shared" si="204"/>
        <v>426015450</v>
      </c>
      <c r="AX248" s="47">
        <f t="shared" si="197"/>
        <v>477137304.00000006</v>
      </c>
      <c r="AY248" s="9" t="s">
        <v>129</v>
      </c>
      <c r="AZ248" s="1" t="s">
        <v>626</v>
      </c>
      <c r="BA248" s="1" t="s">
        <v>627</v>
      </c>
      <c r="BB248" s="20"/>
      <c r="BC248" s="5"/>
      <c r="BD248" s="5"/>
      <c r="BE248" s="5"/>
      <c r="BF248" s="5"/>
      <c r="BG248" s="5"/>
      <c r="BH248" s="5"/>
      <c r="BI248" s="5"/>
      <c r="BJ248" s="5"/>
      <c r="BK248" s="1"/>
    </row>
    <row r="249" spans="1:63" s="16" customFormat="1" ht="12.95" customHeight="1" x14ac:dyDescent="0.25">
      <c r="A249" s="143" t="s">
        <v>133</v>
      </c>
      <c r="B249" s="29" t="s">
        <v>218</v>
      </c>
      <c r="C249" s="40" t="s">
        <v>628</v>
      </c>
      <c r="D249" s="40"/>
      <c r="E249" s="141"/>
      <c r="F249" s="23" t="s">
        <v>309</v>
      </c>
      <c r="G249" s="23" t="s">
        <v>310</v>
      </c>
      <c r="H249" s="23" t="s">
        <v>310</v>
      </c>
      <c r="I249" s="24" t="s">
        <v>120</v>
      </c>
      <c r="J249" s="24"/>
      <c r="K249" s="24"/>
      <c r="L249" s="23">
        <v>100</v>
      </c>
      <c r="M249" s="5">
        <v>230000000</v>
      </c>
      <c r="N249" s="5" t="s">
        <v>137</v>
      </c>
      <c r="O249" s="1" t="s">
        <v>166</v>
      </c>
      <c r="P249" s="24" t="s">
        <v>125</v>
      </c>
      <c r="Q249" s="25">
        <v>230000000</v>
      </c>
      <c r="R249" s="144" t="s">
        <v>174</v>
      </c>
      <c r="S249" s="26"/>
      <c r="T249" s="24" t="s">
        <v>127</v>
      </c>
      <c r="U249" s="5"/>
      <c r="V249" s="24"/>
      <c r="W249" s="24">
        <v>0</v>
      </c>
      <c r="X249" s="24">
        <v>100</v>
      </c>
      <c r="Y249" s="24">
        <v>0</v>
      </c>
      <c r="Z249" s="45"/>
      <c r="AA249" s="5" t="s">
        <v>138</v>
      </c>
      <c r="AB249" s="27"/>
      <c r="AC249" s="27"/>
      <c r="AD249" s="27">
        <v>72311937</v>
      </c>
      <c r="AE249" s="19">
        <f t="shared" si="198"/>
        <v>80989369.440000013</v>
      </c>
      <c r="AF249" s="27"/>
      <c r="AG249" s="27"/>
      <c r="AH249" s="27">
        <v>95900127</v>
      </c>
      <c r="AI249" s="19">
        <f t="shared" si="199"/>
        <v>107408142.24000001</v>
      </c>
      <c r="AJ249" s="20"/>
      <c r="AK249" s="20"/>
      <c r="AL249" s="27">
        <v>95900127</v>
      </c>
      <c r="AM249" s="19">
        <f t="shared" si="200"/>
        <v>107408142.24000001</v>
      </c>
      <c r="AN249" s="5"/>
      <c r="AO249" s="15"/>
      <c r="AP249" s="15"/>
      <c r="AQ249" s="15"/>
      <c r="AR249" s="15"/>
      <c r="AS249" s="15"/>
      <c r="AT249" s="15"/>
      <c r="AU249" s="20"/>
      <c r="AV249" s="72"/>
      <c r="AW249" s="47">
        <f t="shared" si="204"/>
        <v>264112191</v>
      </c>
      <c r="AX249" s="47">
        <f t="shared" si="197"/>
        <v>295805653.92000002</v>
      </c>
      <c r="AY249" s="9" t="s">
        <v>129</v>
      </c>
      <c r="AZ249" s="144" t="s">
        <v>629</v>
      </c>
      <c r="BA249" s="1" t="s">
        <v>630</v>
      </c>
      <c r="BB249" s="20"/>
      <c r="BC249" s="5"/>
      <c r="BD249" s="5"/>
      <c r="BE249" s="5"/>
      <c r="BF249" s="5"/>
      <c r="BG249" s="5"/>
      <c r="BH249" s="5"/>
      <c r="BI249" s="5"/>
      <c r="BJ249" s="5"/>
      <c r="BK249" s="1"/>
    </row>
    <row r="250" spans="1:63" s="208" customFormat="1" ht="12.95" customHeight="1" x14ac:dyDescent="0.25">
      <c r="A250" s="240" t="s">
        <v>217</v>
      </c>
      <c r="B250" s="240"/>
      <c r="C250" s="253" t="s">
        <v>766</v>
      </c>
      <c r="D250" s="240"/>
      <c r="E250" s="240"/>
      <c r="F250" s="243" t="s">
        <v>519</v>
      </c>
      <c r="G250" s="248" t="s">
        <v>520</v>
      </c>
      <c r="H250" s="248" t="s">
        <v>520</v>
      </c>
      <c r="I250" s="241" t="s">
        <v>120</v>
      </c>
      <c r="J250" s="240"/>
      <c r="K250" s="240"/>
      <c r="L250" s="243">
        <v>80</v>
      </c>
      <c r="M250" s="244" t="s">
        <v>122</v>
      </c>
      <c r="N250" s="243" t="s">
        <v>224</v>
      </c>
      <c r="O250" s="240" t="s">
        <v>144</v>
      </c>
      <c r="P250" s="240" t="s">
        <v>125</v>
      </c>
      <c r="Q250" s="245">
        <v>230000000</v>
      </c>
      <c r="R250" s="243" t="s">
        <v>521</v>
      </c>
      <c r="S250" s="240"/>
      <c r="T250" s="243" t="s">
        <v>167</v>
      </c>
      <c r="U250" s="240"/>
      <c r="V250" s="243"/>
      <c r="W250" s="246">
        <v>0</v>
      </c>
      <c r="X250" s="246">
        <v>90</v>
      </c>
      <c r="Y250" s="246">
        <v>10</v>
      </c>
      <c r="Z250" s="240"/>
      <c r="AA250" s="241" t="s">
        <v>138</v>
      </c>
      <c r="AB250" s="247"/>
      <c r="AC250" s="247"/>
      <c r="AD250" s="247">
        <v>26244000.000000004</v>
      </c>
      <c r="AE250" s="247">
        <f t="shared" si="198"/>
        <v>29393280.000000007</v>
      </c>
      <c r="AF250" s="247"/>
      <c r="AG250" s="247"/>
      <c r="AH250" s="247">
        <v>23133600.000000004</v>
      </c>
      <c r="AI250" s="247">
        <f t="shared" si="199"/>
        <v>25909632.000000007</v>
      </c>
      <c r="AJ250" s="247"/>
      <c r="AK250" s="247"/>
      <c r="AL250" s="247">
        <v>22670928.000000004</v>
      </c>
      <c r="AM250" s="247">
        <f t="shared" si="200"/>
        <v>25391439.360000007</v>
      </c>
      <c r="AN250" s="247"/>
      <c r="AO250" s="247"/>
      <c r="AP250" s="247">
        <v>23804474.400000002</v>
      </c>
      <c r="AQ250" s="247">
        <f t="shared" ref="AQ250:AQ253" si="205">AP250*1.12</f>
        <v>26661011.328000005</v>
      </c>
      <c r="AR250" s="247"/>
      <c r="AS250" s="247"/>
      <c r="AT250" s="247">
        <v>24994698.120000005</v>
      </c>
      <c r="AU250" s="247">
        <f t="shared" ref="AU250:AU253" si="206">AT250*1.12</f>
        <v>27994061.894400008</v>
      </c>
      <c r="AV250" s="247"/>
      <c r="AW250" s="247">
        <v>120847700.52000003</v>
      </c>
      <c r="AX250" s="247">
        <f t="shared" si="197"/>
        <v>135349424.58240005</v>
      </c>
      <c r="AY250" s="240" t="s">
        <v>129</v>
      </c>
      <c r="AZ250" s="243" t="s">
        <v>744</v>
      </c>
      <c r="BA250" s="243" t="s">
        <v>745</v>
      </c>
      <c r="BB250" s="240"/>
      <c r="BC250" s="240"/>
      <c r="BD250" s="240"/>
      <c r="BE250" s="240"/>
      <c r="BF250" s="240"/>
      <c r="BG250" s="241"/>
      <c r="BH250" s="241"/>
      <c r="BI250" s="241"/>
      <c r="BJ250" s="241"/>
      <c r="BK250" s="241" t="s">
        <v>403</v>
      </c>
    </row>
    <row r="251" spans="1:63" s="208" customFormat="1" ht="12.95" customHeight="1" x14ac:dyDescent="0.25">
      <c r="A251" s="240" t="s">
        <v>217</v>
      </c>
      <c r="B251" s="240"/>
      <c r="C251" s="253" t="s">
        <v>767</v>
      </c>
      <c r="D251" s="240"/>
      <c r="E251" s="240"/>
      <c r="F251" s="243" t="s">
        <v>519</v>
      </c>
      <c r="G251" s="248" t="s">
        <v>520</v>
      </c>
      <c r="H251" s="248" t="s">
        <v>520</v>
      </c>
      <c r="I251" s="241" t="s">
        <v>120</v>
      </c>
      <c r="J251" s="240"/>
      <c r="K251" s="240"/>
      <c r="L251" s="243">
        <v>80</v>
      </c>
      <c r="M251" s="244" t="s">
        <v>122</v>
      </c>
      <c r="N251" s="243" t="s">
        <v>224</v>
      </c>
      <c r="O251" s="240" t="s">
        <v>144</v>
      </c>
      <c r="P251" s="240" t="s">
        <v>125</v>
      </c>
      <c r="Q251" s="245">
        <v>230000000</v>
      </c>
      <c r="R251" s="243" t="s">
        <v>225</v>
      </c>
      <c r="S251" s="240"/>
      <c r="T251" s="243" t="s">
        <v>167</v>
      </c>
      <c r="U251" s="240"/>
      <c r="V251" s="243"/>
      <c r="W251" s="246">
        <v>0</v>
      </c>
      <c r="X251" s="246">
        <v>90</v>
      </c>
      <c r="Y251" s="246">
        <v>10</v>
      </c>
      <c r="Z251" s="240"/>
      <c r="AA251" s="241" t="s">
        <v>138</v>
      </c>
      <c r="AB251" s="247"/>
      <c r="AC251" s="247"/>
      <c r="AD251" s="247">
        <v>17010000.000000004</v>
      </c>
      <c r="AE251" s="247">
        <f t="shared" si="198"/>
        <v>19051200.000000007</v>
      </c>
      <c r="AF251" s="247"/>
      <c r="AG251" s="247"/>
      <c r="AH251" s="247">
        <v>14418000.000000002</v>
      </c>
      <c r="AI251" s="247">
        <f t="shared" si="199"/>
        <v>16148160.000000004</v>
      </c>
      <c r="AJ251" s="247"/>
      <c r="AK251" s="247"/>
      <c r="AL251" s="247">
        <v>15973200.000000002</v>
      </c>
      <c r="AM251" s="247">
        <f t="shared" si="200"/>
        <v>17889984.000000004</v>
      </c>
      <c r="AN251" s="247"/>
      <c r="AO251" s="247"/>
      <c r="AP251" s="247">
        <v>16771860.000000002</v>
      </c>
      <c r="AQ251" s="247">
        <f t="shared" si="205"/>
        <v>18784483.200000003</v>
      </c>
      <c r="AR251" s="247"/>
      <c r="AS251" s="247"/>
      <c r="AT251" s="247">
        <v>17610453.000000004</v>
      </c>
      <c r="AU251" s="247">
        <f t="shared" si="206"/>
        <v>19723707.360000007</v>
      </c>
      <c r="AV251" s="247"/>
      <c r="AW251" s="247">
        <v>81783513.000000015</v>
      </c>
      <c r="AX251" s="247">
        <f t="shared" si="197"/>
        <v>91597534.560000032</v>
      </c>
      <c r="AY251" s="240" t="s">
        <v>129</v>
      </c>
      <c r="AZ251" s="243" t="s">
        <v>746</v>
      </c>
      <c r="BA251" s="243" t="s">
        <v>747</v>
      </c>
      <c r="BB251" s="240"/>
      <c r="BC251" s="240"/>
      <c r="BD251" s="240"/>
      <c r="BE251" s="240"/>
      <c r="BF251" s="240"/>
      <c r="BG251" s="241"/>
      <c r="BH251" s="241"/>
      <c r="BI251" s="241"/>
      <c r="BJ251" s="241"/>
      <c r="BK251" s="241" t="s">
        <v>403</v>
      </c>
    </row>
    <row r="252" spans="1:63" s="208" customFormat="1" ht="12.95" customHeight="1" x14ac:dyDescent="0.25">
      <c r="A252" s="240" t="s">
        <v>217</v>
      </c>
      <c r="B252" s="240"/>
      <c r="C252" s="253" t="s">
        <v>768</v>
      </c>
      <c r="D252" s="240"/>
      <c r="E252" s="240"/>
      <c r="F252" s="243" t="s">
        <v>519</v>
      </c>
      <c r="G252" s="248" t="s">
        <v>520</v>
      </c>
      <c r="H252" s="248" t="s">
        <v>520</v>
      </c>
      <c r="I252" s="241" t="s">
        <v>120</v>
      </c>
      <c r="J252" s="240"/>
      <c r="K252" s="240"/>
      <c r="L252" s="243">
        <v>80</v>
      </c>
      <c r="M252" s="244" t="s">
        <v>122</v>
      </c>
      <c r="N252" s="243" t="s">
        <v>224</v>
      </c>
      <c r="O252" s="240" t="s">
        <v>144</v>
      </c>
      <c r="P252" s="240" t="s">
        <v>125</v>
      </c>
      <c r="Q252" s="245">
        <v>230000000</v>
      </c>
      <c r="R252" s="243" t="s">
        <v>231</v>
      </c>
      <c r="S252" s="240"/>
      <c r="T252" s="243" t="s">
        <v>167</v>
      </c>
      <c r="U252" s="240"/>
      <c r="V252" s="243"/>
      <c r="W252" s="246">
        <v>0</v>
      </c>
      <c r="X252" s="246">
        <v>90</v>
      </c>
      <c r="Y252" s="246">
        <v>10</v>
      </c>
      <c r="Z252" s="240"/>
      <c r="AA252" s="241" t="s">
        <v>138</v>
      </c>
      <c r="AB252" s="247"/>
      <c r="AC252" s="247"/>
      <c r="AD252" s="247">
        <v>30630811.348800004</v>
      </c>
      <c r="AE252" s="247">
        <f t="shared" si="198"/>
        <v>34306508.71065601</v>
      </c>
      <c r="AF252" s="247"/>
      <c r="AG252" s="247"/>
      <c r="AH252" s="247">
        <v>7128000.0000000009</v>
      </c>
      <c r="AI252" s="247">
        <f t="shared" si="199"/>
        <v>7983360.0000000019</v>
      </c>
      <c r="AJ252" s="247"/>
      <c r="AK252" s="247"/>
      <c r="AL252" s="247">
        <v>7128000.0000000009</v>
      </c>
      <c r="AM252" s="247">
        <f t="shared" si="200"/>
        <v>7983360.0000000019</v>
      </c>
      <c r="AN252" s="247"/>
      <c r="AO252" s="247"/>
      <c r="AP252" s="247">
        <v>7128000.0000000009</v>
      </c>
      <c r="AQ252" s="247">
        <f t="shared" si="205"/>
        <v>7983360.0000000019</v>
      </c>
      <c r="AR252" s="247"/>
      <c r="AS252" s="247"/>
      <c r="AT252" s="247">
        <v>7128000.0000000009</v>
      </c>
      <c r="AU252" s="247">
        <f t="shared" si="206"/>
        <v>7983360.0000000019</v>
      </c>
      <c r="AV252" s="247"/>
      <c r="AW252" s="247">
        <v>59142811.348800004</v>
      </c>
      <c r="AX252" s="247">
        <f t="shared" si="197"/>
        <v>66239948.71065601</v>
      </c>
      <c r="AY252" s="240" t="s">
        <v>129</v>
      </c>
      <c r="AZ252" s="243" t="s">
        <v>748</v>
      </c>
      <c r="BA252" s="243" t="s">
        <v>749</v>
      </c>
      <c r="BB252" s="240"/>
      <c r="BC252" s="240"/>
      <c r="BD252" s="240"/>
      <c r="BE252" s="240"/>
      <c r="BF252" s="240"/>
      <c r="BG252" s="241"/>
      <c r="BH252" s="241"/>
      <c r="BI252" s="241"/>
      <c r="BJ252" s="241"/>
      <c r="BK252" s="241" t="s">
        <v>403</v>
      </c>
    </row>
    <row r="253" spans="1:63" s="208" customFormat="1" ht="12.95" customHeight="1" x14ac:dyDescent="0.25">
      <c r="A253" s="240" t="s">
        <v>217</v>
      </c>
      <c r="B253" s="240"/>
      <c r="C253" s="253" t="s">
        <v>769</v>
      </c>
      <c r="D253" s="240"/>
      <c r="E253" s="240"/>
      <c r="F253" s="243" t="s">
        <v>519</v>
      </c>
      <c r="G253" s="248" t="s">
        <v>520</v>
      </c>
      <c r="H253" s="248" t="s">
        <v>520</v>
      </c>
      <c r="I253" s="241" t="s">
        <v>120</v>
      </c>
      <c r="J253" s="240"/>
      <c r="K253" s="240"/>
      <c r="L253" s="243">
        <v>80</v>
      </c>
      <c r="M253" s="244" t="s">
        <v>122</v>
      </c>
      <c r="N253" s="243" t="s">
        <v>224</v>
      </c>
      <c r="O253" s="240" t="s">
        <v>144</v>
      </c>
      <c r="P253" s="240" t="s">
        <v>125</v>
      </c>
      <c r="Q253" s="245">
        <v>230000000</v>
      </c>
      <c r="R253" s="243" t="s">
        <v>511</v>
      </c>
      <c r="S253" s="240"/>
      <c r="T253" s="243" t="s">
        <v>167</v>
      </c>
      <c r="U253" s="240"/>
      <c r="V253" s="243"/>
      <c r="W253" s="246">
        <v>0</v>
      </c>
      <c r="X253" s="246">
        <v>90</v>
      </c>
      <c r="Y253" s="246">
        <v>10</v>
      </c>
      <c r="Z253" s="240"/>
      <c r="AA253" s="241" t="s">
        <v>138</v>
      </c>
      <c r="AB253" s="247"/>
      <c r="AC253" s="247"/>
      <c r="AD253" s="247">
        <v>18625198.320000004</v>
      </c>
      <c r="AE253" s="247">
        <f t="shared" si="198"/>
        <v>20860222.118400007</v>
      </c>
      <c r="AF253" s="247"/>
      <c r="AG253" s="247"/>
      <c r="AH253" s="247">
        <v>8100000.0000000009</v>
      </c>
      <c r="AI253" s="247">
        <f t="shared" si="199"/>
        <v>9072000.0000000019</v>
      </c>
      <c r="AJ253" s="247"/>
      <c r="AK253" s="247"/>
      <c r="AL253" s="247">
        <v>8586000.0000000019</v>
      </c>
      <c r="AM253" s="247">
        <f t="shared" si="200"/>
        <v>9616320.0000000037</v>
      </c>
      <c r="AN253" s="247"/>
      <c r="AO253" s="247"/>
      <c r="AP253" s="247">
        <v>8586000.0000000019</v>
      </c>
      <c r="AQ253" s="247">
        <f t="shared" si="205"/>
        <v>9616320.0000000037</v>
      </c>
      <c r="AR253" s="247"/>
      <c r="AS253" s="247"/>
      <c r="AT253" s="247">
        <v>8586000.0000000019</v>
      </c>
      <c r="AU253" s="247">
        <f t="shared" si="206"/>
        <v>9616320.0000000037</v>
      </c>
      <c r="AV253" s="247"/>
      <c r="AW253" s="247">
        <v>52483198.320000008</v>
      </c>
      <c r="AX253" s="247">
        <f t="shared" si="197"/>
        <v>58781182.118400015</v>
      </c>
      <c r="AY253" s="240" t="s">
        <v>129</v>
      </c>
      <c r="AZ253" s="243" t="s">
        <v>750</v>
      </c>
      <c r="BA253" s="243" t="s">
        <v>751</v>
      </c>
      <c r="BB253" s="240"/>
      <c r="BC253" s="240"/>
      <c r="BD253" s="240"/>
      <c r="BE253" s="240"/>
      <c r="BF253" s="240"/>
      <c r="BG253" s="241"/>
      <c r="BH253" s="241"/>
      <c r="BI253" s="241"/>
      <c r="BJ253" s="241"/>
      <c r="BK253" s="241" t="s">
        <v>403</v>
      </c>
    </row>
    <row r="254" spans="1:63" s="208" customFormat="1" ht="12.95" customHeight="1" x14ac:dyDescent="0.25">
      <c r="A254" s="240" t="s">
        <v>133</v>
      </c>
      <c r="B254" s="240"/>
      <c r="C254" s="253" t="s">
        <v>770</v>
      </c>
      <c r="D254" s="240"/>
      <c r="E254" s="240"/>
      <c r="F254" s="243" t="s">
        <v>237</v>
      </c>
      <c r="G254" s="248" t="s">
        <v>238</v>
      </c>
      <c r="H254" s="248" t="s">
        <v>238</v>
      </c>
      <c r="I254" s="241" t="s">
        <v>120</v>
      </c>
      <c r="J254" s="240"/>
      <c r="K254" s="240"/>
      <c r="L254" s="243">
        <v>100</v>
      </c>
      <c r="M254" s="244">
        <v>230000000</v>
      </c>
      <c r="N254" s="243" t="s">
        <v>137</v>
      </c>
      <c r="O254" s="240" t="s">
        <v>144</v>
      </c>
      <c r="P254" s="240" t="s">
        <v>125</v>
      </c>
      <c r="Q254" s="245">
        <v>230000000</v>
      </c>
      <c r="R254" s="243" t="s">
        <v>174</v>
      </c>
      <c r="S254" s="240"/>
      <c r="T254" s="243" t="s">
        <v>127</v>
      </c>
      <c r="U254" s="240"/>
      <c r="V254" s="243"/>
      <c r="W254" s="246">
        <v>0</v>
      </c>
      <c r="X254" s="246">
        <v>100</v>
      </c>
      <c r="Y254" s="246">
        <v>0</v>
      </c>
      <c r="Z254" s="240"/>
      <c r="AA254" s="241" t="s">
        <v>138</v>
      </c>
      <c r="AB254" s="247"/>
      <c r="AC254" s="247"/>
      <c r="AD254" s="247">
        <v>183877705</v>
      </c>
      <c r="AE254" s="247">
        <f>AD254*1.12</f>
        <v>205943029.60000002</v>
      </c>
      <c r="AF254" s="247"/>
      <c r="AG254" s="247"/>
      <c r="AH254" s="247">
        <v>244204314</v>
      </c>
      <c r="AI254" s="247">
        <v>273508831.68000001</v>
      </c>
      <c r="AJ254" s="247"/>
      <c r="AK254" s="247"/>
      <c r="AL254" s="247">
        <v>244204314</v>
      </c>
      <c r="AM254" s="247">
        <v>273508831.68000001</v>
      </c>
      <c r="AN254" s="247"/>
      <c r="AO254" s="247"/>
      <c r="AP254" s="247"/>
      <c r="AQ254" s="247"/>
      <c r="AR254" s="247"/>
      <c r="AS254" s="247"/>
      <c r="AT254" s="247"/>
      <c r="AU254" s="247"/>
      <c r="AV254" s="247"/>
      <c r="AW254" s="247">
        <f>AD254+AH254+AL254+AP254+AT254</f>
        <v>672286333</v>
      </c>
      <c r="AX254" s="247">
        <f t="shared" si="197"/>
        <v>752960692.96000004</v>
      </c>
      <c r="AY254" s="240" t="s">
        <v>129</v>
      </c>
      <c r="AZ254" s="243" t="s">
        <v>271</v>
      </c>
      <c r="BA254" s="243" t="s">
        <v>272</v>
      </c>
      <c r="BB254" s="240"/>
      <c r="BC254" s="240"/>
      <c r="BD254" s="240"/>
      <c r="BE254" s="240"/>
      <c r="BF254" s="240"/>
      <c r="BG254" s="241"/>
      <c r="BH254" s="241"/>
      <c r="BI254" s="241"/>
      <c r="BJ254" s="241"/>
      <c r="BK254" s="241" t="s">
        <v>403</v>
      </c>
    </row>
    <row r="255" spans="1:63" ht="12.95" customHeight="1" x14ac:dyDescent="0.25">
      <c r="A255" s="168"/>
      <c r="B255" s="164"/>
      <c r="C255" s="164"/>
      <c r="D255" s="164"/>
      <c r="E255" s="171" t="s">
        <v>370</v>
      </c>
      <c r="F255" s="164"/>
      <c r="G255" s="164"/>
      <c r="H255" s="164"/>
      <c r="I255" s="164"/>
      <c r="J255" s="164"/>
      <c r="K255" s="164"/>
      <c r="L255" s="164"/>
      <c r="M255" s="164"/>
      <c r="N255" s="164"/>
      <c r="O255" s="164"/>
      <c r="P255" s="164"/>
      <c r="Q255" s="164"/>
      <c r="R255" s="164"/>
      <c r="S255" s="164"/>
      <c r="T255" s="164"/>
      <c r="U255" s="164"/>
      <c r="V255" s="164"/>
      <c r="W255" s="164"/>
      <c r="X255" s="164"/>
      <c r="Y255" s="164"/>
      <c r="Z255" s="164"/>
      <c r="AA255" s="164"/>
      <c r="AB255" s="164"/>
      <c r="AC255" s="169"/>
      <c r="AD255" s="169"/>
      <c r="AE255" s="169"/>
      <c r="AF255" s="169"/>
      <c r="AG255" s="169"/>
      <c r="AH255" s="169"/>
      <c r="AI255" s="169"/>
      <c r="AJ255" s="169"/>
      <c r="AK255" s="169"/>
      <c r="AL255" s="169"/>
      <c r="AM255" s="169"/>
      <c r="AN255" s="169"/>
      <c r="AO255" s="169"/>
      <c r="AP255" s="169"/>
      <c r="AQ255" s="169"/>
      <c r="AR255" s="169"/>
      <c r="AS255" s="169"/>
      <c r="AT255" s="169"/>
      <c r="AU255" s="169"/>
      <c r="AV255" s="165"/>
      <c r="AW255" s="152">
        <f>SUM(AW164:AW254)</f>
        <v>33021133201.12376</v>
      </c>
      <c r="AX255" s="152">
        <f>SUM(AX164:AX254)</f>
        <v>36983669185.258606</v>
      </c>
      <c r="AY255" s="164"/>
      <c r="AZ255" s="164"/>
      <c r="BA255" s="164"/>
      <c r="BB255" s="164"/>
      <c r="BC255" s="164"/>
      <c r="BD255" s="164"/>
      <c r="BE255" s="164"/>
      <c r="BF255" s="164"/>
      <c r="BG255" s="164"/>
      <c r="BH255" s="164"/>
      <c r="BI255" s="164"/>
      <c r="BJ255" s="164"/>
      <c r="BK255" s="164"/>
    </row>
    <row r="256" spans="1:63" ht="12.95" customHeight="1" thickBot="1" x14ac:dyDescent="0.3">
      <c r="A256" s="174"/>
      <c r="B256" s="175"/>
      <c r="C256" s="175"/>
      <c r="D256" s="175"/>
      <c r="E256" s="176" t="s">
        <v>371</v>
      </c>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7"/>
      <c r="AD256" s="177"/>
      <c r="AE256" s="177"/>
      <c r="AF256" s="177"/>
      <c r="AG256" s="177"/>
      <c r="AH256" s="177"/>
      <c r="AI256" s="177"/>
      <c r="AJ256" s="177"/>
      <c r="AK256" s="177"/>
      <c r="AL256" s="177"/>
      <c r="AM256" s="177"/>
      <c r="AN256" s="177"/>
      <c r="AO256" s="177"/>
      <c r="AP256" s="177"/>
      <c r="AQ256" s="177"/>
      <c r="AR256" s="177"/>
      <c r="AS256" s="177"/>
      <c r="AT256" s="177"/>
      <c r="AU256" s="177"/>
      <c r="AV256" s="178"/>
      <c r="AW256" s="157">
        <f>AW137+AW162+AW255</f>
        <v>50455043783.801056</v>
      </c>
      <c r="AX256" s="157">
        <f>AX137+AX162+AX255</f>
        <v>56509649037.857185</v>
      </c>
      <c r="AY256" s="164"/>
      <c r="AZ256" s="164"/>
      <c r="BA256" s="164"/>
      <c r="BB256" s="164"/>
      <c r="BC256" s="164"/>
      <c r="BD256" s="164"/>
      <c r="BE256" s="164"/>
      <c r="BF256" s="164"/>
      <c r="BG256" s="164"/>
      <c r="BH256" s="164"/>
      <c r="BI256" s="164"/>
      <c r="BJ256" s="164"/>
      <c r="BK256" s="164"/>
    </row>
    <row r="258" spans="30:53" ht="12.95" customHeight="1" x14ac:dyDescent="0.25">
      <c r="AD258" s="43"/>
      <c r="BA258" s="44"/>
    </row>
  </sheetData>
  <protectedRanges>
    <protectedRange sqref="G147" name="Диапазон3_27_1_2_1_1_1_24_1_1_1" securityDescriptor="O:WDG:WDD:(A;;CC;;;S-1-5-21-1281035640-548247933-376692995-11259)(A;;CC;;;S-1-5-21-1281035640-548247933-376692995-11258)(A;;CC;;;S-1-5-21-1281035640-548247933-376692995-5864)"/>
    <protectedRange sqref="H147" name="Диапазон3_27_1_2_2_1_1_24_1_1_1" securityDescriptor="O:WDG:WDD:(A;;CC;;;S-1-5-21-1281035640-548247933-376692995-11259)(A;;CC;;;S-1-5-21-1281035640-548247933-376692995-11258)(A;;CC;;;S-1-5-21-1281035640-548247933-376692995-5864)"/>
    <protectedRange sqref="I205" name="Диапазон3_74_5_1_5_2_1_1_1_1_1_2" securityDescriptor="O:WDG:WDD:(A;;CC;;;S-1-5-21-1281035640-548247933-376692995-11259)(A;;CC;;;S-1-5-21-1281035640-548247933-376692995-11258)(A;;CC;;;S-1-5-21-1281035640-548247933-376692995-5864)"/>
    <protectedRange sqref="I206" name="Диапазон3_74_5_1_5_2_1_1_1_1_1_2_4_1" securityDescriptor="O:WDG:WDD:(A;;CC;;;S-1-5-21-1281035640-548247933-376692995-11259)(A;;CC;;;S-1-5-21-1281035640-548247933-376692995-11258)(A;;CC;;;S-1-5-21-1281035640-548247933-376692995-5864)"/>
    <protectedRange sqref="J176" name="Диапазон3_74_5_1_5_2_1_1_1_1_1_2_5_1_1_1" securityDescriptor="O:WDG:WDD:(A;;CC;;;S-1-5-21-1281035640-548247933-376692995-11259)(A;;CC;;;S-1-5-21-1281035640-548247933-376692995-11258)(A;;CC;;;S-1-5-21-1281035640-548247933-376692995-5864)"/>
    <protectedRange sqref="K209" name="Диапазон3_74_5_1_5_2_1_1_1_1_1_2_5_2_1_1_1" securityDescriptor="O:WDG:WDD:(A;;CC;;;S-1-5-21-1281035640-548247933-376692995-11259)(A;;CC;;;S-1-5-21-1281035640-548247933-376692995-11258)(A;;CC;;;S-1-5-21-1281035640-548247933-376692995-5864)"/>
    <protectedRange sqref="K212" name="Диапазон3_74_5_1_5_2_1_1_1_1_1_2_5_2_1_2_1" securityDescriptor="O:WDG:WDD:(A;;CC;;;S-1-5-21-1281035640-548247933-376692995-11259)(A;;CC;;;S-1-5-21-1281035640-548247933-376692995-11258)(A;;CC;;;S-1-5-21-1281035640-548247933-376692995-5864)"/>
    <protectedRange sqref="K216" name="Диапазон3_74_5_1_5_2_1_1_1_1_1_2_5_2_1_3_1" securityDescriptor="O:WDG:WDD:(A;;CC;;;S-1-5-21-1281035640-548247933-376692995-11259)(A;;CC;;;S-1-5-21-1281035640-548247933-376692995-11258)(A;;CC;;;S-1-5-21-1281035640-548247933-376692995-5864)"/>
    <protectedRange sqref="K220" name="Диапазон3_74_5_1_5_2_1_1_1_1_1_2_5_2_1_4_1" securityDescriptor="O:WDG:WDD:(A;;CC;;;S-1-5-21-1281035640-548247933-376692995-11259)(A;;CC;;;S-1-5-21-1281035640-548247933-376692995-11258)(A;;CC;;;S-1-5-21-1281035640-548247933-376692995-5864)"/>
    <protectedRange sqref="G220" name="Диапазон3_27_1_2_1_1_1_89_1_1_1" securityDescriptor="O:WDG:WDD:(A;;CC;;;S-1-5-21-1281035640-548247933-376692995-11259)(A;;CC;;;S-1-5-21-1281035640-548247933-376692995-11258)(A;;CC;;;S-1-5-21-1281035640-548247933-376692995-5864)"/>
    <protectedRange sqref="H220" name="Диапазон3_27_1_2_2_1_1_89_1_1_1" securityDescriptor="O:WDG:WDD:(A;;CC;;;S-1-5-21-1281035640-548247933-376692995-11259)(A;;CC;;;S-1-5-21-1281035640-548247933-376692995-11258)(A;;CC;;;S-1-5-21-1281035640-548247933-376692995-5864)"/>
    <protectedRange sqref="J177" name="Диапазон3_74_5_1_5_2_1_1_1_1_1_2_5_1_1_1_1_1" securityDescriptor="O:WDG:WDD:(A;;CC;;;S-1-5-21-1281035640-548247933-376692995-11259)(A;;CC;;;S-1-5-21-1281035640-548247933-376692995-11258)(A;;CC;;;S-1-5-21-1281035640-548247933-376692995-5864)"/>
    <protectedRange sqref="K223" name="Диапазон3_74_5_1_5_2_1_1_1_1_1_2_5_2_1_4_1_1" securityDescriptor="O:WDG:WDD:(A;;CC;;;S-1-5-21-1281035640-548247933-376692995-11259)(A;;CC;;;S-1-5-21-1281035640-548247933-376692995-11258)(A;;CC;;;S-1-5-21-1281035640-548247933-376692995-5864)"/>
    <protectedRange sqref="G223" name="Диапазон3_27_1_2_1_1_1_89_1_1_1_1" securityDescriptor="O:WDG:WDD:(A;;CC;;;S-1-5-21-1281035640-548247933-376692995-11259)(A;;CC;;;S-1-5-21-1281035640-548247933-376692995-11258)(A;;CC;;;S-1-5-21-1281035640-548247933-376692995-5864)"/>
    <protectedRange sqref="H223" name="Диапазон3_27_1_2_2_1_1_89_1_1_1_1" securityDescriptor="O:WDG:WDD:(A;;CC;;;S-1-5-21-1281035640-548247933-376692995-11259)(A;;CC;;;S-1-5-21-1281035640-548247933-376692995-11258)(A;;CC;;;S-1-5-21-1281035640-548247933-376692995-5864)"/>
    <protectedRange sqref="G149 G151 G153 G155" name="Диапазон3_27_1_2_1_1_1_24_1_1_1_1" securityDescriptor="O:WDG:WDD:(A;;CC;;;S-1-5-21-1281035640-548247933-376692995-11259)(A;;CC;;;S-1-5-21-1281035640-548247933-376692995-11258)(A;;CC;;;S-1-5-21-1281035640-548247933-376692995-5864)"/>
    <protectedRange sqref="H149 H151 H153 H155" name="Диапазон3_27_1_2_2_1_1_24_1_1_1_1" securityDescriptor="O:WDG:WDD:(A;;CC;;;S-1-5-21-1281035640-548247933-376692995-11259)(A;;CC;;;S-1-5-21-1281035640-548247933-376692995-11258)(A;;CC;;;S-1-5-21-1281035640-548247933-376692995-5864)"/>
    <protectedRange sqref="K217" name="Диапазон3_74_5_1_5_2_1_1_1_1_1_2_5_2_1_3_1_1" securityDescriptor="O:WDG:WDD:(A;;CC;;;S-1-5-21-1281035640-548247933-376692995-11259)(A;;CC;;;S-1-5-21-1281035640-548247933-376692995-11258)(A;;CC;;;S-1-5-21-1281035640-548247933-376692995-5864)"/>
    <protectedRange sqref="K213" name="Диапазон3_74_5_1_5_2_1_1_1_1_1_2_5_2_1_2_1_1" securityDescriptor="O:WDG:WDD:(A;;CC;;;S-1-5-21-1281035640-548247933-376692995-11259)(A;;CC;;;S-1-5-21-1281035640-548247933-376692995-11258)(A;;CC;;;S-1-5-21-1281035640-548247933-376692995-5864)"/>
    <protectedRange sqref="J178" name="Диапазон3_74_5_1_5_2_1_1_1_1_1_2_5_1_1_1_1_1_1" securityDescriptor="O:WDG:WDD:(A;;CC;;;S-1-5-21-1281035640-548247933-376692995-11259)(A;;CC;;;S-1-5-21-1281035640-548247933-376692995-11258)(A;;CC;;;S-1-5-21-1281035640-548247933-376692995-5864)"/>
    <protectedRange sqref="J234:J236" name="Диапазон3_74_5_1_5_2_1_1_1_1_1_2_5_1_1_1_1_1_1_1" securityDescriptor="O:WDG:WDD:(A;;CC;;;S-1-5-21-1281035640-548247933-376692995-11259)(A;;CC;;;S-1-5-21-1281035640-548247933-376692995-11258)(A;;CC;;;S-1-5-21-1281035640-548247933-376692995-5864)"/>
    <protectedRange sqref="K214" name="Диапазон3_74_5_1_5_2_1_1_1_1_1_2_5_2_1_2_1_1_1" securityDescriptor="O:WDG:WDD:(A;;CC;;;S-1-5-21-1281035640-548247933-376692995-11259)(A;;CC;;;S-1-5-21-1281035640-548247933-376692995-11258)(A;;CC;;;S-1-5-21-1281035640-548247933-376692995-5864)"/>
    <protectedRange sqref="G150" name="Диапазон3_27_1_2_1_1_1_24_1_1_1_1_1" securityDescriptor="O:WDG:WDD:(A;;CC;;;S-1-5-21-1281035640-548247933-376692995-11259)(A;;CC;;;S-1-5-21-1281035640-548247933-376692995-11258)(A;;CC;;;S-1-5-21-1281035640-548247933-376692995-5864)"/>
    <protectedRange sqref="H150" name="Диапазон3_27_1_2_2_1_1_24_1_1_1_1_1" securityDescriptor="O:WDG:WDD:(A;;CC;;;S-1-5-21-1281035640-548247933-376692995-11259)(A;;CC;;;S-1-5-21-1281035640-548247933-376692995-11258)(A;;CC;;;S-1-5-21-1281035640-548247933-376692995-5864)"/>
    <protectedRange sqref="G152" name="Диапазон3_27_1_2_1_1_1_24_1_1_1_1_2" securityDescriptor="O:WDG:WDD:(A;;CC;;;S-1-5-21-1281035640-548247933-376692995-11259)(A;;CC;;;S-1-5-21-1281035640-548247933-376692995-11258)(A;;CC;;;S-1-5-21-1281035640-548247933-376692995-5864)"/>
    <protectedRange sqref="H152" name="Диапазон3_27_1_2_2_1_1_24_1_1_1_1_2" securityDescriptor="O:WDG:WDD:(A;;CC;;;S-1-5-21-1281035640-548247933-376692995-11259)(A;;CC;;;S-1-5-21-1281035640-548247933-376692995-11258)(A;;CC;;;S-1-5-21-1281035640-548247933-376692995-5864)"/>
    <protectedRange sqref="G154" name="Диапазон3_27_1_2_1_1_1_24_1_1_1_1_3" securityDescriptor="O:WDG:WDD:(A;;CC;;;S-1-5-21-1281035640-548247933-376692995-11259)(A;;CC;;;S-1-5-21-1281035640-548247933-376692995-11258)(A;;CC;;;S-1-5-21-1281035640-548247933-376692995-5864)"/>
    <protectedRange sqref="H154" name="Диапазон3_27_1_2_2_1_1_24_1_1_1_1_3" securityDescriptor="O:WDG:WDD:(A;;CC;;;S-1-5-21-1281035640-548247933-376692995-11259)(A;;CC;;;S-1-5-21-1281035640-548247933-376692995-11258)(A;;CC;;;S-1-5-21-1281035640-548247933-376692995-5864)"/>
    <protectedRange sqref="G156" name="Диапазон3_27_1_2_1_1_1_24_1_1_1_1_4" securityDescriptor="O:WDG:WDD:(A;;CC;;;S-1-5-21-1281035640-548247933-376692995-11259)(A;;CC;;;S-1-5-21-1281035640-548247933-376692995-11258)(A;;CC;;;S-1-5-21-1281035640-548247933-376692995-5864)"/>
    <protectedRange sqref="H156" name="Диапазон3_27_1_2_2_1_1_24_1_1_1_1_4" securityDescriptor="O:WDG:WDD:(A;;CC;;;S-1-5-21-1281035640-548247933-376692995-11259)(A;;CC;;;S-1-5-21-1281035640-548247933-376692995-11258)(A;;CC;;;S-1-5-21-1281035640-548247933-376692995-5864)"/>
    <protectedRange sqref="G157" name="Диапазон3_27_1_2_1_1_1_24_1_1_1_2" securityDescriptor="O:WDG:WDD:(A;;CC;;;S-1-5-21-1281035640-548247933-376692995-11259)(A;;CC;;;S-1-5-21-1281035640-548247933-376692995-11258)(A;;CC;;;S-1-5-21-1281035640-548247933-376692995-5864)"/>
    <protectedRange sqref="H157" name="Диапазон3_27_1_2_2_1_1_24_1_1_1_2" securityDescriptor="O:WDG:WDD:(A;;CC;;;S-1-5-21-1281035640-548247933-376692995-11259)(A;;CC;;;S-1-5-21-1281035640-548247933-376692995-11258)(A;;CC;;;S-1-5-21-1281035640-548247933-376692995-5864)"/>
    <protectedRange sqref="K218" name="Диапазон3_74_5_1_5_2_1_1_1_1_1_2_5_2_1_3_1_1_1" securityDescriptor="O:WDG:WDD:(A;;CC;;;S-1-5-21-1281035640-548247933-376692995-11259)(A;;CC;;;S-1-5-21-1281035640-548247933-376692995-11258)(A;;CC;;;S-1-5-21-1281035640-548247933-376692995-5864)"/>
    <protectedRange sqref="J254" name="Диапазон3_74_5_1_5_2_1_1_1_1_1_2_5_1_1_1_1_1_1_2" securityDescriptor="O:WDG:WDD:(A;;CC;;;S-1-5-21-1281035640-548247933-376692995-11259)(A;;CC;;;S-1-5-21-1281035640-548247933-376692995-11258)(A;;CC;;;S-1-5-21-1281035640-548247933-376692995-5864)"/>
    <protectedRange sqref="K250:K253" name="Диапазон3_74_5_1_5_2_1_1_1_1_1_2_5_2_1_2_1_1_1_1" securityDescriptor="O:WDG:WDD:(A;;CC;;;S-1-5-21-1281035640-548247933-376692995-11259)(A;;CC;;;S-1-5-21-1281035640-548247933-376692995-11258)(A;;CC;;;S-1-5-21-1281035640-548247933-376692995-5864)"/>
  </protectedRanges>
  <autoFilter ref="A7:WXF258"/>
  <conditionalFormatting sqref="D162">
    <cfRule type="duplicateValues" dxfId="107" priority="113"/>
  </conditionalFormatting>
  <conditionalFormatting sqref="D255:D256">
    <cfRule type="duplicateValues" dxfId="106" priority="114"/>
  </conditionalFormatting>
  <conditionalFormatting sqref="E25">
    <cfRule type="duplicateValues" dxfId="105" priority="107"/>
  </conditionalFormatting>
  <conditionalFormatting sqref="E28 E31 E34 E37 E40 E43 E46 E49 E52 E55 E58 E61 E64 E67 E70 E73 E76 E79 E82 E85 E88 E91 E94 E97 E100 E102 E105 E108 E111 E114 E117 E120 E123">
    <cfRule type="duplicateValues" dxfId="104" priority="108"/>
  </conditionalFormatting>
  <conditionalFormatting sqref="E26">
    <cfRule type="duplicateValues" dxfId="103" priority="106"/>
  </conditionalFormatting>
  <conditionalFormatting sqref="E29">
    <cfRule type="duplicateValues" dxfId="102" priority="105"/>
  </conditionalFormatting>
  <conditionalFormatting sqref="E32">
    <cfRule type="duplicateValues" dxfId="101" priority="104"/>
  </conditionalFormatting>
  <conditionalFormatting sqref="E35">
    <cfRule type="duplicateValues" dxfId="100" priority="103"/>
  </conditionalFormatting>
  <conditionalFormatting sqref="E38">
    <cfRule type="duplicateValues" dxfId="99" priority="102"/>
  </conditionalFormatting>
  <conditionalFormatting sqref="E41">
    <cfRule type="duplicateValues" dxfId="98" priority="101"/>
  </conditionalFormatting>
  <conditionalFormatting sqref="E44">
    <cfRule type="duplicateValues" dxfId="97" priority="100"/>
  </conditionalFormatting>
  <conditionalFormatting sqref="E47">
    <cfRule type="duplicateValues" dxfId="96" priority="99"/>
  </conditionalFormatting>
  <conditionalFormatting sqref="E50">
    <cfRule type="duplicateValues" dxfId="95" priority="98"/>
  </conditionalFormatting>
  <conditionalFormatting sqref="E53">
    <cfRule type="duplicateValues" dxfId="94" priority="97"/>
  </conditionalFormatting>
  <conditionalFormatting sqref="E56">
    <cfRule type="duplicateValues" dxfId="93" priority="96"/>
  </conditionalFormatting>
  <conditionalFormatting sqref="E59">
    <cfRule type="duplicateValues" dxfId="92" priority="95"/>
  </conditionalFormatting>
  <conditionalFormatting sqref="E62">
    <cfRule type="duplicateValues" dxfId="91" priority="94"/>
  </conditionalFormatting>
  <conditionalFormatting sqref="E65">
    <cfRule type="duplicateValues" dxfId="90" priority="93"/>
  </conditionalFormatting>
  <conditionalFormatting sqref="E68">
    <cfRule type="duplicateValues" dxfId="89" priority="92"/>
  </conditionalFormatting>
  <conditionalFormatting sqref="E71">
    <cfRule type="duplicateValues" dxfId="88" priority="91"/>
  </conditionalFormatting>
  <conditionalFormatting sqref="E74">
    <cfRule type="duplicateValues" dxfId="87" priority="90"/>
  </conditionalFormatting>
  <conditionalFormatting sqref="E77">
    <cfRule type="duplicateValues" dxfId="86" priority="89"/>
  </conditionalFormatting>
  <conditionalFormatting sqref="E80">
    <cfRule type="duplicateValues" dxfId="85" priority="88"/>
  </conditionalFormatting>
  <conditionalFormatting sqref="E83">
    <cfRule type="duplicateValues" dxfId="84" priority="87"/>
  </conditionalFormatting>
  <conditionalFormatting sqref="E86">
    <cfRule type="duplicateValues" dxfId="83" priority="86"/>
  </conditionalFormatting>
  <conditionalFormatting sqref="E89">
    <cfRule type="duplicateValues" dxfId="82" priority="85"/>
  </conditionalFormatting>
  <conditionalFormatting sqref="E92">
    <cfRule type="duplicateValues" dxfId="81" priority="84"/>
  </conditionalFormatting>
  <conditionalFormatting sqref="E95">
    <cfRule type="duplicateValues" dxfId="80" priority="83"/>
  </conditionalFormatting>
  <conditionalFormatting sqref="E98">
    <cfRule type="duplicateValues" dxfId="79" priority="82"/>
  </conditionalFormatting>
  <conditionalFormatting sqref="E101">
    <cfRule type="duplicateValues" dxfId="78" priority="81"/>
  </conditionalFormatting>
  <conditionalFormatting sqref="E103">
    <cfRule type="duplicateValues" dxfId="77" priority="80"/>
  </conditionalFormatting>
  <conditionalFormatting sqref="E106">
    <cfRule type="duplicateValues" dxfId="76" priority="79"/>
  </conditionalFormatting>
  <conditionalFormatting sqref="E109">
    <cfRule type="duplicateValues" dxfId="75" priority="78"/>
  </conditionalFormatting>
  <conditionalFormatting sqref="E112">
    <cfRule type="duplicateValues" dxfId="74" priority="77"/>
  </conditionalFormatting>
  <conditionalFormatting sqref="E115">
    <cfRule type="duplicateValues" dxfId="73" priority="76"/>
  </conditionalFormatting>
  <conditionalFormatting sqref="E118">
    <cfRule type="duplicateValues" dxfId="72" priority="75"/>
  </conditionalFormatting>
  <conditionalFormatting sqref="E121">
    <cfRule type="duplicateValues" dxfId="71" priority="74"/>
  </conditionalFormatting>
  <conditionalFormatting sqref="E124 E126:E127">
    <cfRule type="duplicateValues" dxfId="70" priority="73"/>
  </conditionalFormatting>
  <conditionalFormatting sqref="C12">
    <cfRule type="duplicateValues" dxfId="69" priority="72"/>
  </conditionalFormatting>
  <conditionalFormatting sqref="C16">
    <cfRule type="duplicateValues" dxfId="68" priority="71"/>
  </conditionalFormatting>
  <conditionalFormatting sqref="C20">
    <cfRule type="duplicateValues" dxfId="67" priority="70"/>
  </conditionalFormatting>
  <conditionalFormatting sqref="C24">
    <cfRule type="duplicateValues" dxfId="66" priority="69"/>
  </conditionalFormatting>
  <conditionalFormatting sqref="E27">
    <cfRule type="duplicateValues" dxfId="65" priority="67"/>
  </conditionalFormatting>
  <conditionalFormatting sqref="C27">
    <cfRule type="duplicateValues" dxfId="64" priority="68"/>
  </conditionalFormatting>
  <conditionalFormatting sqref="E30">
    <cfRule type="duplicateValues" dxfId="63" priority="65"/>
  </conditionalFormatting>
  <conditionalFormatting sqref="C30">
    <cfRule type="duplicateValues" dxfId="62" priority="66"/>
  </conditionalFormatting>
  <conditionalFormatting sqref="E33">
    <cfRule type="duplicateValues" dxfId="61" priority="63"/>
  </conditionalFormatting>
  <conditionalFormatting sqref="C33">
    <cfRule type="duplicateValues" dxfId="60" priority="64"/>
  </conditionalFormatting>
  <conditionalFormatting sqref="E36">
    <cfRule type="duplicateValues" dxfId="59" priority="61"/>
  </conditionalFormatting>
  <conditionalFormatting sqref="C36">
    <cfRule type="duplicateValues" dxfId="58" priority="62"/>
  </conditionalFormatting>
  <conditionalFormatting sqref="E39">
    <cfRule type="duplicateValues" dxfId="57" priority="59"/>
  </conditionalFormatting>
  <conditionalFormatting sqref="C39">
    <cfRule type="duplicateValues" dxfId="56" priority="60"/>
  </conditionalFormatting>
  <conditionalFormatting sqref="E42">
    <cfRule type="duplicateValues" dxfId="55" priority="57"/>
  </conditionalFormatting>
  <conditionalFormatting sqref="C42">
    <cfRule type="duplicateValues" dxfId="54" priority="58"/>
  </conditionalFormatting>
  <conditionalFormatting sqref="E45">
    <cfRule type="duplicateValues" dxfId="53" priority="55"/>
  </conditionalFormatting>
  <conditionalFormatting sqref="C45">
    <cfRule type="duplicateValues" dxfId="52" priority="56"/>
  </conditionalFormatting>
  <conditionalFormatting sqref="E48">
    <cfRule type="duplicateValues" dxfId="51" priority="53"/>
  </conditionalFormatting>
  <conditionalFormatting sqref="C48">
    <cfRule type="duplicateValues" dxfId="50" priority="54"/>
  </conditionalFormatting>
  <conditionalFormatting sqref="E51">
    <cfRule type="duplicateValues" dxfId="49" priority="51"/>
  </conditionalFormatting>
  <conditionalFormatting sqref="C51">
    <cfRule type="duplicateValues" dxfId="48" priority="52"/>
  </conditionalFormatting>
  <conditionalFormatting sqref="E54">
    <cfRule type="duplicateValues" dxfId="47" priority="49"/>
  </conditionalFormatting>
  <conditionalFormatting sqref="C54">
    <cfRule type="duplicateValues" dxfId="46" priority="50"/>
  </conditionalFormatting>
  <conditionalFormatting sqref="E57">
    <cfRule type="duplicateValues" dxfId="45" priority="47"/>
  </conditionalFormatting>
  <conditionalFormatting sqref="C57">
    <cfRule type="duplicateValues" dxfId="44" priority="48"/>
  </conditionalFormatting>
  <conditionalFormatting sqref="E60">
    <cfRule type="duplicateValues" dxfId="43" priority="45"/>
  </conditionalFormatting>
  <conditionalFormatting sqref="C60">
    <cfRule type="duplicateValues" dxfId="42" priority="46"/>
  </conditionalFormatting>
  <conditionalFormatting sqref="E63">
    <cfRule type="duplicateValues" dxfId="41" priority="43"/>
  </conditionalFormatting>
  <conditionalFormatting sqref="C63">
    <cfRule type="duplicateValues" dxfId="40" priority="44"/>
  </conditionalFormatting>
  <conditionalFormatting sqref="E66">
    <cfRule type="duplicateValues" dxfId="39" priority="41"/>
  </conditionalFormatting>
  <conditionalFormatting sqref="C66">
    <cfRule type="duplicateValues" dxfId="38" priority="42"/>
  </conditionalFormatting>
  <conditionalFormatting sqref="E69">
    <cfRule type="duplicateValues" dxfId="37" priority="39"/>
  </conditionalFormatting>
  <conditionalFormatting sqref="C69">
    <cfRule type="duplicateValues" dxfId="36" priority="40"/>
  </conditionalFormatting>
  <conditionalFormatting sqref="E72">
    <cfRule type="duplicateValues" dxfId="35" priority="37"/>
  </conditionalFormatting>
  <conditionalFormatting sqref="C72">
    <cfRule type="duplicateValues" dxfId="34" priority="38"/>
  </conditionalFormatting>
  <conditionalFormatting sqref="E75">
    <cfRule type="duplicateValues" dxfId="33" priority="35"/>
  </conditionalFormatting>
  <conditionalFormatting sqref="C75">
    <cfRule type="duplicateValues" dxfId="32" priority="36"/>
  </conditionalFormatting>
  <conditionalFormatting sqref="E78">
    <cfRule type="duplicateValues" dxfId="31" priority="33"/>
  </conditionalFormatting>
  <conditionalFormatting sqref="C78">
    <cfRule type="duplicateValues" dxfId="30" priority="34"/>
  </conditionalFormatting>
  <conditionalFormatting sqref="E81">
    <cfRule type="duplicateValues" dxfId="29" priority="31"/>
  </conditionalFormatting>
  <conditionalFormatting sqref="C81">
    <cfRule type="duplicateValues" dxfId="28" priority="32"/>
  </conditionalFormatting>
  <conditionalFormatting sqref="E84">
    <cfRule type="duplicateValues" dxfId="27" priority="27"/>
  </conditionalFormatting>
  <conditionalFormatting sqref="C84">
    <cfRule type="duplicateValues" dxfId="26" priority="28"/>
  </conditionalFormatting>
  <conditionalFormatting sqref="E87">
    <cfRule type="duplicateValues" dxfId="25" priority="25"/>
  </conditionalFormatting>
  <conditionalFormatting sqref="C87">
    <cfRule type="duplicateValues" dxfId="24" priority="26"/>
  </conditionalFormatting>
  <conditionalFormatting sqref="E90">
    <cfRule type="duplicateValues" dxfId="23" priority="23"/>
  </conditionalFormatting>
  <conditionalFormatting sqref="C90">
    <cfRule type="duplicateValues" dxfId="22" priority="24"/>
  </conditionalFormatting>
  <conditionalFormatting sqref="E93">
    <cfRule type="duplicateValues" dxfId="21" priority="21"/>
  </conditionalFormatting>
  <conditionalFormatting sqref="C93">
    <cfRule type="duplicateValues" dxfId="20" priority="22"/>
  </conditionalFormatting>
  <conditionalFormatting sqref="E96">
    <cfRule type="duplicateValues" dxfId="19" priority="19"/>
  </conditionalFormatting>
  <conditionalFormatting sqref="C96">
    <cfRule type="duplicateValues" dxfId="18" priority="20"/>
  </conditionalFormatting>
  <conditionalFormatting sqref="E99">
    <cfRule type="duplicateValues" dxfId="17" priority="17"/>
  </conditionalFormatting>
  <conditionalFormatting sqref="C99">
    <cfRule type="duplicateValues" dxfId="16" priority="18"/>
  </conditionalFormatting>
  <conditionalFormatting sqref="E104">
    <cfRule type="duplicateValues" dxfId="15" priority="15"/>
  </conditionalFormatting>
  <conditionalFormatting sqref="C104">
    <cfRule type="duplicateValues" dxfId="14" priority="16"/>
  </conditionalFormatting>
  <conditionalFormatting sqref="E107">
    <cfRule type="duplicateValues" dxfId="13" priority="13"/>
  </conditionalFormatting>
  <conditionalFormatting sqref="C107">
    <cfRule type="duplicateValues" dxfId="12" priority="14"/>
  </conditionalFormatting>
  <conditionalFormatting sqref="E110">
    <cfRule type="duplicateValues" dxfId="11" priority="11"/>
  </conditionalFormatting>
  <conditionalFormatting sqref="C110">
    <cfRule type="duplicateValues" dxfId="10" priority="12"/>
  </conditionalFormatting>
  <conditionalFormatting sqref="E113">
    <cfRule type="duplicateValues" dxfId="9" priority="9"/>
  </conditionalFormatting>
  <conditionalFormatting sqref="C113">
    <cfRule type="duplicateValues" dxfId="8" priority="10"/>
  </conditionalFormatting>
  <conditionalFormatting sqref="E116">
    <cfRule type="duplicateValues" dxfId="7" priority="7"/>
  </conditionalFormatting>
  <conditionalFormatting sqref="C116">
    <cfRule type="duplicateValues" dxfId="6" priority="8"/>
  </conditionalFormatting>
  <conditionalFormatting sqref="E119">
    <cfRule type="duplicateValues" dxfId="5" priority="5"/>
  </conditionalFormatting>
  <conditionalFormatting sqref="C119">
    <cfRule type="duplicateValues" dxfId="4" priority="6"/>
  </conditionalFormatting>
  <conditionalFormatting sqref="E122">
    <cfRule type="duplicateValues" dxfId="3" priority="3"/>
  </conditionalFormatting>
  <conditionalFormatting sqref="C122">
    <cfRule type="duplicateValues" dxfId="2" priority="4"/>
  </conditionalFormatting>
  <conditionalFormatting sqref="E125">
    <cfRule type="duplicateValues" dxfId="1" priority="1"/>
  </conditionalFormatting>
  <conditionalFormatting sqref="C125">
    <cfRule type="duplicateValues" dxfId="0" priority="2"/>
  </conditionalFormatting>
  <dataValidations count="16">
    <dataValidation type="list" allowBlank="1" showInputMessage="1" showErrorMessage="1" sqref="X206:X207 X209:X211 X224 X221:X222">
      <formula1>Тип_дней</formula1>
    </dataValidation>
    <dataValidation type="list" allowBlank="1" showInputMessage="1" sqref="BG209 BD209">
      <formula1>атр</formula1>
    </dataValidation>
    <dataValidation type="custom" allowBlank="1" showInputMessage="1" showErrorMessage="1" sqref="Y137:AN137">
      <formula1>#REF!*#REF!</formula1>
    </dataValidation>
    <dataValidation type="list" allowBlank="1" showInputMessage="1" showErrorMessage="1" sqref="WVB983221:WVB984093 J65723:J66595 IP65717:IP66589 SL65717:SL66589 ACH65717:ACH66589 AMD65717:AMD66589 AVZ65717:AVZ66589 BFV65717:BFV66589 BPR65717:BPR66589 BZN65717:BZN66589 CJJ65717:CJJ66589 CTF65717:CTF66589 DDB65717:DDB66589 DMX65717:DMX66589 DWT65717:DWT66589 EGP65717:EGP66589 EQL65717:EQL66589 FAH65717:FAH66589 FKD65717:FKD66589 FTZ65717:FTZ66589 GDV65717:GDV66589 GNR65717:GNR66589 GXN65717:GXN66589 HHJ65717:HHJ66589 HRF65717:HRF66589 IBB65717:IBB66589 IKX65717:IKX66589 IUT65717:IUT66589 JEP65717:JEP66589 JOL65717:JOL66589 JYH65717:JYH66589 KID65717:KID66589 KRZ65717:KRZ66589 LBV65717:LBV66589 LLR65717:LLR66589 LVN65717:LVN66589 MFJ65717:MFJ66589 MPF65717:MPF66589 MZB65717:MZB66589 NIX65717:NIX66589 NST65717:NST66589 OCP65717:OCP66589 OML65717:OML66589 OWH65717:OWH66589 PGD65717:PGD66589 PPZ65717:PPZ66589 PZV65717:PZV66589 QJR65717:QJR66589 QTN65717:QTN66589 RDJ65717:RDJ66589 RNF65717:RNF66589 RXB65717:RXB66589 SGX65717:SGX66589 SQT65717:SQT66589 TAP65717:TAP66589 TKL65717:TKL66589 TUH65717:TUH66589 UED65717:UED66589 UNZ65717:UNZ66589 UXV65717:UXV66589 VHR65717:VHR66589 VRN65717:VRN66589 WBJ65717:WBJ66589 WLF65717:WLF66589 WVB65717:WVB66589 J131259:J132131 IP131253:IP132125 SL131253:SL132125 ACH131253:ACH132125 AMD131253:AMD132125 AVZ131253:AVZ132125 BFV131253:BFV132125 BPR131253:BPR132125 BZN131253:BZN132125 CJJ131253:CJJ132125 CTF131253:CTF132125 DDB131253:DDB132125 DMX131253:DMX132125 DWT131253:DWT132125 EGP131253:EGP132125 EQL131253:EQL132125 FAH131253:FAH132125 FKD131253:FKD132125 FTZ131253:FTZ132125 GDV131253:GDV132125 GNR131253:GNR132125 GXN131253:GXN132125 HHJ131253:HHJ132125 HRF131253:HRF132125 IBB131253:IBB132125 IKX131253:IKX132125 IUT131253:IUT132125 JEP131253:JEP132125 JOL131253:JOL132125 JYH131253:JYH132125 KID131253:KID132125 KRZ131253:KRZ132125 LBV131253:LBV132125 LLR131253:LLR132125 LVN131253:LVN132125 MFJ131253:MFJ132125 MPF131253:MPF132125 MZB131253:MZB132125 NIX131253:NIX132125 NST131253:NST132125 OCP131253:OCP132125 OML131253:OML132125 OWH131253:OWH132125 PGD131253:PGD132125 PPZ131253:PPZ132125 PZV131253:PZV132125 QJR131253:QJR132125 QTN131253:QTN132125 RDJ131253:RDJ132125 RNF131253:RNF132125 RXB131253:RXB132125 SGX131253:SGX132125 SQT131253:SQT132125 TAP131253:TAP132125 TKL131253:TKL132125 TUH131253:TUH132125 UED131253:UED132125 UNZ131253:UNZ132125 UXV131253:UXV132125 VHR131253:VHR132125 VRN131253:VRN132125 WBJ131253:WBJ132125 WLF131253:WLF132125 WVB131253:WVB132125 J196795:J197667 IP196789:IP197661 SL196789:SL197661 ACH196789:ACH197661 AMD196789:AMD197661 AVZ196789:AVZ197661 BFV196789:BFV197661 BPR196789:BPR197661 BZN196789:BZN197661 CJJ196789:CJJ197661 CTF196789:CTF197661 DDB196789:DDB197661 DMX196789:DMX197661 DWT196789:DWT197661 EGP196789:EGP197661 EQL196789:EQL197661 FAH196789:FAH197661 FKD196789:FKD197661 FTZ196789:FTZ197661 GDV196789:GDV197661 GNR196789:GNR197661 GXN196789:GXN197661 HHJ196789:HHJ197661 HRF196789:HRF197661 IBB196789:IBB197661 IKX196789:IKX197661 IUT196789:IUT197661 JEP196789:JEP197661 JOL196789:JOL197661 JYH196789:JYH197661 KID196789:KID197661 KRZ196789:KRZ197661 LBV196789:LBV197661 LLR196789:LLR197661 LVN196789:LVN197661 MFJ196789:MFJ197661 MPF196789:MPF197661 MZB196789:MZB197661 NIX196789:NIX197661 NST196789:NST197661 OCP196789:OCP197661 OML196789:OML197661 OWH196789:OWH197661 PGD196789:PGD197661 PPZ196789:PPZ197661 PZV196789:PZV197661 QJR196789:QJR197661 QTN196789:QTN197661 RDJ196789:RDJ197661 RNF196789:RNF197661 RXB196789:RXB197661 SGX196789:SGX197661 SQT196789:SQT197661 TAP196789:TAP197661 TKL196789:TKL197661 TUH196789:TUH197661 UED196789:UED197661 UNZ196789:UNZ197661 UXV196789:UXV197661 VHR196789:VHR197661 VRN196789:VRN197661 WBJ196789:WBJ197661 WLF196789:WLF197661 WVB196789:WVB197661 J262331:J263203 IP262325:IP263197 SL262325:SL263197 ACH262325:ACH263197 AMD262325:AMD263197 AVZ262325:AVZ263197 BFV262325:BFV263197 BPR262325:BPR263197 BZN262325:BZN263197 CJJ262325:CJJ263197 CTF262325:CTF263197 DDB262325:DDB263197 DMX262325:DMX263197 DWT262325:DWT263197 EGP262325:EGP263197 EQL262325:EQL263197 FAH262325:FAH263197 FKD262325:FKD263197 FTZ262325:FTZ263197 GDV262325:GDV263197 GNR262325:GNR263197 GXN262325:GXN263197 HHJ262325:HHJ263197 HRF262325:HRF263197 IBB262325:IBB263197 IKX262325:IKX263197 IUT262325:IUT263197 JEP262325:JEP263197 JOL262325:JOL263197 JYH262325:JYH263197 KID262325:KID263197 KRZ262325:KRZ263197 LBV262325:LBV263197 LLR262325:LLR263197 LVN262325:LVN263197 MFJ262325:MFJ263197 MPF262325:MPF263197 MZB262325:MZB263197 NIX262325:NIX263197 NST262325:NST263197 OCP262325:OCP263197 OML262325:OML263197 OWH262325:OWH263197 PGD262325:PGD263197 PPZ262325:PPZ263197 PZV262325:PZV263197 QJR262325:QJR263197 QTN262325:QTN263197 RDJ262325:RDJ263197 RNF262325:RNF263197 RXB262325:RXB263197 SGX262325:SGX263197 SQT262325:SQT263197 TAP262325:TAP263197 TKL262325:TKL263197 TUH262325:TUH263197 UED262325:UED263197 UNZ262325:UNZ263197 UXV262325:UXV263197 VHR262325:VHR263197 VRN262325:VRN263197 WBJ262325:WBJ263197 WLF262325:WLF263197 WVB262325:WVB263197 J327867:J328739 IP327861:IP328733 SL327861:SL328733 ACH327861:ACH328733 AMD327861:AMD328733 AVZ327861:AVZ328733 BFV327861:BFV328733 BPR327861:BPR328733 BZN327861:BZN328733 CJJ327861:CJJ328733 CTF327861:CTF328733 DDB327861:DDB328733 DMX327861:DMX328733 DWT327861:DWT328733 EGP327861:EGP328733 EQL327861:EQL328733 FAH327861:FAH328733 FKD327861:FKD328733 FTZ327861:FTZ328733 GDV327861:GDV328733 GNR327861:GNR328733 GXN327861:GXN328733 HHJ327861:HHJ328733 HRF327861:HRF328733 IBB327861:IBB328733 IKX327861:IKX328733 IUT327861:IUT328733 JEP327861:JEP328733 JOL327861:JOL328733 JYH327861:JYH328733 KID327861:KID328733 KRZ327861:KRZ328733 LBV327861:LBV328733 LLR327861:LLR328733 LVN327861:LVN328733 MFJ327861:MFJ328733 MPF327861:MPF328733 MZB327861:MZB328733 NIX327861:NIX328733 NST327861:NST328733 OCP327861:OCP328733 OML327861:OML328733 OWH327861:OWH328733 PGD327861:PGD328733 PPZ327861:PPZ328733 PZV327861:PZV328733 QJR327861:QJR328733 QTN327861:QTN328733 RDJ327861:RDJ328733 RNF327861:RNF328733 RXB327861:RXB328733 SGX327861:SGX328733 SQT327861:SQT328733 TAP327861:TAP328733 TKL327861:TKL328733 TUH327861:TUH328733 UED327861:UED328733 UNZ327861:UNZ328733 UXV327861:UXV328733 VHR327861:VHR328733 VRN327861:VRN328733 WBJ327861:WBJ328733 WLF327861:WLF328733 WVB327861:WVB328733 J393403:J394275 IP393397:IP394269 SL393397:SL394269 ACH393397:ACH394269 AMD393397:AMD394269 AVZ393397:AVZ394269 BFV393397:BFV394269 BPR393397:BPR394269 BZN393397:BZN394269 CJJ393397:CJJ394269 CTF393397:CTF394269 DDB393397:DDB394269 DMX393397:DMX394269 DWT393397:DWT394269 EGP393397:EGP394269 EQL393397:EQL394269 FAH393397:FAH394269 FKD393397:FKD394269 FTZ393397:FTZ394269 GDV393397:GDV394269 GNR393397:GNR394269 GXN393397:GXN394269 HHJ393397:HHJ394269 HRF393397:HRF394269 IBB393397:IBB394269 IKX393397:IKX394269 IUT393397:IUT394269 JEP393397:JEP394269 JOL393397:JOL394269 JYH393397:JYH394269 KID393397:KID394269 KRZ393397:KRZ394269 LBV393397:LBV394269 LLR393397:LLR394269 LVN393397:LVN394269 MFJ393397:MFJ394269 MPF393397:MPF394269 MZB393397:MZB394269 NIX393397:NIX394269 NST393397:NST394269 OCP393397:OCP394269 OML393397:OML394269 OWH393397:OWH394269 PGD393397:PGD394269 PPZ393397:PPZ394269 PZV393397:PZV394269 QJR393397:QJR394269 QTN393397:QTN394269 RDJ393397:RDJ394269 RNF393397:RNF394269 RXB393397:RXB394269 SGX393397:SGX394269 SQT393397:SQT394269 TAP393397:TAP394269 TKL393397:TKL394269 TUH393397:TUH394269 UED393397:UED394269 UNZ393397:UNZ394269 UXV393397:UXV394269 VHR393397:VHR394269 VRN393397:VRN394269 WBJ393397:WBJ394269 WLF393397:WLF394269 WVB393397:WVB394269 J458939:J459811 IP458933:IP459805 SL458933:SL459805 ACH458933:ACH459805 AMD458933:AMD459805 AVZ458933:AVZ459805 BFV458933:BFV459805 BPR458933:BPR459805 BZN458933:BZN459805 CJJ458933:CJJ459805 CTF458933:CTF459805 DDB458933:DDB459805 DMX458933:DMX459805 DWT458933:DWT459805 EGP458933:EGP459805 EQL458933:EQL459805 FAH458933:FAH459805 FKD458933:FKD459805 FTZ458933:FTZ459805 GDV458933:GDV459805 GNR458933:GNR459805 GXN458933:GXN459805 HHJ458933:HHJ459805 HRF458933:HRF459805 IBB458933:IBB459805 IKX458933:IKX459805 IUT458933:IUT459805 JEP458933:JEP459805 JOL458933:JOL459805 JYH458933:JYH459805 KID458933:KID459805 KRZ458933:KRZ459805 LBV458933:LBV459805 LLR458933:LLR459805 LVN458933:LVN459805 MFJ458933:MFJ459805 MPF458933:MPF459805 MZB458933:MZB459805 NIX458933:NIX459805 NST458933:NST459805 OCP458933:OCP459805 OML458933:OML459805 OWH458933:OWH459805 PGD458933:PGD459805 PPZ458933:PPZ459805 PZV458933:PZV459805 QJR458933:QJR459805 QTN458933:QTN459805 RDJ458933:RDJ459805 RNF458933:RNF459805 RXB458933:RXB459805 SGX458933:SGX459805 SQT458933:SQT459805 TAP458933:TAP459805 TKL458933:TKL459805 TUH458933:TUH459805 UED458933:UED459805 UNZ458933:UNZ459805 UXV458933:UXV459805 VHR458933:VHR459805 VRN458933:VRN459805 WBJ458933:WBJ459805 WLF458933:WLF459805 WVB458933:WVB459805 J524475:J525347 IP524469:IP525341 SL524469:SL525341 ACH524469:ACH525341 AMD524469:AMD525341 AVZ524469:AVZ525341 BFV524469:BFV525341 BPR524469:BPR525341 BZN524469:BZN525341 CJJ524469:CJJ525341 CTF524469:CTF525341 DDB524469:DDB525341 DMX524469:DMX525341 DWT524469:DWT525341 EGP524469:EGP525341 EQL524469:EQL525341 FAH524469:FAH525341 FKD524469:FKD525341 FTZ524469:FTZ525341 GDV524469:GDV525341 GNR524469:GNR525341 GXN524469:GXN525341 HHJ524469:HHJ525341 HRF524469:HRF525341 IBB524469:IBB525341 IKX524469:IKX525341 IUT524469:IUT525341 JEP524469:JEP525341 JOL524469:JOL525341 JYH524469:JYH525341 KID524469:KID525341 KRZ524469:KRZ525341 LBV524469:LBV525341 LLR524469:LLR525341 LVN524469:LVN525341 MFJ524469:MFJ525341 MPF524469:MPF525341 MZB524469:MZB525341 NIX524469:NIX525341 NST524469:NST525341 OCP524469:OCP525341 OML524469:OML525341 OWH524469:OWH525341 PGD524469:PGD525341 PPZ524469:PPZ525341 PZV524469:PZV525341 QJR524469:QJR525341 QTN524469:QTN525341 RDJ524469:RDJ525341 RNF524469:RNF525341 RXB524469:RXB525341 SGX524469:SGX525341 SQT524469:SQT525341 TAP524469:TAP525341 TKL524469:TKL525341 TUH524469:TUH525341 UED524469:UED525341 UNZ524469:UNZ525341 UXV524469:UXV525341 VHR524469:VHR525341 VRN524469:VRN525341 WBJ524469:WBJ525341 WLF524469:WLF525341 WVB524469:WVB525341 J590011:J590883 IP590005:IP590877 SL590005:SL590877 ACH590005:ACH590877 AMD590005:AMD590877 AVZ590005:AVZ590877 BFV590005:BFV590877 BPR590005:BPR590877 BZN590005:BZN590877 CJJ590005:CJJ590877 CTF590005:CTF590877 DDB590005:DDB590877 DMX590005:DMX590877 DWT590005:DWT590877 EGP590005:EGP590877 EQL590005:EQL590877 FAH590005:FAH590877 FKD590005:FKD590877 FTZ590005:FTZ590877 GDV590005:GDV590877 GNR590005:GNR590877 GXN590005:GXN590877 HHJ590005:HHJ590877 HRF590005:HRF590877 IBB590005:IBB590877 IKX590005:IKX590877 IUT590005:IUT590877 JEP590005:JEP590877 JOL590005:JOL590877 JYH590005:JYH590877 KID590005:KID590877 KRZ590005:KRZ590877 LBV590005:LBV590877 LLR590005:LLR590877 LVN590005:LVN590877 MFJ590005:MFJ590877 MPF590005:MPF590877 MZB590005:MZB590877 NIX590005:NIX590877 NST590005:NST590877 OCP590005:OCP590877 OML590005:OML590877 OWH590005:OWH590877 PGD590005:PGD590877 PPZ590005:PPZ590877 PZV590005:PZV590877 QJR590005:QJR590877 QTN590005:QTN590877 RDJ590005:RDJ590877 RNF590005:RNF590877 RXB590005:RXB590877 SGX590005:SGX590877 SQT590005:SQT590877 TAP590005:TAP590877 TKL590005:TKL590877 TUH590005:TUH590877 UED590005:UED590877 UNZ590005:UNZ590877 UXV590005:UXV590877 VHR590005:VHR590877 VRN590005:VRN590877 WBJ590005:WBJ590877 WLF590005:WLF590877 WVB590005:WVB590877 J655547:J656419 IP655541:IP656413 SL655541:SL656413 ACH655541:ACH656413 AMD655541:AMD656413 AVZ655541:AVZ656413 BFV655541:BFV656413 BPR655541:BPR656413 BZN655541:BZN656413 CJJ655541:CJJ656413 CTF655541:CTF656413 DDB655541:DDB656413 DMX655541:DMX656413 DWT655541:DWT656413 EGP655541:EGP656413 EQL655541:EQL656413 FAH655541:FAH656413 FKD655541:FKD656413 FTZ655541:FTZ656413 GDV655541:GDV656413 GNR655541:GNR656413 GXN655541:GXN656413 HHJ655541:HHJ656413 HRF655541:HRF656413 IBB655541:IBB656413 IKX655541:IKX656413 IUT655541:IUT656413 JEP655541:JEP656413 JOL655541:JOL656413 JYH655541:JYH656413 KID655541:KID656413 KRZ655541:KRZ656413 LBV655541:LBV656413 LLR655541:LLR656413 LVN655541:LVN656413 MFJ655541:MFJ656413 MPF655541:MPF656413 MZB655541:MZB656413 NIX655541:NIX656413 NST655541:NST656413 OCP655541:OCP656413 OML655541:OML656413 OWH655541:OWH656413 PGD655541:PGD656413 PPZ655541:PPZ656413 PZV655541:PZV656413 QJR655541:QJR656413 QTN655541:QTN656413 RDJ655541:RDJ656413 RNF655541:RNF656413 RXB655541:RXB656413 SGX655541:SGX656413 SQT655541:SQT656413 TAP655541:TAP656413 TKL655541:TKL656413 TUH655541:TUH656413 UED655541:UED656413 UNZ655541:UNZ656413 UXV655541:UXV656413 VHR655541:VHR656413 VRN655541:VRN656413 WBJ655541:WBJ656413 WLF655541:WLF656413 WVB655541:WVB656413 J721083:J721955 IP721077:IP721949 SL721077:SL721949 ACH721077:ACH721949 AMD721077:AMD721949 AVZ721077:AVZ721949 BFV721077:BFV721949 BPR721077:BPR721949 BZN721077:BZN721949 CJJ721077:CJJ721949 CTF721077:CTF721949 DDB721077:DDB721949 DMX721077:DMX721949 DWT721077:DWT721949 EGP721077:EGP721949 EQL721077:EQL721949 FAH721077:FAH721949 FKD721077:FKD721949 FTZ721077:FTZ721949 GDV721077:GDV721949 GNR721077:GNR721949 GXN721077:GXN721949 HHJ721077:HHJ721949 HRF721077:HRF721949 IBB721077:IBB721949 IKX721077:IKX721949 IUT721077:IUT721949 JEP721077:JEP721949 JOL721077:JOL721949 JYH721077:JYH721949 KID721077:KID721949 KRZ721077:KRZ721949 LBV721077:LBV721949 LLR721077:LLR721949 LVN721077:LVN721949 MFJ721077:MFJ721949 MPF721077:MPF721949 MZB721077:MZB721949 NIX721077:NIX721949 NST721077:NST721949 OCP721077:OCP721949 OML721077:OML721949 OWH721077:OWH721949 PGD721077:PGD721949 PPZ721077:PPZ721949 PZV721077:PZV721949 QJR721077:QJR721949 QTN721077:QTN721949 RDJ721077:RDJ721949 RNF721077:RNF721949 RXB721077:RXB721949 SGX721077:SGX721949 SQT721077:SQT721949 TAP721077:TAP721949 TKL721077:TKL721949 TUH721077:TUH721949 UED721077:UED721949 UNZ721077:UNZ721949 UXV721077:UXV721949 VHR721077:VHR721949 VRN721077:VRN721949 WBJ721077:WBJ721949 WLF721077:WLF721949 WVB721077:WVB721949 J786619:J787491 IP786613:IP787485 SL786613:SL787485 ACH786613:ACH787485 AMD786613:AMD787485 AVZ786613:AVZ787485 BFV786613:BFV787485 BPR786613:BPR787485 BZN786613:BZN787485 CJJ786613:CJJ787485 CTF786613:CTF787485 DDB786613:DDB787485 DMX786613:DMX787485 DWT786613:DWT787485 EGP786613:EGP787485 EQL786613:EQL787485 FAH786613:FAH787485 FKD786613:FKD787485 FTZ786613:FTZ787485 GDV786613:GDV787485 GNR786613:GNR787485 GXN786613:GXN787485 HHJ786613:HHJ787485 HRF786613:HRF787485 IBB786613:IBB787485 IKX786613:IKX787485 IUT786613:IUT787485 JEP786613:JEP787485 JOL786613:JOL787485 JYH786613:JYH787485 KID786613:KID787485 KRZ786613:KRZ787485 LBV786613:LBV787485 LLR786613:LLR787485 LVN786613:LVN787485 MFJ786613:MFJ787485 MPF786613:MPF787485 MZB786613:MZB787485 NIX786613:NIX787485 NST786613:NST787485 OCP786613:OCP787485 OML786613:OML787485 OWH786613:OWH787485 PGD786613:PGD787485 PPZ786613:PPZ787485 PZV786613:PZV787485 QJR786613:QJR787485 QTN786613:QTN787485 RDJ786613:RDJ787485 RNF786613:RNF787485 RXB786613:RXB787485 SGX786613:SGX787485 SQT786613:SQT787485 TAP786613:TAP787485 TKL786613:TKL787485 TUH786613:TUH787485 UED786613:UED787485 UNZ786613:UNZ787485 UXV786613:UXV787485 VHR786613:VHR787485 VRN786613:VRN787485 WBJ786613:WBJ787485 WLF786613:WLF787485 WVB786613:WVB787485 J852155:J853027 IP852149:IP853021 SL852149:SL853021 ACH852149:ACH853021 AMD852149:AMD853021 AVZ852149:AVZ853021 BFV852149:BFV853021 BPR852149:BPR853021 BZN852149:BZN853021 CJJ852149:CJJ853021 CTF852149:CTF853021 DDB852149:DDB853021 DMX852149:DMX853021 DWT852149:DWT853021 EGP852149:EGP853021 EQL852149:EQL853021 FAH852149:FAH853021 FKD852149:FKD853021 FTZ852149:FTZ853021 GDV852149:GDV853021 GNR852149:GNR853021 GXN852149:GXN853021 HHJ852149:HHJ853021 HRF852149:HRF853021 IBB852149:IBB853021 IKX852149:IKX853021 IUT852149:IUT853021 JEP852149:JEP853021 JOL852149:JOL853021 JYH852149:JYH853021 KID852149:KID853021 KRZ852149:KRZ853021 LBV852149:LBV853021 LLR852149:LLR853021 LVN852149:LVN853021 MFJ852149:MFJ853021 MPF852149:MPF853021 MZB852149:MZB853021 NIX852149:NIX853021 NST852149:NST853021 OCP852149:OCP853021 OML852149:OML853021 OWH852149:OWH853021 PGD852149:PGD853021 PPZ852149:PPZ853021 PZV852149:PZV853021 QJR852149:QJR853021 QTN852149:QTN853021 RDJ852149:RDJ853021 RNF852149:RNF853021 RXB852149:RXB853021 SGX852149:SGX853021 SQT852149:SQT853021 TAP852149:TAP853021 TKL852149:TKL853021 TUH852149:TUH853021 UED852149:UED853021 UNZ852149:UNZ853021 UXV852149:UXV853021 VHR852149:VHR853021 VRN852149:VRN853021 WBJ852149:WBJ853021 WLF852149:WLF853021 WVB852149:WVB853021 J917691:J918563 IP917685:IP918557 SL917685:SL918557 ACH917685:ACH918557 AMD917685:AMD918557 AVZ917685:AVZ918557 BFV917685:BFV918557 BPR917685:BPR918557 BZN917685:BZN918557 CJJ917685:CJJ918557 CTF917685:CTF918557 DDB917685:DDB918557 DMX917685:DMX918557 DWT917685:DWT918557 EGP917685:EGP918557 EQL917685:EQL918557 FAH917685:FAH918557 FKD917685:FKD918557 FTZ917685:FTZ918557 GDV917685:GDV918557 GNR917685:GNR918557 GXN917685:GXN918557 HHJ917685:HHJ918557 HRF917685:HRF918557 IBB917685:IBB918557 IKX917685:IKX918557 IUT917685:IUT918557 JEP917685:JEP918557 JOL917685:JOL918557 JYH917685:JYH918557 KID917685:KID918557 KRZ917685:KRZ918557 LBV917685:LBV918557 LLR917685:LLR918557 LVN917685:LVN918557 MFJ917685:MFJ918557 MPF917685:MPF918557 MZB917685:MZB918557 NIX917685:NIX918557 NST917685:NST918557 OCP917685:OCP918557 OML917685:OML918557 OWH917685:OWH918557 PGD917685:PGD918557 PPZ917685:PPZ918557 PZV917685:PZV918557 QJR917685:QJR918557 QTN917685:QTN918557 RDJ917685:RDJ918557 RNF917685:RNF918557 RXB917685:RXB918557 SGX917685:SGX918557 SQT917685:SQT918557 TAP917685:TAP918557 TKL917685:TKL918557 TUH917685:TUH918557 UED917685:UED918557 UNZ917685:UNZ918557 UXV917685:UXV918557 VHR917685:VHR918557 VRN917685:VRN918557 WBJ917685:WBJ918557 WLF917685:WLF918557 WVB917685:WVB918557 J983227:J984099 IP983221:IP984093 SL983221:SL984093 ACH983221:ACH984093 AMD983221:AMD984093 AVZ983221:AVZ984093 BFV983221:BFV984093 BPR983221:BPR984093 BZN983221:BZN984093 CJJ983221:CJJ984093 CTF983221:CTF984093 DDB983221:DDB984093 DMX983221:DMX984093 DWT983221:DWT984093 EGP983221:EGP984093 EQL983221:EQL984093 FAH983221:FAH984093 FKD983221:FKD984093 FTZ983221:FTZ984093 GDV983221:GDV984093 GNR983221:GNR984093 GXN983221:GXN984093 HHJ983221:HHJ984093 HRF983221:HRF984093 IBB983221:IBB984093 IKX983221:IKX984093 IUT983221:IUT984093 JEP983221:JEP984093 JOL983221:JOL984093 JYH983221:JYH984093 KID983221:KID984093 KRZ983221:KRZ984093 LBV983221:LBV984093 LLR983221:LLR984093 LVN983221:LVN984093 MFJ983221:MFJ984093 MPF983221:MPF984093 MZB983221:MZB984093 NIX983221:NIX984093 NST983221:NST984093 OCP983221:OCP984093 OML983221:OML984093 OWH983221:OWH984093 PGD983221:PGD984093 PPZ983221:PPZ984093 PZV983221:PZV984093 QJR983221:QJR984093 QTN983221:QTN984093 RDJ983221:RDJ984093 RNF983221:RNF984093 RXB983221:RXB984093 SGX983221:SGX984093 SQT983221:SQT984093 TAP983221:TAP984093 TKL983221:TKL984093 TUH983221:TUH984093 UED983221:UED984093 UNZ983221:UNZ984093 UXV983221:UXV984093 VHR983221:VHR984093 VRN983221:VRN984093 WBJ983221:WBJ984093 WLF983221:WLF984093 IP259:IP1053 J265:J1059 WVB259:WVB1053 WLF259:WLF1053 WBJ259:WBJ1053 VRN259:VRN1053 VHR259:VHR1053 UXV259:UXV1053 UNZ259:UNZ1053 UED259:UED1053 TUH259:TUH1053 TKL259:TKL1053 TAP259:TAP1053 SQT259:SQT1053 SGX259:SGX1053 RXB259:RXB1053 RNF259:RNF1053 RDJ259:RDJ1053 QTN259:QTN1053 QJR259:QJR1053 PZV259:PZV1053 PPZ259:PPZ1053 PGD259:PGD1053 OWH259:OWH1053 OML259:OML1053 OCP259:OCP1053 NST259:NST1053 NIX259:NIX1053 MZB259:MZB1053 MPF259:MPF1053 MFJ259:MFJ1053 LVN259:LVN1053 LLR259:LLR1053 LBV259:LBV1053 KRZ259:KRZ1053 KID259:KID1053 JYH259:JYH1053 JOL259:JOL1053 JEP259:JEP1053 IUT259:IUT1053 IKX259:IKX1053 IBB259:IBB1053 HRF259:HRF1053 HHJ259:HHJ1053 GXN259:GXN1053 GNR259:GNR1053 GDV259:GDV1053 FTZ259:FTZ1053 FKD259:FKD1053 FAH259:FAH1053 EQL259:EQL1053 EGP259:EGP1053 DWT259:DWT1053 DMX259:DMX1053 DDB259:DDB1053 CTF259:CTF1053 CJJ259:CJJ1053 BZN259:BZN1053 BPR259:BPR1053 BFV259:BFV1053 AVZ259:AVZ1053 AMD259:AMD1053 ACH259:ACH1053 SL259:SL1053 AMD8 AVZ8 BFV8 BPR8 BZN8 CJJ8 CTF8 DDB8 DMX8 DWT8 EGP8 EQL8 FAH8 FKD8 FTZ8 GDV8 GNR8 GXN8 HHJ8 HRF8 IBB8 IKX8 IUT8 JEP8 JOL8 JYH8 KID8 KRZ8 LBV8 LLR8 LVN8 MFJ8 MPF8 MZB8 NIX8 NST8 OCP8 OML8 OWH8 PGD8 PPZ8 PZV8 QJR8 QTN8 RDJ8 RNF8 RXB8 SGX8 SQT8 TAP8 TKL8 TUH8 UED8 UNZ8 UXV8 VHR8 VRN8 WBJ8 WLF8 WVB8 IP8 SL8 ACH8 J8 AVZ138 BFV138 BPR138 BZN138 CJJ138 CTF138 DDB138 DMX138 DWT138 EGP138 EQL138 FAH138 FKD138 FTZ138 GDV138 GNR138 GXN138 HHJ138 HRF138 IBB138 IKX138 IUT138 JEP138 JOL138 JYH138 KID138 KRZ138 LBV138 LLR138 LVN138 MFJ138 MPF138 MZB138 NIX138 NST138 OCP138 OML138 OWH138 PGD138 PPZ138 PZV138 QJR138 QTN138 RDJ138 RNF138 RXB138 SGX138 SQT138 TAP138 TKL138 TUH138 UED138 UNZ138 UXV138 VHR138 VRN138 WBJ138 WLF138 WVB138 IP138 SL138 G137 ACH138 AMA137 ACE137 SI137 IM137 WUY137 WLC137 WBG137 VRK137 VHO137 UXS137 UNW137 UEA137 TUE137 TKI137 TAM137 SQQ137 SGU137 RWY137 RNC137 RDG137 QTK137 QJO137 PZS137 PPW137 PGA137 OWE137 OMI137 OCM137 NSQ137 NIU137 MYY137 MPC137 MFG137 LVK137 LLO137 LBS137 KRW137 KIA137 JYE137 JOI137 JEM137 IUQ137 IKU137 IAY137 HRC137 HHG137 GXK137 GNO137 GDS137 FTW137 FKA137 FAE137 EQI137 EGM137 DWQ137 DMU137 DCY137 CTC137 CJG137 BZK137 BPO137 BFS137 AVW137 AMD138 J203:J204 J164:J165 J221:J222 DWY210:DWY211 K255:K256 WUV219 WKZ219 WBD219 VRH219 VHL219 UXP219 UNT219 UDX219 TUB219 TKF219 TAJ219 SQN219 SGR219 RWV219 RMZ219 RDD219 QTH219 QJL219 PZP219 PPT219 PFX219 OWB219 OMF219 OCJ219 NSN219 NIR219 MYV219 MOZ219 MFD219 LVH219 LLL219 LBP219 KRT219 KHX219 JYB219 JOF219 JEJ219 IUN219 IKR219 IAV219 HQZ219 HHD219 GXH219 GNL219 GDP219 FTT219 FJX219 FAB219 EQF219 EGJ219 DWN219 DMR219 DCV219 CSZ219 CJD219 BZH219 BPL219 BFP219 AVT219 ALX219 ACB219 SF219 IJ219 ACJ255:ACJ256 SN255:SN256 IR255:IR256 WVD255:WVD256 WLH255:WLH256 WBL255:WBL256 VRP255:VRP256 VHT255:VHT256 UXX255:UXX256 UOB255:UOB256 UEF255:UEF256 TUJ255:TUJ256 TKN255:TKN256 TAR255:TAR256 SQV255:SQV256 SGZ255:SGZ256 RXD255:RXD256 RNH255:RNH256 RDL255:RDL256 QTP255:QTP256 QJT255:QJT256 PZX255:PZX256 PQB255:PQB256 PGF255:PGF256 OWJ255:OWJ256 OMN255:OMN256 OCR255:OCR256 NSV255:NSV256 NIZ255:NIZ256 MZD255:MZD256 MPH255:MPH256 MFL255:MFL256 LVP255:LVP256 LLT255:LLT256 LBX255:LBX256 KSB255:KSB256 KIF255:KIF256 JYJ255:JYJ256 JON255:JON256 JER255:JER256 IUV255:IUV256 IKZ255:IKZ256 IBD255:IBD256 HRH255:HRH256 HHL255:HHL256 GXP255:GXP256 GNT255:GNT256 GDX255:GDX256 FUB255:FUB256 FKF255:FKF256 FAJ255:FAJ256 EQN255:EQN256 EGR255:EGR256 DWV255:DWV256 DMZ255:DMZ256 DDD255:DDD256 CTH255:CTH256 CJL255:CJL256 BZP255:BZP256 BPT255:BPT256 BFX255:BFX256 AWB255:AWB256 AMF255:AMF256 J138:J142 EGU210:EGU211 EQQ210:EQQ211 FAM210:FAM211 FKI210:FKI211 FUE210:FUE211 GEA210:GEA211 GNW210:GNW211 GXS210:GXS211 HHO210:HHO211 HRK210:HRK211 IBG210:IBG211 ILC210:ILC211 IUY210:IUY211 JEU210:JEU211 JOQ210:JOQ211 JYM210:JYM211 KII210:KII211 KSE210:KSE211 LCA210:LCA211 LLW210:LLW211 LVS210:LVS211 MFO210:MFO211 MPK210:MPK211 MZG210:MZG211 NJC210:NJC211 NSY210:NSY211 OCU210:OCU211 OMQ210:OMQ211 OWM210:OWM211 PGI210:PGI211 PQE210:PQE211 QAA210:QAA211 QJW210:QJW211 QTS210:QTS211 RDO210:RDO211 RNK210:RNK211 RXG210:RXG211 SHC210:SHC211 SQY210:SQY211 TAU210:TAU211 TKQ210:TKQ211 TUM210:TUM211 UEI210:UEI211 UOE210:UOE211 UYA210:UYA211 VHW210:VHW211 VRS210:VRS211 WBO210:WBO211 WLK210:WLK211 WVG210:WVG211 IU210:IU211 SQ210:SQ211 ACM210:ACM211 AMI210:AMI211 AWE210:AWE211 BGA210:BGA211 BPW210:BPW211 BZS210:BZS211 CJO210:CJO211 CTK210:CTK211 DDG210:DDG211 DNC210:DNC211 DTZ225 J234:J236 EFJ224 EPF224 EZB224 FIX224 FST224 GCP224 GML224 GWH224 HGD224 HPZ224 HZV224 IJR224 ITN224 JDJ224 JNF224 JXB224 KGX224 KQT224 LAP224 LKL224 LUH224 MED224 MNZ224 MXV224 NHR224 NRN224 OBJ224 OLF224 OVB224 PEX224 POT224 PYP224 QIL224 QSH224 RCD224 RLZ224 RVV224 SFR224 SPN224 SZJ224 TJF224 TTB224 UCX224 UMT224 UWP224 VGL224 VQH224 WAD224 WJZ224 WTV224 HJ224 RF224 ABB224 AKX224 AUT224 BEP224 BOL224 BYH224 CID224 CRZ224 DBV224 DLR224 K209:K214 K223:K224 DVN224 DKD225 EDV225 ENR225 EXN225 FHJ225 FRF225 GBB225 GKX225 GUT225 HEP225 HOL225 HYH225 IID225 IRZ225 JBV225 JLR225 JVN225 KFJ225 KPF225 KZB225 LIX225 LST225 MCP225 MML225 MWH225 NGD225 NPZ225 NZV225 OJR225 OTN225 PDJ225 PNF225 PXB225 QGX225 QQT225 RAP225 RKL225 RUH225 SED225 SNZ225 SXV225 THR225 TRN225 UBJ225 ULF225 UVB225 VEX225 VOT225 VYP225 WIL225 WSH225 FV225 PR225 ZN225 AJJ225 ATF225 BDB225 BMX225 BWT225 CGP225 CQL225 DAH225 J176:J178 DKA234 EDS234 ENO234 EXK234 FHG234 FRC234 GAY234 GKU234 GUQ234 HEM234 HOI234 HYE234 IIA234 IRW234 JBS234 JLO234 JVK234 KFG234 KPC234 KYY234 LIU234 LSQ234 MCM234 MMI234 MWE234 NGA234 NPW234 NZS234 OJO234 OTK234 PDG234 PNC234 PWY234 QGU234 QQQ234 RAM234 RKI234 RUE234 SEA234 SNW234 SXS234 THO234 TRK234 UBG234 ULC234 UUY234 VEU234 VOQ234 VYM234 WII234 WSE234 FS234 PO234 ZK234 AJG234 ATC234 BCY234 BMU234 BWQ234 CGM234 CQI234 DAE234 DTW234 K216:K220">
      <formula1>осн</formula1>
    </dataValidation>
    <dataValidation type="list" allowBlank="1" showInputMessage="1" sqref="BB65723:BB66595 KL65717:KL66589 UH65717:UH66589 AED65717:AED66589 ANZ65717:ANZ66589 AXV65717:AXV66589 BHR65717:BHR66589 BRN65717:BRN66589 CBJ65717:CBJ66589 CLF65717:CLF66589 CVB65717:CVB66589 DEX65717:DEX66589 DOT65717:DOT66589 DYP65717:DYP66589 EIL65717:EIL66589 ESH65717:ESH66589 FCD65717:FCD66589 FLZ65717:FLZ66589 FVV65717:FVV66589 GFR65717:GFR66589 GPN65717:GPN66589 GZJ65717:GZJ66589 HJF65717:HJF66589 HTB65717:HTB66589 ICX65717:ICX66589 IMT65717:IMT66589 IWP65717:IWP66589 JGL65717:JGL66589 JQH65717:JQH66589 KAD65717:KAD66589 KJZ65717:KJZ66589 KTV65717:KTV66589 LDR65717:LDR66589 LNN65717:LNN66589 LXJ65717:LXJ66589 MHF65717:MHF66589 MRB65717:MRB66589 NAX65717:NAX66589 NKT65717:NKT66589 NUP65717:NUP66589 OEL65717:OEL66589 OOH65717:OOH66589 OYD65717:OYD66589 PHZ65717:PHZ66589 PRV65717:PRV66589 QBR65717:QBR66589 QLN65717:QLN66589 QVJ65717:QVJ66589 RFF65717:RFF66589 RPB65717:RPB66589 RYX65717:RYX66589 SIT65717:SIT66589 SSP65717:SSP66589 TCL65717:TCL66589 TMH65717:TMH66589 TWD65717:TWD66589 UFZ65717:UFZ66589 UPV65717:UPV66589 UZR65717:UZR66589 VJN65717:VJN66589 VTJ65717:VTJ66589 WDF65717:WDF66589 WNB65717:WNB66589 WWX65717:WWX66589 BB131259:BB132131 KL131253:KL132125 UH131253:UH132125 AED131253:AED132125 ANZ131253:ANZ132125 AXV131253:AXV132125 BHR131253:BHR132125 BRN131253:BRN132125 CBJ131253:CBJ132125 CLF131253:CLF132125 CVB131253:CVB132125 DEX131253:DEX132125 DOT131253:DOT132125 DYP131253:DYP132125 EIL131253:EIL132125 ESH131253:ESH132125 FCD131253:FCD132125 FLZ131253:FLZ132125 FVV131253:FVV132125 GFR131253:GFR132125 GPN131253:GPN132125 GZJ131253:GZJ132125 HJF131253:HJF132125 HTB131253:HTB132125 ICX131253:ICX132125 IMT131253:IMT132125 IWP131253:IWP132125 JGL131253:JGL132125 JQH131253:JQH132125 KAD131253:KAD132125 KJZ131253:KJZ132125 KTV131253:KTV132125 LDR131253:LDR132125 LNN131253:LNN132125 LXJ131253:LXJ132125 MHF131253:MHF132125 MRB131253:MRB132125 NAX131253:NAX132125 NKT131253:NKT132125 NUP131253:NUP132125 OEL131253:OEL132125 OOH131253:OOH132125 OYD131253:OYD132125 PHZ131253:PHZ132125 PRV131253:PRV132125 QBR131253:QBR132125 QLN131253:QLN132125 QVJ131253:QVJ132125 RFF131253:RFF132125 RPB131253:RPB132125 RYX131253:RYX132125 SIT131253:SIT132125 SSP131253:SSP132125 TCL131253:TCL132125 TMH131253:TMH132125 TWD131253:TWD132125 UFZ131253:UFZ132125 UPV131253:UPV132125 UZR131253:UZR132125 VJN131253:VJN132125 VTJ131253:VTJ132125 WDF131253:WDF132125 WNB131253:WNB132125 WWX131253:WWX132125 BB196795:BB197667 KL196789:KL197661 UH196789:UH197661 AED196789:AED197661 ANZ196789:ANZ197661 AXV196789:AXV197661 BHR196789:BHR197661 BRN196789:BRN197661 CBJ196789:CBJ197661 CLF196789:CLF197661 CVB196789:CVB197661 DEX196789:DEX197661 DOT196789:DOT197661 DYP196789:DYP197661 EIL196789:EIL197661 ESH196789:ESH197661 FCD196789:FCD197661 FLZ196789:FLZ197661 FVV196789:FVV197661 GFR196789:GFR197661 GPN196789:GPN197661 GZJ196789:GZJ197661 HJF196789:HJF197661 HTB196789:HTB197661 ICX196789:ICX197661 IMT196789:IMT197661 IWP196789:IWP197661 JGL196789:JGL197661 JQH196789:JQH197661 KAD196789:KAD197661 KJZ196789:KJZ197661 KTV196789:KTV197661 LDR196789:LDR197661 LNN196789:LNN197661 LXJ196789:LXJ197661 MHF196789:MHF197661 MRB196789:MRB197661 NAX196789:NAX197661 NKT196789:NKT197661 NUP196789:NUP197661 OEL196789:OEL197661 OOH196789:OOH197661 OYD196789:OYD197661 PHZ196789:PHZ197661 PRV196789:PRV197661 QBR196789:QBR197661 QLN196789:QLN197661 QVJ196789:QVJ197661 RFF196789:RFF197661 RPB196789:RPB197661 RYX196789:RYX197661 SIT196789:SIT197661 SSP196789:SSP197661 TCL196789:TCL197661 TMH196789:TMH197661 TWD196789:TWD197661 UFZ196789:UFZ197661 UPV196789:UPV197661 UZR196789:UZR197661 VJN196789:VJN197661 VTJ196789:VTJ197661 WDF196789:WDF197661 WNB196789:WNB197661 WWX196789:WWX197661 BB262331:BB263203 KL262325:KL263197 UH262325:UH263197 AED262325:AED263197 ANZ262325:ANZ263197 AXV262325:AXV263197 BHR262325:BHR263197 BRN262325:BRN263197 CBJ262325:CBJ263197 CLF262325:CLF263197 CVB262325:CVB263197 DEX262325:DEX263197 DOT262325:DOT263197 DYP262325:DYP263197 EIL262325:EIL263197 ESH262325:ESH263197 FCD262325:FCD263197 FLZ262325:FLZ263197 FVV262325:FVV263197 GFR262325:GFR263197 GPN262325:GPN263197 GZJ262325:GZJ263197 HJF262325:HJF263197 HTB262325:HTB263197 ICX262325:ICX263197 IMT262325:IMT263197 IWP262325:IWP263197 JGL262325:JGL263197 JQH262325:JQH263197 KAD262325:KAD263197 KJZ262325:KJZ263197 KTV262325:KTV263197 LDR262325:LDR263197 LNN262325:LNN263197 LXJ262325:LXJ263197 MHF262325:MHF263197 MRB262325:MRB263197 NAX262325:NAX263197 NKT262325:NKT263197 NUP262325:NUP263197 OEL262325:OEL263197 OOH262325:OOH263197 OYD262325:OYD263197 PHZ262325:PHZ263197 PRV262325:PRV263197 QBR262325:QBR263197 QLN262325:QLN263197 QVJ262325:QVJ263197 RFF262325:RFF263197 RPB262325:RPB263197 RYX262325:RYX263197 SIT262325:SIT263197 SSP262325:SSP263197 TCL262325:TCL263197 TMH262325:TMH263197 TWD262325:TWD263197 UFZ262325:UFZ263197 UPV262325:UPV263197 UZR262325:UZR263197 VJN262325:VJN263197 VTJ262325:VTJ263197 WDF262325:WDF263197 WNB262325:WNB263197 WWX262325:WWX263197 BB327867:BB328739 KL327861:KL328733 UH327861:UH328733 AED327861:AED328733 ANZ327861:ANZ328733 AXV327861:AXV328733 BHR327861:BHR328733 BRN327861:BRN328733 CBJ327861:CBJ328733 CLF327861:CLF328733 CVB327861:CVB328733 DEX327861:DEX328733 DOT327861:DOT328733 DYP327861:DYP328733 EIL327861:EIL328733 ESH327861:ESH328733 FCD327861:FCD328733 FLZ327861:FLZ328733 FVV327861:FVV328733 GFR327861:GFR328733 GPN327861:GPN328733 GZJ327861:GZJ328733 HJF327861:HJF328733 HTB327861:HTB328733 ICX327861:ICX328733 IMT327861:IMT328733 IWP327861:IWP328733 JGL327861:JGL328733 JQH327861:JQH328733 KAD327861:KAD328733 KJZ327861:KJZ328733 KTV327861:KTV328733 LDR327861:LDR328733 LNN327861:LNN328733 LXJ327861:LXJ328733 MHF327861:MHF328733 MRB327861:MRB328733 NAX327861:NAX328733 NKT327861:NKT328733 NUP327861:NUP328733 OEL327861:OEL328733 OOH327861:OOH328733 OYD327861:OYD328733 PHZ327861:PHZ328733 PRV327861:PRV328733 QBR327861:QBR328733 QLN327861:QLN328733 QVJ327861:QVJ328733 RFF327861:RFF328733 RPB327861:RPB328733 RYX327861:RYX328733 SIT327861:SIT328733 SSP327861:SSP328733 TCL327861:TCL328733 TMH327861:TMH328733 TWD327861:TWD328733 UFZ327861:UFZ328733 UPV327861:UPV328733 UZR327861:UZR328733 VJN327861:VJN328733 VTJ327861:VTJ328733 WDF327861:WDF328733 WNB327861:WNB328733 WWX327861:WWX328733 BB393403:BB394275 KL393397:KL394269 UH393397:UH394269 AED393397:AED394269 ANZ393397:ANZ394269 AXV393397:AXV394269 BHR393397:BHR394269 BRN393397:BRN394269 CBJ393397:CBJ394269 CLF393397:CLF394269 CVB393397:CVB394269 DEX393397:DEX394269 DOT393397:DOT394269 DYP393397:DYP394269 EIL393397:EIL394269 ESH393397:ESH394269 FCD393397:FCD394269 FLZ393397:FLZ394269 FVV393397:FVV394269 GFR393397:GFR394269 GPN393397:GPN394269 GZJ393397:GZJ394269 HJF393397:HJF394269 HTB393397:HTB394269 ICX393397:ICX394269 IMT393397:IMT394269 IWP393397:IWP394269 JGL393397:JGL394269 JQH393397:JQH394269 KAD393397:KAD394269 KJZ393397:KJZ394269 KTV393397:KTV394269 LDR393397:LDR394269 LNN393397:LNN394269 LXJ393397:LXJ394269 MHF393397:MHF394269 MRB393397:MRB394269 NAX393397:NAX394269 NKT393397:NKT394269 NUP393397:NUP394269 OEL393397:OEL394269 OOH393397:OOH394269 OYD393397:OYD394269 PHZ393397:PHZ394269 PRV393397:PRV394269 QBR393397:QBR394269 QLN393397:QLN394269 QVJ393397:QVJ394269 RFF393397:RFF394269 RPB393397:RPB394269 RYX393397:RYX394269 SIT393397:SIT394269 SSP393397:SSP394269 TCL393397:TCL394269 TMH393397:TMH394269 TWD393397:TWD394269 UFZ393397:UFZ394269 UPV393397:UPV394269 UZR393397:UZR394269 VJN393397:VJN394269 VTJ393397:VTJ394269 WDF393397:WDF394269 WNB393397:WNB394269 WWX393397:WWX394269 BB458939:BB459811 KL458933:KL459805 UH458933:UH459805 AED458933:AED459805 ANZ458933:ANZ459805 AXV458933:AXV459805 BHR458933:BHR459805 BRN458933:BRN459805 CBJ458933:CBJ459805 CLF458933:CLF459805 CVB458933:CVB459805 DEX458933:DEX459805 DOT458933:DOT459805 DYP458933:DYP459805 EIL458933:EIL459805 ESH458933:ESH459805 FCD458933:FCD459805 FLZ458933:FLZ459805 FVV458933:FVV459805 GFR458933:GFR459805 GPN458933:GPN459805 GZJ458933:GZJ459805 HJF458933:HJF459805 HTB458933:HTB459805 ICX458933:ICX459805 IMT458933:IMT459805 IWP458933:IWP459805 JGL458933:JGL459805 JQH458933:JQH459805 KAD458933:KAD459805 KJZ458933:KJZ459805 KTV458933:KTV459805 LDR458933:LDR459805 LNN458933:LNN459805 LXJ458933:LXJ459805 MHF458933:MHF459805 MRB458933:MRB459805 NAX458933:NAX459805 NKT458933:NKT459805 NUP458933:NUP459805 OEL458933:OEL459805 OOH458933:OOH459805 OYD458933:OYD459805 PHZ458933:PHZ459805 PRV458933:PRV459805 QBR458933:QBR459805 QLN458933:QLN459805 QVJ458933:QVJ459805 RFF458933:RFF459805 RPB458933:RPB459805 RYX458933:RYX459805 SIT458933:SIT459805 SSP458933:SSP459805 TCL458933:TCL459805 TMH458933:TMH459805 TWD458933:TWD459805 UFZ458933:UFZ459805 UPV458933:UPV459805 UZR458933:UZR459805 VJN458933:VJN459805 VTJ458933:VTJ459805 WDF458933:WDF459805 WNB458933:WNB459805 WWX458933:WWX459805 BB524475:BB525347 KL524469:KL525341 UH524469:UH525341 AED524469:AED525341 ANZ524469:ANZ525341 AXV524469:AXV525341 BHR524469:BHR525341 BRN524469:BRN525341 CBJ524469:CBJ525341 CLF524469:CLF525341 CVB524469:CVB525341 DEX524469:DEX525341 DOT524469:DOT525341 DYP524469:DYP525341 EIL524469:EIL525341 ESH524469:ESH525341 FCD524469:FCD525341 FLZ524469:FLZ525341 FVV524469:FVV525341 GFR524469:GFR525341 GPN524469:GPN525341 GZJ524469:GZJ525341 HJF524469:HJF525341 HTB524469:HTB525341 ICX524469:ICX525341 IMT524469:IMT525341 IWP524469:IWP525341 JGL524469:JGL525341 JQH524469:JQH525341 KAD524469:KAD525341 KJZ524469:KJZ525341 KTV524469:KTV525341 LDR524469:LDR525341 LNN524469:LNN525341 LXJ524469:LXJ525341 MHF524469:MHF525341 MRB524469:MRB525341 NAX524469:NAX525341 NKT524469:NKT525341 NUP524469:NUP525341 OEL524469:OEL525341 OOH524469:OOH525341 OYD524469:OYD525341 PHZ524469:PHZ525341 PRV524469:PRV525341 QBR524469:QBR525341 QLN524469:QLN525341 QVJ524469:QVJ525341 RFF524469:RFF525341 RPB524469:RPB525341 RYX524469:RYX525341 SIT524469:SIT525341 SSP524469:SSP525341 TCL524469:TCL525341 TMH524469:TMH525341 TWD524469:TWD525341 UFZ524469:UFZ525341 UPV524469:UPV525341 UZR524469:UZR525341 VJN524469:VJN525341 VTJ524469:VTJ525341 WDF524469:WDF525341 WNB524469:WNB525341 WWX524469:WWX525341 BB590011:BB590883 KL590005:KL590877 UH590005:UH590877 AED590005:AED590877 ANZ590005:ANZ590877 AXV590005:AXV590877 BHR590005:BHR590877 BRN590005:BRN590877 CBJ590005:CBJ590877 CLF590005:CLF590877 CVB590005:CVB590877 DEX590005:DEX590877 DOT590005:DOT590877 DYP590005:DYP590877 EIL590005:EIL590877 ESH590005:ESH590877 FCD590005:FCD590877 FLZ590005:FLZ590877 FVV590005:FVV590877 GFR590005:GFR590877 GPN590005:GPN590877 GZJ590005:GZJ590877 HJF590005:HJF590877 HTB590005:HTB590877 ICX590005:ICX590877 IMT590005:IMT590877 IWP590005:IWP590877 JGL590005:JGL590877 JQH590005:JQH590877 KAD590005:KAD590877 KJZ590005:KJZ590877 KTV590005:KTV590877 LDR590005:LDR590877 LNN590005:LNN590877 LXJ590005:LXJ590877 MHF590005:MHF590877 MRB590005:MRB590877 NAX590005:NAX590877 NKT590005:NKT590877 NUP590005:NUP590877 OEL590005:OEL590877 OOH590005:OOH590877 OYD590005:OYD590877 PHZ590005:PHZ590877 PRV590005:PRV590877 QBR590005:QBR590877 QLN590005:QLN590877 QVJ590005:QVJ590877 RFF590005:RFF590877 RPB590005:RPB590877 RYX590005:RYX590877 SIT590005:SIT590877 SSP590005:SSP590877 TCL590005:TCL590877 TMH590005:TMH590877 TWD590005:TWD590877 UFZ590005:UFZ590877 UPV590005:UPV590877 UZR590005:UZR590877 VJN590005:VJN590877 VTJ590005:VTJ590877 WDF590005:WDF590877 WNB590005:WNB590877 WWX590005:WWX590877 BB655547:BB656419 KL655541:KL656413 UH655541:UH656413 AED655541:AED656413 ANZ655541:ANZ656413 AXV655541:AXV656413 BHR655541:BHR656413 BRN655541:BRN656413 CBJ655541:CBJ656413 CLF655541:CLF656413 CVB655541:CVB656413 DEX655541:DEX656413 DOT655541:DOT656413 DYP655541:DYP656413 EIL655541:EIL656413 ESH655541:ESH656413 FCD655541:FCD656413 FLZ655541:FLZ656413 FVV655541:FVV656413 GFR655541:GFR656413 GPN655541:GPN656413 GZJ655541:GZJ656413 HJF655541:HJF656413 HTB655541:HTB656413 ICX655541:ICX656413 IMT655541:IMT656413 IWP655541:IWP656413 JGL655541:JGL656413 JQH655541:JQH656413 KAD655541:KAD656413 KJZ655541:KJZ656413 KTV655541:KTV656413 LDR655541:LDR656413 LNN655541:LNN656413 LXJ655541:LXJ656413 MHF655541:MHF656413 MRB655541:MRB656413 NAX655541:NAX656413 NKT655541:NKT656413 NUP655541:NUP656413 OEL655541:OEL656413 OOH655541:OOH656413 OYD655541:OYD656413 PHZ655541:PHZ656413 PRV655541:PRV656413 QBR655541:QBR656413 QLN655541:QLN656413 QVJ655541:QVJ656413 RFF655541:RFF656413 RPB655541:RPB656413 RYX655541:RYX656413 SIT655541:SIT656413 SSP655541:SSP656413 TCL655541:TCL656413 TMH655541:TMH656413 TWD655541:TWD656413 UFZ655541:UFZ656413 UPV655541:UPV656413 UZR655541:UZR656413 VJN655541:VJN656413 VTJ655541:VTJ656413 WDF655541:WDF656413 WNB655541:WNB656413 WWX655541:WWX656413 BB721083:BB721955 KL721077:KL721949 UH721077:UH721949 AED721077:AED721949 ANZ721077:ANZ721949 AXV721077:AXV721949 BHR721077:BHR721949 BRN721077:BRN721949 CBJ721077:CBJ721949 CLF721077:CLF721949 CVB721077:CVB721949 DEX721077:DEX721949 DOT721077:DOT721949 DYP721077:DYP721949 EIL721077:EIL721949 ESH721077:ESH721949 FCD721077:FCD721949 FLZ721077:FLZ721949 FVV721077:FVV721949 GFR721077:GFR721949 GPN721077:GPN721949 GZJ721077:GZJ721949 HJF721077:HJF721949 HTB721077:HTB721949 ICX721077:ICX721949 IMT721077:IMT721949 IWP721077:IWP721949 JGL721077:JGL721949 JQH721077:JQH721949 KAD721077:KAD721949 KJZ721077:KJZ721949 KTV721077:KTV721949 LDR721077:LDR721949 LNN721077:LNN721949 LXJ721077:LXJ721949 MHF721077:MHF721949 MRB721077:MRB721949 NAX721077:NAX721949 NKT721077:NKT721949 NUP721077:NUP721949 OEL721077:OEL721949 OOH721077:OOH721949 OYD721077:OYD721949 PHZ721077:PHZ721949 PRV721077:PRV721949 QBR721077:QBR721949 QLN721077:QLN721949 QVJ721077:QVJ721949 RFF721077:RFF721949 RPB721077:RPB721949 RYX721077:RYX721949 SIT721077:SIT721949 SSP721077:SSP721949 TCL721077:TCL721949 TMH721077:TMH721949 TWD721077:TWD721949 UFZ721077:UFZ721949 UPV721077:UPV721949 UZR721077:UZR721949 VJN721077:VJN721949 VTJ721077:VTJ721949 WDF721077:WDF721949 WNB721077:WNB721949 WWX721077:WWX721949 BB786619:BB787491 KL786613:KL787485 UH786613:UH787485 AED786613:AED787485 ANZ786613:ANZ787485 AXV786613:AXV787485 BHR786613:BHR787485 BRN786613:BRN787485 CBJ786613:CBJ787485 CLF786613:CLF787485 CVB786613:CVB787485 DEX786613:DEX787485 DOT786613:DOT787485 DYP786613:DYP787485 EIL786613:EIL787485 ESH786613:ESH787485 FCD786613:FCD787485 FLZ786613:FLZ787485 FVV786613:FVV787485 GFR786613:GFR787485 GPN786613:GPN787485 GZJ786613:GZJ787485 HJF786613:HJF787485 HTB786613:HTB787485 ICX786613:ICX787485 IMT786613:IMT787485 IWP786613:IWP787485 JGL786613:JGL787485 JQH786613:JQH787485 KAD786613:KAD787485 KJZ786613:KJZ787485 KTV786613:KTV787485 LDR786613:LDR787485 LNN786613:LNN787485 LXJ786613:LXJ787485 MHF786613:MHF787485 MRB786613:MRB787485 NAX786613:NAX787485 NKT786613:NKT787485 NUP786613:NUP787485 OEL786613:OEL787485 OOH786613:OOH787485 OYD786613:OYD787485 PHZ786613:PHZ787485 PRV786613:PRV787485 QBR786613:QBR787485 QLN786613:QLN787485 QVJ786613:QVJ787485 RFF786613:RFF787485 RPB786613:RPB787485 RYX786613:RYX787485 SIT786613:SIT787485 SSP786613:SSP787485 TCL786613:TCL787485 TMH786613:TMH787485 TWD786613:TWD787485 UFZ786613:UFZ787485 UPV786613:UPV787485 UZR786613:UZR787485 VJN786613:VJN787485 VTJ786613:VTJ787485 WDF786613:WDF787485 WNB786613:WNB787485 WWX786613:WWX787485 BB852155:BB853027 KL852149:KL853021 UH852149:UH853021 AED852149:AED853021 ANZ852149:ANZ853021 AXV852149:AXV853021 BHR852149:BHR853021 BRN852149:BRN853021 CBJ852149:CBJ853021 CLF852149:CLF853021 CVB852149:CVB853021 DEX852149:DEX853021 DOT852149:DOT853021 DYP852149:DYP853021 EIL852149:EIL853021 ESH852149:ESH853021 FCD852149:FCD853021 FLZ852149:FLZ853021 FVV852149:FVV853021 GFR852149:GFR853021 GPN852149:GPN853021 GZJ852149:GZJ853021 HJF852149:HJF853021 HTB852149:HTB853021 ICX852149:ICX853021 IMT852149:IMT853021 IWP852149:IWP853021 JGL852149:JGL853021 JQH852149:JQH853021 KAD852149:KAD853021 KJZ852149:KJZ853021 KTV852149:KTV853021 LDR852149:LDR853021 LNN852149:LNN853021 LXJ852149:LXJ853021 MHF852149:MHF853021 MRB852149:MRB853021 NAX852149:NAX853021 NKT852149:NKT853021 NUP852149:NUP853021 OEL852149:OEL853021 OOH852149:OOH853021 OYD852149:OYD853021 PHZ852149:PHZ853021 PRV852149:PRV853021 QBR852149:QBR853021 QLN852149:QLN853021 QVJ852149:QVJ853021 RFF852149:RFF853021 RPB852149:RPB853021 RYX852149:RYX853021 SIT852149:SIT853021 SSP852149:SSP853021 TCL852149:TCL853021 TMH852149:TMH853021 TWD852149:TWD853021 UFZ852149:UFZ853021 UPV852149:UPV853021 UZR852149:UZR853021 VJN852149:VJN853021 VTJ852149:VTJ853021 WDF852149:WDF853021 WNB852149:WNB853021 WWX852149:WWX853021 BB917691:BB918563 KL917685:KL918557 UH917685:UH918557 AED917685:AED918557 ANZ917685:ANZ918557 AXV917685:AXV918557 BHR917685:BHR918557 BRN917685:BRN918557 CBJ917685:CBJ918557 CLF917685:CLF918557 CVB917685:CVB918557 DEX917685:DEX918557 DOT917685:DOT918557 DYP917685:DYP918557 EIL917685:EIL918557 ESH917685:ESH918557 FCD917685:FCD918557 FLZ917685:FLZ918557 FVV917685:FVV918557 GFR917685:GFR918557 GPN917685:GPN918557 GZJ917685:GZJ918557 HJF917685:HJF918557 HTB917685:HTB918557 ICX917685:ICX918557 IMT917685:IMT918557 IWP917685:IWP918557 JGL917685:JGL918557 JQH917685:JQH918557 KAD917685:KAD918557 KJZ917685:KJZ918557 KTV917685:KTV918557 LDR917685:LDR918557 LNN917685:LNN918557 LXJ917685:LXJ918557 MHF917685:MHF918557 MRB917685:MRB918557 NAX917685:NAX918557 NKT917685:NKT918557 NUP917685:NUP918557 OEL917685:OEL918557 OOH917685:OOH918557 OYD917685:OYD918557 PHZ917685:PHZ918557 PRV917685:PRV918557 QBR917685:QBR918557 QLN917685:QLN918557 QVJ917685:QVJ918557 RFF917685:RFF918557 RPB917685:RPB918557 RYX917685:RYX918557 SIT917685:SIT918557 SSP917685:SSP918557 TCL917685:TCL918557 TMH917685:TMH918557 TWD917685:TWD918557 UFZ917685:UFZ918557 UPV917685:UPV918557 UZR917685:UZR918557 VJN917685:VJN918557 VTJ917685:VTJ918557 WDF917685:WDF918557 WNB917685:WNB918557 WWX917685:WWX918557 BB983227:BB984099 KL983221:KL984093 UH983221:UH984093 AED983221:AED984093 ANZ983221:ANZ984093 AXV983221:AXV984093 BHR983221:BHR984093 BRN983221:BRN984093 CBJ983221:CBJ984093 CLF983221:CLF984093 CVB983221:CVB984093 DEX983221:DEX984093 DOT983221:DOT984093 DYP983221:DYP984093 EIL983221:EIL984093 ESH983221:ESH984093 FCD983221:FCD984093 FLZ983221:FLZ984093 FVV983221:FVV984093 GFR983221:GFR984093 GPN983221:GPN984093 GZJ983221:GZJ984093 HJF983221:HJF984093 HTB983221:HTB984093 ICX983221:ICX984093 IMT983221:IMT984093 IWP983221:IWP984093 JGL983221:JGL984093 JQH983221:JQH984093 KAD983221:KAD984093 KJZ983221:KJZ984093 KTV983221:KTV984093 LDR983221:LDR984093 LNN983221:LNN984093 LXJ983221:LXJ984093 MHF983221:MHF984093 MRB983221:MRB984093 NAX983221:NAX984093 NKT983221:NKT984093 NUP983221:NUP984093 OEL983221:OEL984093 OOH983221:OOH984093 OYD983221:OYD984093 PHZ983221:PHZ984093 PRV983221:PRV984093 QBR983221:QBR984093 QLN983221:QLN984093 QVJ983221:QVJ984093 RFF983221:RFF984093 RPB983221:RPB984093 RYX983221:RYX984093 SIT983221:SIT984093 SSP983221:SSP984093 TCL983221:TCL984093 TMH983221:TMH984093 TWD983221:TWD984093 UFZ983221:UFZ984093 UPV983221:UPV984093 UZR983221:UZR984093 VJN983221:VJN984093 VTJ983221:VTJ984093 WDF983221:WDF984093 WNB983221:WNB984093 WWX983221:WWX984093 BH65717:BH66591 KR65717:KR66591 UN65717:UN66591 AEJ65717:AEJ66591 AOF65717:AOF66591 AYB65717:AYB66591 BHX65717:BHX66591 BRT65717:BRT66591 CBP65717:CBP66591 CLL65717:CLL66591 CVH65717:CVH66591 DFD65717:DFD66591 DOZ65717:DOZ66591 DYV65717:DYV66591 EIR65717:EIR66591 ESN65717:ESN66591 FCJ65717:FCJ66591 FMF65717:FMF66591 FWB65717:FWB66591 GFX65717:GFX66591 GPT65717:GPT66591 GZP65717:GZP66591 HJL65717:HJL66591 HTH65717:HTH66591 IDD65717:IDD66591 IMZ65717:IMZ66591 IWV65717:IWV66591 JGR65717:JGR66591 JQN65717:JQN66591 KAJ65717:KAJ66591 KKF65717:KKF66591 KUB65717:KUB66591 LDX65717:LDX66591 LNT65717:LNT66591 LXP65717:LXP66591 MHL65717:MHL66591 MRH65717:MRH66591 NBD65717:NBD66591 NKZ65717:NKZ66591 NUV65717:NUV66591 OER65717:OER66591 OON65717:OON66591 OYJ65717:OYJ66591 PIF65717:PIF66591 PSB65717:PSB66591 QBX65717:QBX66591 QLT65717:QLT66591 QVP65717:QVP66591 RFL65717:RFL66591 RPH65717:RPH66591 RZD65717:RZD66591 SIZ65717:SIZ66591 SSV65717:SSV66591 TCR65717:TCR66591 TMN65717:TMN66591 TWJ65717:TWJ66591 UGF65717:UGF66591 UQB65717:UQB66591 UZX65717:UZX66591 VJT65717:VJT66591 VTP65717:VTP66591 WDL65717:WDL66591 WNH65717:WNH66591 WXD65717:WXD66591 BH131253:BH132127 KR131253:KR132127 UN131253:UN132127 AEJ131253:AEJ132127 AOF131253:AOF132127 AYB131253:AYB132127 BHX131253:BHX132127 BRT131253:BRT132127 CBP131253:CBP132127 CLL131253:CLL132127 CVH131253:CVH132127 DFD131253:DFD132127 DOZ131253:DOZ132127 DYV131253:DYV132127 EIR131253:EIR132127 ESN131253:ESN132127 FCJ131253:FCJ132127 FMF131253:FMF132127 FWB131253:FWB132127 GFX131253:GFX132127 GPT131253:GPT132127 GZP131253:GZP132127 HJL131253:HJL132127 HTH131253:HTH132127 IDD131253:IDD132127 IMZ131253:IMZ132127 IWV131253:IWV132127 JGR131253:JGR132127 JQN131253:JQN132127 KAJ131253:KAJ132127 KKF131253:KKF132127 KUB131253:KUB132127 LDX131253:LDX132127 LNT131253:LNT132127 LXP131253:LXP132127 MHL131253:MHL132127 MRH131253:MRH132127 NBD131253:NBD132127 NKZ131253:NKZ132127 NUV131253:NUV132127 OER131253:OER132127 OON131253:OON132127 OYJ131253:OYJ132127 PIF131253:PIF132127 PSB131253:PSB132127 QBX131253:QBX132127 QLT131253:QLT132127 QVP131253:QVP132127 RFL131253:RFL132127 RPH131253:RPH132127 RZD131253:RZD132127 SIZ131253:SIZ132127 SSV131253:SSV132127 TCR131253:TCR132127 TMN131253:TMN132127 TWJ131253:TWJ132127 UGF131253:UGF132127 UQB131253:UQB132127 UZX131253:UZX132127 VJT131253:VJT132127 VTP131253:VTP132127 WDL131253:WDL132127 WNH131253:WNH132127 WXD131253:WXD132127 BH196789:BH197663 KR196789:KR197663 UN196789:UN197663 AEJ196789:AEJ197663 AOF196789:AOF197663 AYB196789:AYB197663 BHX196789:BHX197663 BRT196789:BRT197663 CBP196789:CBP197663 CLL196789:CLL197663 CVH196789:CVH197663 DFD196789:DFD197663 DOZ196789:DOZ197663 DYV196789:DYV197663 EIR196789:EIR197663 ESN196789:ESN197663 FCJ196789:FCJ197663 FMF196789:FMF197663 FWB196789:FWB197663 GFX196789:GFX197663 GPT196789:GPT197663 GZP196789:GZP197663 HJL196789:HJL197663 HTH196789:HTH197663 IDD196789:IDD197663 IMZ196789:IMZ197663 IWV196789:IWV197663 JGR196789:JGR197663 JQN196789:JQN197663 KAJ196789:KAJ197663 KKF196789:KKF197663 KUB196789:KUB197663 LDX196789:LDX197663 LNT196789:LNT197663 LXP196789:LXP197663 MHL196789:MHL197663 MRH196789:MRH197663 NBD196789:NBD197663 NKZ196789:NKZ197663 NUV196789:NUV197663 OER196789:OER197663 OON196789:OON197663 OYJ196789:OYJ197663 PIF196789:PIF197663 PSB196789:PSB197663 QBX196789:QBX197663 QLT196789:QLT197663 QVP196789:QVP197663 RFL196789:RFL197663 RPH196789:RPH197663 RZD196789:RZD197663 SIZ196789:SIZ197663 SSV196789:SSV197663 TCR196789:TCR197663 TMN196789:TMN197663 TWJ196789:TWJ197663 UGF196789:UGF197663 UQB196789:UQB197663 UZX196789:UZX197663 VJT196789:VJT197663 VTP196789:VTP197663 WDL196789:WDL197663 WNH196789:WNH197663 WXD196789:WXD197663 BH262325:BH263199 KR262325:KR263199 UN262325:UN263199 AEJ262325:AEJ263199 AOF262325:AOF263199 AYB262325:AYB263199 BHX262325:BHX263199 BRT262325:BRT263199 CBP262325:CBP263199 CLL262325:CLL263199 CVH262325:CVH263199 DFD262325:DFD263199 DOZ262325:DOZ263199 DYV262325:DYV263199 EIR262325:EIR263199 ESN262325:ESN263199 FCJ262325:FCJ263199 FMF262325:FMF263199 FWB262325:FWB263199 GFX262325:GFX263199 GPT262325:GPT263199 GZP262325:GZP263199 HJL262325:HJL263199 HTH262325:HTH263199 IDD262325:IDD263199 IMZ262325:IMZ263199 IWV262325:IWV263199 JGR262325:JGR263199 JQN262325:JQN263199 KAJ262325:KAJ263199 KKF262325:KKF263199 KUB262325:KUB263199 LDX262325:LDX263199 LNT262325:LNT263199 LXP262325:LXP263199 MHL262325:MHL263199 MRH262325:MRH263199 NBD262325:NBD263199 NKZ262325:NKZ263199 NUV262325:NUV263199 OER262325:OER263199 OON262325:OON263199 OYJ262325:OYJ263199 PIF262325:PIF263199 PSB262325:PSB263199 QBX262325:QBX263199 QLT262325:QLT263199 QVP262325:QVP263199 RFL262325:RFL263199 RPH262325:RPH263199 RZD262325:RZD263199 SIZ262325:SIZ263199 SSV262325:SSV263199 TCR262325:TCR263199 TMN262325:TMN263199 TWJ262325:TWJ263199 UGF262325:UGF263199 UQB262325:UQB263199 UZX262325:UZX263199 VJT262325:VJT263199 VTP262325:VTP263199 WDL262325:WDL263199 WNH262325:WNH263199 WXD262325:WXD263199 BH327861:BH328735 KR327861:KR328735 UN327861:UN328735 AEJ327861:AEJ328735 AOF327861:AOF328735 AYB327861:AYB328735 BHX327861:BHX328735 BRT327861:BRT328735 CBP327861:CBP328735 CLL327861:CLL328735 CVH327861:CVH328735 DFD327861:DFD328735 DOZ327861:DOZ328735 DYV327861:DYV328735 EIR327861:EIR328735 ESN327861:ESN328735 FCJ327861:FCJ328735 FMF327861:FMF328735 FWB327861:FWB328735 GFX327861:GFX328735 GPT327861:GPT328735 GZP327861:GZP328735 HJL327861:HJL328735 HTH327861:HTH328735 IDD327861:IDD328735 IMZ327861:IMZ328735 IWV327861:IWV328735 JGR327861:JGR328735 JQN327861:JQN328735 KAJ327861:KAJ328735 KKF327861:KKF328735 KUB327861:KUB328735 LDX327861:LDX328735 LNT327861:LNT328735 LXP327861:LXP328735 MHL327861:MHL328735 MRH327861:MRH328735 NBD327861:NBD328735 NKZ327861:NKZ328735 NUV327861:NUV328735 OER327861:OER328735 OON327861:OON328735 OYJ327861:OYJ328735 PIF327861:PIF328735 PSB327861:PSB328735 QBX327861:QBX328735 QLT327861:QLT328735 QVP327861:QVP328735 RFL327861:RFL328735 RPH327861:RPH328735 RZD327861:RZD328735 SIZ327861:SIZ328735 SSV327861:SSV328735 TCR327861:TCR328735 TMN327861:TMN328735 TWJ327861:TWJ328735 UGF327861:UGF328735 UQB327861:UQB328735 UZX327861:UZX328735 VJT327861:VJT328735 VTP327861:VTP328735 WDL327861:WDL328735 WNH327861:WNH328735 WXD327861:WXD328735 BH393397:BH394271 KR393397:KR394271 UN393397:UN394271 AEJ393397:AEJ394271 AOF393397:AOF394271 AYB393397:AYB394271 BHX393397:BHX394271 BRT393397:BRT394271 CBP393397:CBP394271 CLL393397:CLL394271 CVH393397:CVH394271 DFD393397:DFD394271 DOZ393397:DOZ394271 DYV393397:DYV394271 EIR393397:EIR394271 ESN393397:ESN394271 FCJ393397:FCJ394271 FMF393397:FMF394271 FWB393397:FWB394271 GFX393397:GFX394271 GPT393397:GPT394271 GZP393397:GZP394271 HJL393397:HJL394271 HTH393397:HTH394271 IDD393397:IDD394271 IMZ393397:IMZ394271 IWV393397:IWV394271 JGR393397:JGR394271 JQN393397:JQN394271 KAJ393397:KAJ394271 KKF393397:KKF394271 KUB393397:KUB394271 LDX393397:LDX394271 LNT393397:LNT394271 LXP393397:LXP394271 MHL393397:MHL394271 MRH393397:MRH394271 NBD393397:NBD394271 NKZ393397:NKZ394271 NUV393397:NUV394271 OER393397:OER394271 OON393397:OON394271 OYJ393397:OYJ394271 PIF393397:PIF394271 PSB393397:PSB394271 QBX393397:QBX394271 QLT393397:QLT394271 QVP393397:QVP394271 RFL393397:RFL394271 RPH393397:RPH394271 RZD393397:RZD394271 SIZ393397:SIZ394271 SSV393397:SSV394271 TCR393397:TCR394271 TMN393397:TMN394271 TWJ393397:TWJ394271 UGF393397:UGF394271 UQB393397:UQB394271 UZX393397:UZX394271 VJT393397:VJT394271 VTP393397:VTP394271 WDL393397:WDL394271 WNH393397:WNH394271 WXD393397:WXD394271 BH458933:BH459807 KR458933:KR459807 UN458933:UN459807 AEJ458933:AEJ459807 AOF458933:AOF459807 AYB458933:AYB459807 BHX458933:BHX459807 BRT458933:BRT459807 CBP458933:CBP459807 CLL458933:CLL459807 CVH458933:CVH459807 DFD458933:DFD459807 DOZ458933:DOZ459807 DYV458933:DYV459807 EIR458933:EIR459807 ESN458933:ESN459807 FCJ458933:FCJ459807 FMF458933:FMF459807 FWB458933:FWB459807 GFX458933:GFX459807 GPT458933:GPT459807 GZP458933:GZP459807 HJL458933:HJL459807 HTH458933:HTH459807 IDD458933:IDD459807 IMZ458933:IMZ459807 IWV458933:IWV459807 JGR458933:JGR459807 JQN458933:JQN459807 KAJ458933:KAJ459807 KKF458933:KKF459807 KUB458933:KUB459807 LDX458933:LDX459807 LNT458933:LNT459807 LXP458933:LXP459807 MHL458933:MHL459807 MRH458933:MRH459807 NBD458933:NBD459807 NKZ458933:NKZ459807 NUV458933:NUV459807 OER458933:OER459807 OON458933:OON459807 OYJ458933:OYJ459807 PIF458933:PIF459807 PSB458933:PSB459807 QBX458933:QBX459807 QLT458933:QLT459807 QVP458933:QVP459807 RFL458933:RFL459807 RPH458933:RPH459807 RZD458933:RZD459807 SIZ458933:SIZ459807 SSV458933:SSV459807 TCR458933:TCR459807 TMN458933:TMN459807 TWJ458933:TWJ459807 UGF458933:UGF459807 UQB458933:UQB459807 UZX458933:UZX459807 VJT458933:VJT459807 VTP458933:VTP459807 WDL458933:WDL459807 WNH458933:WNH459807 WXD458933:WXD459807 BH524469:BH525343 KR524469:KR525343 UN524469:UN525343 AEJ524469:AEJ525343 AOF524469:AOF525343 AYB524469:AYB525343 BHX524469:BHX525343 BRT524469:BRT525343 CBP524469:CBP525343 CLL524469:CLL525343 CVH524469:CVH525343 DFD524469:DFD525343 DOZ524469:DOZ525343 DYV524469:DYV525343 EIR524469:EIR525343 ESN524469:ESN525343 FCJ524469:FCJ525343 FMF524469:FMF525343 FWB524469:FWB525343 GFX524469:GFX525343 GPT524469:GPT525343 GZP524469:GZP525343 HJL524469:HJL525343 HTH524469:HTH525343 IDD524469:IDD525343 IMZ524469:IMZ525343 IWV524469:IWV525343 JGR524469:JGR525343 JQN524469:JQN525343 KAJ524469:KAJ525343 KKF524469:KKF525343 KUB524469:KUB525343 LDX524469:LDX525343 LNT524469:LNT525343 LXP524469:LXP525343 MHL524469:MHL525343 MRH524469:MRH525343 NBD524469:NBD525343 NKZ524469:NKZ525343 NUV524469:NUV525343 OER524469:OER525343 OON524469:OON525343 OYJ524469:OYJ525343 PIF524469:PIF525343 PSB524469:PSB525343 QBX524469:QBX525343 QLT524469:QLT525343 QVP524469:QVP525343 RFL524469:RFL525343 RPH524469:RPH525343 RZD524469:RZD525343 SIZ524469:SIZ525343 SSV524469:SSV525343 TCR524469:TCR525343 TMN524469:TMN525343 TWJ524469:TWJ525343 UGF524469:UGF525343 UQB524469:UQB525343 UZX524469:UZX525343 VJT524469:VJT525343 VTP524469:VTP525343 WDL524469:WDL525343 WNH524469:WNH525343 WXD524469:WXD525343 BH590005:BH590879 KR590005:KR590879 UN590005:UN590879 AEJ590005:AEJ590879 AOF590005:AOF590879 AYB590005:AYB590879 BHX590005:BHX590879 BRT590005:BRT590879 CBP590005:CBP590879 CLL590005:CLL590879 CVH590005:CVH590879 DFD590005:DFD590879 DOZ590005:DOZ590879 DYV590005:DYV590879 EIR590005:EIR590879 ESN590005:ESN590879 FCJ590005:FCJ590879 FMF590005:FMF590879 FWB590005:FWB590879 GFX590005:GFX590879 GPT590005:GPT590879 GZP590005:GZP590879 HJL590005:HJL590879 HTH590005:HTH590879 IDD590005:IDD590879 IMZ590005:IMZ590879 IWV590005:IWV590879 JGR590005:JGR590879 JQN590005:JQN590879 KAJ590005:KAJ590879 KKF590005:KKF590879 KUB590005:KUB590879 LDX590005:LDX590879 LNT590005:LNT590879 LXP590005:LXP590879 MHL590005:MHL590879 MRH590005:MRH590879 NBD590005:NBD590879 NKZ590005:NKZ590879 NUV590005:NUV590879 OER590005:OER590879 OON590005:OON590879 OYJ590005:OYJ590879 PIF590005:PIF590879 PSB590005:PSB590879 QBX590005:QBX590879 QLT590005:QLT590879 QVP590005:QVP590879 RFL590005:RFL590879 RPH590005:RPH590879 RZD590005:RZD590879 SIZ590005:SIZ590879 SSV590005:SSV590879 TCR590005:TCR590879 TMN590005:TMN590879 TWJ590005:TWJ590879 UGF590005:UGF590879 UQB590005:UQB590879 UZX590005:UZX590879 VJT590005:VJT590879 VTP590005:VTP590879 WDL590005:WDL590879 WNH590005:WNH590879 WXD590005:WXD590879 BH655541:BH656415 KR655541:KR656415 UN655541:UN656415 AEJ655541:AEJ656415 AOF655541:AOF656415 AYB655541:AYB656415 BHX655541:BHX656415 BRT655541:BRT656415 CBP655541:CBP656415 CLL655541:CLL656415 CVH655541:CVH656415 DFD655541:DFD656415 DOZ655541:DOZ656415 DYV655541:DYV656415 EIR655541:EIR656415 ESN655541:ESN656415 FCJ655541:FCJ656415 FMF655541:FMF656415 FWB655541:FWB656415 GFX655541:GFX656415 GPT655541:GPT656415 GZP655541:GZP656415 HJL655541:HJL656415 HTH655541:HTH656415 IDD655541:IDD656415 IMZ655541:IMZ656415 IWV655541:IWV656415 JGR655541:JGR656415 JQN655541:JQN656415 KAJ655541:KAJ656415 KKF655541:KKF656415 KUB655541:KUB656415 LDX655541:LDX656415 LNT655541:LNT656415 LXP655541:LXP656415 MHL655541:MHL656415 MRH655541:MRH656415 NBD655541:NBD656415 NKZ655541:NKZ656415 NUV655541:NUV656415 OER655541:OER656415 OON655541:OON656415 OYJ655541:OYJ656415 PIF655541:PIF656415 PSB655541:PSB656415 QBX655541:QBX656415 QLT655541:QLT656415 QVP655541:QVP656415 RFL655541:RFL656415 RPH655541:RPH656415 RZD655541:RZD656415 SIZ655541:SIZ656415 SSV655541:SSV656415 TCR655541:TCR656415 TMN655541:TMN656415 TWJ655541:TWJ656415 UGF655541:UGF656415 UQB655541:UQB656415 UZX655541:UZX656415 VJT655541:VJT656415 VTP655541:VTP656415 WDL655541:WDL656415 WNH655541:WNH656415 WXD655541:WXD656415 BH721077:BH721951 KR721077:KR721951 UN721077:UN721951 AEJ721077:AEJ721951 AOF721077:AOF721951 AYB721077:AYB721951 BHX721077:BHX721951 BRT721077:BRT721951 CBP721077:CBP721951 CLL721077:CLL721951 CVH721077:CVH721951 DFD721077:DFD721951 DOZ721077:DOZ721951 DYV721077:DYV721951 EIR721077:EIR721951 ESN721077:ESN721951 FCJ721077:FCJ721951 FMF721077:FMF721951 FWB721077:FWB721951 GFX721077:GFX721951 GPT721077:GPT721951 GZP721077:GZP721951 HJL721077:HJL721951 HTH721077:HTH721951 IDD721077:IDD721951 IMZ721077:IMZ721951 IWV721077:IWV721951 JGR721077:JGR721951 JQN721077:JQN721951 KAJ721077:KAJ721951 KKF721077:KKF721951 KUB721077:KUB721951 LDX721077:LDX721951 LNT721077:LNT721951 LXP721077:LXP721951 MHL721077:MHL721951 MRH721077:MRH721951 NBD721077:NBD721951 NKZ721077:NKZ721951 NUV721077:NUV721951 OER721077:OER721951 OON721077:OON721951 OYJ721077:OYJ721951 PIF721077:PIF721951 PSB721077:PSB721951 QBX721077:QBX721951 QLT721077:QLT721951 QVP721077:QVP721951 RFL721077:RFL721951 RPH721077:RPH721951 RZD721077:RZD721951 SIZ721077:SIZ721951 SSV721077:SSV721951 TCR721077:TCR721951 TMN721077:TMN721951 TWJ721077:TWJ721951 UGF721077:UGF721951 UQB721077:UQB721951 UZX721077:UZX721951 VJT721077:VJT721951 VTP721077:VTP721951 WDL721077:WDL721951 WNH721077:WNH721951 WXD721077:WXD721951 BH786613:BH787487 KR786613:KR787487 UN786613:UN787487 AEJ786613:AEJ787487 AOF786613:AOF787487 AYB786613:AYB787487 BHX786613:BHX787487 BRT786613:BRT787487 CBP786613:CBP787487 CLL786613:CLL787487 CVH786613:CVH787487 DFD786613:DFD787487 DOZ786613:DOZ787487 DYV786613:DYV787487 EIR786613:EIR787487 ESN786613:ESN787487 FCJ786613:FCJ787487 FMF786613:FMF787487 FWB786613:FWB787487 GFX786613:GFX787487 GPT786613:GPT787487 GZP786613:GZP787487 HJL786613:HJL787487 HTH786613:HTH787487 IDD786613:IDD787487 IMZ786613:IMZ787487 IWV786613:IWV787487 JGR786613:JGR787487 JQN786613:JQN787487 KAJ786613:KAJ787487 KKF786613:KKF787487 KUB786613:KUB787487 LDX786613:LDX787487 LNT786613:LNT787487 LXP786613:LXP787487 MHL786613:MHL787487 MRH786613:MRH787487 NBD786613:NBD787487 NKZ786613:NKZ787487 NUV786613:NUV787487 OER786613:OER787487 OON786613:OON787487 OYJ786613:OYJ787487 PIF786613:PIF787487 PSB786613:PSB787487 QBX786613:QBX787487 QLT786613:QLT787487 QVP786613:QVP787487 RFL786613:RFL787487 RPH786613:RPH787487 RZD786613:RZD787487 SIZ786613:SIZ787487 SSV786613:SSV787487 TCR786613:TCR787487 TMN786613:TMN787487 TWJ786613:TWJ787487 UGF786613:UGF787487 UQB786613:UQB787487 UZX786613:UZX787487 VJT786613:VJT787487 VTP786613:VTP787487 WDL786613:WDL787487 WNH786613:WNH787487 WXD786613:WXD787487 BH852149:BH853023 KR852149:KR853023 UN852149:UN853023 AEJ852149:AEJ853023 AOF852149:AOF853023 AYB852149:AYB853023 BHX852149:BHX853023 BRT852149:BRT853023 CBP852149:CBP853023 CLL852149:CLL853023 CVH852149:CVH853023 DFD852149:DFD853023 DOZ852149:DOZ853023 DYV852149:DYV853023 EIR852149:EIR853023 ESN852149:ESN853023 FCJ852149:FCJ853023 FMF852149:FMF853023 FWB852149:FWB853023 GFX852149:GFX853023 GPT852149:GPT853023 GZP852149:GZP853023 HJL852149:HJL853023 HTH852149:HTH853023 IDD852149:IDD853023 IMZ852149:IMZ853023 IWV852149:IWV853023 JGR852149:JGR853023 JQN852149:JQN853023 KAJ852149:KAJ853023 KKF852149:KKF853023 KUB852149:KUB853023 LDX852149:LDX853023 LNT852149:LNT853023 LXP852149:LXP853023 MHL852149:MHL853023 MRH852149:MRH853023 NBD852149:NBD853023 NKZ852149:NKZ853023 NUV852149:NUV853023 OER852149:OER853023 OON852149:OON853023 OYJ852149:OYJ853023 PIF852149:PIF853023 PSB852149:PSB853023 QBX852149:QBX853023 QLT852149:QLT853023 QVP852149:QVP853023 RFL852149:RFL853023 RPH852149:RPH853023 RZD852149:RZD853023 SIZ852149:SIZ853023 SSV852149:SSV853023 TCR852149:TCR853023 TMN852149:TMN853023 TWJ852149:TWJ853023 UGF852149:UGF853023 UQB852149:UQB853023 UZX852149:UZX853023 VJT852149:VJT853023 VTP852149:VTP853023 WDL852149:WDL853023 WNH852149:WNH853023 WXD852149:WXD853023 BH917685:BH918559 KR917685:KR918559 UN917685:UN918559 AEJ917685:AEJ918559 AOF917685:AOF918559 AYB917685:AYB918559 BHX917685:BHX918559 BRT917685:BRT918559 CBP917685:CBP918559 CLL917685:CLL918559 CVH917685:CVH918559 DFD917685:DFD918559 DOZ917685:DOZ918559 DYV917685:DYV918559 EIR917685:EIR918559 ESN917685:ESN918559 FCJ917685:FCJ918559 FMF917685:FMF918559 FWB917685:FWB918559 GFX917685:GFX918559 GPT917685:GPT918559 GZP917685:GZP918559 HJL917685:HJL918559 HTH917685:HTH918559 IDD917685:IDD918559 IMZ917685:IMZ918559 IWV917685:IWV918559 JGR917685:JGR918559 JQN917685:JQN918559 KAJ917685:KAJ918559 KKF917685:KKF918559 KUB917685:KUB918559 LDX917685:LDX918559 LNT917685:LNT918559 LXP917685:LXP918559 MHL917685:MHL918559 MRH917685:MRH918559 NBD917685:NBD918559 NKZ917685:NKZ918559 NUV917685:NUV918559 OER917685:OER918559 OON917685:OON918559 OYJ917685:OYJ918559 PIF917685:PIF918559 PSB917685:PSB918559 QBX917685:QBX918559 QLT917685:QLT918559 QVP917685:QVP918559 RFL917685:RFL918559 RPH917685:RPH918559 RZD917685:RZD918559 SIZ917685:SIZ918559 SSV917685:SSV918559 TCR917685:TCR918559 TMN917685:TMN918559 TWJ917685:TWJ918559 UGF917685:UGF918559 UQB917685:UQB918559 UZX917685:UZX918559 VJT917685:VJT918559 VTP917685:VTP918559 WDL917685:WDL918559 WNH917685:WNH918559 WXD917685:WXD918559 BH983221:BH984095 KR983221:KR984095 UN983221:UN984095 AEJ983221:AEJ984095 AOF983221:AOF984095 AYB983221:AYB984095 BHX983221:BHX984095 BRT983221:BRT984095 CBP983221:CBP984095 CLL983221:CLL984095 CVH983221:CVH984095 DFD983221:DFD984095 DOZ983221:DOZ984095 DYV983221:DYV984095 EIR983221:EIR984095 ESN983221:ESN984095 FCJ983221:FCJ984095 FMF983221:FMF984095 FWB983221:FWB984095 GFX983221:GFX984095 GPT983221:GPT984095 GZP983221:GZP984095 HJL983221:HJL984095 HTH983221:HTH984095 IDD983221:IDD984095 IMZ983221:IMZ984095 IWV983221:IWV984095 JGR983221:JGR984095 JQN983221:JQN984095 KAJ983221:KAJ984095 KKF983221:KKF984095 KUB983221:KUB984095 LDX983221:LDX984095 LNT983221:LNT984095 LXP983221:LXP984095 MHL983221:MHL984095 MRH983221:MRH984095 NBD983221:NBD984095 NKZ983221:NKZ984095 NUV983221:NUV984095 OER983221:OER984095 OON983221:OON984095 OYJ983221:OYJ984095 PIF983221:PIF984095 PSB983221:PSB984095 QBX983221:QBX984095 QLT983221:QLT984095 QVP983221:QVP984095 RFL983221:RFL984095 RPH983221:RPH984095 RZD983221:RZD984095 SIZ983221:SIZ984095 SSV983221:SSV984095 TCR983221:TCR984095 TMN983221:TMN984095 TWJ983221:TWJ984095 UGF983221:UGF984095 UQB983221:UQB984095 UZX983221:UZX984095 VJT983221:VJT984095 VTP983221:VTP984095 WDL983221:WDL984095 WNH983221:WNH984095 WXD983221:WXD984095 BE65723:BE66595 KO65717:KO66589 UK65717:UK66589 AEG65717:AEG66589 AOC65717:AOC66589 AXY65717:AXY66589 BHU65717:BHU66589 BRQ65717:BRQ66589 CBM65717:CBM66589 CLI65717:CLI66589 CVE65717:CVE66589 DFA65717:DFA66589 DOW65717:DOW66589 DYS65717:DYS66589 EIO65717:EIO66589 ESK65717:ESK66589 FCG65717:FCG66589 FMC65717:FMC66589 FVY65717:FVY66589 GFU65717:GFU66589 GPQ65717:GPQ66589 GZM65717:GZM66589 HJI65717:HJI66589 HTE65717:HTE66589 IDA65717:IDA66589 IMW65717:IMW66589 IWS65717:IWS66589 JGO65717:JGO66589 JQK65717:JQK66589 KAG65717:KAG66589 KKC65717:KKC66589 KTY65717:KTY66589 LDU65717:LDU66589 LNQ65717:LNQ66589 LXM65717:LXM66589 MHI65717:MHI66589 MRE65717:MRE66589 NBA65717:NBA66589 NKW65717:NKW66589 NUS65717:NUS66589 OEO65717:OEO66589 OOK65717:OOK66589 OYG65717:OYG66589 PIC65717:PIC66589 PRY65717:PRY66589 QBU65717:QBU66589 QLQ65717:QLQ66589 QVM65717:QVM66589 RFI65717:RFI66589 RPE65717:RPE66589 RZA65717:RZA66589 SIW65717:SIW66589 SSS65717:SSS66589 TCO65717:TCO66589 TMK65717:TMK66589 TWG65717:TWG66589 UGC65717:UGC66589 UPY65717:UPY66589 UZU65717:UZU66589 VJQ65717:VJQ66589 VTM65717:VTM66589 WDI65717:WDI66589 WNE65717:WNE66589 WXA65717:WXA66589 BE131259:BE132131 KO131253:KO132125 UK131253:UK132125 AEG131253:AEG132125 AOC131253:AOC132125 AXY131253:AXY132125 BHU131253:BHU132125 BRQ131253:BRQ132125 CBM131253:CBM132125 CLI131253:CLI132125 CVE131253:CVE132125 DFA131253:DFA132125 DOW131253:DOW132125 DYS131253:DYS132125 EIO131253:EIO132125 ESK131253:ESK132125 FCG131253:FCG132125 FMC131253:FMC132125 FVY131253:FVY132125 GFU131253:GFU132125 GPQ131253:GPQ132125 GZM131253:GZM132125 HJI131253:HJI132125 HTE131253:HTE132125 IDA131253:IDA132125 IMW131253:IMW132125 IWS131253:IWS132125 JGO131253:JGO132125 JQK131253:JQK132125 KAG131253:KAG132125 KKC131253:KKC132125 KTY131253:KTY132125 LDU131253:LDU132125 LNQ131253:LNQ132125 LXM131253:LXM132125 MHI131253:MHI132125 MRE131253:MRE132125 NBA131253:NBA132125 NKW131253:NKW132125 NUS131253:NUS132125 OEO131253:OEO132125 OOK131253:OOK132125 OYG131253:OYG132125 PIC131253:PIC132125 PRY131253:PRY132125 QBU131253:QBU132125 QLQ131253:QLQ132125 QVM131253:QVM132125 RFI131253:RFI132125 RPE131253:RPE132125 RZA131253:RZA132125 SIW131253:SIW132125 SSS131253:SSS132125 TCO131253:TCO132125 TMK131253:TMK132125 TWG131253:TWG132125 UGC131253:UGC132125 UPY131253:UPY132125 UZU131253:UZU132125 VJQ131253:VJQ132125 VTM131253:VTM132125 WDI131253:WDI132125 WNE131253:WNE132125 WXA131253:WXA132125 BE196795:BE197667 KO196789:KO197661 UK196789:UK197661 AEG196789:AEG197661 AOC196789:AOC197661 AXY196789:AXY197661 BHU196789:BHU197661 BRQ196789:BRQ197661 CBM196789:CBM197661 CLI196789:CLI197661 CVE196789:CVE197661 DFA196789:DFA197661 DOW196789:DOW197661 DYS196789:DYS197661 EIO196789:EIO197661 ESK196789:ESK197661 FCG196789:FCG197661 FMC196789:FMC197661 FVY196789:FVY197661 GFU196789:GFU197661 GPQ196789:GPQ197661 GZM196789:GZM197661 HJI196789:HJI197661 HTE196789:HTE197661 IDA196789:IDA197661 IMW196789:IMW197661 IWS196789:IWS197661 JGO196789:JGO197661 JQK196789:JQK197661 KAG196789:KAG197661 KKC196789:KKC197661 KTY196789:KTY197661 LDU196789:LDU197661 LNQ196789:LNQ197661 LXM196789:LXM197661 MHI196789:MHI197661 MRE196789:MRE197661 NBA196789:NBA197661 NKW196789:NKW197661 NUS196789:NUS197661 OEO196789:OEO197661 OOK196789:OOK197661 OYG196789:OYG197661 PIC196789:PIC197661 PRY196789:PRY197661 QBU196789:QBU197661 QLQ196789:QLQ197661 QVM196789:QVM197661 RFI196789:RFI197661 RPE196789:RPE197661 RZA196789:RZA197661 SIW196789:SIW197661 SSS196789:SSS197661 TCO196789:TCO197661 TMK196789:TMK197661 TWG196789:TWG197661 UGC196789:UGC197661 UPY196789:UPY197661 UZU196789:UZU197661 VJQ196789:VJQ197661 VTM196789:VTM197661 WDI196789:WDI197661 WNE196789:WNE197661 WXA196789:WXA197661 BE262331:BE263203 KO262325:KO263197 UK262325:UK263197 AEG262325:AEG263197 AOC262325:AOC263197 AXY262325:AXY263197 BHU262325:BHU263197 BRQ262325:BRQ263197 CBM262325:CBM263197 CLI262325:CLI263197 CVE262325:CVE263197 DFA262325:DFA263197 DOW262325:DOW263197 DYS262325:DYS263197 EIO262325:EIO263197 ESK262325:ESK263197 FCG262325:FCG263197 FMC262325:FMC263197 FVY262325:FVY263197 GFU262325:GFU263197 GPQ262325:GPQ263197 GZM262325:GZM263197 HJI262325:HJI263197 HTE262325:HTE263197 IDA262325:IDA263197 IMW262325:IMW263197 IWS262325:IWS263197 JGO262325:JGO263197 JQK262325:JQK263197 KAG262325:KAG263197 KKC262325:KKC263197 KTY262325:KTY263197 LDU262325:LDU263197 LNQ262325:LNQ263197 LXM262325:LXM263197 MHI262325:MHI263197 MRE262325:MRE263197 NBA262325:NBA263197 NKW262325:NKW263197 NUS262325:NUS263197 OEO262325:OEO263197 OOK262325:OOK263197 OYG262325:OYG263197 PIC262325:PIC263197 PRY262325:PRY263197 QBU262325:QBU263197 QLQ262325:QLQ263197 QVM262325:QVM263197 RFI262325:RFI263197 RPE262325:RPE263197 RZA262325:RZA263197 SIW262325:SIW263197 SSS262325:SSS263197 TCO262325:TCO263197 TMK262325:TMK263197 TWG262325:TWG263197 UGC262325:UGC263197 UPY262325:UPY263197 UZU262325:UZU263197 VJQ262325:VJQ263197 VTM262325:VTM263197 WDI262325:WDI263197 WNE262325:WNE263197 WXA262325:WXA263197 BE327867:BE328739 KO327861:KO328733 UK327861:UK328733 AEG327861:AEG328733 AOC327861:AOC328733 AXY327861:AXY328733 BHU327861:BHU328733 BRQ327861:BRQ328733 CBM327861:CBM328733 CLI327861:CLI328733 CVE327861:CVE328733 DFA327861:DFA328733 DOW327861:DOW328733 DYS327861:DYS328733 EIO327861:EIO328733 ESK327861:ESK328733 FCG327861:FCG328733 FMC327861:FMC328733 FVY327861:FVY328733 GFU327861:GFU328733 GPQ327861:GPQ328733 GZM327861:GZM328733 HJI327861:HJI328733 HTE327861:HTE328733 IDA327861:IDA328733 IMW327861:IMW328733 IWS327861:IWS328733 JGO327861:JGO328733 JQK327861:JQK328733 KAG327861:KAG328733 KKC327861:KKC328733 KTY327861:KTY328733 LDU327861:LDU328733 LNQ327861:LNQ328733 LXM327861:LXM328733 MHI327861:MHI328733 MRE327861:MRE328733 NBA327861:NBA328733 NKW327861:NKW328733 NUS327861:NUS328733 OEO327861:OEO328733 OOK327861:OOK328733 OYG327861:OYG328733 PIC327861:PIC328733 PRY327861:PRY328733 QBU327861:QBU328733 QLQ327861:QLQ328733 QVM327861:QVM328733 RFI327861:RFI328733 RPE327861:RPE328733 RZA327861:RZA328733 SIW327861:SIW328733 SSS327861:SSS328733 TCO327861:TCO328733 TMK327861:TMK328733 TWG327861:TWG328733 UGC327861:UGC328733 UPY327861:UPY328733 UZU327861:UZU328733 VJQ327861:VJQ328733 VTM327861:VTM328733 WDI327861:WDI328733 WNE327861:WNE328733 WXA327861:WXA328733 BE393403:BE394275 KO393397:KO394269 UK393397:UK394269 AEG393397:AEG394269 AOC393397:AOC394269 AXY393397:AXY394269 BHU393397:BHU394269 BRQ393397:BRQ394269 CBM393397:CBM394269 CLI393397:CLI394269 CVE393397:CVE394269 DFA393397:DFA394269 DOW393397:DOW394269 DYS393397:DYS394269 EIO393397:EIO394269 ESK393397:ESK394269 FCG393397:FCG394269 FMC393397:FMC394269 FVY393397:FVY394269 GFU393397:GFU394269 GPQ393397:GPQ394269 GZM393397:GZM394269 HJI393397:HJI394269 HTE393397:HTE394269 IDA393397:IDA394269 IMW393397:IMW394269 IWS393397:IWS394269 JGO393397:JGO394269 JQK393397:JQK394269 KAG393397:KAG394269 KKC393397:KKC394269 KTY393397:KTY394269 LDU393397:LDU394269 LNQ393397:LNQ394269 LXM393397:LXM394269 MHI393397:MHI394269 MRE393397:MRE394269 NBA393397:NBA394269 NKW393397:NKW394269 NUS393397:NUS394269 OEO393397:OEO394269 OOK393397:OOK394269 OYG393397:OYG394269 PIC393397:PIC394269 PRY393397:PRY394269 QBU393397:QBU394269 QLQ393397:QLQ394269 QVM393397:QVM394269 RFI393397:RFI394269 RPE393397:RPE394269 RZA393397:RZA394269 SIW393397:SIW394269 SSS393397:SSS394269 TCO393397:TCO394269 TMK393397:TMK394269 TWG393397:TWG394269 UGC393397:UGC394269 UPY393397:UPY394269 UZU393397:UZU394269 VJQ393397:VJQ394269 VTM393397:VTM394269 WDI393397:WDI394269 WNE393397:WNE394269 WXA393397:WXA394269 BE458939:BE459811 KO458933:KO459805 UK458933:UK459805 AEG458933:AEG459805 AOC458933:AOC459805 AXY458933:AXY459805 BHU458933:BHU459805 BRQ458933:BRQ459805 CBM458933:CBM459805 CLI458933:CLI459805 CVE458933:CVE459805 DFA458933:DFA459805 DOW458933:DOW459805 DYS458933:DYS459805 EIO458933:EIO459805 ESK458933:ESK459805 FCG458933:FCG459805 FMC458933:FMC459805 FVY458933:FVY459805 GFU458933:GFU459805 GPQ458933:GPQ459805 GZM458933:GZM459805 HJI458933:HJI459805 HTE458933:HTE459805 IDA458933:IDA459805 IMW458933:IMW459805 IWS458933:IWS459805 JGO458933:JGO459805 JQK458933:JQK459805 KAG458933:KAG459805 KKC458933:KKC459805 KTY458933:KTY459805 LDU458933:LDU459805 LNQ458933:LNQ459805 LXM458933:LXM459805 MHI458933:MHI459805 MRE458933:MRE459805 NBA458933:NBA459805 NKW458933:NKW459805 NUS458933:NUS459805 OEO458933:OEO459805 OOK458933:OOK459805 OYG458933:OYG459805 PIC458933:PIC459805 PRY458933:PRY459805 QBU458933:QBU459805 QLQ458933:QLQ459805 QVM458933:QVM459805 RFI458933:RFI459805 RPE458933:RPE459805 RZA458933:RZA459805 SIW458933:SIW459805 SSS458933:SSS459805 TCO458933:TCO459805 TMK458933:TMK459805 TWG458933:TWG459805 UGC458933:UGC459805 UPY458933:UPY459805 UZU458933:UZU459805 VJQ458933:VJQ459805 VTM458933:VTM459805 WDI458933:WDI459805 WNE458933:WNE459805 WXA458933:WXA459805 BE524475:BE525347 KO524469:KO525341 UK524469:UK525341 AEG524469:AEG525341 AOC524469:AOC525341 AXY524469:AXY525341 BHU524469:BHU525341 BRQ524469:BRQ525341 CBM524469:CBM525341 CLI524469:CLI525341 CVE524469:CVE525341 DFA524469:DFA525341 DOW524469:DOW525341 DYS524469:DYS525341 EIO524469:EIO525341 ESK524469:ESK525341 FCG524469:FCG525341 FMC524469:FMC525341 FVY524469:FVY525341 GFU524469:GFU525341 GPQ524469:GPQ525341 GZM524469:GZM525341 HJI524469:HJI525341 HTE524469:HTE525341 IDA524469:IDA525341 IMW524469:IMW525341 IWS524469:IWS525341 JGO524469:JGO525341 JQK524469:JQK525341 KAG524469:KAG525341 KKC524469:KKC525341 KTY524469:KTY525341 LDU524469:LDU525341 LNQ524469:LNQ525341 LXM524469:LXM525341 MHI524469:MHI525341 MRE524469:MRE525341 NBA524469:NBA525341 NKW524469:NKW525341 NUS524469:NUS525341 OEO524469:OEO525341 OOK524469:OOK525341 OYG524469:OYG525341 PIC524469:PIC525341 PRY524469:PRY525341 QBU524469:QBU525341 QLQ524469:QLQ525341 QVM524469:QVM525341 RFI524469:RFI525341 RPE524469:RPE525341 RZA524469:RZA525341 SIW524469:SIW525341 SSS524469:SSS525341 TCO524469:TCO525341 TMK524469:TMK525341 TWG524469:TWG525341 UGC524469:UGC525341 UPY524469:UPY525341 UZU524469:UZU525341 VJQ524469:VJQ525341 VTM524469:VTM525341 WDI524469:WDI525341 WNE524469:WNE525341 WXA524469:WXA525341 BE590011:BE590883 KO590005:KO590877 UK590005:UK590877 AEG590005:AEG590877 AOC590005:AOC590877 AXY590005:AXY590877 BHU590005:BHU590877 BRQ590005:BRQ590877 CBM590005:CBM590877 CLI590005:CLI590877 CVE590005:CVE590877 DFA590005:DFA590877 DOW590005:DOW590877 DYS590005:DYS590877 EIO590005:EIO590877 ESK590005:ESK590877 FCG590005:FCG590877 FMC590005:FMC590877 FVY590005:FVY590877 GFU590005:GFU590877 GPQ590005:GPQ590877 GZM590005:GZM590877 HJI590005:HJI590877 HTE590005:HTE590877 IDA590005:IDA590877 IMW590005:IMW590877 IWS590005:IWS590877 JGO590005:JGO590877 JQK590005:JQK590877 KAG590005:KAG590877 KKC590005:KKC590877 KTY590005:KTY590877 LDU590005:LDU590877 LNQ590005:LNQ590877 LXM590005:LXM590877 MHI590005:MHI590877 MRE590005:MRE590877 NBA590005:NBA590877 NKW590005:NKW590877 NUS590005:NUS590877 OEO590005:OEO590877 OOK590005:OOK590877 OYG590005:OYG590877 PIC590005:PIC590877 PRY590005:PRY590877 QBU590005:QBU590877 QLQ590005:QLQ590877 QVM590005:QVM590877 RFI590005:RFI590877 RPE590005:RPE590877 RZA590005:RZA590877 SIW590005:SIW590877 SSS590005:SSS590877 TCO590005:TCO590877 TMK590005:TMK590877 TWG590005:TWG590877 UGC590005:UGC590877 UPY590005:UPY590877 UZU590005:UZU590877 VJQ590005:VJQ590877 VTM590005:VTM590877 WDI590005:WDI590877 WNE590005:WNE590877 WXA590005:WXA590877 BE655547:BE656419 KO655541:KO656413 UK655541:UK656413 AEG655541:AEG656413 AOC655541:AOC656413 AXY655541:AXY656413 BHU655541:BHU656413 BRQ655541:BRQ656413 CBM655541:CBM656413 CLI655541:CLI656413 CVE655541:CVE656413 DFA655541:DFA656413 DOW655541:DOW656413 DYS655541:DYS656413 EIO655541:EIO656413 ESK655541:ESK656413 FCG655541:FCG656413 FMC655541:FMC656413 FVY655541:FVY656413 GFU655541:GFU656413 GPQ655541:GPQ656413 GZM655541:GZM656413 HJI655541:HJI656413 HTE655541:HTE656413 IDA655541:IDA656413 IMW655541:IMW656413 IWS655541:IWS656413 JGO655541:JGO656413 JQK655541:JQK656413 KAG655541:KAG656413 KKC655541:KKC656413 KTY655541:KTY656413 LDU655541:LDU656413 LNQ655541:LNQ656413 LXM655541:LXM656413 MHI655541:MHI656413 MRE655541:MRE656413 NBA655541:NBA656413 NKW655541:NKW656413 NUS655541:NUS656413 OEO655541:OEO656413 OOK655541:OOK656413 OYG655541:OYG656413 PIC655541:PIC656413 PRY655541:PRY656413 QBU655541:QBU656413 QLQ655541:QLQ656413 QVM655541:QVM656413 RFI655541:RFI656413 RPE655541:RPE656413 RZA655541:RZA656413 SIW655541:SIW656413 SSS655541:SSS656413 TCO655541:TCO656413 TMK655541:TMK656413 TWG655541:TWG656413 UGC655541:UGC656413 UPY655541:UPY656413 UZU655541:UZU656413 VJQ655541:VJQ656413 VTM655541:VTM656413 WDI655541:WDI656413 WNE655541:WNE656413 WXA655541:WXA656413 BE721083:BE721955 KO721077:KO721949 UK721077:UK721949 AEG721077:AEG721949 AOC721077:AOC721949 AXY721077:AXY721949 BHU721077:BHU721949 BRQ721077:BRQ721949 CBM721077:CBM721949 CLI721077:CLI721949 CVE721077:CVE721949 DFA721077:DFA721949 DOW721077:DOW721949 DYS721077:DYS721949 EIO721077:EIO721949 ESK721077:ESK721949 FCG721077:FCG721949 FMC721077:FMC721949 FVY721077:FVY721949 GFU721077:GFU721949 GPQ721077:GPQ721949 GZM721077:GZM721949 HJI721077:HJI721949 HTE721077:HTE721949 IDA721077:IDA721949 IMW721077:IMW721949 IWS721077:IWS721949 JGO721077:JGO721949 JQK721077:JQK721949 KAG721077:KAG721949 KKC721077:KKC721949 KTY721077:KTY721949 LDU721077:LDU721949 LNQ721077:LNQ721949 LXM721077:LXM721949 MHI721077:MHI721949 MRE721077:MRE721949 NBA721077:NBA721949 NKW721077:NKW721949 NUS721077:NUS721949 OEO721077:OEO721949 OOK721077:OOK721949 OYG721077:OYG721949 PIC721077:PIC721949 PRY721077:PRY721949 QBU721077:QBU721949 QLQ721077:QLQ721949 QVM721077:QVM721949 RFI721077:RFI721949 RPE721077:RPE721949 RZA721077:RZA721949 SIW721077:SIW721949 SSS721077:SSS721949 TCO721077:TCO721949 TMK721077:TMK721949 TWG721077:TWG721949 UGC721077:UGC721949 UPY721077:UPY721949 UZU721077:UZU721949 VJQ721077:VJQ721949 VTM721077:VTM721949 WDI721077:WDI721949 WNE721077:WNE721949 WXA721077:WXA721949 BE786619:BE787491 KO786613:KO787485 UK786613:UK787485 AEG786613:AEG787485 AOC786613:AOC787485 AXY786613:AXY787485 BHU786613:BHU787485 BRQ786613:BRQ787485 CBM786613:CBM787485 CLI786613:CLI787485 CVE786613:CVE787485 DFA786613:DFA787485 DOW786613:DOW787485 DYS786613:DYS787485 EIO786613:EIO787485 ESK786613:ESK787485 FCG786613:FCG787485 FMC786613:FMC787485 FVY786613:FVY787485 GFU786613:GFU787485 GPQ786613:GPQ787485 GZM786613:GZM787485 HJI786613:HJI787485 HTE786613:HTE787485 IDA786613:IDA787485 IMW786613:IMW787485 IWS786613:IWS787485 JGO786613:JGO787485 JQK786613:JQK787485 KAG786613:KAG787485 KKC786613:KKC787485 KTY786613:KTY787485 LDU786613:LDU787485 LNQ786613:LNQ787485 LXM786613:LXM787485 MHI786613:MHI787485 MRE786613:MRE787485 NBA786613:NBA787485 NKW786613:NKW787485 NUS786613:NUS787485 OEO786613:OEO787485 OOK786613:OOK787485 OYG786613:OYG787485 PIC786613:PIC787485 PRY786613:PRY787485 QBU786613:QBU787485 QLQ786613:QLQ787485 QVM786613:QVM787485 RFI786613:RFI787485 RPE786613:RPE787485 RZA786613:RZA787485 SIW786613:SIW787485 SSS786613:SSS787485 TCO786613:TCO787485 TMK786613:TMK787485 TWG786613:TWG787485 UGC786613:UGC787485 UPY786613:UPY787485 UZU786613:UZU787485 VJQ786613:VJQ787485 VTM786613:VTM787485 WDI786613:WDI787485 WNE786613:WNE787485 WXA786613:WXA787485 BE852155:BE853027 KO852149:KO853021 UK852149:UK853021 AEG852149:AEG853021 AOC852149:AOC853021 AXY852149:AXY853021 BHU852149:BHU853021 BRQ852149:BRQ853021 CBM852149:CBM853021 CLI852149:CLI853021 CVE852149:CVE853021 DFA852149:DFA853021 DOW852149:DOW853021 DYS852149:DYS853021 EIO852149:EIO853021 ESK852149:ESK853021 FCG852149:FCG853021 FMC852149:FMC853021 FVY852149:FVY853021 GFU852149:GFU853021 GPQ852149:GPQ853021 GZM852149:GZM853021 HJI852149:HJI853021 HTE852149:HTE853021 IDA852149:IDA853021 IMW852149:IMW853021 IWS852149:IWS853021 JGO852149:JGO853021 JQK852149:JQK853021 KAG852149:KAG853021 KKC852149:KKC853021 KTY852149:KTY853021 LDU852149:LDU853021 LNQ852149:LNQ853021 LXM852149:LXM853021 MHI852149:MHI853021 MRE852149:MRE853021 NBA852149:NBA853021 NKW852149:NKW853021 NUS852149:NUS853021 OEO852149:OEO853021 OOK852149:OOK853021 OYG852149:OYG853021 PIC852149:PIC853021 PRY852149:PRY853021 QBU852149:QBU853021 QLQ852149:QLQ853021 QVM852149:QVM853021 RFI852149:RFI853021 RPE852149:RPE853021 RZA852149:RZA853021 SIW852149:SIW853021 SSS852149:SSS853021 TCO852149:TCO853021 TMK852149:TMK853021 TWG852149:TWG853021 UGC852149:UGC853021 UPY852149:UPY853021 UZU852149:UZU853021 VJQ852149:VJQ853021 VTM852149:VTM853021 WDI852149:WDI853021 WNE852149:WNE853021 WXA852149:WXA853021 BE917691:BE918563 KO917685:KO918557 UK917685:UK918557 AEG917685:AEG918557 AOC917685:AOC918557 AXY917685:AXY918557 BHU917685:BHU918557 BRQ917685:BRQ918557 CBM917685:CBM918557 CLI917685:CLI918557 CVE917685:CVE918557 DFA917685:DFA918557 DOW917685:DOW918557 DYS917685:DYS918557 EIO917685:EIO918557 ESK917685:ESK918557 FCG917685:FCG918557 FMC917685:FMC918557 FVY917685:FVY918557 GFU917685:GFU918557 GPQ917685:GPQ918557 GZM917685:GZM918557 HJI917685:HJI918557 HTE917685:HTE918557 IDA917685:IDA918557 IMW917685:IMW918557 IWS917685:IWS918557 JGO917685:JGO918557 JQK917685:JQK918557 KAG917685:KAG918557 KKC917685:KKC918557 KTY917685:KTY918557 LDU917685:LDU918557 LNQ917685:LNQ918557 LXM917685:LXM918557 MHI917685:MHI918557 MRE917685:MRE918557 NBA917685:NBA918557 NKW917685:NKW918557 NUS917685:NUS918557 OEO917685:OEO918557 OOK917685:OOK918557 OYG917685:OYG918557 PIC917685:PIC918557 PRY917685:PRY918557 QBU917685:QBU918557 QLQ917685:QLQ918557 QVM917685:QVM918557 RFI917685:RFI918557 RPE917685:RPE918557 RZA917685:RZA918557 SIW917685:SIW918557 SSS917685:SSS918557 TCO917685:TCO918557 TMK917685:TMK918557 TWG917685:TWG918557 UGC917685:UGC918557 UPY917685:UPY918557 UZU917685:UZU918557 VJQ917685:VJQ918557 VTM917685:VTM918557 WDI917685:WDI918557 WNE917685:WNE918557 WXA917685:WXA918557 BE983227:BE984099 KO983221:KO984093 UK983221:UK984093 AEG983221:AEG984093 AOC983221:AOC984093 AXY983221:AXY984093 BHU983221:BHU984093 BRQ983221:BRQ984093 CBM983221:CBM984093 CLI983221:CLI984093 CVE983221:CVE984093 DFA983221:DFA984093 DOW983221:DOW984093 DYS983221:DYS984093 EIO983221:EIO984093 ESK983221:ESK984093 FCG983221:FCG984093 FMC983221:FMC984093 FVY983221:FVY984093 GFU983221:GFU984093 GPQ983221:GPQ984093 GZM983221:GZM984093 HJI983221:HJI984093 HTE983221:HTE984093 IDA983221:IDA984093 IMW983221:IMW984093 IWS983221:IWS984093 JGO983221:JGO984093 JQK983221:JQK984093 KAG983221:KAG984093 KKC983221:KKC984093 KTY983221:KTY984093 LDU983221:LDU984093 LNQ983221:LNQ984093 LXM983221:LXM984093 MHI983221:MHI984093 MRE983221:MRE984093 NBA983221:NBA984093 NKW983221:NKW984093 NUS983221:NUS984093 OEO983221:OEO984093 OOK983221:OOK984093 OYG983221:OYG984093 PIC983221:PIC984093 PRY983221:PRY984093 QBU983221:QBU984093 QLQ983221:QLQ984093 QVM983221:QVM984093 RFI983221:RFI984093 RPE983221:RPE984093 RZA983221:RZA984093 SIW983221:SIW984093 SSS983221:SSS984093 TCO983221:TCO984093 TMK983221:TMK984093 TWG983221:TWG984093 UGC983221:UGC984093 UPY983221:UPY984093 UZU983221:UZU984093 VJQ983221:VJQ984093 VTM983221:VTM984093 WDI983221:WDI984093 WNE983221:WNE984093 WXA983221:WXA984093 BE265:BE1059 BB265:BB1059 BH259:BH1055 WXA259:WXA1053 WNE259:WNE1053 WDI259:WDI1053 VTM259:VTM1053 VJQ259:VJQ1053 UZU259:UZU1053 UPY259:UPY1053 UGC259:UGC1053 TWG259:TWG1053 TMK259:TMK1053 TCO259:TCO1053 SSS259:SSS1053 SIW259:SIW1053 RZA259:RZA1053 RPE259:RPE1053 RFI259:RFI1053 QVM259:QVM1053 QLQ259:QLQ1053 QBU259:QBU1053 PRY259:PRY1053 PIC259:PIC1053 OYG259:OYG1053 OOK259:OOK1053 OEO259:OEO1053 NUS259:NUS1053 NKW259:NKW1053 NBA259:NBA1053 MRE259:MRE1053 MHI259:MHI1053 LXM259:LXM1053 LNQ259:LNQ1053 LDU259:LDU1053 KTY259:KTY1053 KKC259:KKC1053 KAG259:KAG1053 JQK259:JQK1053 JGO259:JGO1053 IWS259:IWS1053 IMW259:IMW1053 IDA259:IDA1053 HTE259:HTE1053 HJI259:HJI1053 GZM259:GZM1053 GPQ259:GPQ1053 GFU259:GFU1053 FVY259:FVY1053 FMC259:FMC1053 FCG259:FCG1053 ESK259:ESK1053 EIO259:EIO1053 DYS259:DYS1053 DOW259:DOW1053 DFA259:DFA1053 CVE259:CVE1053 CLI259:CLI1053 CBM259:CBM1053 BRQ259:BRQ1053 BHU259:BHU1053 AXY259:AXY1053 AOC259:AOC1053 AEG259:AEG1053 UK259:UK1053 KO259:KO1053 WXD259:WXD1055 WNH259:WNH1055 WDL259:WDL1055 VTP259:VTP1055 VJT259:VJT1055 UZX259:UZX1055 UQB259:UQB1055 UGF259:UGF1055 TWJ259:TWJ1055 TMN259:TMN1055 TCR259:TCR1055 SSV259:SSV1055 SIZ259:SIZ1055 RZD259:RZD1055 RPH259:RPH1055 RFL259:RFL1055 QVP259:QVP1055 QLT259:QLT1055 QBX259:QBX1055 PSB259:PSB1055 PIF259:PIF1055 OYJ259:OYJ1055 OON259:OON1055 OER259:OER1055 NUV259:NUV1055 NKZ259:NKZ1055 NBD259:NBD1055 MRH259:MRH1055 MHL259:MHL1055 LXP259:LXP1055 LNT259:LNT1055 LDX259:LDX1055 KUB259:KUB1055 KKF259:KKF1055 KAJ259:KAJ1055 JQN259:JQN1055 JGR259:JGR1055 IWV259:IWV1055 IMZ259:IMZ1055 IDD259:IDD1055 HTH259:HTH1055 HJL259:HJL1055 GZP259:GZP1055 GPT259:GPT1055 GFX259:GFX1055 FWB259:FWB1055 FMF259:FMF1055 FCJ259:FCJ1055 ESN259:ESN1055 EIR259:EIR1055 DYV259:DYV1055 DOZ259:DOZ1055 DFD259:DFD1055 CVH259:CVH1055 CLL259:CLL1055 CBP259:CBP1055 BRT259:BRT1055 BHX259:BHX1055 AYB259:AYB1055 AOF259:AOF1055 AEJ259:AEJ1055 UN259:UN1055 KR259:KR1055 WWX259:WWX1053 WNB259:WNB1053 WDF259:WDF1053 VTJ259:VTJ1053 VJN259:VJN1053 UZR259:UZR1053 UPV259:UPV1053 UFZ259:UFZ1053 TWD259:TWD1053 TMH259:TMH1053 TCL259:TCL1053 SSP259:SSP1053 SIT259:SIT1053 RYX259:RYX1053 RPB259:RPB1053 RFF259:RFF1053 QVJ259:QVJ1053 QLN259:QLN1053 QBR259:QBR1053 PRV259:PRV1053 PHZ259:PHZ1053 OYD259:OYD1053 OOH259:OOH1053 OEL259:OEL1053 NUP259:NUP1053 NKT259:NKT1053 NAX259:NAX1053 MRB259:MRB1053 MHF259:MHF1053 LXJ259:LXJ1053 LNN259:LNN1053 LDR259:LDR1053 KTV259:KTV1053 KJZ259:KJZ1053 KAD259:KAD1053 JQH259:JQH1053 JGL259:JGL1053 IWP259:IWP1053 IMT259:IMT1053 ICX259:ICX1053 HTB259:HTB1053 HJF259:HJF1053 GZJ259:GZJ1053 GPN259:GPN1053 GFR259:GFR1053 FVV259:FVV1053 FLZ259:FLZ1053 FCD259:FCD1053 ESH259:ESH1053 EIL259:EIL1053 DYP259:DYP1053 DOT259:DOT1053 DEX259:DEX1053 CVB259:CVB1053 CLF259:CLF1053 CBJ259:CBJ1053 BRN259:BRN1053 BHR259:BHR1053 AXV259:AXV1053 ANZ259:ANZ1053 AED259:AED1053 UH259:UH1053 KL259:KL1053 BE8 BB8 KR8 UN8 AEJ8 AOF8 AYB8 BHX8 BRT8 CBP8 CLL8 CVH8 DFD8 DOZ8 DYV8 EIR8 ESN8 FCJ8 FMF8 FWB8 GFX8 GPT8 GZP8 HJL8 HTH8 IDD8 IMZ8 IWV8 JGR8 JQN8 KAJ8 KKF8 KUB8 LDX8 LNT8 LXP8 MHL8 MRH8 NBD8 NKZ8 NUV8 OER8 OON8 OYJ8 PIF8 PSB8 QBX8 QLT8 QVP8 RFL8 RPH8 RZD8 SIZ8 SSV8 TCR8 TMN8 TWJ8 UGF8 UQB8 UZX8 VJT8 VTP8 WDL8 WNH8 WXD8 AEG8 UK8 KO8 AOC8 AXY8 BHU8 BRQ8 CBM8 CLI8 CVE8 DFA8 DOW8 DYS8 EIO8 ESK8 FCG8 FMC8 FVY8 GFU8 GPQ8 GZM8 HJI8 HTE8 IDA8 IMW8 IWS8 JGO8 JQK8 KAG8 KKC8 KTY8 LDU8 LNQ8 LXM8 MHI8 MRE8 NBA8 NKW8 NUS8 OEO8 OOK8 OYG8 PIC8 PRY8 QBU8 QLQ8 QVM8 RFI8 RPE8 RZA8 SIW8 SSS8 TCO8 TMK8 TWG8 UGC8 UPY8 UZU8 VJQ8 VTM8 WDI8 WNE8 WXA8 AXV8 BHR8 BRN8 CBJ8 CLF8 CVB8 DEX8 DOT8 DYP8 EIL8 ESH8 FCD8 FLZ8 FVV8 GFR8 GPN8 GZJ8 HJF8 HTB8 ICX8 IMT8 IWP8 JGL8 JQH8 KAD8 KJZ8 KTV8 LDR8 LNN8 LXJ8 MHF8 MRB8 NAX8 NKT8 NUP8 OEL8 OOH8 OYD8 PHZ8 PRV8 QBR8 QLN8 QVJ8 RFF8 RPB8 RYX8 SIT8 SSP8 TCL8 TMH8 TWD8 UFZ8 UPV8 UZR8 VJN8 VTJ8 WDF8 WNB8 WWX8 KL8 UH8 AED8 ANZ8 BH8 UN138 AEJ138 AOF138 AYB138 BHX138 BRT138 CBP138 CLL138 CVH138 DFD138 DOZ138 DYV138 EIR138 ESN138 FCJ138 FMF138 FWB138 GFX138 GPT138 GZP138 HJL138 HTH138 IDD138 IMZ138 IWV138 JGR138 JQN138 KAJ138 KKF138 KUB138 LDX138 LNT138 LXP138 MHL138 MRH138 NBD138 NKZ138 NUV138 OER138 OON138 OYJ138 PIF138 PSB138 QBX138 QLT138 QVP138 RFL138 RPH138 RZD138 SIZ138 SSV138 TCR138 TMN138 TWJ138 UGF138 UQB138 UZX138 VJT138 VTP138 WDL138 WNH138 WXD138 AY137 BH138 WWX137:WWX138 ANW137 AEA137 UE137 KI137 WWU137 WMY137 WDC137 VTG137 VJK137 UZO137 UPS137 UFW137 TWA137 TME137 TCI137 SSM137 SIQ137 RYU137 ROY137 RFC137 QVG137 QLK137 QBO137 PRS137 PHW137 OYA137 OOE137 OEI137 NUM137 NKQ137 NAU137 MQY137 MHC137 LXG137 LNK137 LDO137 KTS137 KJW137 KAA137 JQE137 JGI137 IWM137 IMQ137 ICU137 HSY137 HJC137 GZG137 GPK137 GFO137 FVS137 FLW137 FCA137 ESE137 EII137 DYM137 DOQ137 DEU137 CUY137 CLC137 CBG137 BRK137 BHO137 AXS137 WNB137:WNB138 WDF137:WDF138 VTJ137:VTJ138 VJN137:VJN138 UZR137:UZR138 UPV137:UPV138 UFZ137:UFZ138 TWD137:TWD138 TMH137:TMH138 TCL137:TCL138 SSP137:SSP138 SIT137:SIT138 RYX137:RYX138 RPB137:RPB138 RFF137:RFF138 QVJ137:QVJ138 QLN137:QLN138 QBR137:QBR138 PRV137:PRV138 PHZ137:PHZ138 OYD137:OYD138 OOH137:OOH138 OEL137:OEL138 NUP137:NUP138 NKT137:NKT138 NAX137:NAX138 MRB137:MRB138 MHF137:MHF138 LXJ137:LXJ138 LNN137:LNN138 LDR137:LDR138 KTV137:KTV138 KJZ137:KJZ138 KAD137:KAD138 JQH137:JQH138 JGL137:JGL138 IWP137:IWP138 IMT137:IMT138 ICX137:ICX138 HTB137:HTB138 HJF137:HJF138 GZJ137:GZJ138 GPN137:GPN138 GFR137:GFR138 FVV137:FVV138 FLZ137:FLZ138 FCD137:FCD138 ESH137:ESH138 EIL137:EIL138 DYP137:DYP138 DOT137:DOT138 DEX137:DEX138 CVB137:CVB138 CLF137:CLF138 CBJ137:CBJ138 BRN137:BRN138 BHR137:BHR138 AXV137:AXV138 ANZ137:ANZ138 KL137:KL138 UH137:UH138 AED137:AED138 WXA137:WXA138 WNE137:WNE138 WDI137:WDI138 VTM137:VTM138 VJQ137:VJQ138 UZU137:UZU138 UPY137:UPY138 UGC137:UGC138 TWG137:TWG138 TMK137:TMK138 TCO137:TCO138 SSS137:SSS138 SIW137:SIW138 RZA137:RZA138 RPE137:RPE138 RFI137:RFI138 QVM137:QVM138 QLQ137:QLQ138 QBU137:QBU138 PRY137:PRY138 PIC137:PIC138 OYG137:OYG138 OOK137:OOK138 OEO137:OEO138 NUS137:NUS138 NKW137:NKW138 NBA137:NBA138 MRE137:MRE138 MHI137:MHI138 LXM137:LXM138 LNQ137:LNQ138 LDU137:LDU138 KTY137:KTY138 KKC137:KKC138 KAG137:KAG138 JQK137:JQK138 JGO137:JGO138 IWS137:IWS138 IMW137:IMW138 IDA137:IDA138 HTE137:HTE138 HJI137:HJI138 GZM137:GZM138 GPQ137:GPQ138 GFU137:GFU138 FVY137:FVY138 FMC137:FMC138 FCG137:FCG138 ESK137:ESK138 EIO137:EIO138 DYS137:DYS138 DOW137:DOW138 DFA137:DFA138 CVE137:CVE138 CLI137:CLI138 CBM137:CBM138 BRQ137:BRQ138 BHU137:BHU138 AXY137:AXY138 AOC137:AOC138 AEG137:AEG138 UK137:UK138 KO137:KO138 BE137:BE138 BB137:BB138 KR138 BE147 BB147 AZ164:AZ165 AV219 WMY219 WDC219 VTG219 VJK219 UZO219 UPS219 UFW219 TWA219 TME219 TCI219 SSM219 SIQ219 RYU219 ROY219 RFC219 QVG219 QLK219 QBO219 PRS219 PHW219 OYA219 OOE219 OEI219 NUM219 NKQ219 NAU219 MQY219 MHC219 LXG219 LNK219 LDO219 KTS219 KJW219 KAA219 JQE219 JGI219 IWM219 IMQ219 ICU219 HSY219 HJC219 GZG219 GPK219 GFO219 FVS219 FLW219 FCA219 ESE219 EII219 DYM219 DOQ219 DEU219 CUY219 CLC219 CBG219 BRK219 BHO219 AXS219 ANW219 AEA219 UE219 KI219 WWX219 WNB219 WDF219 VTJ219 VJN219 UZR219 UPV219 UFZ219 TWD219 TMH219 TCL219 SSP219 SIT219 RYX219 RPB219 RFF219 QVJ219 QLN219 QBR219 PRV219 PHZ219 OYD219 OOH219 OEL219 NUP219 NKT219 NAX219 MRB219 MHF219 LXJ219 LNN219 LDR219 KTV219 KJZ219 KAD219 JQH219 JGL219 IWP219 IMT219 ICX219 HTB219 HJF219 GZJ219 GPN219 GFR219 FVV219 FLZ219 FCD219 ESH219 EIL219 DYP219 DOT219 DEX219 CVB219 CLF219 CBJ219 BRN219 BHR219 AXV219 ANZ219 AED219 UH219 KL219 WWR219 WMV219 WCZ219 VTD219 VJH219 UZL219 UPP219 UFT219 TVX219 TMB219 TCF219 SSJ219 SIN219 RYR219 ROV219 REZ219 QVD219 QLH219 QBL219 PRP219 PHT219 OXX219 OOB219 OEF219 NUJ219 NKN219 NAR219 MQV219 MGZ219 LXD219 LNH219 LDL219 KTP219 KJT219 JZX219 JQB219 JGF219 IWJ219 IMN219 ICR219 HSV219 HIZ219 GZD219 GPH219 GFL219 FVP219 FLT219 FBX219 ESB219 EIF219 DYJ219 DON219 DER219 CUV219 CKZ219 CBD219 BRH219 BHL219 AXP219 ANT219 ADX219 UB219 KF219 WWU219 BB219 AY255:AY256 UFZ255:UFZ256 TWD255:TWD256 TMH255:TMH256 TCL255:TCL256 SSP255:SSP256 SIT255:SIT256 RYX255:RYX256 RPB255:RPB256 RFF255:RFF256 QVJ255:QVJ256 QLN255:QLN256 QBR255:QBR256 PRV255:PRV256 PHZ255:PHZ256 OYD255:OYD256 OOH255:OOH256 OEL255:OEL256 NUP255:NUP256 NKT255:NKT256 NAX255:NAX256 MRB255:MRB256 MHF255:MHF256 LXJ255:LXJ256 LNN255:LNN256 LDR255:LDR256 KTV255:KTV256 KJZ255:KJZ256 KAD255:KAD256 JQH255:JQH256 JGL255:JGL256 IWP255:IWP256 IMT255:IMT256 ICX255:ICX256 HTB255:HTB256 HJF255:HJF256 GZJ255:GZJ256 GPN255:GPN256 GFR255:GFR256 FVV255:FVV256 FLZ255:FLZ256 FCD255:FCD256 ESH255:ESH256 EIL255:EIL256 DYP255:DYP256 DOT255:DOT256 DEX255:DEX256 CVB255:CVB256 CLF255:CLF256 CBJ255:CBJ256 BRN255:BRN256 BHR255:BHR256 AXV255:AXV256 ANZ255:ANZ256 AED255:AED256 UH255:UH256 KL255:KL256 KI255:KI256 UE255:UE256 AEA255:AEA256 ANW255:ANW256 AXS255:AXS256 BHO255:BHO256 BRK255:BRK256 CBG255:CBG256 CLC255:CLC256 CUY255:CUY256 DEU255:DEU256 DOQ255:DOQ256 DYM255:DYM256 EII255:EII256 ESE255:ESE256 FCA255:FCA256 FLW255:FLW256 FVS255:FVS256 GFO255:GFO256 GPK255:GPK256 GZG255:GZG256 HJC255:HJC256 HSY255:HSY256 ICU255:ICU256 IMQ255:IMQ256 IWM255:IWM256 JGI255:JGI256 JQE255:JQE256 KAA255:KAA256 KJW255:KJW256 KTS255:KTS256 LDO255:LDO256 LNK255:LNK256 LXG255:LXG256 MHC255:MHC256 MQY255:MQY256 NAU255:NAU256 NKQ255:NKQ256 NUM255:NUM256 OEI255:OEI256 OOE255:OOE256 OYA255:OYA256 PHW255:PHW256 PRS255:PRS256 QBO255:QBO256 QLK255:QLK256 QVG255:QVG256 RFC255:RFC256 ROY255:ROY256 RYU255:RYU256 SIQ255:SIQ256 SSM255:SSM256 TCI255:TCI256 TME255:TME256 TWA255:TWA256 UFW255:UFW256 UPS255:UPS256 UZO255:UZO256 VJK255:VJK256 VTG255:VTG256 WDC255:WDC256 WMY255:WMY256 WWU255:WWU256 WWX255:WWX256 ADX255:ADX256 UB255:UB256 KF255:KF256 ANT255:ANT256 AXP255:AXP256 BHL255:BHL256 BRH255:BRH256 CBD255:CBD256 CKZ255:CKZ256 CUV255:CUV256 DER255:DER256 DON255:DON256 DYJ255:DYJ256 EIF255:EIF256 ESB255:ESB256 FBX255:FBX256 FLT255:FLT256 FVP255:FVP256 GFL255:GFL256 GPH255:GPH256 GZD255:GZD256 HIZ255:HIZ256 HSV255:HSV256 ICR255:ICR256 IMN255:IMN256 IWJ255:IWJ256 JGF255:JGF256 JQB255:JQB256 JZX255:JZX256 KJT255:KJT256 KTP255:KTP256 LDL255:LDL256 LNH255:LNH256 LXD255:LXD256 MGZ255:MGZ256 MQV255:MQV256 NAR255:NAR256 NKN255:NKN256 NUJ255:NUJ256 OEF255:OEF256 OOB255:OOB256 OXX255:OXX256 PHT255:PHT256 PRP255:PRP256 QBL255:QBL256 QLH255:QLH256 QVD255:QVD256 REZ255:REZ256 ROV255:ROV256 RYR255:RYR256 SIN255:SIN256 SSJ255:SSJ256 TCF255:TCF256 TMB255:TMB256 TVX255:TVX256 UFT255:UFT256 UPP255:UPP256 UZL255:UZL256 VJH255:VJH256 VTD255:VTD256 WCZ255:WCZ256 WMV255:WMV256 WWR255:WWR256 WNB255:WNB256 WDF255:WDF256 VTJ255:VTJ256 VJN255:VJN256 UZR255:UZR256 UPV255:UPV256 AEI210:AEI211 AOE210:AOE211 AYA210:AYA211 BHW210:BHW211 BRS210:BRS211 CBO210:CBO211 CLK210:CLK211 CVG210:CVG211 DFC210:DFC211 DOY210:DOY211 DYU210:DYU211 EIQ210:EIQ211 ESM210:ESM211 FCI210:FCI211 FME210:FME211 FWA210:FWA211 GFW210:GFW211 GPS210:GPS211 GZO210:GZO211 HJK210:HJK211 HTG210:HTG211 IDC210:IDC211 IMY210:IMY211 IWU210:IWU211 JGQ210:JGQ211 JQM210:JQM211 KAI210:KAI211 KKE210:KKE211 KUA210:KUA211 LDW210:LDW211 LNS210:LNS211 LXO210:LXO211 MHK210:MHK211 MRG210:MRG211 NBC210:NBC211 NKY210:NKY211 NUU210:NUU211 OEQ210:OEQ211 OOM210:OOM211 OYI210:OYI211 PIE210:PIE211 PSA210:PSA211 QBW210:QBW211 QLS210:QLS211 QVO210:QVO211 RFK210:RFK211 RPG210:RPG211 RZC210:RZC211 SIY210:SIY211 SSU210:SSU211 TCQ210:TCQ211 TMM210:TMM211 TWI210:TWI211 UGE210:UGE211 UQA210:UQA211 UZW210:UZW211 VJS210:VJS211 VTO210:VTO211 WDK210:WDK211 WNG210:WNG211 WXC210:WXC211 KW210:KW211 US210:US211 AEO210:AEO211 AOK210:AOK211 AYG210:AYG211 BIC210:BIC211 BRY210:BRY211 CBU210:CBU211 CLQ210:CLQ211 CVM210:CVM211 DFI210:DFI211 DPE210:DPE211 DZA210:DZA211 EIW210:EIW211 ESS210:ESS211 FCO210:FCO211 FMK210:FMK211 FWG210:FWG211 GGC210:GGC211 GPY210:GPY211 GZU210:GZU211 HJQ210:HJQ211 HTM210:HTM211 IDI210:IDI211 INE210:INE211 IXA210:IXA211 JGW210:JGW211 JQS210:JQS211 KAO210:KAO211 KKK210:KKK211 KUG210:KUG211 LEC210:LEC211 LNY210:LNY211 LXU210:LXU211 MHQ210:MHQ211 MRM210:MRM211 NBI210:NBI211 NLE210:NLE211 NVA210:NVA211 OEW210:OEW211 OOS210:OOS211 OYO210:OYO211 PIK210:PIK211 PSG210:PSG211 QCC210:QCC211 QLY210:QLY211 QVU210:QVU211 RFQ210:RFQ211 RPM210:RPM211 RZI210:RZI211 SJE210:SJE211 STA210:STA211 TCW210:TCW211 TMS210:TMS211 TWO210:TWO211 UGK210:UGK211 UQG210:UQG211 VAC210:VAC211 VJY210:VJY211 VTU210:VTU211 WDQ210:WDQ211 WNM210:WNM211 WXI210:WXI211 KT210:KT211 UP210:UP211 AEL210:AEL211 AOH210:AOH211 AYD210:AYD211 BHZ210:BHZ211 BRV210:BRV211 CBR210:CBR211 CLN210:CLN211 CVJ210:CVJ211 DFF210:DFF211 DPB210:DPB211 DYX210:DYX211 EIT210:EIT211 ESP210:ESP211 FCL210:FCL211 FMH210:FMH211 FWD210:FWD211 GFZ210:GFZ211 GPV210:GPV211 GZR210:GZR211 HJN210:HJN211 HTJ210:HTJ211 IDF210:IDF211 INB210:INB211 IWX210:IWX211 JGT210:JGT211 JQP210:JQP211 KAL210:KAL211 KKH210:KKH211 KUD210:KUD211 LDZ210:LDZ211 LNV210:LNV211 LXR210:LXR211 MHN210:MHN211 MRJ210:MRJ211 NBF210:NBF211 NLB210:NLB211 NUX210:NUX211 OET210:OET211 OOP210:OOP211 OYL210:OYL211 PIH210:PIH211 PSD210:PSD211 QBZ210:QBZ211 QLV210:QLV211 QVR210:QVR211 RFN210:RFN211 RPJ210:RPJ211 RZF210:RZF211 SJB210:SJB211 SSX210:SSX211 TCT210:TCT211 TMP210:TMP211 TWL210:TWL211 UGH210:UGH211 UQD210:UQD211 UZZ210:UZZ211 VJV210:VJV211 VTR210:VTR211 WDN210:WDN211 WNJ210:WNJ211 WXF210:WXF211 KQ210:KQ211 UM210:UM211 BE255:BE256 BB255:BB256 BE221:BE222 BH221:BH222 AZ235:AZ236 AMT224 AWP224 BGL224 BQH224 CAD224 CJZ224 CTV224 DDR224 DNN224 DXJ224 EHF224 ERB224 FAX224 FKT224 FUP224 GEL224 GOH224 GYD224 HHZ224 HRV224 IBR224 ILN224 IVJ224 JFF224 JPB224 JYX224 KIT224 KSP224 LCL224 LMH224 LWD224 MFZ224 MPV224 MZR224 NJN224 NTJ224 ODF224 ONB224 OWX224 PGT224 PQP224 QAL224 QKH224 QUD224 RDZ224 RNV224 RXR224 SHN224 SRJ224 TBF224 TLB224 TUX224 UET224 UOP224 UYL224 VIH224 VSD224 WBZ224 WLV224 WVR224 JL224 TH224 ADD224 AMZ224 AWV224 BGR224 BQN224 CAJ224 CKF224 CUB224 DDX224 DNT224 DXP224 EHL224 ERH224 FBD224 FKZ224 FUV224 GER224 GON224 GYJ224 HIF224 HSB224 IBX224 ILT224 IVP224 JFL224 JPH224 JZD224 KIZ224 KSV224 LCR224 LMN224 LWJ224 MGF224 MQB224 MZX224 NJT224 NTP224 ODL224 ONH224 OXD224 PGZ224 PQV224 QAR224 QKN224 QUJ224 REF224 ROB224 RXX224 SHT224 SRP224 TBL224 TLH224 TVD224 UEZ224 UOV224 UYR224 VIN224 VSJ224 WCF224 WMB224 WVX224 JI224 TE224 ADA224 AMW224 AWS224 BGO224 BQK224 CAG224 CKC224 CTY224 DDU224 DNQ224 DXM224 EHI224 ERE224 FBA224 FKW224 FUS224 GEO224 GOK224 GYG224 HIC224 HRY224 IBU224 ILQ224 IVM224 JFI224 JPE224 JZA224 KIW224 KSS224 LCO224 LMK224 LWG224 MGC224 MPY224 MZU224 NJQ224 NTM224 ODI224 ONE224 OXA224 PGW224 PQS224 QAO224 QKK224 QUG224 REC224 RNY224 RXU224 SHQ224 SRM224 TBI224 TLE224 TVA224 UEW224 UOS224 UYO224 VIK224 VSG224 WCC224 WLY224 WVU224 JF224 TB224 BB221:BB222 ACX224 WKK225 WUG225 HR225 RN225 ABJ225 ALF225 AVB225 BEX225 BOT225 BYP225 CIL225 CSH225 DCD225 DLZ225 DVV225 EFR225 EPN225 EZJ225 FJF225 FTB225 GCX225 GMT225 GWP225 HGL225 HQH225 IAD225 IJZ225 ITV225 JDR225 JNN225 JXJ225 KHF225 KRB225 LAX225 LKT225 LUP225 MEL225 MOH225 MYD225 NHZ225 NRV225 OBR225 OLN225 OVJ225 PFF225 PPB225 PYX225 QIT225 QSP225 RCL225 RMH225 RWD225 SFZ225 SPV225 SZR225 TJN225 TTJ225 UDF225 UNB225 UWX225 VGT225 VQP225 WAL225 WKH225 WUD225 HX225 RT225 ABP225 ALL225 AVH225 BFD225 BOZ225 BYV225 CIR225 CSN225 DCJ225 DMF225 DWB225 EFX225 EPT225 EZP225 FJL225 FTH225 GDD225 GMZ225 GWV225 HGR225 HQN225 IAJ225 IKF225 IUB225 JDX225 JNT225 JXP225 KHL225 KRH225 LBD225 LKZ225 LUV225 MER225 MON225 MYJ225 NIF225 NSB225 OBX225 OLT225 OVP225 PFL225 PPH225 PZD225 QIZ225 QSV225 RCR225 RMN225 RWJ225 SGF225 SQB225 SZX225 TJT225 TTP225 UDL225 UNH225 UXD225 VGZ225 VQV225 WAR225 WKN225 WUJ225 HU225 RQ225 ABM225 ALI225 AVE225 BFA225 BOW225 BYS225 CIO225 CSK225 DCG225 DMC225 DVY225 EFU225 EPQ225 EZM225 FJI225 FTE225 GDA225 GMW225 GWS225 HGO225 HQK225 IAG225 IKC225 ITY225 JDU225 JNQ225 JXM225 KHI225 KRE225 LBA225 LKW225 LUS225 MEO225 MOK225 MYG225 NIC225 NRY225 OBU225 OLQ225 OVM225 PFI225 PPE225 PZA225 QIW225 QSS225 RCO225 RMK225 RWG225 SGC225 SPY225 SZU225 TJQ225 TTM225 UDI225 UNE225 UXA225 VGW225 VQS225 WAO225 WKH234 WUD234 WAL234 HO234 RK234 ABG234 ALC234 AUY234 BEU234 BOQ234 BYM234 CII234 CSE234 DCA234 DLW234 DVS234 EFO234 EPK234 EZG234 FJC234 FSY234 GCU234 GMQ234 GWM234 HGI234 HQE234 IAA234 IJW234 ITS234 JDO234 JNK234 JXG234 KHC234 KQY234 LAU234 LKQ234 LUM234 MEI234 MOE234 MYA234 NHW234 NRS234 OBO234 OLK234 OVG234 PFC234 POY234 PYU234 QIQ234 QSM234 RCI234 RME234 RWA234 SFW234 SPS234 SZO234 TJK234 TTG234 UDC234 UMY234 UWU234 VGQ234 VQM234 WAI234 WKE234 WUA234 HU234 RQ234 ABM234 ALI234 AVE234 BFA234 BOW234 BYS234 CIO234 CSK234 DCG234 DMC234 DVY234 EFU234 EPQ234 EZM234 FJI234 FTE234 GDA234 GMW234 GWS234 HGO234 HQK234 IAG234 IKC234 ITY234 JDU234 JNQ234 JXM234 KHI234 KRE234 LBA234 LKW234 LUS234 MEO234 MOK234 MYG234 NIC234 NRY234 OBU234 OLQ234 OVM234 PFI234 PPE234 PZA234 QIW234 QSS234 RCO234 RMK234 RWG234 SGC234 SPY234 SZU234 TJQ234 TTM234 UDI234 UNE234 UXA234 VGW234 VQS234 WAO234 WKK234 WUG234 HR234 RN234 ABJ234 ALF234 AVB234 BEX234 BOT234 BYP234 CIL234 CSH234 DCD234 DLZ234 DVV234 EFR234 EPN234 EZJ234 FJF234 FTB234 GCX234 GMT234 GWP234 HGL234 HQH234 IAD234 IJZ234 ITV234 JDR234 JNN234 JXJ234 KHF234 KRB234 LAX234 LKT234 LUP234 MEL234 MOH234 MYD234 NHZ234 NRV234 OBR234 OLN234 OVJ234 PFF234 PPB234 PYX234 QIT234 QSP234 RCL234 RMH234 RWD234 SFZ234 SPV234 SZR234 TJN234 TTJ234 UDF234 UNB234 UWX234 VGT234 VQP234 BA149:BA152 BB149:BB161 BE149:BE161">
      <formula1>атрибут</formula1>
    </dataValidation>
    <dataValidation type="list" allowBlank="1" showInputMessage="1" showErrorMessage="1" sqref="K65723:K66595 IQ65717:IQ66589 SM65717:SM66589 ACI65717:ACI66589 AME65717:AME66589 AWA65717:AWA66589 BFW65717:BFW66589 BPS65717:BPS66589 BZO65717:BZO66589 CJK65717:CJK66589 CTG65717:CTG66589 DDC65717:DDC66589 DMY65717:DMY66589 DWU65717:DWU66589 EGQ65717:EGQ66589 EQM65717:EQM66589 FAI65717:FAI66589 FKE65717:FKE66589 FUA65717:FUA66589 GDW65717:GDW66589 GNS65717:GNS66589 GXO65717:GXO66589 HHK65717:HHK66589 HRG65717:HRG66589 IBC65717:IBC66589 IKY65717:IKY66589 IUU65717:IUU66589 JEQ65717:JEQ66589 JOM65717:JOM66589 JYI65717:JYI66589 KIE65717:KIE66589 KSA65717:KSA66589 LBW65717:LBW66589 LLS65717:LLS66589 LVO65717:LVO66589 MFK65717:MFK66589 MPG65717:MPG66589 MZC65717:MZC66589 NIY65717:NIY66589 NSU65717:NSU66589 OCQ65717:OCQ66589 OMM65717:OMM66589 OWI65717:OWI66589 PGE65717:PGE66589 PQA65717:PQA66589 PZW65717:PZW66589 QJS65717:QJS66589 QTO65717:QTO66589 RDK65717:RDK66589 RNG65717:RNG66589 RXC65717:RXC66589 SGY65717:SGY66589 SQU65717:SQU66589 TAQ65717:TAQ66589 TKM65717:TKM66589 TUI65717:TUI66589 UEE65717:UEE66589 UOA65717:UOA66589 UXW65717:UXW66589 VHS65717:VHS66589 VRO65717:VRO66589 WBK65717:WBK66589 WLG65717:WLG66589 WVC65717:WVC66589 K131259:K132131 IQ131253:IQ132125 SM131253:SM132125 ACI131253:ACI132125 AME131253:AME132125 AWA131253:AWA132125 BFW131253:BFW132125 BPS131253:BPS132125 BZO131253:BZO132125 CJK131253:CJK132125 CTG131253:CTG132125 DDC131253:DDC132125 DMY131253:DMY132125 DWU131253:DWU132125 EGQ131253:EGQ132125 EQM131253:EQM132125 FAI131253:FAI132125 FKE131253:FKE132125 FUA131253:FUA132125 GDW131253:GDW132125 GNS131253:GNS132125 GXO131253:GXO132125 HHK131253:HHK132125 HRG131253:HRG132125 IBC131253:IBC132125 IKY131253:IKY132125 IUU131253:IUU132125 JEQ131253:JEQ132125 JOM131253:JOM132125 JYI131253:JYI132125 KIE131253:KIE132125 KSA131253:KSA132125 LBW131253:LBW132125 LLS131253:LLS132125 LVO131253:LVO132125 MFK131253:MFK132125 MPG131253:MPG132125 MZC131253:MZC132125 NIY131253:NIY132125 NSU131253:NSU132125 OCQ131253:OCQ132125 OMM131253:OMM132125 OWI131253:OWI132125 PGE131253:PGE132125 PQA131253:PQA132125 PZW131253:PZW132125 QJS131253:QJS132125 QTO131253:QTO132125 RDK131253:RDK132125 RNG131253:RNG132125 RXC131253:RXC132125 SGY131253:SGY132125 SQU131253:SQU132125 TAQ131253:TAQ132125 TKM131253:TKM132125 TUI131253:TUI132125 UEE131253:UEE132125 UOA131253:UOA132125 UXW131253:UXW132125 VHS131253:VHS132125 VRO131253:VRO132125 WBK131253:WBK132125 WLG131253:WLG132125 WVC131253:WVC132125 K196795:K197667 IQ196789:IQ197661 SM196789:SM197661 ACI196789:ACI197661 AME196789:AME197661 AWA196789:AWA197661 BFW196789:BFW197661 BPS196789:BPS197661 BZO196789:BZO197661 CJK196789:CJK197661 CTG196789:CTG197661 DDC196789:DDC197661 DMY196789:DMY197661 DWU196789:DWU197661 EGQ196789:EGQ197661 EQM196789:EQM197661 FAI196789:FAI197661 FKE196789:FKE197661 FUA196789:FUA197661 GDW196789:GDW197661 GNS196789:GNS197661 GXO196789:GXO197661 HHK196789:HHK197661 HRG196789:HRG197661 IBC196789:IBC197661 IKY196789:IKY197661 IUU196789:IUU197661 JEQ196789:JEQ197661 JOM196789:JOM197661 JYI196789:JYI197661 KIE196789:KIE197661 KSA196789:KSA197661 LBW196789:LBW197661 LLS196789:LLS197661 LVO196789:LVO197661 MFK196789:MFK197661 MPG196789:MPG197661 MZC196789:MZC197661 NIY196789:NIY197661 NSU196789:NSU197661 OCQ196789:OCQ197661 OMM196789:OMM197661 OWI196789:OWI197661 PGE196789:PGE197661 PQA196789:PQA197661 PZW196789:PZW197661 QJS196789:QJS197661 QTO196789:QTO197661 RDK196789:RDK197661 RNG196789:RNG197661 RXC196789:RXC197661 SGY196789:SGY197661 SQU196789:SQU197661 TAQ196789:TAQ197661 TKM196789:TKM197661 TUI196789:TUI197661 UEE196789:UEE197661 UOA196789:UOA197661 UXW196789:UXW197661 VHS196789:VHS197661 VRO196789:VRO197661 WBK196789:WBK197661 WLG196789:WLG197661 WVC196789:WVC197661 K262331:K263203 IQ262325:IQ263197 SM262325:SM263197 ACI262325:ACI263197 AME262325:AME263197 AWA262325:AWA263197 BFW262325:BFW263197 BPS262325:BPS263197 BZO262325:BZO263197 CJK262325:CJK263197 CTG262325:CTG263197 DDC262325:DDC263197 DMY262325:DMY263197 DWU262325:DWU263197 EGQ262325:EGQ263197 EQM262325:EQM263197 FAI262325:FAI263197 FKE262325:FKE263197 FUA262325:FUA263197 GDW262325:GDW263197 GNS262325:GNS263197 GXO262325:GXO263197 HHK262325:HHK263197 HRG262325:HRG263197 IBC262325:IBC263197 IKY262325:IKY263197 IUU262325:IUU263197 JEQ262325:JEQ263197 JOM262325:JOM263197 JYI262325:JYI263197 KIE262325:KIE263197 KSA262325:KSA263197 LBW262325:LBW263197 LLS262325:LLS263197 LVO262325:LVO263197 MFK262325:MFK263197 MPG262325:MPG263197 MZC262325:MZC263197 NIY262325:NIY263197 NSU262325:NSU263197 OCQ262325:OCQ263197 OMM262325:OMM263197 OWI262325:OWI263197 PGE262325:PGE263197 PQA262325:PQA263197 PZW262325:PZW263197 QJS262325:QJS263197 QTO262325:QTO263197 RDK262325:RDK263197 RNG262325:RNG263197 RXC262325:RXC263197 SGY262325:SGY263197 SQU262325:SQU263197 TAQ262325:TAQ263197 TKM262325:TKM263197 TUI262325:TUI263197 UEE262325:UEE263197 UOA262325:UOA263197 UXW262325:UXW263197 VHS262325:VHS263197 VRO262325:VRO263197 WBK262325:WBK263197 WLG262325:WLG263197 WVC262325:WVC263197 K327867:K328739 IQ327861:IQ328733 SM327861:SM328733 ACI327861:ACI328733 AME327861:AME328733 AWA327861:AWA328733 BFW327861:BFW328733 BPS327861:BPS328733 BZO327861:BZO328733 CJK327861:CJK328733 CTG327861:CTG328733 DDC327861:DDC328733 DMY327861:DMY328733 DWU327861:DWU328733 EGQ327861:EGQ328733 EQM327861:EQM328733 FAI327861:FAI328733 FKE327861:FKE328733 FUA327861:FUA328733 GDW327861:GDW328733 GNS327861:GNS328733 GXO327861:GXO328733 HHK327861:HHK328733 HRG327861:HRG328733 IBC327861:IBC328733 IKY327861:IKY328733 IUU327861:IUU328733 JEQ327861:JEQ328733 JOM327861:JOM328733 JYI327861:JYI328733 KIE327861:KIE328733 KSA327861:KSA328733 LBW327861:LBW328733 LLS327861:LLS328733 LVO327861:LVO328733 MFK327861:MFK328733 MPG327861:MPG328733 MZC327861:MZC328733 NIY327861:NIY328733 NSU327861:NSU328733 OCQ327861:OCQ328733 OMM327861:OMM328733 OWI327861:OWI328733 PGE327861:PGE328733 PQA327861:PQA328733 PZW327861:PZW328733 QJS327861:QJS328733 QTO327861:QTO328733 RDK327861:RDK328733 RNG327861:RNG328733 RXC327861:RXC328733 SGY327861:SGY328733 SQU327861:SQU328733 TAQ327861:TAQ328733 TKM327861:TKM328733 TUI327861:TUI328733 UEE327861:UEE328733 UOA327861:UOA328733 UXW327861:UXW328733 VHS327861:VHS328733 VRO327861:VRO328733 WBK327861:WBK328733 WLG327861:WLG328733 WVC327861:WVC328733 K393403:K394275 IQ393397:IQ394269 SM393397:SM394269 ACI393397:ACI394269 AME393397:AME394269 AWA393397:AWA394269 BFW393397:BFW394269 BPS393397:BPS394269 BZO393397:BZO394269 CJK393397:CJK394269 CTG393397:CTG394269 DDC393397:DDC394269 DMY393397:DMY394269 DWU393397:DWU394269 EGQ393397:EGQ394269 EQM393397:EQM394269 FAI393397:FAI394269 FKE393397:FKE394269 FUA393397:FUA394269 GDW393397:GDW394269 GNS393397:GNS394269 GXO393397:GXO394269 HHK393397:HHK394269 HRG393397:HRG394269 IBC393397:IBC394269 IKY393397:IKY394269 IUU393397:IUU394269 JEQ393397:JEQ394269 JOM393397:JOM394269 JYI393397:JYI394269 KIE393397:KIE394269 KSA393397:KSA394269 LBW393397:LBW394269 LLS393397:LLS394269 LVO393397:LVO394269 MFK393397:MFK394269 MPG393397:MPG394269 MZC393397:MZC394269 NIY393397:NIY394269 NSU393397:NSU394269 OCQ393397:OCQ394269 OMM393397:OMM394269 OWI393397:OWI394269 PGE393397:PGE394269 PQA393397:PQA394269 PZW393397:PZW394269 QJS393397:QJS394269 QTO393397:QTO394269 RDK393397:RDK394269 RNG393397:RNG394269 RXC393397:RXC394269 SGY393397:SGY394269 SQU393397:SQU394269 TAQ393397:TAQ394269 TKM393397:TKM394269 TUI393397:TUI394269 UEE393397:UEE394269 UOA393397:UOA394269 UXW393397:UXW394269 VHS393397:VHS394269 VRO393397:VRO394269 WBK393397:WBK394269 WLG393397:WLG394269 WVC393397:WVC394269 K458939:K459811 IQ458933:IQ459805 SM458933:SM459805 ACI458933:ACI459805 AME458933:AME459805 AWA458933:AWA459805 BFW458933:BFW459805 BPS458933:BPS459805 BZO458933:BZO459805 CJK458933:CJK459805 CTG458933:CTG459805 DDC458933:DDC459805 DMY458933:DMY459805 DWU458933:DWU459805 EGQ458933:EGQ459805 EQM458933:EQM459805 FAI458933:FAI459805 FKE458933:FKE459805 FUA458933:FUA459805 GDW458933:GDW459805 GNS458933:GNS459805 GXO458933:GXO459805 HHK458933:HHK459805 HRG458933:HRG459805 IBC458933:IBC459805 IKY458933:IKY459805 IUU458933:IUU459805 JEQ458933:JEQ459805 JOM458933:JOM459805 JYI458933:JYI459805 KIE458933:KIE459805 KSA458933:KSA459805 LBW458933:LBW459805 LLS458933:LLS459805 LVO458933:LVO459805 MFK458933:MFK459805 MPG458933:MPG459805 MZC458933:MZC459805 NIY458933:NIY459805 NSU458933:NSU459805 OCQ458933:OCQ459805 OMM458933:OMM459805 OWI458933:OWI459805 PGE458933:PGE459805 PQA458933:PQA459805 PZW458933:PZW459805 QJS458933:QJS459805 QTO458933:QTO459805 RDK458933:RDK459805 RNG458933:RNG459805 RXC458933:RXC459805 SGY458933:SGY459805 SQU458933:SQU459805 TAQ458933:TAQ459805 TKM458933:TKM459805 TUI458933:TUI459805 UEE458933:UEE459805 UOA458933:UOA459805 UXW458933:UXW459805 VHS458933:VHS459805 VRO458933:VRO459805 WBK458933:WBK459805 WLG458933:WLG459805 WVC458933:WVC459805 K524475:K525347 IQ524469:IQ525341 SM524469:SM525341 ACI524469:ACI525341 AME524469:AME525341 AWA524469:AWA525341 BFW524469:BFW525341 BPS524469:BPS525341 BZO524469:BZO525341 CJK524469:CJK525341 CTG524469:CTG525341 DDC524469:DDC525341 DMY524469:DMY525341 DWU524469:DWU525341 EGQ524469:EGQ525341 EQM524469:EQM525341 FAI524469:FAI525341 FKE524469:FKE525341 FUA524469:FUA525341 GDW524469:GDW525341 GNS524469:GNS525341 GXO524469:GXO525341 HHK524469:HHK525341 HRG524469:HRG525341 IBC524469:IBC525341 IKY524469:IKY525341 IUU524469:IUU525341 JEQ524469:JEQ525341 JOM524469:JOM525341 JYI524469:JYI525341 KIE524469:KIE525341 KSA524469:KSA525341 LBW524469:LBW525341 LLS524469:LLS525341 LVO524469:LVO525341 MFK524469:MFK525341 MPG524469:MPG525341 MZC524469:MZC525341 NIY524469:NIY525341 NSU524469:NSU525341 OCQ524469:OCQ525341 OMM524469:OMM525341 OWI524469:OWI525341 PGE524469:PGE525341 PQA524469:PQA525341 PZW524469:PZW525341 QJS524469:QJS525341 QTO524469:QTO525341 RDK524469:RDK525341 RNG524469:RNG525341 RXC524469:RXC525341 SGY524469:SGY525341 SQU524469:SQU525341 TAQ524469:TAQ525341 TKM524469:TKM525341 TUI524469:TUI525341 UEE524469:UEE525341 UOA524469:UOA525341 UXW524469:UXW525341 VHS524469:VHS525341 VRO524469:VRO525341 WBK524469:WBK525341 WLG524469:WLG525341 WVC524469:WVC525341 K590011:K590883 IQ590005:IQ590877 SM590005:SM590877 ACI590005:ACI590877 AME590005:AME590877 AWA590005:AWA590877 BFW590005:BFW590877 BPS590005:BPS590877 BZO590005:BZO590877 CJK590005:CJK590877 CTG590005:CTG590877 DDC590005:DDC590877 DMY590005:DMY590877 DWU590005:DWU590877 EGQ590005:EGQ590877 EQM590005:EQM590877 FAI590005:FAI590877 FKE590005:FKE590877 FUA590005:FUA590877 GDW590005:GDW590877 GNS590005:GNS590877 GXO590005:GXO590877 HHK590005:HHK590877 HRG590005:HRG590877 IBC590005:IBC590877 IKY590005:IKY590877 IUU590005:IUU590877 JEQ590005:JEQ590877 JOM590005:JOM590877 JYI590005:JYI590877 KIE590005:KIE590877 KSA590005:KSA590877 LBW590005:LBW590877 LLS590005:LLS590877 LVO590005:LVO590877 MFK590005:MFK590877 MPG590005:MPG590877 MZC590005:MZC590877 NIY590005:NIY590877 NSU590005:NSU590877 OCQ590005:OCQ590877 OMM590005:OMM590877 OWI590005:OWI590877 PGE590005:PGE590877 PQA590005:PQA590877 PZW590005:PZW590877 QJS590005:QJS590877 QTO590005:QTO590877 RDK590005:RDK590877 RNG590005:RNG590877 RXC590005:RXC590877 SGY590005:SGY590877 SQU590005:SQU590877 TAQ590005:TAQ590877 TKM590005:TKM590877 TUI590005:TUI590877 UEE590005:UEE590877 UOA590005:UOA590877 UXW590005:UXW590877 VHS590005:VHS590877 VRO590005:VRO590877 WBK590005:WBK590877 WLG590005:WLG590877 WVC590005:WVC590877 K655547:K656419 IQ655541:IQ656413 SM655541:SM656413 ACI655541:ACI656413 AME655541:AME656413 AWA655541:AWA656413 BFW655541:BFW656413 BPS655541:BPS656413 BZO655541:BZO656413 CJK655541:CJK656413 CTG655541:CTG656413 DDC655541:DDC656413 DMY655541:DMY656413 DWU655541:DWU656413 EGQ655541:EGQ656413 EQM655541:EQM656413 FAI655541:FAI656413 FKE655541:FKE656413 FUA655541:FUA656413 GDW655541:GDW656413 GNS655541:GNS656413 GXO655541:GXO656413 HHK655541:HHK656413 HRG655541:HRG656413 IBC655541:IBC656413 IKY655541:IKY656413 IUU655541:IUU656413 JEQ655541:JEQ656413 JOM655541:JOM656413 JYI655541:JYI656413 KIE655541:KIE656413 KSA655541:KSA656413 LBW655541:LBW656413 LLS655541:LLS656413 LVO655541:LVO656413 MFK655541:MFK656413 MPG655541:MPG656413 MZC655541:MZC656413 NIY655541:NIY656413 NSU655541:NSU656413 OCQ655541:OCQ656413 OMM655541:OMM656413 OWI655541:OWI656413 PGE655541:PGE656413 PQA655541:PQA656413 PZW655541:PZW656413 QJS655541:QJS656413 QTO655541:QTO656413 RDK655541:RDK656413 RNG655541:RNG656413 RXC655541:RXC656413 SGY655541:SGY656413 SQU655541:SQU656413 TAQ655541:TAQ656413 TKM655541:TKM656413 TUI655541:TUI656413 UEE655541:UEE656413 UOA655541:UOA656413 UXW655541:UXW656413 VHS655541:VHS656413 VRO655541:VRO656413 WBK655541:WBK656413 WLG655541:WLG656413 WVC655541:WVC656413 K721083:K721955 IQ721077:IQ721949 SM721077:SM721949 ACI721077:ACI721949 AME721077:AME721949 AWA721077:AWA721949 BFW721077:BFW721949 BPS721077:BPS721949 BZO721077:BZO721949 CJK721077:CJK721949 CTG721077:CTG721949 DDC721077:DDC721949 DMY721077:DMY721949 DWU721077:DWU721949 EGQ721077:EGQ721949 EQM721077:EQM721949 FAI721077:FAI721949 FKE721077:FKE721949 FUA721077:FUA721949 GDW721077:GDW721949 GNS721077:GNS721949 GXO721077:GXO721949 HHK721077:HHK721949 HRG721077:HRG721949 IBC721077:IBC721949 IKY721077:IKY721949 IUU721077:IUU721949 JEQ721077:JEQ721949 JOM721077:JOM721949 JYI721077:JYI721949 KIE721077:KIE721949 KSA721077:KSA721949 LBW721077:LBW721949 LLS721077:LLS721949 LVO721077:LVO721949 MFK721077:MFK721949 MPG721077:MPG721949 MZC721077:MZC721949 NIY721077:NIY721949 NSU721077:NSU721949 OCQ721077:OCQ721949 OMM721077:OMM721949 OWI721077:OWI721949 PGE721077:PGE721949 PQA721077:PQA721949 PZW721077:PZW721949 QJS721077:QJS721949 QTO721077:QTO721949 RDK721077:RDK721949 RNG721077:RNG721949 RXC721077:RXC721949 SGY721077:SGY721949 SQU721077:SQU721949 TAQ721077:TAQ721949 TKM721077:TKM721949 TUI721077:TUI721949 UEE721077:UEE721949 UOA721077:UOA721949 UXW721077:UXW721949 VHS721077:VHS721949 VRO721077:VRO721949 WBK721077:WBK721949 WLG721077:WLG721949 WVC721077:WVC721949 K786619:K787491 IQ786613:IQ787485 SM786613:SM787485 ACI786613:ACI787485 AME786613:AME787485 AWA786613:AWA787485 BFW786613:BFW787485 BPS786613:BPS787485 BZO786613:BZO787485 CJK786613:CJK787485 CTG786613:CTG787485 DDC786613:DDC787485 DMY786613:DMY787485 DWU786613:DWU787485 EGQ786613:EGQ787485 EQM786613:EQM787485 FAI786613:FAI787485 FKE786613:FKE787485 FUA786613:FUA787485 GDW786613:GDW787485 GNS786613:GNS787485 GXO786613:GXO787485 HHK786613:HHK787485 HRG786613:HRG787485 IBC786613:IBC787485 IKY786613:IKY787485 IUU786613:IUU787485 JEQ786613:JEQ787485 JOM786613:JOM787485 JYI786613:JYI787485 KIE786613:KIE787485 KSA786613:KSA787485 LBW786613:LBW787485 LLS786613:LLS787485 LVO786613:LVO787485 MFK786613:MFK787485 MPG786613:MPG787485 MZC786613:MZC787485 NIY786613:NIY787485 NSU786613:NSU787485 OCQ786613:OCQ787485 OMM786613:OMM787485 OWI786613:OWI787485 PGE786613:PGE787485 PQA786613:PQA787485 PZW786613:PZW787485 QJS786613:QJS787485 QTO786613:QTO787485 RDK786613:RDK787485 RNG786613:RNG787485 RXC786613:RXC787485 SGY786613:SGY787485 SQU786613:SQU787485 TAQ786613:TAQ787485 TKM786613:TKM787485 TUI786613:TUI787485 UEE786613:UEE787485 UOA786613:UOA787485 UXW786613:UXW787485 VHS786613:VHS787485 VRO786613:VRO787485 WBK786613:WBK787485 WLG786613:WLG787485 WVC786613:WVC787485 K852155:K853027 IQ852149:IQ853021 SM852149:SM853021 ACI852149:ACI853021 AME852149:AME853021 AWA852149:AWA853021 BFW852149:BFW853021 BPS852149:BPS853021 BZO852149:BZO853021 CJK852149:CJK853021 CTG852149:CTG853021 DDC852149:DDC853021 DMY852149:DMY853021 DWU852149:DWU853021 EGQ852149:EGQ853021 EQM852149:EQM853021 FAI852149:FAI853021 FKE852149:FKE853021 FUA852149:FUA853021 GDW852149:GDW853021 GNS852149:GNS853021 GXO852149:GXO853021 HHK852149:HHK853021 HRG852149:HRG853021 IBC852149:IBC853021 IKY852149:IKY853021 IUU852149:IUU853021 JEQ852149:JEQ853021 JOM852149:JOM853021 JYI852149:JYI853021 KIE852149:KIE853021 KSA852149:KSA853021 LBW852149:LBW853021 LLS852149:LLS853021 LVO852149:LVO853021 MFK852149:MFK853021 MPG852149:MPG853021 MZC852149:MZC853021 NIY852149:NIY853021 NSU852149:NSU853021 OCQ852149:OCQ853021 OMM852149:OMM853021 OWI852149:OWI853021 PGE852149:PGE853021 PQA852149:PQA853021 PZW852149:PZW853021 QJS852149:QJS853021 QTO852149:QTO853021 RDK852149:RDK853021 RNG852149:RNG853021 RXC852149:RXC853021 SGY852149:SGY853021 SQU852149:SQU853021 TAQ852149:TAQ853021 TKM852149:TKM853021 TUI852149:TUI853021 UEE852149:UEE853021 UOA852149:UOA853021 UXW852149:UXW853021 VHS852149:VHS853021 VRO852149:VRO853021 WBK852149:WBK853021 WLG852149:WLG853021 WVC852149:WVC853021 K917691:K918563 IQ917685:IQ918557 SM917685:SM918557 ACI917685:ACI918557 AME917685:AME918557 AWA917685:AWA918557 BFW917685:BFW918557 BPS917685:BPS918557 BZO917685:BZO918557 CJK917685:CJK918557 CTG917685:CTG918557 DDC917685:DDC918557 DMY917685:DMY918557 DWU917685:DWU918557 EGQ917685:EGQ918557 EQM917685:EQM918557 FAI917685:FAI918557 FKE917685:FKE918557 FUA917685:FUA918557 GDW917685:GDW918557 GNS917685:GNS918557 GXO917685:GXO918557 HHK917685:HHK918557 HRG917685:HRG918557 IBC917685:IBC918557 IKY917685:IKY918557 IUU917685:IUU918557 JEQ917685:JEQ918557 JOM917685:JOM918557 JYI917685:JYI918557 KIE917685:KIE918557 KSA917685:KSA918557 LBW917685:LBW918557 LLS917685:LLS918557 LVO917685:LVO918557 MFK917685:MFK918557 MPG917685:MPG918557 MZC917685:MZC918557 NIY917685:NIY918557 NSU917685:NSU918557 OCQ917685:OCQ918557 OMM917685:OMM918557 OWI917685:OWI918557 PGE917685:PGE918557 PQA917685:PQA918557 PZW917685:PZW918557 QJS917685:QJS918557 QTO917685:QTO918557 RDK917685:RDK918557 RNG917685:RNG918557 RXC917685:RXC918557 SGY917685:SGY918557 SQU917685:SQU918557 TAQ917685:TAQ918557 TKM917685:TKM918557 TUI917685:TUI918557 UEE917685:UEE918557 UOA917685:UOA918557 UXW917685:UXW918557 VHS917685:VHS918557 VRO917685:VRO918557 WBK917685:WBK918557 WLG917685:WLG918557 WVC917685:WVC918557 K983227:K984099 IQ983221:IQ984093 SM983221:SM984093 ACI983221:ACI984093 AME983221:AME984093 AWA983221:AWA984093 BFW983221:BFW984093 BPS983221:BPS984093 BZO983221:BZO984093 CJK983221:CJK984093 CTG983221:CTG984093 DDC983221:DDC984093 DMY983221:DMY984093 DWU983221:DWU984093 EGQ983221:EGQ984093 EQM983221:EQM984093 FAI983221:FAI984093 FKE983221:FKE984093 FUA983221:FUA984093 GDW983221:GDW984093 GNS983221:GNS984093 GXO983221:GXO984093 HHK983221:HHK984093 HRG983221:HRG984093 IBC983221:IBC984093 IKY983221:IKY984093 IUU983221:IUU984093 JEQ983221:JEQ984093 JOM983221:JOM984093 JYI983221:JYI984093 KIE983221:KIE984093 KSA983221:KSA984093 LBW983221:LBW984093 LLS983221:LLS984093 LVO983221:LVO984093 MFK983221:MFK984093 MPG983221:MPG984093 MZC983221:MZC984093 NIY983221:NIY984093 NSU983221:NSU984093 OCQ983221:OCQ984093 OMM983221:OMM984093 OWI983221:OWI984093 PGE983221:PGE984093 PQA983221:PQA984093 PZW983221:PZW984093 QJS983221:QJS984093 QTO983221:QTO984093 RDK983221:RDK984093 RNG983221:RNG984093 RXC983221:RXC984093 SGY983221:SGY984093 SQU983221:SQU984093 TAQ983221:TAQ984093 TKM983221:TKM984093 TUI983221:TUI984093 UEE983221:UEE984093 UOA983221:UOA984093 UXW983221:UXW984093 VHS983221:VHS984093 VRO983221:VRO984093 WBK983221:WBK984093 WLG983221:WLG984093 WVC983221:WVC984093 WVC259:WVC1053 K265:K1059 WLG259:WLG1053 WBK259:WBK1053 VRO259:VRO1053 VHS259:VHS1053 UXW259:UXW1053 UOA259:UOA1053 UEE259:UEE1053 TUI259:TUI1053 TKM259:TKM1053 TAQ259:TAQ1053 SQU259:SQU1053 SGY259:SGY1053 RXC259:RXC1053 RNG259:RNG1053 RDK259:RDK1053 QTO259:QTO1053 QJS259:QJS1053 PZW259:PZW1053 PQA259:PQA1053 PGE259:PGE1053 OWI259:OWI1053 OMM259:OMM1053 OCQ259:OCQ1053 NSU259:NSU1053 NIY259:NIY1053 MZC259:MZC1053 MPG259:MPG1053 MFK259:MFK1053 LVO259:LVO1053 LLS259:LLS1053 LBW259:LBW1053 KSA259:KSA1053 KIE259:KIE1053 JYI259:JYI1053 JOM259:JOM1053 JEQ259:JEQ1053 IUU259:IUU1053 IKY259:IKY1053 IBC259:IBC1053 HRG259:HRG1053 HHK259:HHK1053 GXO259:GXO1053 GNS259:GNS1053 GDW259:GDW1053 FUA259:FUA1053 FKE259:FKE1053 FAI259:FAI1053 EQM259:EQM1053 EGQ259:EGQ1053 DWU259:DWU1053 DMY259:DMY1053 DDC259:DDC1053 CTG259:CTG1053 CJK259:CJK1053 BZO259:BZO1053 BPS259:BPS1053 BFW259:BFW1053 AWA259:AWA1053 AME259:AME1053 ACI259:ACI1053 SM259:SM1053 IQ259:IQ1053 ACI8 AME8 AWA8 BFW8 BPS8 BZO8 CJK8 CTG8 DDC8 DMY8 DWU8 EGQ8 EQM8 FAI8 FKE8 FUA8 GDW8 GNS8 GXO8 HHK8 HRG8 IBC8 IKY8 IUU8 JEQ8 JOM8 JYI8 KIE8 KSA8 LBW8 LLS8 LVO8 MFK8 MPG8 MZC8 NIY8 NSU8 OCQ8 OMM8 OWI8 PGE8 PQA8 PZW8 QJS8 QTO8 RDK8 RNG8 RXC8 SGY8 SQU8 TAQ8 TKM8 TUI8 UEE8 UOA8 UXW8 VHS8 VRO8 WBK8 WLG8 WVC8 IQ8 SM8 DAI225 AME138 AWA138 BFW138 BPS138 BZO138 CJK138 CTG138 DDC138 DMY138 DWU138 EGQ138 EQM138 FAI138 FKE138 FUA138 GDW138 GNS138 GXO138 HHK138 HRG138 IBC138 IKY138 IUU138 JEQ138 JOM138 JYI138 KIE138 KSA138 LBW138 LLS138 LVO138 MFK138 MPG138 MZC138 NIY138 NSU138 OCQ138 OMM138 OWI138 PGE138 PQA138 PZW138 QJS138 QTO138 RDK138 RNG138 RXC138 SGY138 SQU138 TAQ138 TKM138 TUI138 UEE138 UOA138 UXW138 VHS138 VRO138 WBK138 WLG138 WVC138 IQ138 H137 SM138 ACF137 SJ137 IN137 WUZ137 WLD137 WBH137 VRL137 VHP137 UXT137 UNX137 UEB137 TUF137 TKJ137 TAN137 SQR137 SGV137 RWZ137 RND137 RDH137 QTL137 QJP137 PZT137 PPX137 PGB137 OWF137 OMJ137 OCN137 NSR137 NIV137 MYZ137 MPD137 MFH137 LVL137 LLP137 LBT137 KRX137 KIB137 JYF137 JOJ137 JEN137 IUR137 IKV137 IAZ137 HRD137 HHH137 GXL137 GNP137 GDT137 FTX137 FKB137 FAF137 EQJ137 EGN137 DWR137 DMV137 DCZ137 CTD137 CJH137 BZL137 BPP137 BFT137 AVX137 AMB137 ACI138 AWC255:AWC256 K176:K178 K203:K206 K164:K170 DVO224 WLA219 WBE219 VRI219 VHM219 UXQ219 UNU219 UDY219 TUC219 TKG219 TAK219 SQO219 SGS219 RWW219 RNA219 RDE219 QTI219 QJM219 PZQ219 PPU219 PFY219 OWC219 OMG219 OCK219 NSO219 NIS219 MYW219 MPA219 MFE219 LVI219 LLM219 LBQ219 KRU219 KHY219 JYC219 JOG219 JEK219 IUO219 IKS219 IAW219 HRA219 HHE219 GXI219 GNM219 GDQ219 FTU219 FJY219 FAC219 EQG219 EGK219 DWO219 DMS219 DCW219 CTA219 CJE219 BZI219 BPM219 BFQ219 AVU219 ALY219 ACC219 SG219 IK219 WUW219 L255:L256 AMG255:AMG256 ACK255:ACK256 SO255:SO256 IS255:IS256 WVE255:WVE256 WLI255:WLI256 WBM255:WBM256 VRQ255:VRQ256 VHU255:VHU256 UXY255:UXY256 UOC255:UOC256 UEG255:UEG256 TUK255:TUK256 TKO255:TKO256 TAS255:TAS256 SQW255:SQW256 SHA255:SHA256 RXE255:RXE256 RNI255:RNI256 RDM255:RDM256 QTQ255:QTQ256 QJU255:QJU256 PZY255:PZY256 PQC255:PQC256 PGG255:PGG256 OWK255:OWK256 OMO255:OMO256 OCS255:OCS256 NSW255:NSW256 NJA255:NJA256 MZE255:MZE256 MPI255:MPI256 MFM255:MFM256 LVQ255:LVQ256 LLU255:LLU256 LBY255:LBY256 KSC255:KSC256 KIG255:KIG256 JYK255:JYK256 JOO255:JOO256 JES255:JES256 IUW255:IUW256 ILA255:ILA256 IBE255:IBE256 HRI255:HRI256 HHM255:HHM256 GXQ255:GXQ256 GNU255:GNU256 GDY255:GDY256 FUC255:FUC256 FKG255:FKG256 FAK255:FAK256 EQO255:EQO256 EGS255:EGS256 DWW255:DWW256 DNA255:DNA256 DDE255:DDE256 CTI255:CTI256 CJM255:CJM256 BZQ255:BZQ256 BPU255:BPU256 BFY255:BFY256 EGV210:EGV211 EQR210:EQR211 FAN210:FAN211 FKJ210:FKJ211 FUF210:FUF211 GEB210:GEB211 GNX210:GNX211 GXT210:GXT211 HHP210:HHP211 HRL210:HRL211 IBH210:IBH211 ILD210:ILD211 IUZ210:IUZ211 JEV210:JEV211 JOR210:JOR211 JYN210:JYN211 KIJ210:KIJ211 KSF210:KSF211 LCB210:LCB211 LLX210:LLX211 LVT210:LVT211 MFP210:MFP211 MPL210:MPL211 MZH210:MZH211 NJD210:NJD211 NSZ210:NSZ211 OCV210:OCV211 OMR210:OMR211 OWN210:OWN211 PGJ210:PGJ211 PQF210:PQF211 QAB210:QAB211 QJX210:QJX211 QTT210:QTT211 RDP210:RDP211 RNL210:RNL211 RXH210:RXH211 SHD210:SHD211 SQZ210:SQZ211 TAV210:TAV211 TKR210:TKR211 TUN210:TUN211 UEJ210:UEJ211 UOF210:UOF211 UYB210:UYB211 VHX210:VHX211 VRT210:VRT211 WBP210:WBP211 WLL210:WLL211 WVH210:WVH211 IV210:IV211 SR210:SR211 ACN210:ACN211 AMJ210:AMJ211 AWF210:AWF211 BGB210:BGB211 BPX210:BPX211 BZT210:BZT211 CJP210:CJP211 CTL210:CTL211 DDH210:DDH211 DND210:DND211 DWZ210:DWZ211 DAF234 EFK224 EPG224 EZC224 FIY224 FSU224 GCQ224 GMM224 GWI224 HGE224 HQA224 HZW224 IJS224 ITO224 JDK224 JNG224 JXC224 KGY224 KQU224 LAQ224 LKM224 LUI224 MEE224 MOA224 MXW224 NHS224 NRO224 OBK224 OLG224 OVC224 PEY224 POU224 PYQ224 QIM224 QSI224 RCE224 RMA224 RVW224 SFS224 SPO224 SZK224 TJG224 TTC224 UCY224 UMU224 UWQ224 VGM224 VQI224 WAE224 WKA224 WTW224 HK224 RG224 ABC224 AKY224 AUU224 BEQ224 BOM224 BYI224 CIE224 CSA224 DBW224 K8:K24 DLS224 DKE225 DUA225 EDW225 ENS225 EXO225 FHK225 FRG225 GBC225 GKY225 GUU225 HEQ225 HOM225 HYI225 IIE225 ISA225 JBW225 JLS225 JVO225 KFK225 KPG225 KZC225 LIY225 LSU225 MCQ225 MMM225 MWI225 NGE225 NQA225 NZW225 OJS225 OTO225 PDK225 PNG225 PXC225 QGY225 QQU225 RAQ225 RKM225 RUI225 SEE225 SOA225 SXW225 THS225 TRO225 UBK225 ULG225 UVC225 VEY225 VOU225 VYQ225 WIM225 WSI225 FW225 PS225 ZO225 AJK225 ATG225 BDC225 BMY225 BWU225 CGQ225 CQM225 K221:K222 K234:K236 DKB234 DTX234 EDT234 ENP234 EXL234 FHH234 FRD234 GAZ234 GKV234 GUR234 HEN234 HOJ234 HYF234 IIB234 IRX234 JBT234 JLP234 JVL234 KFH234 KPD234 KYZ234 LIV234 LSR234 MCN234 MMJ234 MWF234 NGB234 NPX234 NZT234 OJP234 OTL234 PDH234 PND234 PWZ234 QGV234 QQR234 RAN234 RKJ234 RUF234 SEB234 SNX234 SXT234 THP234 TRL234 UBH234 ULD234 UUZ234 VEV234 VOR234 VYN234 WIJ234 WSF234 FT234 PP234 ZL234 AJH234 ATD234 BCZ234 BMV234 BWR234 CGN234 CQJ234 K138:K142 K254">
      <formula1>Приоритет_закупок</formula1>
    </dataValidation>
    <dataValidation type="list" allowBlank="1" showInputMessage="1" showErrorMessage="1" sqref="WVA983221:WVA984093 I65723:I66595 IO65717:IO66589 SK65717:SK66589 ACG65717:ACG66589 AMC65717:AMC66589 AVY65717:AVY66589 BFU65717:BFU66589 BPQ65717:BPQ66589 BZM65717:BZM66589 CJI65717:CJI66589 CTE65717:CTE66589 DDA65717:DDA66589 DMW65717:DMW66589 DWS65717:DWS66589 EGO65717:EGO66589 EQK65717:EQK66589 FAG65717:FAG66589 FKC65717:FKC66589 FTY65717:FTY66589 GDU65717:GDU66589 GNQ65717:GNQ66589 GXM65717:GXM66589 HHI65717:HHI66589 HRE65717:HRE66589 IBA65717:IBA66589 IKW65717:IKW66589 IUS65717:IUS66589 JEO65717:JEO66589 JOK65717:JOK66589 JYG65717:JYG66589 KIC65717:KIC66589 KRY65717:KRY66589 LBU65717:LBU66589 LLQ65717:LLQ66589 LVM65717:LVM66589 MFI65717:MFI66589 MPE65717:MPE66589 MZA65717:MZA66589 NIW65717:NIW66589 NSS65717:NSS66589 OCO65717:OCO66589 OMK65717:OMK66589 OWG65717:OWG66589 PGC65717:PGC66589 PPY65717:PPY66589 PZU65717:PZU66589 QJQ65717:QJQ66589 QTM65717:QTM66589 RDI65717:RDI66589 RNE65717:RNE66589 RXA65717:RXA66589 SGW65717:SGW66589 SQS65717:SQS66589 TAO65717:TAO66589 TKK65717:TKK66589 TUG65717:TUG66589 UEC65717:UEC66589 UNY65717:UNY66589 UXU65717:UXU66589 VHQ65717:VHQ66589 VRM65717:VRM66589 WBI65717:WBI66589 WLE65717:WLE66589 WVA65717:WVA66589 I131259:I132131 IO131253:IO132125 SK131253:SK132125 ACG131253:ACG132125 AMC131253:AMC132125 AVY131253:AVY132125 BFU131253:BFU132125 BPQ131253:BPQ132125 BZM131253:BZM132125 CJI131253:CJI132125 CTE131253:CTE132125 DDA131253:DDA132125 DMW131253:DMW132125 DWS131253:DWS132125 EGO131253:EGO132125 EQK131253:EQK132125 FAG131253:FAG132125 FKC131253:FKC132125 FTY131253:FTY132125 GDU131253:GDU132125 GNQ131253:GNQ132125 GXM131253:GXM132125 HHI131253:HHI132125 HRE131253:HRE132125 IBA131253:IBA132125 IKW131253:IKW132125 IUS131253:IUS132125 JEO131253:JEO132125 JOK131253:JOK132125 JYG131253:JYG132125 KIC131253:KIC132125 KRY131253:KRY132125 LBU131253:LBU132125 LLQ131253:LLQ132125 LVM131253:LVM132125 MFI131253:MFI132125 MPE131253:MPE132125 MZA131253:MZA132125 NIW131253:NIW132125 NSS131253:NSS132125 OCO131253:OCO132125 OMK131253:OMK132125 OWG131253:OWG132125 PGC131253:PGC132125 PPY131253:PPY132125 PZU131253:PZU132125 QJQ131253:QJQ132125 QTM131253:QTM132125 RDI131253:RDI132125 RNE131253:RNE132125 RXA131253:RXA132125 SGW131253:SGW132125 SQS131253:SQS132125 TAO131253:TAO132125 TKK131253:TKK132125 TUG131253:TUG132125 UEC131253:UEC132125 UNY131253:UNY132125 UXU131253:UXU132125 VHQ131253:VHQ132125 VRM131253:VRM132125 WBI131253:WBI132125 WLE131253:WLE132125 WVA131253:WVA132125 I196795:I197667 IO196789:IO197661 SK196789:SK197661 ACG196789:ACG197661 AMC196789:AMC197661 AVY196789:AVY197661 BFU196789:BFU197661 BPQ196789:BPQ197661 BZM196789:BZM197661 CJI196789:CJI197661 CTE196789:CTE197661 DDA196789:DDA197661 DMW196789:DMW197661 DWS196789:DWS197661 EGO196789:EGO197661 EQK196789:EQK197661 FAG196789:FAG197661 FKC196789:FKC197661 FTY196789:FTY197661 GDU196789:GDU197661 GNQ196789:GNQ197661 GXM196789:GXM197661 HHI196789:HHI197661 HRE196789:HRE197661 IBA196789:IBA197661 IKW196789:IKW197661 IUS196789:IUS197661 JEO196789:JEO197661 JOK196789:JOK197661 JYG196789:JYG197661 KIC196789:KIC197661 KRY196789:KRY197661 LBU196789:LBU197661 LLQ196789:LLQ197661 LVM196789:LVM197661 MFI196789:MFI197661 MPE196789:MPE197661 MZA196789:MZA197661 NIW196789:NIW197661 NSS196789:NSS197661 OCO196789:OCO197661 OMK196789:OMK197661 OWG196789:OWG197661 PGC196789:PGC197661 PPY196789:PPY197661 PZU196789:PZU197661 QJQ196789:QJQ197661 QTM196789:QTM197661 RDI196789:RDI197661 RNE196789:RNE197661 RXA196789:RXA197661 SGW196789:SGW197661 SQS196789:SQS197661 TAO196789:TAO197661 TKK196789:TKK197661 TUG196789:TUG197661 UEC196789:UEC197661 UNY196789:UNY197661 UXU196789:UXU197661 VHQ196789:VHQ197661 VRM196789:VRM197661 WBI196789:WBI197661 WLE196789:WLE197661 WVA196789:WVA197661 I262331:I263203 IO262325:IO263197 SK262325:SK263197 ACG262325:ACG263197 AMC262325:AMC263197 AVY262325:AVY263197 BFU262325:BFU263197 BPQ262325:BPQ263197 BZM262325:BZM263197 CJI262325:CJI263197 CTE262325:CTE263197 DDA262325:DDA263197 DMW262325:DMW263197 DWS262325:DWS263197 EGO262325:EGO263197 EQK262325:EQK263197 FAG262325:FAG263197 FKC262325:FKC263197 FTY262325:FTY263197 GDU262325:GDU263197 GNQ262325:GNQ263197 GXM262325:GXM263197 HHI262325:HHI263197 HRE262325:HRE263197 IBA262325:IBA263197 IKW262325:IKW263197 IUS262325:IUS263197 JEO262325:JEO263197 JOK262325:JOK263197 JYG262325:JYG263197 KIC262325:KIC263197 KRY262325:KRY263197 LBU262325:LBU263197 LLQ262325:LLQ263197 LVM262325:LVM263197 MFI262325:MFI263197 MPE262325:MPE263197 MZA262325:MZA263197 NIW262325:NIW263197 NSS262325:NSS263197 OCO262325:OCO263197 OMK262325:OMK263197 OWG262325:OWG263197 PGC262325:PGC263197 PPY262325:PPY263197 PZU262325:PZU263197 QJQ262325:QJQ263197 QTM262325:QTM263197 RDI262325:RDI263197 RNE262325:RNE263197 RXA262325:RXA263197 SGW262325:SGW263197 SQS262325:SQS263197 TAO262325:TAO263197 TKK262325:TKK263197 TUG262325:TUG263197 UEC262325:UEC263197 UNY262325:UNY263197 UXU262325:UXU263197 VHQ262325:VHQ263197 VRM262325:VRM263197 WBI262325:WBI263197 WLE262325:WLE263197 WVA262325:WVA263197 I327867:I328739 IO327861:IO328733 SK327861:SK328733 ACG327861:ACG328733 AMC327861:AMC328733 AVY327861:AVY328733 BFU327861:BFU328733 BPQ327861:BPQ328733 BZM327861:BZM328733 CJI327861:CJI328733 CTE327861:CTE328733 DDA327861:DDA328733 DMW327861:DMW328733 DWS327861:DWS328733 EGO327861:EGO328733 EQK327861:EQK328733 FAG327861:FAG328733 FKC327861:FKC328733 FTY327861:FTY328733 GDU327861:GDU328733 GNQ327861:GNQ328733 GXM327861:GXM328733 HHI327861:HHI328733 HRE327861:HRE328733 IBA327861:IBA328733 IKW327861:IKW328733 IUS327861:IUS328733 JEO327861:JEO328733 JOK327861:JOK328733 JYG327861:JYG328733 KIC327861:KIC328733 KRY327861:KRY328733 LBU327861:LBU328733 LLQ327861:LLQ328733 LVM327861:LVM328733 MFI327861:MFI328733 MPE327861:MPE328733 MZA327861:MZA328733 NIW327861:NIW328733 NSS327861:NSS328733 OCO327861:OCO328733 OMK327861:OMK328733 OWG327861:OWG328733 PGC327861:PGC328733 PPY327861:PPY328733 PZU327861:PZU328733 QJQ327861:QJQ328733 QTM327861:QTM328733 RDI327861:RDI328733 RNE327861:RNE328733 RXA327861:RXA328733 SGW327861:SGW328733 SQS327861:SQS328733 TAO327861:TAO328733 TKK327861:TKK328733 TUG327861:TUG328733 UEC327861:UEC328733 UNY327861:UNY328733 UXU327861:UXU328733 VHQ327861:VHQ328733 VRM327861:VRM328733 WBI327861:WBI328733 WLE327861:WLE328733 WVA327861:WVA328733 I393403:I394275 IO393397:IO394269 SK393397:SK394269 ACG393397:ACG394269 AMC393397:AMC394269 AVY393397:AVY394269 BFU393397:BFU394269 BPQ393397:BPQ394269 BZM393397:BZM394269 CJI393397:CJI394269 CTE393397:CTE394269 DDA393397:DDA394269 DMW393397:DMW394269 DWS393397:DWS394269 EGO393397:EGO394269 EQK393397:EQK394269 FAG393397:FAG394269 FKC393397:FKC394269 FTY393397:FTY394269 GDU393397:GDU394269 GNQ393397:GNQ394269 GXM393397:GXM394269 HHI393397:HHI394269 HRE393397:HRE394269 IBA393397:IBA394269 IKW393397:IKW394269 IUS393397:IUS394269 JEO393397:JEO394269 JOK393397:JOK394269 JYG393397:JYG394269 KIC393397:KIC394269 KRY393397:KRY394269 LBU393397:LBU394269 LLQ393397:LLQ394269 LVM393397:LVM394269 MFI393397:MFI394269 MPE393397:MPE394269 MZA393397:MZA394269 NIW393397:NIW394269 NSS393397:NSS394269 OCO393397:OCO394269 OMK393397:OMK394269 OWG393397:OWG394269 PGC393397:PGC394269 PPY393397:PPY394269 PZU393397:PZU394269 QJQ393397:QJQ394269 QTM393397:QTM394269 RDI393397:RDI394269 RNE393397:RNE394269 RXA393397:RXA394269 SGW393397:SGW394269 SQS393397:SQS394269 TAO393397:TAO394269 TKK393397:TKK394269 TUG393397:TUG394269 UEC393397:UEC394269 UNY393397:UNY394269 UXU393397:UXU394269 VHQ393397:VHQ394269 VRM393397:VRM394269 WBI393397:WBI394269 WLE393397:WLE394269 WVA393397:WVA394269 I458939:I459811 IO458933:IO459805 SK458933:SK459805 ACG458933:ACG459805 AMC458933:AMC459805 AVY458933:AVY459805 BFU458933:BFU459805 BPQ458933:BPQ459805 BZM458933:BZM459805 CJI458933:CJI459805 CTE458933:CTE459805 DDA458933:DDA459805 DMW458933:DMW459805 DWS458933:DWS459805 EGO458933:EGO459805 EQK458933:EQK459805 FAG458933:FAG459805 FKC458933:FKC459805 FTY458933:FTY459805 GDU458933:GDU459805 GNQ458933:GNQ459805 GXM458933:GXM459805 HHI458933:HHI459805 HRE458933:HRE459805 IBA458933:IBA459805 IKW458933:IKW459805 IUS458933:IUS459805 JEO458933:JEO459805 JOK458933:JOK459805 JYG458933:JYG459805 KIC458933:KIC459805 KRY458933:KRY459805 LBU458933:LBU459805 LLQ458933:LLQ459805 LVM458933:LVM459805 MFI458933:MFI459805 MPE458933:MPE459805 MZA458933:MZA459805 NIW458933:NIW459805 NSS458933:NSS459805 OCO458933:OCO459805 OMK458933:OMK459805 OWG458933:OWG459805 PGC458933:PGC459805 PPY458933:PPY459805 PZU458933:PZU459805 QJQ458933:QJQ459805 QTM458933:QTM459805 RDI458933:RDI459805 RNE458933:RNE459805 RXA458933:RXA459805 SGW458933:SGW459805 SQS458933:SQS459805 TAO458933:TAO459805 TKK458933:TKK459805 TUG458933:TUG459805 UEC458933:UEC459805 UNY458933:UNY459805 UXU458933:UXU459805 VHQ458933:VHQ459805 VRM458933:VRM459805 WBI458933:WBI459805 WLE458933:WLE459805 WVA458933:WVA459805 I524475:I525347 IO524469:IO525341 SK524469:SK525341 ACG524469:ACG525341 AMC524469:AMC525341 AVY524469:AVY525341 BFU524469:BFU525341 BPQ524469:BPQ525341 BZM524469:BZM525341 CJI524469:CJI525341 CTE524469:CTE525341 DDA524469:DDA525341 DMW524469:DMW525341 DWS524469:DWS525341 EGO524469:EGO525341 EQK524469:EQK525341 FAG524469:FAG525341 FKC524469:FKC525341 FTY524469:FTY525341 GDU524469:GDU525341 GNQ524469:GNQ525341 GXM524469:GXM525341 HHI524469:HHI525341 HRE524469:HRE525341 IBA524469:IBA525341 IKW524469:IKW525341 IUS524469:IUS525341 JEO524469:JEO525341 JOK524469:JOK525341 JYG524469:JYG525341 KIC524469:KIC525341 KRY524469:KRY525341 LBU524469:LBU525341 LLQ524469:LLQ525341 LVM524469:LVM525341 MFI524469:MFI525341 MPE524469:MPE525341 MZA524469:MZA525341 NIW524469:NIW525341 NSS524469:NSS525341 OCO524469:OCO525341 OMK524469:OMK525341 OWG524469:OWG525341 PGC524469:PGC525341 PPY524469:PPY525341 PZU524469:PZU525341 QJQ524469:QJQ525341 QTM524469:QTM525341 RDI524469:RDI525341 RNE524469:RNE525341 RXA524469:RXA525341 SGW524469:SGW525341 SQS524469:SQS525341 TAO524469:TAO525341 TKK524469:TKK525341 TUG524469:TUG525341 UEC524469:UEC525341 UNY524469:UNY525341 UXU524469:UXU525341 VHQ524469:VHQ525341 VRM524469:VRM525341 WBI524469:WBI525341 WLE524469:WLE525341 WVA524469:WVA525341 I590011:I590883 IO590005:IO590877 SK590005:SK590877 ACG590005:ACG590877 AMC590005:AMC590877 AVY590005:AVY590877 BFU590005:BFU590877 BPQ590005:BPQ590877 BZM590005:BZM590877 CJI590005:CJI590877 CTE590005:CTE590877 DDA590005:DDA590877 DMW590005:DMW590877 DWS590005:DWS590877 EGO590005:EGO590877 EQK590005:EQK590877 FAG590005:FAG590877 FKC590005:FKC590877 FTY590005:FTY590877 GDU590005:GDU590877 GNQ590005:GNQ590877 GXM590005:GXM590877 HHI590005:HHI590877 HRE590005:HRE590877 IBA590005:IBA590877 IKW590005:IKW590877 IUS590005:IUS590877 JEO590005:JEO590877 JOK590005:JOK590877 JYG590005:JYG590877 KIC590005:KIC590877 KRY590005:KRY590877 LBU590005:LBU590877 LLQ590005:LLQ590877 LVM590005:LVM590877 MFI590005:MFI590877 MPE590005:MPE590877 MZA590005:MZA590877 NIW590005:NIW590877 NSS590005:NSS590877 OCO590005:OCO590877 OMK590005:OMK590877 OWG590005:OWG590877 PGC590005:PGC590877 PPY590005:PPY590877 PZU590005:PZU590877 QJQ590005:QJQ590877 QTM590005:QTM590877 RDI590005:RDI590877 RNE590005:RNE590877 RXA590005:RXA590877 SGW590005:SGW590877 SQS590005:SQS590877 TAO590005:TAO590877 TKK590005:TKK590877 TUG590005:TUG590877 UEC590005:UEC590877 UNY590005:UNY590877 UXU590005:UXU590877 VHQ590005:VHQ590877 VRM590005:VRM590877 WBI590005:WBI590877 WLE590005:WLE590877 WVA590005:WVA590877 I655547:I656419 IO655541:IO656413 SK655541:SK656413 ACG655541:ACG656413 AMC655541:AMC656413 AVY655541:AVY656413 BFU655541:BFU656413 BPQ655541:BPQ656413 BZM655541:BZM656413 CJI655541:CJI656413 CTE655541:CTE656413 DDA655541:DDA656413 DMW655541:DMW656413 DWS655541:DWS656413 EGO655541:EGO656413 EQK655541:EQK656413 FAG655541:FAG656413 FKC655541:FKC656413 FTY655541:FTY656413 GDU655541:GDU656413 GNQ655541:GNQ656413 GXM655541:GXM656413 HHI655541:HHI656413 HRE655541:HRE656413 IBA655541:IBA656413 IKW655541:IKW656413 IUS655541:IUS656413 JEO655541:JEO656413 JOK655541:JOK656413 JYG655541:JYG656413 KIC655541:KIC656413 KRY655541:KRY656413 LBU655541:LBU656413 LLQ655541:LLQ656413 LVM655541:LVM656413 MFI655541:MFI656413 MPE655541:MPE656413 MZA655541:MZA656413 NIW655541:NIW656413 NSS655541:NSS656413 OCO655541:OCO656413 OMK655541:OMK656413 OWG655541:OWG656413 PGC655541:PGC656413 PPY655541:PPY656413 PZU655541:PZU656413 QJQ655541:QJQ656413 QTM655541:QTM656413 RDI655541:RDI656413 RNE655541:RNE656413 RXA655541:RXA656413 SGW655541:SGW656413 SQS655541:SQS656413 TAO655541:TAO656413 TKK655541:TKK656413 TUG655541:TUG656413 UEC655541:UEC656413 UNY655541:UNY656413 UXU655541:UXU656413 VHQ655541:VHQ656413 VRM655541:VRM656413 WBI655541:WBI656413 WLE655541:WLE656413 WVA655541:WVA656413 I721083:I721955 IO721077:IO721949 SK721077:SK721949 ACG721077:ACG721949 AMC721077:AMC721949 AVY721077:AVY721949 BFU721077:BFU721949 BPQ721077:BPQ721949 BZM721077:BZM721949 CJI721077:CJI721949 CTE721077:CTE721949 DDA721077:DDA721949 DMW721077:DMW721949 DWS721077:DWS721949 EGO721077:EGO721949 EQK721077:EQK721949 FAG721077:FAG721949 FKC721077:FKC721949 FTY721077:FTY721949 GDU721077:GDU721949 GNQ721077:GNQ721949 GXM721077:GXM721949 HHI721077:HHI721949 HRE721077:HRE721949 IBA721077:IBA721949 IKW721077:IKW721949 IUS721077:IUS721949 JEO721077:JEO721949 JOK721077:JOK721949 JYG721077:JYG721949 KIC721077:KIC721949 KRY721077:KRY721949 LBU721077:LBU721949 LLQ721077:LLQ721949 LVM721077:LVM721949 MFI721077:MFI721949 MPE721077:MPE721949 MZA721077:MZA721949 NIW721077:NIW721949 NSS721077:NSS721949 OCO721077:OCO721949 OMK721077:OMK721949 OWG721077:OWG721949 PGC721077:PGC721949 PPY721077:PPY721949 PZU721077:PZU721949 QJQ721077:QJQ721949 QTM721077:QTM721949 RDI721077:RDI721949 RNE721077:RNE721949 RXA721077:RXA721949 SGW721077:SGW721949 SQS721077:SQS721949 TAO721077:TAO721949 TKK721077:TKK721949 TUG721077:TUG721949 UEC721077:UEC721949 UNY721077:UNY721949 UXU721077:UXU721949 VHQ721077:VHQ721949 VRM721077:VRM721949 WBI721077:WBI721949 WLE721077:WLE721949 WVA721077:WVA721949 I786619:I787491 IO786613:IO787485 SK786613:SK787485 ACG786613:ACG787485 AMC786613:AMC787485 AVY786613:AVY787485 BFU786613:BFU787485 BPQ786613:BPQ787485 BZM786613:BZM787485 CJI786613:CJI787485 CTE786613:CTE787485 DDA786613:DDA787485 DMW786613:DMW787485 DWS786613:DWS787485 EGO786613:EGO787485 EQK786613:EQK787485 FAG786613:FAG787485 FKC786613:FKC787485 FTY786613:FTY787485 GDU786613:GDU787485 GNQ786613:GNQ787485 GXM786613:GXM787485 HHI786613:HHI787485 HRE786613:HRE787485 IBA786613:IBA787485 IKW786613:IKW787485 IUS786613:IUS787485 JEO786613:JEO787485 JOK786613:JOK787485 JYG786613:JYG787485 KIC786613:KIC787485 KRY786613:KRY787485 LBU786613:LBU787485 LLQ786613:LLQ787485 LVM786613:LVM787485 MFI786613:MFI787485 MPE786613:MPE787485 MZA786613:MZA787485 NIW786613:NIW787485 NSS786613:NSS787485 OCO786613:OCO787485 OMK786613:OMK787485 OWG786613:OWG787485 PGC786613:PGC787485 PPY786613:PPY787485 PZU786613:PZU787485 QJQ786613:QJQ787485 QTM786613:QTM787485 RDI786613:RDI787485 RNE786613:RNE787485 RXA786613:RXA787485 SGW786613:SGW787485 SQS786613:SQS787485 TAO786613:TAO787485 TKK786613:TKK787485 TUG786613:TUG787485 UEC786613:UEC787485 UNY786613:UNY787485 UXU786613:UXU787485 VHQ786613:VHQ787485 VRM786613:VRM787485 WBI786613:WBI787485 WLE786613:WLE787485 WVA786613:WVA787485 I852155:I853027 IO852149:IO853021 SK852149:SK853021 ACG852149:ACG853021 AMC852149:AMC853021 AVY852149:AVY853021 BFU852149:BFU853021 BPQ852149:BPQ853021 BZM852149:BZM853021 CJI852149:CJI853021 CTE852149:CTE853021 DDA852149:DDA853021 DMW852149:DMW853021 DWS852149:DWS853021 EGO852149:EGO853021 EQK852149:EQK853021 FAG852149:FAG853021 FKC852149:FKC853021 FTY852149:FTY853021 GDU852149:GDU853021 GNQ852149:GNQ853021 GXM852149:GXM853021 HHI852149:HHI853021 HRE852149:HRE853021 IBA852149:IBA853021 IKW852149:IKW853021 IUS852149:IUS853021 JEO852149:JEO853021 JOK852149:JOK853021 JYG852149:JYG853021 KIC852149:KIC853021 KRY852149:KRY853021 LBU852149:LBU853021 LLQ852149:LLQ853021 LVM852149:LVM853021 MFI852149:MFI853021 MPE852149:MPE853021 MZA852149:MZA853021 NIW852149:NIW853021 NSS852149:NSS853021 OCO852149:OCO853021 OMK852149:OMK853021 OWG852149:OWG853021 PGC852149:PGC853021 PPY852149:PPY853021 PZU852149:PZU853021 QJQ852149:QJQ853021 QTM852149:QTM853021 RDI852149:RDI853021 RNE852149:RNE853021 RXA852149:RXA853021 SGW852149:SGW853021 SQS852149:SQS853021 TAO852149:TAO853021 TKK852149:TKK853021 TUG852149:TUG853021 UEC852149:UEC853021 UNY852149:UNY853021 UXU852149:UXU853021 VHQ852149:VHQ853021 VRM852149:VRM853021 WBI852149:WBI853021 WLE852149:WLE853021 WVA852149:WVA853021 I917691:I918563 IO917685:IO918557 SK917685:SK918557 ACG917685:ACG918557 AMC917685:AMC918557 AVY917685:AVY918557 BFU917685:BFU918557 BPQ917685:BPQ918557 BZM917685:BZM918557 CJI917685:CJI918557 CTE917685:CTE918557 DDA917685:DDA918557 DMW917685:DMW918557 DWS917685:DWS918557 EGO917685:EGO918557 EQK917685:EQK918557 FAG917685:FAG918557 FKC917685:FKC918557 FTY917685:FTY918557 GDU917685:GDU918557 GNQ917685:GNQ918557 GXM917685:GXM918557 HHI917685:HHI918557 HRE917685:HRE918557 IBA917685:IBA918557 IKW917685:IKW918557 IUS917685:IUS918557 JEO917685:JEO918557 JOK917685:JOK918557 JYG917685:JYG918557 KIC917685:KIC918557 KRY917685:KRY918557 LBU917685:LBU918557 LLQ917685:LLQ918557 LVM917685:LVM918557 MFI917685:MFI918557 MPE917685:MPE918557 MZA917685:MZA918557 NIW917685:NIW918557 NSS917685:NSS918557 OCO917685:OCO918557 OMK917685:OMK918557 OWG917685:OWG918557 PGC917685:PGC918557 PPY917685:PPY918557 PZU917685:PZU918557 QJQ917685:QJQ918557 QTM917685:QTM918557 RDI917685:RDI918557 RNE917685:RNE918557 RXA917685:RXA918557 SGW917685:SGW918557 SQS917685:SQS918557 TAO917685:TAO918557 TKK917685:TKK918557 TUG917685:TUG918557 UEC917685:UEC918557 UNY917685:UNY918557 UXU917685:UXU918557 VHQ917685:VHQ918557 VRM917685:VRM918557 WBI917685:WBI918557 WLE917685:WLE918557 WVA917685:WVA918557 I983227:I984099 IO983221:IO984093 SK983221:SK984093 ACG983221:ACG984093 AMC983221:AMC984093 AVY983221:AVY984093 BFU983221:BFU984093 BPQ983221:BPQ984093 BZM983221:BZM984093 CJI983221:CJI984093 CTE983221:CTE984093 DDA983221:DDA984093 DMW983221:DMW984093 DWS983221:DWS984093 EGO983221:EGO984093 EQK983221:EQK984093 FAG983221:FAG984093 FKC983221:FKC984093 FTY983221:FTY984093 GDU983221:GDU984093 GNQ983221:GNQ984093 GXM983221:GXM984093 HHI983221:HHI984093 HRE983221:HRE984093 IBA983221:IBA984093 IKW983221:IKW984093 IUS983221:IUS984093 JEO983221:JEO984093 JOK983221:JOK984093 JYG983221:JYG984093 KIC983221:KIC984093 KRY983221:KRY984093 LBU983221:LBU984093 LLQ983221:LLQ984093 LVM983221:LVM984093 MFI983221:MFI984093 MPE983221:MPE984093 MZA983221:MZA984093 NIW983221:NIW984093 NSS983221:NSS984093 OCO983221:OCO984093 OMK983221:OMK984093 OWG983221:OWG984093 PGC983221:PGC984093 PPY983221:PPY984093 PZU983221:PZU984093 QJQ983221:QJQ984093 QTM983221:QTM984093 RDI983221:RDI984093 RNE983221:RNE984093 RXA983221:RXA984093 SGW983221:SGW984093 SQS983221:SQS984093 TAO983221:TAO984093 TKK983221:TKK984093 TUG983221:TUG984093 UEC983221:UEC984093 UNY983221:UNY984093 UXU983221:UXU984093 VHQ983221:VHQ984093 VRM983221:VRM984093 WBI983221:WBI984093 WLE983221:WLE984093 IO259:IO1053 I265:I1059 WVA259:WVA1053 WLE259:WLE1053 WBI259:WBI1053 VRM259:VRM1053 VHQ259:VHQ1053 UXU259:UXU1053 UNY259:UNY1053 UEC259:UEC1053 TUG259:TUG1053 TKK259:TKK1053 TAO259:TAO1053 SQS259:SQS1053 SGW259:SGW1053 RXA259:RXA1053 RNE259:RNE1053 RDI259:RDI1053 QTM259:QTM1053 QJQ259:QJQ1053 PZU259:PZU1053 PPY259:PPY1053 PGC259:PGC1053 OWG259:OWG1053 OMK259:OMK1053 OCO259:OCO1053 NSS259:NSS1053 NIW259:NIW1053 MZA259:MZA1053 MPE259:MPE1053 MFI259:MFI1053 LVM259:LVM1053 LLQ259:LLQ1053 LBU259:LBU1053 KRY259:KRY1053 KIC259:KIC1053 JYG259:JYG1053 JOK259:JOK1053 JEO259:JEO1053 IUS259:IUS1053 IKW259:IKW1053 IBA259:IBA1053 HRE259:HRE1053 HHI259:HHI1053 GXM259:GXM1053 GNQ259:GNQ1053 GDU259:GDU1053 FTY259:FTY1053 FKC259:FKC1053 FAG259:FAG1053 EQK259:EQK1053 EGO259:EGO1053 DWS259:DWS1053 DMW259:DMW1053 DDA259:DDA1053 CTE259:CTE1053 CJI259:CJI1053 BZM259:BZM1053 BPQ259:BPQ1053 BFU259:BFU1053 AVY259:AVY1053 AMC259:AMC1053 ACG259:ACG1053 SK259:SK1053 AMC8 AVY8 BFU8 BPQ8 BZM8 CJI8 CTE8 DDA8 DMW8 DWS8 EGO8 EQK8 FAG8 FKC8 FTY8 GDU8 GNQ8 GXM8 HHI8 HRE8 IBA8 IKW8 IUS8 JEO8 JOK8 JYG8 KIC8 KRY8 LBU8 LLQ8 LVM8 MFI8 MPE8 MZA8 NIW8 NSS8 OCO8 OMK8 OWG8 PGC8 PPY8 PZU8 QJQ8 QTM8 RDI8 RNE8 RXA8 SGW8 SQS8 TAO8 TKK8 TUG8 UEC8 UNY8 UXU8 VHQ8 VRM8 WBI8 WLE8 WVA8 IO8 SK8 ACG8 I8 AVY138 BFU138 BPQ138 BZM138 CJI138 CTE138 DDA138 DMW138 DWS138 EGO138 EQK138 FAG138 FKC138 FTY138 GDU138 GNQ138 GXM138 HHI138 HRE138 IBA138 IKW138 IUS138 JEO138 JOK138 JYG138 KIC138 KRY138 LBU138 LLQ138 LVM138 MFI138 MPE138 MZA138 NIW138 NSS138 OCO138 OMK138 OWG138 PGC138 PPY138 PZU138 QJQ138 QTM138 RDI138 RNE138 RXA138 SGW138 SQS138 TAO138 TKK138 TUG138 UEC138 UNY138 UXU138 VHQ138 VRM138 WBI138 WLE138 WVA138 IO138 SK138 F137 ACG138 ALZ137 ACD137 SH137 IL137 WUX137 WLB137 WBF137 VRJ137 VHN137 UXR137 UNV137 UDZ137 TUD137 TKH137 TAL137 SQP137 SGT137 RWX137 RNB137 RDF137 QTJ137 QJN137 PZR137 PPV137 PFZ137 OWD137 OMH137 OCL137 NSP137 NIT137 MYX137 MPB137 MFF137 LVJ137 LLN137 LBR137 KRV137 KHZ137 JYD137 JOH137 JEL137 IUP137 IKT137 IAX137 HRB137 HHF137 GXJ137 GNN137 GDR137 FTV137 FJZ137 FAD137 EQH137 EGL137 DWP137 DMT137 DCX137 CTB137 CJF137 BZJ137 BPN137 BFR137 AVV137 AMC138 BFW255:BFW256 I147 I169:I170 I197:I206 I138:I142 DLQ224 CQK225 WUU219 WKY219 WBC219 VRG219 VHK219 UXO219 UNS219 UDW219 TUA219 TKE219 TAI219 SQM219 SGQ219 RWU219 RMY219 RDC219 QTG219 QJK219 PZO219 PPS219 PFW219 OWA219 OME219 OCI219 NSM219 NIQ219 MYU219 MOY219 MFC219 LVG219 LLK219 LBO219 KRS219 KHW219 JYA219 JOE219 JEI219 IUM219 IKQ219 IAU219 HQY219 HHC219 GXG219 GNK219 GDO219 FTS219 FJW219 FAA219 EQE219 EGI219 DWM219 DMQ219 DCU219 CSY219 CJC219 BZG219 BPK219 BFO219 AVS219 ALW219 ACA219 SE219 II219 J255:J256 AWA255:AWA256 AME255:AME256 ACI255:ACI256 SM255:SM256 IQ255:IQ256 WVC255:WVC256 WLG255:WLG256 WBK255:WBK256 VRO255:VRO256 VHS255:VHS256 UXW255:UXW256 UOA255:UOA256 UEE255:UEE256 TUI255:TUI256 TKM255:TKM256 TAQ255:TAQ256 SQU255:SQU256 SGY255:SGY256 RXC255:RXC256 RNG255:RNG256 RDK255:RDK256 QTO255:QTO256 QJS255:QJS256 PZW255:PZW256 PQA255:PQA256 PGE255:PGE256 OWI255:OWI256 OMM255:OMM256 OCQ255:OCQ256 NSU255:NSU256 NIY255:NIY256 MZC255:MZC256 MPG255:MPG256 MFK255:MFK256 LVO255:LVO256 LLS255:LLS256 LBW255:LBW256 KSA255:KSA256 KIE255:KIE256 JYI255:JYI256 JOM255:JOM256 JEQ255:JEQ256 IUU255:IUU256 IKY255:IKY256 IBC255:IBC256 HRG255:HRG256 HHK255:HHK256 GXO255:GXO256 GNS255:GNS256 GDW255:GDW256 FUA255:FUA256 FKE255:FKE256 FAI255:FAI256 EQM255:EQM256 EGQ255:EGQ256 DWU255:DWU256 DMY255:DMY256 DDC255:DDC256 CTG255:CTG256 CJK255:CJK256 BZO255:BZO256 BPS255:BPS256 I209:I211 DWX210:DWX211 EGT210:EGT211 EQP210:EQP211 FAL210:FAL211 FKH210:FKH211 FUD210:FUD211 GDZ210:GDZ211 GNV210:GNV211 GXR210:GXR211 HHN210:HHN211 HRJ210:HRJ211 IBF210:IBF211 ILB210:ILB211 IUX210:IUX211 JET210:JET211 JOP210:JOP211 JYL210:JYL211 KIH210:KIH211 KSD210:KSD211 LBZ210:LBZ211 LLV210:LLV211 LVR210:LVR211 MFN210:MFN211 MPJ210:MPJ211 MZF210:MZF211 NJB210:NJB211 NSX210:NSX211 OCT210:OCT211 OMP210:OMP211 OWL210:OWL211 PGH210:PGH211 PQD210:PQD211 PZZ210:PZZ211 QJV210:QJV211 QTR210:QTR211 RDN210:RDN211 RNJ210:RNJ211 RXF210:RXF211 SHB210:SHB211 SQX210:SQX211 TAT210:TAT211 TKP210:TKP211 TUL210:TUL211 UEH210:UEH211 UOD210:UOD211 UXZ210:UXZ211 VHV210:VHV211 VRR210:VRR211 WBN210:WBN211 WLJ210:WLJ211 WVF210:WVF211 IT210:IT211 SP210:SP211 ACL210:ACL211 AMH210:AMH211 AWD210:AWD211 BFZ210:BFZ211 BPV210:BPV211 BZR210:BZR211 CJN210:CJN211 DDF210:DDF211 CTJ210:CTJ211 DNB210:DNB211 I234:I236 I176:I178 DVM224 EFI224 EPE224 EZA224 FIW224 FSS224 GCO224 GMK224 GWG224 HGC224 HPY224 HZU224 IJQ224 ITM224 JDI224 JNE224 JXA224 KGW224 KQS224 LAO224 LKK224 LUG224 MEC224 MNY224 MXU224 NHQ224 NRM224 OBI224 OLE224 OVA224 PEW224 POS224 PYO224 QIK224 QSG224 RCC224 RLY224 RVU224 SFQ224 SPM224 SZI224 TJE224 TTA224 UCW224 UMS224 UWO224 VGK224 VQG224 WAC224 WJY224 WTU224 HI224 RE224 ABA224 AKW224 AUS224 BEO224 BOK224 BYG224 CIC224 DBU224 CRY224 M31:M36 I224 DKC225 DTY225 EDU225 ENQ225 EXM225 FHI225 FRE225 GBA225 GKW225 GUS225 HEO225 HOK225 HYG225 IIC225 IRY225 JBU225 JLQ225 JVM225 KFI225 KPE225 KZA225 LIW225 LSS225 MCO225 MMK225 MWG225 NGC225 NPY225 NZU225 OJQ225 OTM225 PDI225 PNE225 PXA225 QGW225 QQS225 RAO225 RKK225 RUG225 SEC225 SNY225 SXU225 THQ225 TRM225 UBI225 ULE225 UVA225 VEW225 VOS225 VYO225 WIK225 WSG225 FU225 PQ225 ZM225 AJI225 ATE225 BDA225 BMW225 BWS225 CGO225 DAG225 I221:I222 DJZ234 DTV234 EDR234 ENN234 EXJ234 FHF234 FRB234 GAX234 GKT234 GUP234 HEL234 HOH234 HYD234 IHZ234 IRV234 JBR234 JLN234 JVJ234 KFF234 KPB234 KYX234 LIT234 LSP234 MCL234 MMH234 MWD234 NFZ234 NPV234 NZR234 OJN234 OTJ234 PDF234 PNB234 PWX234 QGT234 QQP234 RAL234 RKH234 RUD234 SDZ234 SNV234 SXR234 THN234 TRJ234 UBF234 ULB234 UUX234 VET234 VOP234 VYL234 WIH234 WSD234 FR234 PN234 ZJ234 AJF234 ATB234 BCX234 BMT234 BWP234 CGL234 DAD234 CQH234 I216:I218 I254">
      <formula1>Способ_закупок</formula1>
    </dataValidation>
    <dataValidation type="textLength" operator="equal" allowBlank="1" showInputMessage="1" showErrorMessage="1" error="Код КАТО должен содержать 9 символов" sqref="Q65723:Q66595 IW65717:IW66589 SS65717:SS66589 ACO65717:ACO66589 AMK65717:AMK66589 AWG65717:AWG66589 BGC65717:BGC66589 BPY65717:BPY66589 BZU65717:BZU66589 CJQ65717:CJQ66589 CTM65717:CTM66589 DDI65717:DDI66589 DNE65717:DNE66589 DXA65717:DXA66589 EGW65717:EGW66589 EQS65717:EQS66589 FAO65717:FAO66589 FKK65717:FKK66589 FUG65717:FUG66589 GEC65717:GEC66589 GNY65717:GNY66589 GXU65717:GXU66589 HHQ65717:HHQ66589 HRM65717:HRM66589 IBI65717:IBI66589 ILE65717:ILE66589 IVA65717:IVA66589 JEW65717:JEW66589 JOS65717:JOS66589 JYO65717:JYO66589 KIK65717:KIK66589 KSG65717:KSG66589 LCC65717:LCC66589 LLY65717:LLY66589 LVU65717:LVU66589 MFQ65717:MFQ66589 MPM65717:MPM66589 MZI65717:MZI66589 NJE65717:NJE66589 NTA65717:NTA66589 OCW65717:OCW66589 OMS65717:OMS66589 OWO65717:OWO66589 PGK65717:PGK66589 PQG65717:PQG66589 QAC65717:QAC66589 QJY65717:QJY66589 QTU65717:QTU66589 RDQ65717:RDQ66589 RNM65717:RNM66589 RXI65717:RXI66589 SHE65717:SHE66589 SRA65717:SRA66589 TAW65717:TAW66589 TKS65717:TKS66589 TUO65717:TUO66589 UEK65717:UEK66589 UOG65717:UOG66589 UYC65717:UYC66589 VHY65717:VHY66589 VRU65717:VRU66589 WBQ65717:WBQ66589 WLM65717:WLM66589 WVI65717:WVI66589 Q131259:Q132131 IW131253:IW132125 SS131253:SS132125 ACO131253:ACO132125 AMK131253:AMK132125 AWG131253:AWG132125 BGC131253:BGC132125 BPY131253:BPY132125 BZU131253:BZU132125 CJQ131253:CJQ132125 CTM131253:CTM132125 DDI131253:DDI132125 DNE131253:DNE132125 DXA131253:DXA132125 EGW131253:EGW132125 EQS131253:EQS132125 FAO131253:FAO132125 FKK131253:FKK132125 FUG131253:FUG132125 GEC131253:GEC132125 GNY131253:GNY132125 GXU131253:GXU132125 HHQ131253:HHQ132125 HRM131253:HRM132125 IBI131253:IBI132125 ILE131253:ILE132125 IVA131253:IVA132125 JEW131253:JEW132125 JOS131253:JOS132125 JYO131253:JYO132125 KIK131253:KIK132125 KSG131253:KSG132125 LCC131253:LCC132125 LLY131253:LLY132125 LVU131253:LVU132125 MFQ131253:MFQ132125 MPM131253:MPM132125 MZI131253:MZI132125 NJE131253:NJE132125 NTA131253:NTA132125 OCW131253:OCW132125 OMS131253:OMS132125 OWO131253:OWO132125 PGK131253:PGK132125 PQG131253:PQG132125 QAC131253:QAC132125 QJY131253:QJY132125 QTU131253:QTU132125 RDQ131253:RDQ132125 RNM131253:RNM132125 RXI131253:RXI132125 SHE131253:SHE132125 SRA131253:SRA132125 TAW131253:TAW132125 TKS131253:TKS132125 TUO131253:TUO132125 UEK131253:UEK132125 UOG131253:UOG132125 UYC131253:UYC132125 VHY131253:VHY132125 VRU131253:VRU132125 WBQ131253:WBQ132125 WLM131253:WLM132125 WVI131253:WVI132125 Q196795:Q197667 IW196789:IW197661 SS196789:SS197661 ACO196789:ACO197661 AMK196789:AMK197661 AWG196789:AWG197661 BGC196789:BGC197661 BPY196789:BPY197661 BZU196789:BZU197661 CJQ196789:CJQ197661 CTM196789:CTM197661 DDI196789:DDI197661 DNE196789:DNE197661 DXA196789:DXA197661 EGW196789:EGW197661 EQS196789:EQS197661 FAO196789:FAO197661 FKK196789:FKK197661 FUG196789:FUG197661 GEC196789:GEC197661 GNY196789:GNY197661 GXU196789:GXU197661 HHQ196789:HHQ197661 HRM196789:HRM197661 IBI196789:IBI197661 ILE196789:ILE197661 IVA196789:IVA197661 JEW196789:JEW197661 JOS196789:JOS197661 JYO196789:JYO197661 KIK196789:KIK197661 KSG196789:KSG197661 LCC196789:LCC197661 LLY196789:LLY197661 LVU196789:LVU197661 MFQ196789:MFQ197661 MPM196789:MPM197661 MZI196789:MZI197661 NJE196789:NJE197661 NTA196789:NTA197661 OCW196789:OCW197661 OMS196789:OMS197661 OWO196789:OWO197661 PGK196789:PGK197661 PQG196789:PQG197661 QAC196789:QAC197661 QJY196789:QJY197661 QTU196789:QTU197661 RDQ196789:RDQ197661 RNM196789:RNM197661 RXI196789:RXI197661 SHE196789:SHE197661 SRA196789:SRA197661 TAW196789:TAW197661 TKS196789:TKS197661 TUO196789:TUO197661 UEK196789:UEK197661 UOG196789:UOG197661 UYC196789:UYC197661 VHY196789:VHY197661 VRU196789:VRU197661 WBQ196789:WBQ197661 WLM196789:WLM197661 WVI196789:WVI197661 Q262331:Q263203 IW262325:IW263197 SS262325:SS263197 ACO262325:ACO263197 AMK262325:AMK263197 AWG262325:AWG263197 BGC262325:BGC263197 BPY262325:BPY263197 BZU262325:BZU263197 CJQ262325:CJQ263197 CTM262325:CTM263197 DDI262325:DDI263197 DNE262325:DNE263197 DXA262325:DXA263197 EGW262325:EGW263197 EQS262325:EQS263197 FAO262325:FAO263197 FKK262325:FKK263197 FUG262325:FUG263197 GEC262325:GEC263197 GNY262325:GNY263197 GXU262325:GXU263197 HHQ262325:HHQ263197 HRM262325:HRM263197 IBI262325:IBI263197 ILE262325:ILE263197 IVA262325:IVA263197 JEW262325:JEW263197 JOS262325:JOS263197 JYO262325:JYO263197 KIK262325:KIK263197 KSG262325:KSG263197 LCC262325:LCC263197 LLY262325:LLY263197 LVU262325:LVU263197 MFQ262325:MFQ263197 MPM262325:MPM263197 MZI262325:MZI263197 NJE262325:NJE263197 NTA262325:NTA263197 OCW262325:OCW263197 OMS262325:OMS263197 OWO262325:OWO263197 PGK262325:PGK263197 PQG262325:PQG263197 QAC262325:QAC263197 QJY262325:QJY263197 QTU262325:QTU263197 RDQ262325:RDQ263197 RNM262325:RNM263197 RXI262325:RXI263197 SHE262325:SHE263197 SRA262325:SRA263197 TAW262325:TAW263197 TKS262325:TKS263197 TUO262325:TUO263197 UEK262325:UEK263197 UOG262325:UOG263197 UYC262325:UYC263197 VHY262325:VHY263197 VRU262325:VRU263197 WBQ262325:WBQ263197 WLM262325:WLM263197 WVI262325:WVI263197 Q327867:Q328739 IW327861:IW328733 SS327861:SS328733 ACO327861:ACO328733 AMK327861:AMK328733 AWG327861:AWG328733 BGC327861:BGC328733 BPY327861:BPY328733 BZU327861:BZU328733 CJQ327861:CJQ328733 CTM327861:CTM328733 DDI327861:DDI328733 DNE327861:DNE328733 DXA327861:DXA328733 EGW327861:EGW328733 EQS327861:EQS328733 FAO327861:FAO328733 FKK327861:FKK328733 FUG327861:FUG328733 GEC327861:GEC328733 GNY327861:GNY328733 GXU327861:GXU328733 HHQ327861:HHQ328733 HRM327861:HRM328733 IBI327861:IBI328733 ILE327861:ILE328733 IVA327861:IVA328733 JEW327861:JEW328733 JOS327861:JOS328733 JYO327861:JYO328733 KIK327861:KIK328733 KSG327861:KSG328733 LCC327861:LCC328733 LLY327861:LLY328733 LVU327861:LVU328733 MFQ327861:MFQ328733 MPM327861:MPM328733 MZI327861:MZI328733 NJE327861:NJE328733 NTA327861:NTA328733 OCW327861:OCW328733 OMS327861:OMS328733 OWO327861:OWO328733 PGK327861:PGK328733 PQG327861:PQG328733 QAC327861:QAC328733 QJY327861:QJY328733 QTU327861:QTU328733 RDQ327861:RDQ328733 RNM327861:RNM328733 RXI327861:RXI328733 SHE327861:SHE328733 SRA327861:SRA328733 TAW327861:TAW328733 TKS327861:TKS328733 TUO327861:TUO328733 UEK327861:UEK328733 UOG327861:UOG328733 UYC327861:UYC328733 VHY327861:VHY328733 VRU327861:VRU328733 WBQ327861:WBQ328733 WLM327861:WLM328733 WVI327861:WVI328733 Q393403:Q394275 IW393397:IW394269 SS393397:SS394269 ACO393397:ACO394269 AMK393397:AMK394269 AWG393397:AWG394269 BGC393397:BGC394269 BPY393397:BPY394269 BZU393397:BZU394269 CJQ393397:CJQ394269 CTM393397:CTM394269 DDI393397:DDI394269 DNE393397:DNE394269 DXA393397:DXA394269 EGW393397:EGW394269 EQS393397:EQS394269 FAO393397:FAO394269 FKK393397:FKK394269 FUG393397:FUG394269 GEC393397:GEC394269 GNY393397:GNY394269 GXU393397:GXU394269 HHQ393397:HHQ394269 HRM393397:HRM394269 IBI393397:IBI394269 ILE393397:ILE394269 IVA393397:IVA394269 JEW393397:JEW394269 JOS393397:JOS394269 JYO393397:JYO394269 KIK393397:KIK394269 KSG393397:KSG394269 LCC393397:LCC394269 LLY393397:LLY394269 LVU393397:LVU394269 MFQ393397:MFQ394269 MPM393397:MPM394269 MZI393397:MZI394269 NJE393397:NJE394269 NTA393397:NTA394269 OCW393397:OCW394269 OMS393397:OMS394269 OWO393397:OWO394269 PGK393397:PGK394269 PQG393397:PQG394269 QAC393397:QAC394269 QJY393397:QJY394269 QTU393397:QTU394269 RDQ393397:RDQ394269 RNM393397:RNM394269 RXI393397:RXI394269 SHE393397:SHE394269 SRA393397:SRA394269 TAW393397:TAW394269 TKS393397:TKS394269 TUO393397:TUO394269 UEK393397:UEK394269 UOG393397:UOG394269 UYC393397:UYC394269 VHY393397:VHY394269 VRU393397:VRU394269 WBQ393397:WBQ394269 WLM393397:WLM394269 WVI393397:WVI394269 Q458939:Q459811 IW458933:IW459805 SS458933:SS459805 ACO458933:ACO459805 AMK458933:AMK459805 AWG458933:AWG459805 BGC458933:BGC459805 BPY458933:BPY459805 BZU458933:BZU459805 CJQ458933:CJQ459805 CTM458933:CTM459805 DDI458933:DDI459805 DNE458933:DNE459805 DXA458933:DXA459805 EGW458933:EGW459805 EQS458933:EQS459805 FAO458933:FAO459805 FKK458933:FKK459805 FUG458933:FUG459805 GEC458933:GEC459805 GNY458933:GNY459805 GXU458933:GXU459805 HHQ458933:HHQ459805 HRM458933:HRM459805 IBI458933:IBI459805 ILE458933:ILE459805 IVA458933:IVA459805 JEW458933:JEW459805 JOS458933:JOS459805 JYO458933:JYO459805 KIK458933:KIK459805 KSG458933:KSG459805 LCC458933:LCC459805 LLY458933:LLY459805 LVU458933:LVU459805 MFQ458933:MFQ459805 MPM458933:MPM459805 MZI458933:MZI459805 NJE458933:NJE459805 NTA458933:NTA459805 OCW458933:OCW459805 OMS458933:OMS459805 OWO458933:OWO459805 PGK458933:PGK459805 PQG458933:PQG459805 QAC458933:QAC459805 QJY458933:QJY459805 QTU458933:QTU459805 RDQ458933:RDQ459805 RNM458933:RNM459805 RXI458933:RXI459805 SHE458933:SHE459805 SRA458933:SRA459805 TAW458933:TAW459805 TKS458933:TKS459805 TUO458933:TUO459805 UEK458933:UEK459805 UOG458933:UOG459805 UYC458933:UYC459805 VHY458933:VHY459805 VRU458933:VRU459805 WBQ458933:WBQ459805 WLM458933:WLM459805 WVI458933:WVI459805 Q524475:Q525347 IW524469:IW525341 SS524469:SS525341 ACO524469:ACO525341 AMK524469:AMK525341 AWG524469:AWG525341 BGC524469:BGC525341 BPY524469:BPY525341 BZU524469:BZU525341 CJQ524469:CJQ525341 CTM524469:CTM525341 DDI524469:DDI525341 DNE524469:DNE525341 DXA524469:DXA525341 EGW524469:EGW525341 EQS524469:EQS525341 FAO524469:FAO525341 FKK524469:FKK525341 FUG524469:FUG525341 GEC524469:GEC525341 GNY524469:GNY525341 GXU524469:GXU525341 HHQ524469:HHQ525341 HRM524469:HRM525341 IBI524469:IBI525341 ILE524469:ILE525341 IVA524469:IVA525341 JEW524469:JEW525341 JOS524469:JOS525341 JYO524469:JYO525341 KIK524469:KIK525341 KSG524469:KSG525341 LCC524469:LCC525341 LLY524469:LLY525341 LVU524469:LVU525341 MFQ524469:MFQ525341 MPM524469:MPM525341 MZI524469:MZI525341 NJE524469:NJE525341 NTA524469:NTA525341 OCW524469:OCW525341 OMS524469:OMS525341 OWO524469:OWO525341 PGK524469:PGK525341 PQG524469:PQG525341 QAC524469:QAC525341 QJY524469:QJY525341 QTU524469:QTU525341 RDQ524469:RDQ525341 RNM524469:RNM525341 RXI524469:RXI525341 SHE524469:SHE525341 SRA524469:SRA525341 TAW524469:TAW525341 TKS524469:TKS525341 TUO524469:TUO525341 UEK524469:UEK525341 UOG524469:UOG525341 UYC524469:UYC525341 VHY524469:VHY525341 VRU524469:VRU525341 WBQ524469:WBQ525341 WLM524469:WLM525341 WVI524469:WVI525341 Q590011:Q590883 IW590005:IW590877 SS590005:SS590877 ACO590005:ACO590877 AMK590005:AMK590877 AWG590005:AWG590877 BGC590005:BGC590877 BPY590005:BPY590877 BZU590005:BZU590877 CJQ590005:CJQ590877 CTM590005:CTM590877 DDI590005:DDI590877 DNE590005:DNE590877 DXA590005:DXA590877 EGW590005:EGW590877 EQS590005:EQS590877 FAO590005:FAO590877 FKK590005:FKK590877 FUG590005:FUG590877 GEC590005:GEC590877 GNY590005:GNY590877 GXU590005:GXU590877 HHQ590005:HHQ590877 HRM590005:HRM590877 IBI590005:IBI590877 ILE590005:ILE590877 IVA590005:IVA590877 JEW590005:JEW590877 JOS590005:JOS590877 JYO590005:JYO590877 KIK590005:KIK590877 KSG590005:KSG590877 LCC590005:LCC590877 LLY590005:LLY590877 LVU590005:LVU590877 MFQ590005:MFQ590877 MPM590005:MPM590877 MZI590005:MZI590877 NJE590005:NJE590877 NTA590005:NTA590877 OCW590005:OCW590877 OMS590005:OMS590877 OWO590005:OWO590877 PGK590005:PGK590877 PQG590005:PQG590877 QAC590005:QAC590877 QJY590005:QJY590877 QTU590005:QTU590877 RDQ590005:RDQ590877 RNM590005:RNM590877 RXI590005:RXI590877 SHE590005:SHE590877 SRA590005:SRA590877 TAW590005:TAW590877 TKS590005:TKS590877 TUO590005:TUO590877 UEK590005:UEK590877 UOG590005:UOG590877 UYC590005:UYC590877 VHY590005:VHY590877 VRU590005:VRU590877 WBQ590005:WBQ590877 WLM590005:WLM590877 WVI590005:WVI590877 Q655547:Q656419 IW655541:IW656413 SS655541:SS656413 ACO655541:ACO656413 AMK655541:AMK656413 AWG655541:AWG656413 BGC655541:BGC656413 BPY655541:BPY656413 BZU655541:BZU656413 CJQ655541:CJQ656413 CTM655541:CTM656413 DDI655541:DDI656413 DNE655541:DNE656413 DXA655541:DXA656413 EGW655541:EGW656413 EQS655541:EQS656413 FAO655541:FAO656413 FKK655541:FKK656413 FUG655541:FUG656413 GEC655541:GEC656413 GNY655541:GNY656413 GXU655541:GXU656413 HHQ655541:HHQ656413 HRM655541:HRM656413 IBI655541:IBI656413 ILE655541:ILE656413 IVA655541:IVA656413 JEW655541:JEW656413 JOS655541:JOS656413 JYO655541:JYO656413 KIK655541:KIK656413 KSG655541:KSG656413 LCC655541:LCC656413 LLY655541:LLY656413 LVU655541:LVU656413 MFQ655541:MFQ656413 MPM655541:MPM656413 MZI655541:MZI656413 NJE655541:NJE656413 NTA655541:NTA656413 OCW655541:OCW656413 OMS655541:OMS656413 OWO655541:OWO656413 PGK655541:PGK656413 PQG655541:PQG656413 QAC655541:QAC656413 QJY655541:QJY656413 QTU655541:QTU656413 RDQ655541:RDQ656413 RNM655541:RNM656413 RXI655541:RXI656413 SHE655541:SHE656413 SRA655541:SRA656413 TAW655541:TAW656413 TKS655541:TKS656413 TUO655541:TUO656413 UEK655541:UEK656413 UOG655541:UOG656413 UYC655541:UYC656413 VHY655541:VHY656413 VRU655541:VRU656413 WBQ655541:WBQ656413 WLM655541:WLM656413 WVI655541:WVI656413 Q721083:Q721955 IW721077:IW721949 SS721077:SS721949 ACO721077:ACO721949 AMK721077:AMK721949 AWG721077:AWG721949 BGC721077:BGC721949 BPY721077:BPY721949 BZU721077:BZU721949 CJQ721077:CJQ721949 CTM721077:CTM721949 DDI721077:DDI721949 DNE721077:DNE721949 DXA721077:DXA721949 EGW721077:EGW721949 EQS721077:EQS721949 FAO721077:FAO721949 FKK721077:FKK721949 FUG721077:FUG721949 GEC721077:GEC721949 GNY721077:GNY721949 GXU721077:GXU721949 HHQ721077:HHQ721949 HRM721077:HRM721949 IBI721077:IBI721949 ILE721077:ILE721949 IVA721077:IVA721949 JEW721077:JEW721949 JOS721077:JOS721949 JYO721077:JYO721949 KIK721077:KIK721949 KSG721077:KSG721949 LCC721077:LCC721949 LLY721077:LLY721949 LVU721077:LVU721949 MFQ721077:MFQ721949 MPM721077:MPM721949 MZI721077:MZI721949 NJE721077:NJE721949 NTA721077:NTA721949 OCW721077:OCW721949 OMS721077:OMS721949 OWO721077:OWO721949 PGK721077:PGK721949 PQG721077:PQG721949 QAC721077:QAC721949 QJY721077:QJY721949 QTU721077:QTU721949 RDQ721077:RDQ721949 RNM721077:RNM721949 RXI721077:RXI721949 SHE721077:SHE721949 SRA721077:SRA721949 TAW721077:TAW721949 TKS721077:TKS721949 TUO721077:TUO721949 UEK721077:UEK721949 UOG721077:UOG721949 UYC721077:UYC721949 VHY721077:VHY721949 VRU721077:VRU721949 WBQ721077:WBQ721949 WLM721077:WLM721949 WVI721077:WVI721949 Q786619:Q787491 IW786613:IW787485 SS786613:SS787485 ACO786613:ACO787485 AMK786613:AMK787485 AWG786613:AWG787485 BGC786613:BGC787485 BPY786613:BPY787485 BZU786613:BZU787485 CJQ786613:CJQ787485 CTM786613:CTM787485 DDI786613:DDI787485 DNE786613:DNE787485 DXA786613:DXA787485 EGW786613:EGW787485 EQS786613:EQS787485 FAO786613:FAO787485 FKK786613:FKK787485 FUG786613:FUG787485 GEC786613:GEC787485 GNY786613:GNY787485 GXU786613:GXU787485 HHQ786613:HHQ787485 HRM786613:HRM787485 IBI786613:IBI787485 ILE786613:ILE787485 IVA786613:IVA787485 JEW786613:JEW787485 JOS786613:JOS787485 JYO786613:JYO787485 KIK786613:KIK787485 KSG786613:KSG787485 LCC786613:LCC787485 LLY786613:LLY787485 LVU786613:LVU787485 MFQ786613:MFQ787485 MPM786613:MPM787485 MZI786613:MZI787485 NJE786613:NJE787485 NTA786613:NTA787485 OCW786613:OCW787485 OMS786613:OMS787485 OWO786613:OWO787485 PGK786613:PGK787485 PQG786613:PQG787485 QAC786613:QAC787485 QJY786613:QJY787485 QTU786613:QTU787485 RDQ786613:RDQ787485 RNM786613:RNM787485 RXI786613:RXI787485 SHE786613:SHE787485 SRA786613:SRA787485 TAW786613:TAW787485 TKS786613:TKS787485 TUO786613:TUO787485 UEK786613:UEK787485 UOG786613:UOG787485 UYC786613:UYC787485 VHY786613:VHY787485 VRU786613:VRU787485 WBQ786613:WBQ787485 WLM786613:WLM787485 WVI786613:WVI787485 Q852155:Q853027 IW852149:IW853021 SS852149:SS853021 ACO852149:ACO853021 AMK852149:AMK853021 AWG852149:AWG853021 BGC852149:BGC853021 BPY852149:BPY853021 BZU852149:BZU853021 CJQ852149:CJQ853021 CTM852149:CTM853021 DDI852149:DDI853021 DNE852149:DNE853021 DXA852149:DXA853021 EGW852149:EGW853021 EQS852149:EQS853021 FAO852149:FAO853021 FKK852149:FKK853021 FUG852149:FUG853021 GEC852149:GEC853021 GNY852149:GNY853021 GXU852149:GXU853021 HHQ852149:HHQ853021 HRM852149:HRM853021 IBI852149:IBI853021 ILE852149:ILE853021 IVA852149:IVA853021 JEW852149:JEW853021 JOS852149:JOS853021 JYO852149:JYO853021 KIK852149:KIK853021 KSG852149:KSG853021 LCC852149:LCC853021 LLY852149:LLY853021 LVU852149:LVU853021 MFQ852149:MFQ853021 MPM852149:MPM853021 MZI852149:MZI853021 NJE852149:NJE853021 NTA852149:NTA853021 OCW852149:OCW853021 OMS852149:OMS853021 OWO852149:OWO853021 PGK852149:PGK853021 PQG852149:PQG853021 QAC852149:QAC853021 QJY852149:QJY853021 QTU852149:QTU853021 RDQ852149:RDQ853021 RNM852149:RNM853021 RXI852149:RXI853021 SHE852149:SHE853021 SRA852149:SRA853021 TAW852149:TAW853021 TKS852149:TKS853021 TUO852149:TUO853021 UEK852149:UEK853021 UOG852149:UOG853021 UYC852149:UYC853021 VHY852149:VHY853021 VRU852149:VRU853021 WBQ852149:WBQ853021 WLM852149:WLM853021 WVI852149:WVI853021 Q917691:Q918563 IW917685:IW918557 SS917685:SS918557 ACO917685:ACO918557 AMK917685:AMK918557 AWG917685:AWG918557 BGC917685:BGC918557 BPY917685:BPY918557 BZU917685:BZU918557 CJQ917685:CJQ918557 CTM917685:CTM918557 DDI917685:DDI918557 DNE917685:DNE918557 DXA917685:DXA918557 EGW917685:EGW918557 EQS917685:EQS918557 FAO917685:FAO918557 FKK917685:FKK918557 FUG917685:FUG918557 GEC917685:GEC918557 GNY917685:GNY918557 GXU917685:GXU918557 HHQ917685:HHQ918557 HRM917685:HRM918557 IBI917685:IBI918557 ILE917685:ILE918557 IVA917685:IVA918557 JEW917685:JEW918557 JOS917685:JOS918557 JYO917685:JYO918557 KIK917685:KIK918557 KSG917685:KSG918557 LCC917685:LCC918557 LLY917685:LLY918557 LVU917685:LVU918557 MFQ917685:MFQ918557 MPM917685:MPM918557 MZI917685:MZI918557 NJE917685:NJE918557 NTA917685:NTA918557 OCW917685:OCW918557 OMS917685:OMS918557 OWO917685:OWO918557 PGK917685:PGK918557 PQG917685:PQG918557 QAC917685:QAC918557 QJY917685:QJY918557 QTU917685:QTU918557 RDQ917685:RDQ918557 RNM917685:RNM918557 RXI917685:RXI918557 SHE917685:SHE918557 SRA917685:SRA918557 TAW917685:TAW918557 TKS917685:TKS918557 TUO917685:TUO918557 UEK917685:UEK918557 UOG917685:UOG918557 UYC917685:UYC918557 VHY917685:VHY918557 VRU917685:VRU918557 WBQ917685:WBQ918557 WLM917685:WLM918557 WVI917685:WVI918557 Q983227:Q984099 IW983221:IW984093 SS983221:SS984093 ACO983221:ACO984093 AMK983221:AMK984093 AWG983221:AWG984093 BGC983221:BGC984093 BPY983221:BPY984093 BZU983221:BZU984093 CJQ983221:CJQ984093 CTM983221:CTM984093 DDI983221:DDI984093 DNE983221:DNE984093 DXA983221:DXA984093 EGW983221:EGW984093 EQS983221:EQS984093 FAO983221:FAO984093 FKK983221:FKK984093 FUG983221:FUG984093 GEC983221:GEC984093 GNY983221:GNY984093 GXU983221:GXU984093 HHQ983221:HHQ984093 HRM983221:HRM984093 IBI983221:IBI984093 ILE983221:ILE984093 IVA983221:IVA984093 JEW983221:JEW984093 JOS983221:JOS984093 JYO983221:JYO984093 KIK983221:KIK984093 KSG983221:KSG984093 LCC983221:LCC984093 LLY983221:LLY984093 LVU983221:LVU984093 MFQ983221:MFQ984093 MPM983221:MPM984093 MZI983221:MZI984093 NJE983221:NJE984093 NTA983221:NTA984093 OCW983221:OCW984093 OMS983221:OMS984093 OWO983221:OWO984093 PGK983221:PGK984093 PQG983221:PQG984093 QAC983221:QAC984093 QJY983221:QJY984093 QTU983221:QTU984093 RDQ983221:RDQ984093 RNM983221:RNM984093 RXI983221:RXI984093 SHE983221:SHE984093 SRA983221:SRA984093 TAW983221:TAW984093 TKS983221:TKS984093 TUO983221:TUO984093 UEK983221:UEK984093 UOG983221:UOG984093 UYC983221:UYC984093 VHY983221:VHY984093 VRU983221:VRU984093 WBQ983221:WBQ984093 WLM983221:WLM984093 WVI983221:WVI984093 WVE983221:WVE984094 M65723:M66596 IS65717:IS66590 SO65717:SO66590 ACK65717:ACK66590 AMG65717:AMG66590 AWC65717:AWC66590 BFY65717:BFY66590 BPU65717:BPU66590 BZQ65717:BZQ66590 CJM65717:CJM66590 CTI65717:CTI66590 DDE65717:DDE66590 DNA65717:DNA66590 DWW65717:DWW66590 EGS65717:EGS66590 EQO65717:EQO66590 FAK65717:FAK66590 FKG65717:FKG66590 FUC65717:FUC66590 GDY65717:GDY66590 GNU65717:GNU66590 GXQ65717:GXQ66590 HHM65717:HHM66590 HRI65717:HRI66590 IBE65717:IBE66590 ILA65717:ILA66590 IUW65717:IUW66590 JES65717:JES66590 JOO65717:JOO66590 JYK65717:JYK66590 KIG65717:KIG66590 KSC65717:KSC66590 LBY65717:LBY66590 LLU65717:LLU66590 LVQ65717:LVQ66590 MFM65717:MFM66590 MPI65717:MPI66590 MZE65717:MZE66590 NJA65717:NJA66590 NSW65717:NSW66590 OCS65717:OCS66590 OMO65717:OMO66590 OWK65717:OWK66590 PGG65717:PGG66590 PQC65717:PQC66590 PZY65717:PZY66590 QJU65717:QJU66590 QTQ65717:QTQ66590 RDM65717:RDM66590 RNI65717:RNI66590 RXE65717:RXE66590 SHA65717:SHA66590 SQW65717:SQW66590 TAS65717:TAS66590 TKO65717:TKO66590 TUK65717:TUK66590 UEG65717:UEG66590 UOC65717:UOC66590 UXY65717:UXY66590 VHU65717:VHU66590 VRQ65717:VRQ66590 WBM65717:WBM66590 WLI65717:WLI66590 WVE65717:WVE66590 M131259:M132132 IS131253:IS132126 SO131253:SO132126 ACK131253:ACK132126 AMG131253:AMG132126 AWC131253:AWC132126 BFY131253:BFY132126 BPU131253:BPU132126 BZQ131253:BZQ132126 CJM131253:CJM132126 CTI131253:CTI132126 DDE131253:DDE132126 DNA131253:DNA132126 DWW131253:DWW132126 EGS131253:EGS132126 EQO131253:EQO132126 FAK131253:FAK132126 FKG131253:FKG132126 FUC131253:FUC132126 GDY131253:GDY132126 GNU131253:GNU132126 GXQ131253:GXQ132126 HHM131253:HHM132126 HRI131253:HRI132126 IBE131253:IBE132126 ILA131253:ILA132126 IUW131253:IUW132126 JES131253:JES132126 JOO131253:JOO132126 JYK131253:JYK132126 KIG131253:KIG132126 KSC131253:KSC132126 LBY131253:LBY132126 LLU131253:LLU132126 LVQ131253:LVQ132126 MFM131253:MFM132126 MPI131253:MPI132126 MZE131253:MZE132126 NJA131253:NJA132126 NSW131253:NSW132126 OCS131253:OCS132126 OMO131253:OMO132126 OWK131253:OWK132126 PGG131253:PGG132126 PQC131253:PQC132126 PZY131253:PZY132126 QJU131253:QJU132126 QTQ131253:QTQ132126 RDM131253:RDM132126 RNI131253:RNI132126 RXE131253:RXE132126 SHA131253:SHA132126 SQW131253:SQW132126 TAS131253:TAS132126 TKO131253:TKO132126 TUK131253:TUK132126 UEG131253:UEG132126 UOC131253:UOC132126 UXY131253:UXY132126 VHU131253:VHU132126 VRQ131253:VRQ132126 WBM131253:WBM132126 WLI131253:WLI132126 WVE131253:WVE132126 M196795:M197668 IS196789:IS197662 SO196789:SO197662 ACK196789:ACK197662 AMG196789:AMG197662 AWC196789:AWC197662 BFY196789:BFY197662 BPU196789:BPU197662 BZQ196789:BZQ197662 CJM196789:CJM197662 CTI196789:CTI197662 DDE196789:DDE197662 DNA196789:DNA197662 DWW196789:DWW197662 EGS196789:EGS197662 EQO196789:EQO197662 FAK196789:FAK197662 FKG196789:FKG197662 FUC196789:FUC197662 GDY196789:GDY197662 GNU196789:GNU197662 GXQ196789:GXQ197662 HHM196789:HHM197662 HRI196789:HRI197662 IBE196789:IBE197662 ILA196789:ILA197662 IUW196789:IUW197662 JES196789:JES197662 JOO196789:JOO197662 JYK196789:JYK197662 KIG196789:KIG197662 KSC196789:KSC197662 LBY196789:LBY197662 LLU196789:LLU197662 LVQ196789:LVQ197662 MFM196789:MFM197662 MPI196789:MPI197662 MZE196789:MZE197662 NJA196789:NJA197662 NSW196789:NSW197662 OCS196789:OCS197662 OMO196789:OMO197662 OWK196789:OWK197662 PGG196789:PGG197662 PQC196789:PQC197662 PZY196789:PZY197662 QJU196789:QJU197662 QTQ196789:QTQ197662 RDM196789:RDM197662 RNI196789:RNI197662 RXE196789:RXE197662 SHA196789:SHA197662 SQW196789:SQW197662 TAS196789:TAS197662 TKO196789:TKO197662 TUK196789:TUK197662 UEG196789:UEG197662 UOC196789:UOC197662 UXY196789:UXY197662 VHU196789:VHU197662 VRQ196789:VRQ197662 WBM196789:WBM197662 WLI196789:WLI197662 WVE196789:WVE197662 M262331:M263204 IS262325:IS263198 SO262325:SO263198 ACK262325:ACK263198 AMG262325:AMG263198 AWC262325:AWC263198 BFY262325:BFY263198 BPU262325:BPU263198 BZQ262325:BZQ263198 CJM262325:CJM263198 CTI262325:CTI263198 DDE262325:DDE263198 DNA262325:DNA263198 DWW262325:DWW263198 EGS262325:EGS263198 EQO262325:EQO263198 FAK262325:FAK263198 FKG262325:FKG263198 FUC262325:FUC263198 GDY262325:GDY263198 GNU262325:GNU263198 GXQ262325:GXQ263198 HHM262325:HHM263198 HRI262325:HRI263198 IBE262325:IBE263198 ILA262325:ILA263198 IUW262325:IUW263198 JES262325:JES263198 JOO262325:JOO263198 JYK262325:JYK263198 KIG262325:KIG263198 KSC262325:KSC263198 LBY262325:LBY263198 LLU262325:LLU263198 LVQ262325:LVQ263198 MFM262325:MFM263198 MPI262325:MPI263198 MZE262325:MZE263198 NJA262325:NJA263198 NSW262325:NSW263198 OCS262325:OCS263198 OMO262325:OMO263198 OWK262325:OWK263198 PGG262325:PGG263198 PQC262325:PQC263198 PZY262325:PZY263198 QJU262325:QJU263198 QTQ262325:QTQ263198 RDM262325:RDM263198 RNI262325:RNI263198 RXE262325:RXE263198 SHA262325:SHA263198 SQW262325:SQW263198 TAS262325:TAS263198 TKO262325:TKO263198 TUK262325:TUK263198 UEG262325:UEG263198 UOC262325:UOC263198 UXY262325:UXY263198 VHU262325:VHU263198 VRQ262325:VRQ263198 WBM262325:WBM263198 WLI262325:WLI263198 WVE262325:WVE263198 M327867:M328740 IS327861:IS328734 SO327861:SO328734 ACK327861:ACK328734 AMG327861:AMG328734 AWC327861:AWC328734 BFY327861:BFY328734 BPU327861:BPU328734 BZQ327861:BZQ328734 CJM327861:CJM328734 CTI327861:CTI328734 DDE327861:DDE328734 DNA327861:DNA328734 DWW327861:DWW328734 EGS327861:EGS328734 EQO327861:EQO328734 FAK327861:FAK328734 FKG327861:FKG328734 FUC327861:FUC328734 GDY327861:GDY328734 GNU327861:GNU328734 GXQ327861:GXQ328734 HHM327861:HHM328734 HRI327861:HRI328734 IBE327861:IBE328734 ILA327861:ILA328734 IUW327861:IUW328734 JES327861:JES328734 JOO327861:JOO328734 JYK327861:JYK328734 KIG327861:KIG328734 KSC327861:KSC328734 LBY327861:LBY328734 LLU327861:LLU328734 LVQ327861:LVQ328734 MFM327861:MFM328734 MPI327861:MPI328734 MZE327861:MZE328734 NJA327861:NJA328734 NSW327861:NSW328734 OCS327861:OCS328734 OMO327861:OMO328734 OWK327861:OWK328734 PGG327861:PGG328734 PQC327861:PQC328734 PZY327861:PZY328734 QJU327861:QJU328734 QTQ327861:QTQ328734 RDM327861:RDM328734 RNI327861:RNI328734 RXE327861:RXE328734 SHA327861:SHA328734 SQW327861:SQW328734 TAS327861:TAS328734 TKO327861:TKO328734 TUK327861:TUK328734 UEG327861:UEG328734 UOC327861:UOC328734 UXY327861:UXY328734 VHU327861:VHU328734 VRQ327861:VRQ328734 WBM327861:WBM328734 WLI327861:WLI328734 WVE327861:WVE328734 M393403:M394276 IS393397:IS394270 SO393397:SO394270 ACK393397:ACK394270 AMG393397:AMG394270 AWC393397:AWC394270 BFY393397:BFY394270 BPU393397:BPU394270 BZQ393397:BZQ394270 CJM393397:CJM394270 CTI393397:CTI394270 DDE393397:DDE394270 DNA393397:DNA394270 DWW393397:DWW394270 EGS393397:EGS394270 EQO393397:EQO394270 FAK393397:FAK394270 FKG393397:FKG394270 FUC393397:FUC394270 GDY393397:GDY394270 GNU393397:GNU394270 GXQ393397:GXQ394270 HHM393397:HHM394270 HRI393397:HRI394270 IBE393397:IBE394270 ILA393397:ILA394270 IUW393397:IUW394270 JES393397:JES394270 JOO393397:JOO394270 JYK393397:JYK394270 KIG393397:KIG394270 KSC393397:KSC394270 LBY393397:LBY394270 LLU393397:LLU394270 LVQ393397:LVQ394270 MFM393397:MFM394270 MPI393397:MPI394270 MZE393397:MZE394270 NJA393397:NJA394270 NSW393397:NSW394270 OCS393397:OCS394270 OMO393397:OMO394270 OWK393397:OWK394270 PGG393397:PGG394270 PQC393397:PQC394270 PZY393397:PZY394270 QJU393397:QJU394270 QTQ393397:QTQ394270 RDM393397:RDM394270 RNI393397:RNI394270 RXE393397:RXE394270 SHA393397:SHA394270 SQW393397:SQW394270 TAS393397:TAS394270 TKO393397:TKO394270 TUK393397:TUK394270 UEG393397:UEG394270 UOC393397:UOC394270 UXY393397:UXY394270 VHU393397:VHU394270 VRQ393397:VRQ394270 WBM393397:WBM394270 WLI393397:WLI394270 WVE393397:WVE394270 M458939:M459812 IS458933:IS459806 SO458933:SO459806 ACK458933:ACK459806 AMG458933:AMG459806 AWC458933:AWC459806 BFY458933:BFY459806 BPU458933:BPU459806 BZQ458933:BZQ459806 CJM458933:CJM459806 CTI458933:CTI459806 DDE458933:DDE459806 DNA458933:DNA459806 DWW458933:DWW459806 EGS458933:EGS459806 EQO458933:EQO459806 FAK458933:FAK459806 FKG458933:FKG459806 FUC458933:FUC459806 GDY458933:GDY459806 GNU458933:GNU459806 GXQ458933:GXQ459806 HHM458933:HHM459806 HRI458933:HRI459806 IBE458933:IBE459806 ILA458933:ILA459806 IUW458933:IUW459806 JES458933:JES459806 JOO458933:JOO459806 JYK458933:JYK459806 KIG458933:KIG459806 KSC458933:KSC459806 LBY458933:LBY459806 LLU458933:LLU459806 LVQ458933:LVQ459806 MFM458933:MFM459806 MPI458933:MPI459806 MZE458933:MZE459806 NJA458933:NJA459806 NSW458933:NSW459806 OCS458933:OCS459806 OMO458933:OMO459806 OWK458933:OWK459806 PGG458933:PGG459806 PQC458933:PQC459806 PZY458933:PZY459806 QJU458933:QJU459806 QTQ458933:QTQ459806 RDM458933:RDM459806 RNI458933:RNI459806 RXE458933:RXE459806 SHA458933:SHA459806 SQW458933:SQW459806 TAS458933:TAS459806 TKO458933:TKO459806 TUK458933:TUK459806 UEG458933:UEG459806 UOC458933:UOC459806 UXY458933:UXY459806 VHU458933:VHU459806 VRQ458933:VRQ459806 WBM458933:WBM459806 WLI458933:WLI459806 WVE458933:WVE459806 M524475:M525348 IS524469:IS525342 SO524469:SO525342 ACK524469:ACK525342 AMG524469:AMG525342 AWC524469:AWC525342 BFY524469:BFY525342 BPU524469:BPU525342 BZQ524469:BZQ525342 CJM524469:CJM525342 CTI524469:CTI525342 DDE524469:DDE525342 DNA524469:DNA525342 DWW524469:DWW525342 EGS524469:EGS525342 EQO524469:EQO525342 FAK524469:FAK525342 FKG524469:FKG525342 FUC524469:FUC525342 GDY524469:GDY525342 GNU524469:GNU525342 GXQ524469:GXQ525342 HHM524469:HHM525342 HRI524469:HRI525342 IBE524469:IBE525342 ILA524469:ILA525342 IUW524469:IUW525342 JES524469:JES525342 JOO524469:JOO525342 JYK524469:JYK525342 KIG524469:KIG525342 KSC524469:KSC525342 LBY524469:LBY525342 LLU524469:LLU525342 LVQ524469:LVQ525342 MFM524469:MFM525342 MPI524469:MPI525342 MZE524469:MZE525342 NJA524469:NJA525342 NSW524469:NSW525342 OCS524469:OCS525342 OMO524469:OMO525342 OWK524469:OWK525342 PGG524469:PGG525342 PQC524469:PQC525342 PZY524469:PZY525342 QJU524469:QJU525342 QTQ524469:QTQ525342 RDM524469:RDM525342 RNI524469:RNI525342 RXE524469:RXE525342 SHA524469:SHA525342 SQW524469:SQW525342 TAS524469:TAS525342 TKO524469:TKO525342 TUK524469:TUK525342 UEG524469:UEG525342 UOC524469:UOC525342 UXY524469:UXY525342 VHU524469:VHU525342 VRQ524469:VRQ525342 WBM524469:WBM525342 WLI524469:WLI525342 WVE524469:WVE525342 M590011:M590884 IS590005:IS590878 SO590005:SO590878 ACK590005:ACK590878 AMG590005:AMG590878 AWC590005:AWC590878 BFY590005:BFY590878 BPU590005:BPU590878 BZQ590005:BZQ590878 CJM590005:CJM590878 CTI590005:CTI590878 DDE590005:DDE590878 DNA590005:DNA590878 DWW590005:DWW590878 EGS590005:EGS590878 EQO590005:EQO590878 FAK590005:FAK590878 FKG590005:FKG590878 FUC590005:FUC590878 GDY590005:GDY590878 GNU590005:GNU590878 GXQ590005:GXQ590878 HHM590005:HHM590878 HRI590005:HRI590878 IBE590005:IBE590878 ILA590005:ILA590878 IUW590005:IUW590878 JES590005:JES590878 JOO590005:JOO590878 JYK590005:JYK590878 KIG590005:KIG590878 KSC590005:KSC590878 LBY590005:LBY590878 LLU590005:LLU590878 LVQ590005:LVQ590878 MFM590005:MFM590878 MPI590005:MPI590878 MZE590005:MZE590878 NJA590005:NJA590878 NSW590005:NSW590878 OCS590005:OCS590878 OMO590005:OMO590878 OWK590005:OWK590878 PGG590005:PGG590878 PQC590005:PQC590878 PZY590005:PZY590878 QJU590005:QJU590878 QTQ590005:QTQ590878 RDM590005:RDM590878 RNI590005:RNI590878 RXE590005:RXE590878 SHA590005:SHA590878 SQW590005:SQW590878 TAS590005:TAS590878 TKO590005:TKO590878 TUK590005:TUK590878 UEG590005:UEG590878 UOC590005:UOC590878 UXY590005:UXY590878 VHU590005:VHU590878 VRQ590005:VRQ590878 WBM590005:WBM590878 WLI590005:WLI590878 WVE590005:WVE590878 M655547:M656420 IS655541:IS656414 SO655541:SO656414 ACK655541:ACK656414 AMG655541:AMG656414 AWC655541:AWC656414 BFY655541:BFY656414 BPU655541:BPU656414 BZQ655541:BZQ656414 CJM655541:CJM656414 CTI655541:CTI656414 DDE655541:DDE656414 DNA655541:DNA656414 DWW655541:DWW656414 EGS655541:EGS656414 EQO655541:EQO656414 FAK655541:FAK656414 FKG655541:FKG656414 FUC655541:FUC656414 GDY655541:GDY656414 GNU655541:GNU656414 GXQ655541:GXQ656414 HHM655541:HHM656414 HRI655541:HRI656414 IBE655541:IBE656414 ILA655541:ILA656414 IUW655541:IUW656414 JES655541:JES656414 JOO655541:JOO656414 JYK655541:JYK656414 KIG655541:KIG656414 KSC655541:KSC656414 LBY655541:LBY656414 LLU655541:LLU656414 LVQ655541:LVQ656414 MFM655541:MFM656414 MPI655541:MPI656414 MZE655541:MZE656414 NJA655541:NJA656414 NSW655541:NSW656414 OCS655541:OCS656414 OMO655541:OMO656414 OWK655541:OWK656414 PGG655541:PGG656414 PQC655541:PQC656414 PZY655541:PZY656414 QJU655541:QJU656414 QTQ655541:QTQ656414 RDM655541:RDM656414 RNI655541:RNI656414 RXE655541:RXE656414 SHA655541:SHA656414 SQW655541:SQW656414 TAS655541:TAS656414 TKO655541:TKO656414 TUK655541:TUK656414 UEG655541:UEG656414 UOC655541:UOC656414 UXY655541:UXY656414 VHU655541:VHU656414 VRQ655541:VRQ656414 WBM655541:WBM656414 WLI655541:WLI656414 WVE655541:WVE656414 M721083:M721956 IS721077:IS721950 SO721077:SO721950 ACK721077:ACK721950 AMG721077:AMG721950 AWC721077:AWC721950 BFY721077:BFY721950 BPU721077:BPU721950 BZQ721077:BZQ721950 CJM721077:CJM721950 CTI721077:CTI721950 DDE721077:DDE721950 DNA721077:DNA721950 DWW721077:DWW721950 EGS721077:EGS721950 EQO721077:EQO721950 FAK721077:FAK721950 FKG721077:FKG721950 FUC721077:FUC721950 GDY721077:GDY721950 GNU721077:GNU721950 GXQ721077:GXQ721950 HHM721077:HHM721950 HRI721077:HRI721950 IBE721077:IBE721950 ILA721077:ILA721950 IUW721077:IUW721950 JES721077:JES721950 JOO721077:JOO721950 JYK721077:JYK721950 KIG721077:KIG721950 KSC721077:KSC721950 LBY721077:LBY721950 LLU721077:LLU721950 LVQ721077:LVQ721950 MFM721077:MFM721950 MPI721077:MPI721950 MZE721077:MZE721950 NJA721077:NJA721950 NSW721077:NSW721950 OCS721077:OCS721950 OMO721077:OMO721950 OWK721077:OWK721950 PGG721077:PGG721950 PQC721077:PQC721950 PZY721077:PZY721950 QJU721077:QJU721950 QTQ721077:QTQ721950 RDM721077:RDM721950 RNI721077:RNI721950 RXE721077:RXE721950 SHA721077:SHA721950 SQW721077:SQW721950 TAS721077:TAS721950 TKO721077:TKO721950 TUK721077:TUK721950 UEG721077:UEG721950 UOC721077:UOC721950 UXY721077:UXY721950 VHU721077:VHU721950 VRQ721077:VRQ721950 WBM721077:WBM721950 WLI721077:WLI721950 WVE721077:WVE721950 M786619:M787492 IS786613:IS787486 SO786613:SO787486 ACK786613:ACK787486 AMG786613:AMG787486 AWC786613:AWC787486 BFY786613:BFY787486 BPU786613:BPU787486 BZQ786613:BZQ787486 CJM786613:CJM787486 CTI786613:CTI787486 DDE786613:DDE787486 DNA786613:DNA787486 DWW786613:DWW787486 EGS786613:EGS787486 EQO786613:EQO787486 FAK786613:FAK787486 FKG786613:FKG787486 FUC786613:FUC787486 GDY786613:GDY787486 GNU786613:GNU787486 GXQ786613:GXQ787486 HHM786613:HHM787486 HRI786613:HRI787486 IBE786613:IBE787486 ILA786613:ILA787486 IUW786613:IUW787486 JES786613:JES787486 JOO786613:JOO787486 JYK786613:JYK787486 KIG786613:KIG787486 KSC786613:KSC787486 LBY786613:LBY787486 LLU786613:LLU787486 LVQ786613:LVQ787486 MFM786613:MFM787486 MPI786613:MPI787486 MZE786613:MZE787486 NJA786613:NJA787486 NSW786613:NSW787486 OCS786613:OCS787486 OMO786613:OMO787486 OWK786613:OWK787486 PGG786613:PGG787486 PQC786613:PQC787486 PZY786613:PZY787486 QJU786613:QJU787486 QTQ786613:QTQ787486 RDM786613:RDM787486 RNI786613:RNI787486 RXE786613:RXE787486 SHA786613:SHA787486 SQW786613:SQW787486 TAS786613:TAS787486 TKO786613:TKO787486 TUK786613:TUK787486 UEG786613:UEG787486 UOC786613:UOC787486 UXY786613:UXY787486 VHU786613:VHU787486 VRQ786613:VRQ787486 WBM786613:WBM787486 WLI786613:WLI787486 WVE786613:WVE787486 M852155:M853028 IS852149:IS853022 SO852149:SO853022 ACK852149:ACK853022 AMG852149:AMG853022 AWC852149:AWC853022 BFY852149:BFY853022 BPU852149:BPU853022 BZQ852149:BZQ853022 CJM852149:CJM853022 CTI852149:CTI853022 DDE852149:DDE853022 DNA852149:DNA853022 DWW852149:DWW853022 EGS852149:EGS853022 EQO852149:EQO853022 FAK852149:FAK853022 FKG852149:FKG853022 FUC852149:FUC853022 GDY852149:GDY853022 GNU852149:GNU853022 GXQ852149:GXQ853022 HHM852149:HHM853022 HRI852149:HRI853022 IBE852149:IBE853022 ILA852149:ILA853022 IUW852149:IUW853022 JES852149:JES853022 JOO852149:JOO853022 JYK852149:JYK853022 KIG852149:KIG853022 KSC852149:KSC853022 LBY852149:LBY853022 LLU852149:LLU853022 LVQ852149:LVQ853022 MFM852149:MFM853022 MPI852149:MPI853022 MZE852149:MZE853022 NJA852149:NJA853022 NSW852149:NSW853022 OCS852149:OCS853022 OMO852149:OMO853022 OWK852149:OWK853022 PGG852149:PGG853022 PQC852149:PQC853022 PZY852149:PZY853022 QJU852149:QJU853022 QTQ852149:QTQ853022 RDM852149:RDM853022 RNI852149:RNI853022 RXE852149:RXE853022 SHA852149:SHA853022 SQW852149:SQW853022 TAS852149:TAS853022 TKO852149:TKO853022 TUK852149:TUK853022 UEG852149:UEG853022 UOC852149:UOC853022 UXY852149:UXY853022 VHU852149:VHU853022 VRQ852149:VRQ853022 WBM852149:WBM853022 WLI852149:WLI853022 WVE852149:WVE853022 M917691:M918564 IS917685:IS918558 SO917685:SO918558 ACK917685:ACK918558 AMG917685:AMG918558 AWC917685:AWC918558 BFY917685:BFY918558 BPU917685:BPU918558 BZQ917685:BZQ918558 CJM917685:CJM918558 CTI917685:CTI918558 DDE917685:DDE918558 DNA917685:DNA918558 DWW917685:DWW918558 EGS917685:EGS918558 EQO917685:EQO918558 FAK917685:FAK918558 FKG917685:FKG918558 FUC917685:FUC918558 GDY917685:GDY918558 GNU917685:GNU918558 GXQ917685:GXQ918558 HHM917685:HHM918558 HRI917685:HRI918558 IBE917685:IBE918558 ILA917685:ILA918558 IUW917685:IUW918558 JES917685:JES918558 JOO917685:JOO918558 JYK917685:JYK918558 KIG917685:KIG918558 KSC917685:KSC918558 LBY917685:LBY918558 LLU917685:LLU918558 LVQ917685:LVQ918558 MFM917685:MFM918558 MPI917685:MPI918558 MZE917685:MZE918558 NJA917685:NJA918558 NSW917685:NSW918558 OCS917685:OCS918558 OMO917685:OMO918558 OWK917685:OWK918558 PGG917685:PGG918558 PQC917685:PQC918558 PZY917685:PZY918558 QJU917685:QJU918558 QTQ917685:QTQ918558 RDM917685:RDM918558 RNI917685:RNI918558 RXE917685:RXE918558 SHA917685:SHA918558 SQW917685:SQW918558 TAS917685:TAS918558 TKO917685:TKO918558 TUK917685:TUK918558 UEG917685:UEG918558 UOC917685:UOC918558 UXY917685:UXY918558 VHU917685:VHU918558 VRQ917685:VRQ918558 WBM917685:WBM918558 WLI917685:WLI918558 WVE917685:WVE918558 M983227:M984100 IS983221:IS984094 SO983221:SO984094 ACK983221:ACK984094 AMG983221:AMG984094 AWC983221:AWC984094 BFY983221:BFY984094 BPU983221:BPU984094 BZQ983221:BZQ984094 CJM983221:CJM984094 CTI983221:CTI984094 DDE983221:DDE984094 DNA983221:DNA984094 DWW983221:DWW984094 EGS983221:EGS984094 EQO983221:EQO984094 FAK983221:FAK984094 FKG983221:FKG984094 FUC983221:FUC984094 GDY983221:GDY984094 GNU983221:GNU984094 GXQ983221:GXQ984094 HHM983221:HHM984094 HRI983221:HRI984094 IBE983221:IBE984094 ILA983221:ILA984094 IUW983221:IUW984094 JES983221:JES984094 JOO983221:JOO984094 JYK983221:JYK984094 KIG983221:KIG984094 KSC983221:KSC984094 LBY983221:LBY984094 LLU983221:LLU984094 LVQ983221:LVQ984094 MFM983221:MFM984094 MPI983221:MPI984094 MZE983221:MZE984094 NJA983221:NJA984094 NSW983221:NSW984094 OCS983221:OCS984094 OMO983221:OMO984094 OWK983221:OWK984094 PGG983221:PGG984094 PQC983221:PQC984094 PZY983221:PZY984094 QJU983221:QJU984094 QTQ983221:QTQ984094 RDM983221:RDM984094 RNI983221:RNI984094 RXE983221:RXE984094 SHA983221:SHA984094 SQW983221:SQW984094 TAS983221:TAS984094 TKO983221:TKO984094 TUK983221:TUK984094 UEG983221:UEG984094 UOC983221:UOC984094 UXY983221:UXY984094 VHU983221:VHU984094 VRQ983221:VRQ984094 WBM983221:WBM984094 WLI983221:WLI984094 IW259:IW1053 Q265:Q1059 SO259:SO1054 ACK259:ACK1054 AMG259:AMG1054 AWC259:AWC1054 BFY259:BFY1054 BPU259:BPU1054 BZQ259:BZQ1054 CJM259:CJM1054 CTI259:CTI1054 DDE259:DDE1054 DNA259:DNA1054 DWW259:DWW1054 EGS259:EGS1054 EQO259:EQO1054 FAK259:FAK1054 FKG259:FKG1054 FUC259:FUC1054 GDY259:GDY1054 GNU259:GNU1054 GXQ259:GXQ1054 HHM259:HHM1054 HRI259:HRI1054 IBE259:IBE1054 ILA259:ILA1054 IUW259:IUW1054 JES259:JES1054 JOO259:JOO1054 JYK259:JYK1054 KIG259:KIG1054 KSC259:KSC1054 LBY259:LBY1054 LLU259:LLU1054 LVQ259:LVQ1054 MFM259:MFM1054 MPI259:MPI1054 MZE259:MZE1054 NJA259:NJA1054 NSW259:NSW1054 OCS259:OCS1054 OMO259:OMO1054 OWK259:OWK1054 PGG259:PGG1054 PQC259:PQC1054 PZY259:PZY1054 QJU259:QJU1054 QTQ259:QTQ1054 RDM259:RDM1054 RNI259:RNI1054 RXE259:RXE1054 SHA259:SHA1054 SQW259:SQW1054 TAS259:TAS1054 TKO259:TKO1054 TUK259:TUK1054 UEG259:UEG1054 UOC259:UOC1054 UXY259:UXY1054 VHU259:VHU1054 VRQ259:VRQ1054 WBM259:WBM1054 WLI259:WLI1054 WVE259:WVE1054 IS259:IS1054 WVI259:WVI1053 WLM259:WLM1053 WBQ259:WBQ1053 VRU259:VRU1053 VHY259:VHY1053 UYC259:UYC1053 UOG259:UOG1053 UEK259:UEK1053 TUO259:TUO1053 TKS259:TKS1053 TAW259:TAW1053 SRA259:SRA1053 SHE259:SHE1053 RXI259:RXI1053 RNM259:RNM1053 RDQ259:RDQ1053 QTU259:QTU1053 QJY259:QJY1053 QAC259:QAC1053 PQG259:PQG1053 PGK259:PGK1053 OWO259:OWO1053 OMS259:OMS1053 OCW259:OCW1053 NTA259:NTA1053 NJE259:NJE1053 MZI259:MZI1053 MPM259:MPM1053 MFQ259:MFQ1053 LVU259:LVU1053 LLY259:LLY1053 LCC259:LCC1053 KSG259:KSG1053 KIK259:KIK1053 JYO259:JYO1053 JOS259:JOS1053 JEW259:JEW1053 IVA259:IVA1053 ILE259:ILE1053 IBI259:IBI1053 HRM259:HRM1053 HHQ259:HHQ1053 GXU259:GXU1053 GNY259:GNY1053 GEC259:GEC1053 FUG259:FUG1053 FKK259:FKK1053 FAO259:FAO1053 EQS259:EQS1053 EGW259:EGW1053 DXA259:DXA1053 DNE259:DNE1053 DDI259:DDI1053 CTM259:CTM1053 CJQ259:CJQ1053 BZU259:BZU1053 BPY259:BPY1053 BGC259:BGC1053 AWG259:AWG1053 AMK259:AMK1053 ACO259:ACO1053 SS259:SS1053 M265:M1060 Q8 AWG8 BGC8 BPY8 BZU8 CJQ8 CTM8 DDI8 DNE8 DXA8 EGW8 EQS8 FAO8 FKK8 FUG8 GEC8 GNY8 GXU8 HHQ8 HRM8 IBI8 ILE8 IVA8 JEW8 JOS8 JYO8 KIK8 KSG8 LCC8 LLY8 LVU8 MFQ8 MPM8 MZI8 NJE8 NTA8 OCW8 OMS8 OWO8 PGK8 PQG8 QAC8 QJY8 QTU8 RDQ8 RNM8 RXI8 SHE8 SRA8 TAW8 TKS8 TUO8 UEK8 UOG8 UYC8 VHY8 VRU8 WBQ8 WLM8 WVI8 SO8 IW8 IS8 WVE8 WLI8 WBM8 VRQ8 VHU8 UXY8 UOC8 UEG8 TUK8 TKO8 TAS8 SQW8 SHA8 RXE8 RNI8 RDM8 QTQ8 QJU8 PZY8 PQC8 PGG8 OWK8 OMO8 OCS8 NSW8 NJA8 MZE8 MPI8 MFM8 LVQ8 LLU8 LBY8 KSC8 KIG8 JYK8 JOO8 JES8 IUW8 ILA8 IBE8 HRI8 HHM8 GXQ8 GNU8 GDY8 FUC8 FKG8 FAK8 EQO8 EGS8 DWW8 DNA8 DDE8 CTI8 CJM8 BZQ8 BPU8 BFY8 AWC8 AMG8 ACK8 SS8 ACO8 AMK8 M8 BGC138 BPY138 BZU138 CJQ138 CTM138 DDI138 DNE138 DXA138 EGW138 EQS138 FAO138 FKK138 FUG138 GEC138 GNY138 GXU138 HHQ138 HRM138 IBI138 ILE138 IVA138 JEW138 JOS138 JYO138 KIK138 KSG138 LCC138 LLY138 LVU138 MFQ138 MPM138 MZI138 NJE138 NTA138 OCW138 OMS138 OWO138 PGK138 PQG138 QAC138 QJY138 QTU138 RDQ138 RNM138 RXI138 SHE138 SRA138 TAW138 TKS138 TUO138 UEK138 UOG138 UYC138 VHY138 VRU138 WBQ138 WLM138 WVI138 SO138 IW138 IS138 WVE138 WLI138 WBM138 VRQ138 VHU138 UXY138 UOC138 UEG138 TUK138 TKO138 TAS138 SQW138 SHA138 RXE138 RNI138 RDM138 QTQ138 QJU138 PZY138 PQC138 PGG138 OWK138 OMO138 OCS138 NSW138 NJA138 MZE138 MPI138 MFM138 LVQ138 LLU138 LBY138 KSC138 KIG138 JYK138 JOO138 JES138 IUW138 ILA138 IBE138 HRI138 HHM138 GXQ138 GNU138 GDY138 FUC138 FKG138 FAK138 EQO138 EGS138 DWW138 DNA138 DDE138 CTI138 CJM138 BZQ138 BPU138 BFY138 AWC138 AMG138 ACK138 SS138 ACO138 J137 N137 AMK138 AWD137 AMH137 ACL137 SP137 ACH137 AMD137 AVZ137 BFV137 BPR137 BZN137 CJJ137 CTF137 DDB137 DMX137 DWT137 EGP137 EQL137 FAH137 FKD137 FTZ137 GDV137 GNR137 GXN137 HHJ137 HRF137 IBB137 IKX137 IUT137 JEP137 JOL137 JYH137 KID137 KRZ137 LBV137 LLR137 LVN137 MFJ137 MPF137 MZB137 NIX137 NST137 OCP137 OML137 OWH137 PGD137 PPZ137 PZV137 QJR137 QTN137 RDJ137 RNF137 RXB137 SGX137 SQT137 TAP137 TKL137 TUH137 UED137 UNZ137 UXV137 VHR137 VRN137 WBJ137 WLF137 WVB137 IP137 IT137 SL137 WVF137 WLJ137 WBN137 VRR137 VHV137 UXZ137 UOD137 UEH137 TUL137 TKP137 TAT137 SQX137 SHB137 RXF137 RNJ137 RDN137 QTR137 QJV137 PZZ137 PQD137 PGH137 OWL137 OMP137 OCT137 NSX137 NJB137 MZF137 MPJ137 MFN137 LVR137 LLV137 LBZ137 KSD137 KIH137 JYL137 JOP137 JET137 IUX137 ILB137 IBF137 HRJ137 HHN137 GXR137 GNV137 GDZ137 FUD137 FKH137 FAL137 EQP137 EGT137 DWX137 DNB137 DDF137 CTJ137 CJN137 BZR137 BPV137 BFZ137 AWG138 Q138:Q142 Q147 M147 Q203:Q205 M203:M205 M138:M142 WTY224 WSO225 SI219 ACE219 AMA219 AVW219 BFS219 BPO219 BZK219 CJG219 CTC219 DCY219 DMU219 DWQ219 EGM219 EQI219 FAE219 FKA219 FTW219 GDS219 GNO219 GXK219 HHG219 HRC219 IAY219 IKU219 IUQ219 JEM219 JOI219 JYE219 KIA219 KRW219 LBS219 LLO219 LVK219 MFG219 MPC219 MYY219 NIU219 NSQ219 OCM219 OMI219 OWE219 PGA219 PPW219 PZS219 QJO219 QTK219 RDG219 RNC219 RWY219 SGU219 SQQ219 TAM219 TKI219 TUE219 UEA219 UNW219 UXS219 VHO219 VRK219 WBG219 WLC219 WUY219 IM219 WVC219 WLG219 WBK219 VRO219 VHS219 UXW219 UOA219 UEE219 TUI219 TKM219 TAQ219 SQU219 SGY219 RXC219 RNG219 RDK219 QTO219 QJS219 PZW219 PQA219 PGE219 OWI219 OMM219 OCQ219 NSU219 NIY219 MZC219 MPG219 MFK219 LVO219 LLS219 LBW219 KSA219 KIE219 JYI219 JOM219 JEQ219 IUU219 IKY219 IBC219 HRG219 HHK219 GXO219 GNS219 GDW219 FUA219 FKE219 FAI219 EQM219 EGQ219 DWU219 DMY219 DDC219 CTG219 CJK219 BZO219 BPS219 BFW219 AWA219 AME219 ACI219 SM219 IQ219 IX210:IX211 WBO255:WBO256 VRS255:VRS256 VHW255:VHW256 UYA255:UYA256 UOE255:UOE256 UEI255:UEI256 TUM255:TUM256 TKQ255:TKQ256 TAU255:TAU256 SQY255:SQY256 SHC255:SHC256 RXG255:RXG256 RNK255:RNK256 RDO255:RDO256 QTS255:QTS256 QJW255:QJW256 QAA255:QAA256 PQE255:PQE256 PGI255:PGI256 OWM255:OWM256 OMQ255:OMQ256 OCU255:OCU256 NSY255:NSY256 NJC255:NJC256 MZG255:MZG256 MPK255:MPK256 MFO255:MFO256 LVS255:LVS256 LLW255:LLW256 LCA255:LCA256 KSE255:KSE256 KII255:KII256 JYM255:JYM256 JOQ255:JOQ256 JEU255:JEU256 IUY255:IUY256 ILC255:ILC256 IBG255:IBG256 HRK255:HRK256 HHO255:HHO256 GXS255:GXS256 GNW255:GNW256 GEA255:GEA256 FUE255:FUE256 FKI255:FKI256 FAM255:FAM256 EQQ255:EQQ256 EGU255:EGU256 DWY255:DWY256 DNC255:DNC256 DDG255:DDG256 CTK255:CTK256 CJO255:CJO256 BZS255:BZS256 BPW255:BPW256 BGA255:BGA256 AWE255:AWE256 AMI255:AMI256 ACM255:ACM256 SQ255:SQ256 IU255:IU256 WVG255:WVG256 ACQ255:ACQ256 AMM255:AMM256 AWI255:AWI256 BGE255:BGE256 BQA255:BQA256 BZW255:BZW256 CJS255:CJS256 CTO255:CTO256 DDK255:DDK256 DNG255:DNG256 DXC255:DXC256 EGY255:EGY256 EQU255:EQU256 FAQ255:FAQ256 FKM255:FKM256 FUI255:FUI256 GEE255:GEE256 GOA255:GOA256 GXW255:GXW256 HHS255:HHS256 HRO255:HRO256 IBK255:IBK256 ILG255:ILG256 IVC255:IVC256 JEY255:JEY256 JOU255:JOU256 JYQ255:JYQ256 KIM255:KIM256 KSI255:KSI256 LCE255:LCE256 LMA255:LMA256 LVW255:LVW256 MFS255:MFS256 MPO255:MPO256 MZK255:MZK256 NJG255:NJG256 NTC255:NTC256 OCY255:OCY256 OMU255:OMU256 OWQ255:OWQ256 PGM255:PGM256 PQI255:PQI256 QAE255:QAE256 QKA255:QKA256 QTW255:QTW256 RDS255:RDS256 RNO255:RNO256 RXK255:RXK256 SHG255:SHG256 SRC255:SRC256 TAY255:TAY256 TKU255:TKU256 TUQ255:TUQ256 UEM255:UEM256 UOI255:UOI256 UYE255:UYE256 VIA255:VIA256 VRW255:VRW256 WBS255:WBS256 WLO255:WLO256 WVK255:WVK256 IY255:IY256 SU255:SU256 WLK255:WLK256 R255:R256 N255:N256 WVN210:WVN211 WVJ210:WVJ211 WLR210:WLR211 WLN210:WLN211 WBV210:WBV211 WBR210:WBR211 VRZ210:VRZ211 VRV210:VRV211 VID210:VID211 VHZ210:VHZ211 UYH210:UYH211 UYD210:UYD211 UOL210:UOL211 UOH210:UOH211 UEP210:UEP211 UEL210:UEL211 TUT210:TUT211 TUP210:TUP211 TKX210:TKX211 TKT210:TKT211 TBB210:TBB211 TAX210:TAX211 SRF210:SRF211 SRB210:SRB211 SHJ210:SHJ211 SHF210:SHF211 RXN210:RXN211 RXJ210:RXJ211 RNR210:RNR211 RNN210:RNN211 RDV210:RDV211 RDR210:RDR211 QTZ210:QTZ211 QTV210:QTV211 QKD210:QKD211 QJZ210:QJZ211 QAH210:QAH211 QAD210:QAD211 PQL210:PQL211 PQH210:PQH211 PGP210:PGP211 PGL210:PGL211 OWT210:OWT211 OWP210:OWP211 OMX210:OMX211 OMT210:OMT211 ODB210:ODB211 OCX210:OCX211 NTF210:NTF211 NTB210:NTB211 NJJ210:NJJ211 NJF210:NJF211 MZN210:MZN211 MZJ210:MZJ211 MPR210:MPR211 MPN210:MPN211 MFV210:MFV211 MFR210:MFR211 LVZ210:LVZ211 LVV210:LVV211 LMD210:LMD211 LLZ210:LLZ211 LCH210:LCH211 LCD210:LCD211 KSL210:KSL211 KSH210:KSH211 KIP210:KIP211 KIL210:KIL211 JYT210:JYT211 JYP210:JYP211 JOX210:JOX211 JOT210:JOT211 JFB210:JFB211 JEX210:JEX211 IVF210:IVF211 IVB210:IVB211 ILJ210:ILJ211 ILF210:ILF211 IBN210:IBN211 IBJ210:IBJ211 HRR210:HRR211 HRN210:HRN211 HHV210:HHV211 HHR210:HHR211 GXZ210:GXZ211 GXV210:GXV211 GOD210:GOD211 GNZ210:GNZ211 GEH210:GEH211 GED210:GED211 FUL210:FUL211 FUH210:FUH211 FKP210:FKP211 FKL210:FKL211 FAT210:FAT211 FAP210:FAP211 EQX210:EQX211 EQT210:EQT211 EHB210:EHB211 EGX210:EGX211 DXF210:DXF211 DXB210:DXB211 DNJ210:DNJ211 DNF210:DNF211 DDN210:DDN211 DDJ210:DDJ211 CTR210:CTR211 CTN210:CTN211 CJV210:CJV211 CJR210:CJR211 BZZ210:BZZ211 BZV210:BZV211 BQD210:BQD211 BPZ210:BPZ211 BGH210:BGH211 BGD210:BGD211 AWL210:AWL211 AWH210:AWH211 AMP210:AMP211 AML210:AML211 ACT210:ACT211 ACP210:ACP211 SX210:SX211 ST210:ST211 JB210:JB211 WSL234 WKG224 WKC224 WAK224 WAG224 VQO224 VQK224 VGS224 VGO224 UWW224 UWS224 UNA224 UMW224 UDE224 UDA224 TTI224 TTE224 TJM224 TJI224 SZQ224 SZM224 SPU224 SPQ224 SFY224 SFU224 RWC224 RVY224 RMG224 RMC224 RCK224 RCG224 QSO224 QSK224 QIS224 QIO224 PYW224 PYS224 PPA224 POW224 PFE224 PFA224 OVI224 OVE224 OLM224 OLI224 OBQ224 OBM224 NRU224 NRQ224 NHY224 NHU224 MYC224 MXY224 MOG224 MOC224 MEK224 MEG224 LUO224 LUK224 LKS224 LKO224 LAW224 LAS224 KRA224 KQW224 KHE224 KHA224 JXI224 JXE224 JNM224 JNI224 JDQ224 JDM224 ITU224 ITQ224 IJY224 IJU224 IAC224 HZY224 HQG224 HQC224 HGK224 HGG224 GWO224 GWK224 GMS224 GMO224 GCW224 GCS224 FTA224 FSW224 FJE224 FJA224 EZI224 EZE224 EPM224 EPI224 EFQ224 EFM224 DVU224 DVQ224 DLY224 DLU224 DCC224 DBY224 CSG224 CSC224 CIK224 CIG224 BYO224 BYK224 BOS224 BOO224 BEW224 BES224 AVA224 AUW224 ALE224 ALA224 ABI224 ABE224 RM224 RI224 HQ224 HM224 Q220:Q223 WUC224 M176:M178 WSK225 WIS225 WIO225 VYW225 VYS225 VPA225 VOW225 VFE225 VFA225 UVI225 UVE225 ULM225 ULI225 UBQ225 UBM225 TRU225 TRQ225 THY225 THU225 SYC225 SXY225 SOG225 SOC225 SEK225 SEG225 RUO225 RUK225 RKS225 RKO225 RAW225 RAS225 QRA225 QQW225 QHE225 QHA225 PXI225 PXE225 PNM225 PNI225 PDQ225 PDM225 OTU225 OTQ225 OJY225 OJU225 OAC225 NZY225 NQG225 NQC225 NGK225 NGG225 MWO225 MWK225 MMS225 MMO225 MCW225 MCS225 LTA225 LSW225 LJE225 LJA225 KZI225 KZE225 KPM225 KPI225 KFQ225 KFM225 JVU225 JVQ225 JLY225 JLU225 JCC225 JBY225 ISG225 ISC225 IIK225 IIG225 HYO225 HYK225 HOS225 HOO225 HEW225 HES225 GVA225 GUW225 GLE225 GLA225 GBI225 GBE225 FRM225 FRI225 FHQ225 FHM225 EXU225 EXQ225 ENY225 ENU225 EEC225 EDY225 DUG225 DUC225 DKK225 DKG225 DAO225 DAK225 CQS225 CQO225 CGW225 CGS225 BXA225 BWW225 BNE225 BNA225 BDI225 BDE225 ATM225 ATI225 AJQ225 AJM225 ZU225 ZQ225 PY225 PU225 GC225 FY225 M216:M218 WSH234 WIP234 WIL234 VYT234 VYP234 VOX234 VOT234 VFB234 VEX234 UVF234 UVB234 ULJ234 ULF234 UBN234 UBJ234 TRR234 TRN234 THV234 THR234 SXZ234 SXV234 SOD234 SNZ234 SEH234 SED234 RUL234 RUH234 RKP234 RKL234 RAT234 RAP234 QQX234 QQT234 QHB234 QGX234 PXF234 PXB234 PNJ234 PNF234 PDN234 PDJ234 OTR234 OTN234 OJV234 OJR234 NZZ234 NZV234 NQD234 NPZ234 NGH234 NGD234 MWL234 MWH234 MMP234 MML234 MCT234 MCP234 LSX234 LST234 LJB234 LIX234 KZF234 KZB234 KPJ234 KPF234 KFN234 KFJ234 JVR234 JVN234 JLV234 JLR234 JBZ234 JBV234 ISD234 IRZ234 IIH234 IID234 HYL234 HYH234 HOP234 HOL234 HET234 HEP234 GUX234 GUT234 GLB234 GKX234 GBF234 GBB234 FRJ234 FRF234 FHN234 FHJ234 EXR234 EXN234 ENV234 ENR234 EDZ234 EDV234 DUD234 DTZ234 DKH234 DKD234 DAL234 DAH234 CQP234 CQL234 CGT234 CGP234 BWX234 BWT234 BNB234 BMX234 BDF234 BDB234 ATJ234 ATF234 AJN234 AJJ234 ZR234 ZN234 PV234 PR234 FZ234 FV234 M220:M223 M225:M236 M250:M253">
      <formula1>9</formula1>
    </dataValidation>
    <dataValidation type="textLength" operator="equal" allowBlank="1" showInputMessage="1" showErrorMessage="1" error="БИН должен содержать 12 символов" sqref="WWU983221:WWU984093 AY65723:AY66595 KI65717:KI66589 UE65717:UE66589 AEA65717:AEA66589 ANW65717:ANW66589 AXS65717:AXS66589 BHO65717:BHO66589 BRK65717:BRK66589 CBG65717:CBG66589 CLC65717:CLC66589 CUY65717:CUY66589 DEU65717:DEU66589 DOQ65717:DOQ66589 DYM65717:DYM66589 EII65717:EII66589 ESE65717:ESE66589 FCA65717:FCA66589 FLW65717:FLW66589 FVS65717:FVS66589 GFO65717:GFO66589 GPK65717:GPK66589 GZG65717:GZG66589 HJC65717:HJC66589 HSY65717:HSY66589 ICU65717:ICU66589 IMQ65717:IMQ66589 IWM65717:IWM66589 JGI65717:JGI66589 JQE65717:JQE66589 KAA65717:KAA66589 KJW65717:KJW66589 KTS65717:KTS66589 LDO65717:LDO66589 LNK65717:LNK66589 LXG65717:LXG66589 MHC65717:MHC66589 MQY65717:MQY66589 NAU65717:NAU66589 NKQ65717:NKQ66589 NUM65717:NUM66589 OEI65717:OEI66589 OOE65717:OOE66589 OYA65717:OYA66589 PHW65717:PHW66589 PRS65717:PRS66589 QBO65717:QBO66589 QLK65717:QLK66589 QVG65717:QVG66589 RFC65717:RFC66589 ROY65717:ROY66589 RYU65717:RYU66589 SIQ65717:SIQ66589 SSM65717:SSM66589 TCI65717:TCI66589 TME65717:TME66589 TWA65717:TWA66589 UFW65717:UFW66589 UPS65717:UPS66589 UZO65717:UZO66589 VJK65717:VJK66589 VTG65717:VTG66589 WDC65717:WDC66589 WMY65717:WMY66589 WWU65717:WWU66589 AY131259:AY132131 KI131253:KI132125 UE131253:UE132125 AEA131253:AEA132125 ANW131253:ANW132125 AXS131253:AXS132125 BHO131253:BHO132125 BRK131253:BRK132125 CBG131253:CBG132125 CLC131253:CLC132125 CUY131253:CUY132125 DEU131253:DEU132125 DOQ131253:DOQ132125 DYM131253:DYM132125 EII131253:EII132125 ESE131253:ESE132125 FCA131253:FCA132125 FLW131253:FLW132125 FVS131253:FVS132125 GFO131253:GFO132125 GPK131253:GPK132125 GZG131253:GZG132125 HJC131253:HJC132125 HSY131253:HSY132125 ICU131253:ICU132125 IMQ131253:IMQ132125 IWM131253:IWM132125 JGI131253:JGI132125 JQE131253:JQE132125 KAA131253:KAA132125 KJW131253:KJW132125 KTS131253:KTS132125 LDO131253:LDO132125 LNK131253:LNK132125 LXG131253:LXG132125 MHC131253:MHC132125 MQY131253:MQY132125 NAU131253:NAU132125 NKQ131253:NKQ132125 NUM131253:NUM132125 OEI131253:OEI132125 OOE131253:OOE132125 OYA131253:OYA132125 PHW131253:PHW132125 PRS131253:PRS132125 QBO131253:QBO132125 QLK131253:QLK132125 QVG131253:QVG132125 RFC131253:RFC132125 ROY131253:ROY132125 RYU131253:RYU132125 SIQ131253:SIQ132125 SSM131253:SSM132125 TCI131253:TCI132125 TME131253:TME132125 TWA131253:TWA132125 UFW131253:UFW132125 UPS131253:UPS132125 UZO131253:UZO132125 VJK131253:VJK132125 VTG131253:VTG132125 WDC131253:WDC132125 WMY131253:WMY132125 WWU131253:WWU132125 AY196795:AY197667 KI196789:KI197661 UE196789:UE197661 AEA196789:AEA197661 ANW196789:ANW197661 AXS196789:AXS197661 BHO196789:BHO197661 BRK196789:BRK197661 CBG196789:CBG197661 CLC196789:CLC197661 CUY196789:CUY197661 DEU196789:DEU197661 DOQ196789:DOQ197661 DYM196789:DYM197661 EII196789:EII197661 ESE196789:ESE197661 FCA196789:FCA197661 FLW196789:FLW197661 FVS196789:FVS197661 GFO196789:GFO197661 GPK196789:GPK197661 GZG196789:GZG197661 HJC196789:HJC197661 HSY196789:HSY197661 ICU196789:ICU197661 IMQ196789:IMQ197661 IWM196789:IWM197661 JGI196789:JGI197661 JQE196789:JQE197661 KAA196789:KAA197661 KJW196789:KJW197661 KTS196789:KTS197661 LDO196789:LDO197661 LNK196789:LNK197661 LXG196789:LXG197661 MHC196789:MHC197661 MQY196789:MQY197661 NAU196789:NAU197661 NKQ196789:NKQ197661 NUM196789:NUM197661 OEI196789:OEI197661 OOE196789:OOE197661 OYA196789:OYA197661 PHW196789:PHW197661 PRS196789:PRS197661 QBO196789:QBO197661 QLK196789:QLK197661 QVG196789:QVG197661 RFC196789:RFC197661 ROY196789:ROY197661 RYU196789:RYU197661 SIQ196789:SIQ197661 SSM196789:SSM197661 TCI196789:TCI197661 TME196789:TME197661 TWA196789:TWA197661 UFW196789:UFW197661 UPS196789:UPS197661 UZO196789:UZO197661 VJK196789:VJK197661 VTG196789:VTG197661 WDC196789:WDC197661 WMY196789:WMY197661 WWU196789:WWU197661 AY262331:AY263203 KI262325:KI263197 UE262325:UE263197 AEA262325:AEA263197 ANW262325:ANW263197 AXS262325:AXS263197 BHO262325:BHO263197 BRK262325:BRK263197 CBG262325:CBG263197 CLC262325:CLC263197 CUY262325:CUY263197 DEU262325:DEU263197 DOQ262325:DOQ263197 DYM262325:DYM263197 EII262325:EII263197 ESE262325:ESE263197 FCA262325:FCA263197 FLW262325:FLW263197 FVS262325:FVS263197 GFO262325:GFO263197 GPK262325:GPK263197 GZG262325:GZG263197 HJC262325:HJC263197 HSY262325:HSY263197 ICU262325:ICU263197 IMQ262325:IMQ263197 IWM262325:IWM263197 JGI262325:JGI263197 JQE262325:JQE263197 KAA262325:KAA263197 KJW262325:KJW263197 KTS262325:KTS263197 LDO262325:LDO263197 LNK262325:LNK263197 LXG262325:LXG263197 MHC262325:MHC263197 MQY262325:MQY263197 NAU262325:NAU263197 NKQ262325:NKQ263197 NUM262325:NUM263197 OEI262325:OEI263197 OOE262325:OOE263197 OYA262325:OYA263197 PHW262325:PHW263197 PRS262325:PRS263197 QBO262325:QBO263197 QLK262325:QLK263197 QVG262325:QVG263197 RFC262325:RFC263197 ROY262325:ROY263197 RYU262325:RYU263197 SIQ262325:SIQ263197 SSM262325:SSM263197 TCI262325:TCI263197 TME262325:TME263197 TWA262325:TWA263197 UFW262325:UFW263197 UPS262325:UPS263197 UZO262325:UZO263197 VJK262325:VJK263197 VTG262325:VTG263197 WDC262325:WDC263197 WMY262325:WMY263197 WWU262325:WWU263197 AY327867:AY328739 KI327861:KI328733 UE327861:UE328733 AEA327861:AEA328733 ANW327861:ANW328733 AXS327861:AXS328733 BHO327861:BHO328733 BRK327861:BRK328733 CBG327861:CBG328733 CLC327861:CLC328733 CUY327861:CUY328733 DEU327861:DEU328733 DOQ327861:DOQ328733 DYM327861:DYM328733 EII327861:EII328733 ESE327861:ESE328733 FCA327861:FCA328733 FLW327861:FLW328733 FVS327861:FVS328733 GFO327861:GFO328733 GPK327861:GPK328733 GZG327861:GZG328733 HJC327861:HJC328733 HSY327861:HSY328733 ICU327861:ICU328733 IMQ327861:IMQ328733 IWM327861:IWM328733 JGI327861:JGI328733 JQE327861:JQE328733 KAA327861:KAA328733 KJW327861:KJW328733 KTS327861:KTS328733 LDO327861:LDO328733 LNK327861:LNK328733 LXG327861:LXG328733 MHC327861:MHC328733 MQY327861:MQY328733 NAU327861:NAU328733 NKQ327861:NKQ328733 NUM327861:NUM328733 OEI327861:OEI328733 OOE327861:OOE328733 OYA327861:OYA328733 PHW327861:PHW328733 PRS327861:PRS328733 QBO327861:QBO328733 QLK327861:QLK328733 QVG327861:QVG328733 RFC327861:RFC328733 ROY327861:ROY328733 RYU327861:RYU328733 SIQ327861:SIQ328733 SSM327861:SSM328733 TCI327861:TCI328733 TME327861:TME328733 TWA327861:TWA328733 UFW327861:UFW328733 UPS327861:UPS328733 UZO327861:UZO328733 VJK327861:VJK328733 VTG327861:VTG328733 WDC327861:WDC328733 WMY327861:WMY328733 WWU327861:WWU328733 AY393403:AY394275 KI393397:KI394269 UE393397:UE394269 AEA393397:AEA394269 ANW393397:ANW394269 AXS393397:AXS394269 BHO393397:BHO394269 BRK393397:BRK394269 CBG393397:CBG394269 CLC393397:CLC394269 CUY393397:CUY394269 DEU393397:DEU394269 DOQ393397:DOQ394269 DYM393397:DYM394269 EII393397:EII394269 ESE393397:ESE394269 FCA393397:FCA394269 FLW393397:FLW394269 FVS393397:FVS394269 GFO393397:GFO394269 GPK393397:GPK394269 GZG393397:GZG394269 HJC393397:HJC394269 HSY393397:HSY394269 ICU393397:ICU394269 IMQ393397:IMQ394269 IWM393397:IWM394269 JGI393397:JGI394269 JQE393397:JQE394269 KAA393397:KAA394269 KJW393397:KJW394269 KTS393397:KTS394269 LDO393397:LDO394269 LNK393397:LNK394269 LXG393397:LXG394269 MHC393397:MHC394269 MQY393397:MQY394269 NAU393397:NAU394269 NKQ393397:NKQ394269 NUM393397:NUM394269 OEI393397:OEI394269 OOE393397:OOE394269 OYA393397:OYA394269 PHW393397:PHW394269 PRS393397:PRS394269 QBO393397:QBO394269 QLK393397:QLK394269 QVG393397:QVG394269 RFC393397:RFC394269 ROY393397:ROY394269 RYU393397:RYU394269 SIQ393397:SIQ394269 SSM393397:SSM394269 TCI393397:TCI394269 TME393397:TME394269 TWA393397:TWA394269 UFW393397:UFW394269 UPS393397:UPS394269 UZO393397:UZO394269 VJK393397:VJK394269 VTG393397:VTG394269 WDC393397:WDC394269 WMY393397:WMY394269 WWU393397:WWU394269 AY458939:AY459811 KI458933:KI459805 UE458933:UE459805 AEA458933:AEA459805 ANW458933:ANW459805 AXS458933:AXS459805 BHO458933:BHO459805 BRK458933:BRK459805 CBG458933:CBG459805 CLC458933:CLC459805 CUY458933:CUY459805 DEU458933:DEU459805 DOQ458933:DOQ459805 DYM458933:DYM459805 EII458933:EII459805 ESE458933:ESE459805 FCA458933:FCA459805 FLW458933:FLW459805 FVS458933:FVS459805 GFO458933:GFO459805 GPK458933:GPK459805 GZG458933:GZG459805 HJC458933:HJC459805 HSY458933:HSY459805 ICU458933:ICU459805 IMQ458933:IMQ459805 IWM458933:IWM459805 JGI458933:JGI459805 JQE458933:JQE459805 KAA458933:KAA459805 KJW458933:KJW459805 KTS458933:KTS459805 LDO458933:LDO459805 LNK458933:LNK459805 LXG458933:LXG459805 MHC458933:MHC459805 MQY458933:MQY459805 NAU458933:NAU459805 NKQ458933:NKQ459805 NUM458933:NUM459805 OEI458933:OEI459805 OOE458933:OOE459805 OYA458933:OYA459805 PHW458933:PHW459805 PRS458933:PRS459805 QBO458933:QBO459805 QLK458933:QLK459805 QVG458933:QVG459805 RFC458933:RFC459805 ROY458933:ROY459805 RYU458933:RYU459805 SIQ458933:SIQ459805 SSM458933:SSM459805 TCI458933:TCI459805 TME458933:TME459805 TWA458933:TWA459805 UFW458933:UFW459805 UPS458933:UPS459805 UZO458933:UZO459805 VJK458933:VJK459805 VTG458933:VTG459805 WDC458933:WDC459805 WMY458933:WMY459805 WWU458933:WWU459805 AY524475:AY525347 KI524469:KI525341 UE524469:UE525341 AEA524469:AEA525341 ANW524469:ANW525341 AXS524469:AXS525341 BHO524469:BHO525341 BRK524469:BRK525341 CBG524469:CBG525341 CLC524469:CLC525341 CUY524469:CUY525341 DEU524469:DEU525341 DOQ524469:DOQ525341 DYM524469:DYM525341 EII524469:EII525341 ESE524469:ESE525341 FCA524469:FCA525341 FLW524469:FLW525341 FVS524469:FVS525341 GFO524469:GFO525341 GPK524469:GPK525341 GZG524469:GZG525341 HJC524469:HJC525341 HSY524469:HSY525341 ICU524469:ICU525341 IMQ524469:IMQ525341 IWM524469:IWM525341 JGI524469:JGI525341 JQE524469:JQE525341 KAA524469:KAA525341 KJW524469:KJW525341 KTS524469:KTS525341 LDO524469:LDO525341 LNK524469:LNK525341 LXG524469:LXG525341 MHC524469:MHC525341 MQY524469:MQY525341 NAU524469:NAU525341 NKQ524469:NKQ525341 NUM524469:NUM525341 OEI524469:OEI525341 OOE524469:OOE525341 OYA524469:OYA525341 PHW524469:PHW525341 PRS524469:PRS525341 QBO524469:QBO525341 QLK524469:QLK525341 QVG524469:QVG525341 RFC524469:RFC525341 ROY524469:ROY525341 RYU524469:RYU525341 SIQ524469:SIQ525341 SSM524469:SSM525341 TCI524469:TCI525341 TME524469:TME525341 TWA524469:TWA525341 UFW524469:UFW525341 UPS524469:UPS525341 UZO524469:UZO525341 VJK524469:VJK525341 VTG524469:VTG525341 WDC524469:WDC525341 WMY524469:WMY525341 WWU524469:WWU525341 AY590011:AY590883 KI590005:KI590877 UE590005:UE590877 AEA590005:AEA590877 ANW590005:ANW590877 AXS590005:AXS590877 BHO590005:BHO590877 BRK590005:BRK590877 CBG590005:CBG590877 CLC590005:CLC590877 CUY590005:CUY590877 DEU590005:DEU590877 DOQ590005:DOQ590877 DYM590005:DYM590877 EII590005:EII590877 ESE590005:ESE590877 FCA590005:FCA590877 FLW590005:FLW590877 FVS590005:FVS590877 GFO590005:GFO590877 GPK590005:GPK590877 GZG590005:GZG590877 HJC590005:HJC590877 HSY590005:HSY590877 ICU590005:ICU590877 IMQ590005:IMQ590877 IWM590005:IWM590877 JGI590005:JGI590877 JQE590005:JQE590877 KAA590005:KAA590877 KJW590005:KJW590877 KTS590005:KTS590877 LDO590005:LDO590877 LNK590005:LNK590877 LXG590005:LXG590877 MHC590005:MHC590877 MQY590005:MQY590877 NAU590005:NAU590877 NKQ590005:NKQ590877 NUM590005:NUM590877 OEI590005:OEI590877 OOE590005:OOE590877 OYA590005:OYA590877 PHW590005:PHW590877 PRS590005:PRS590877 QBO590005:QBO590877 QLK590005:QLK590877 QVG590005:QVG590877 RFC590005:RFC590877 ROY590005:ROY590877 RYU590005:RYU590877 SIQ590005:SIQ590877 SSM590005:SSM590877 TCI590005:TCI590877 TME590005:TME590877 TWA590005:TWA590877 UFW590005:UFW590877 UPS590005:UPS590877 UZO590005:UZO590877 VJK590005:VJK590877 VTG590005:VTG590877 WDC590005:WDC590877 WMY590005:WMY590877 WWU590005:WWU590877 AY655547:AY656419 KI655541:KI656413 UE655541:UE656413 AEA655541:AEA656413 ANW655541:ANW656413 AXS655541:AXS656413 BHO655541:BHO656413 BRK655541:BRK656413 CBG655541:CBG656413 CLC655541:CLC656413 CUY655541:CUY656413 DEU655541:DEU656413 DOQ655541:DOQ656413 DYM655541:DYM656413 EII655541:EII656413 ESE655541:ESE656413 FCA655541:FCA656413 FLW655541:FLW656413 FVS655541:FVS656413 GFO655541:GFO656413 GPK655541:GPK656413 GZG655541:GZG656413 HJC655541:HJC656413 HSY655541:HSY656413 ICU655541:ICU656413 IMQ655541:IMQ656413 IWM655541:IWM656413 JGI655541:JGI656413 JQE655541:JQE656413 KAA655541:KAA656413 KJW655541:KJW656413 KTS655541:KTS656413 LDO655541:LDO656413 LNK655541:LNK656413 LXG655541:LXG656413 MHC655541:MHC656413 MQY655541:MQY656413 NAU655541:NAU656413 NKQ655541:NKQ656413 NUM655541:NUM656413 OEI655541:OEI656413 OOE655541:OOE656413 OYA655541:OYA656413 PHW655541:PHW656413 PRS655541:PRS656413 QBO655541:QBO656413 QLK655541:QLK656413 QVG655541:QVG656413 RFC655541:RFC656413 ROY655541:ROY656413 RYU655541:RYU656413 SIQ655541:SIQ656413 SSM655541:SSM656413 TCI655541:TCI656413 TME655541:TME656413 TWA655541:TWA656413 UFW655541:UFW656413 UPS655541:UPS656413 UZO655541:UZO656413 VJK655541:VJK656413 VTG655541:VTG656413 WDC655541:WDC656413 WMY655541:WMY656413 WWU655541:WWU656413 AY721083:AY721955 KI721077:KI721949 UE721077:UE721949 AEA721077:AEA721949 ANW721077:ANW721949 AXS721077:AXS721949 BHO721077:BHO721949 BRK721077:BRK721949 CBG721077:CBG721949 CLC721077:CLC721949 CUY721077:CUY721949 DEU721077:DEU721949 DOQ721077:DOQ721949 DYM721077:DYM721949 EII721077:EII721949 ESE721077:ESE721949 FCA721077:FCA721949 FLW721077:FLW721949 FVS721077:FVS721949 GFO721077:GFO721949 GPK721077:GPK721949 GZG721077:GZG721949 HJC721077:HJC721949 HSY721077:HSY721949 ICU721077:ICU721949 IMQ721077:IMQ721949 IWM721077:IWM721949 JGI721077:JGI721949 JQE721077:JQE721949 KAA721077:KAA721949 KJW721077:KJW721949 KTS721077:KTS721949 LDO721077:LDO721949 LNK721077:LNK721949 LXG721077:LXG721949 MHC721077:MHC721949 MQY721077:MQY721949 NAU721077:NAU721949 NKQ721077:NKQ721949 NUM721077:NUM721949 OEI721077:OEI721949 OOE721077:OOE721949 OYA721077:OYA721949 PHW721077:PHW721949 PRS721077:PRS721949 QBO721077:QBO721949 QLK721077:QLK721949 QVG721077:QVG721949 RFC721077:RFC721949 ROY721077:ROY721949 RYU721077:RYU721949 SIQ721077:SIQ721949 SSM721077:SSM721949 TCI721077:TCI721949 TME721077:TME721949 TWA721077:TWA721949 UFW721077:UFW721949 UPS721077:UPS721949 UZO721077:UZO721949 VJK721077:VJK721949 VTG721077:VTG721949 WDC721077:WDC721949 WMY721077:WMY721949 WWU721077:WWU721949 AY786619:AY787491 KI786613:KI787485 UE786613:UE787485 AEA786613:AEA787485 ANW786613:ANW787485 AXS786613:AXS787485 BHO786613:BHO787485 BRK786613:BRK787485 CBG786613:CBG787485 CLC786613:CLC787485 CUY786613:CUY787485 DEU786613:DEU787485 DOQ786613:DOQ787485 DYM786613:DYM787485 EII786613:EII787485 ESE786613:ESE787485 FCA786613:FCA787485 FLW786613:FLW787485 FVS786613:FVS787485 GFO786613:GFO787485 GPK786613:GPK787485 GZG786613:GZG787485 HJC786613:HJC787485 HSY786613:HSY787485 ICU786613:ICU787485 IMQ786613:IMQ787485 IWM786613:IWM787485 JGI786613:JGI787485 JQE786613:JQE787485 KAA786613:KAA787485 KJW786613:KJW787485 KTS786613:KTS787485 LDO786613:LDO787485 LNK786613:LNK787485 LXG786613:LXG787485 MHC786613:MHC787485 MQY786613:MQY787485 NAU786613:NAU787485 NKQ786613:NKQ787485 NUM786613:NUM787485 OEI786613:OEI787485 OOE786613:OOE787485 OYA786613:OYA787485 PHW786613:PHW787485 PRS786613:PRS787485 QBO786613:QBO787485 QLK786613:QLK787485 QVG786613:QVG787485 RFC786613:RFC787485 ROY786613:ROY787485 RYU786613:RYU787485 SIQ786613:SIQ787485 SSM786613:SSM787485 TCI786613:TCI787485 TME786613:TME787485 TWA786613:TWA787485 UFW786613:UFW787485 UPS786613:UPS787485 UZO786613:UZO787485 VJK786613:VJK787485 VTG786613:VTG787485 WDC786613:WDC787485 WMY786613:WMY787485 WWU786613:WWU787485 AY852155:AY853027 KI852149:KI853021 UE852149:UE853021 AEA852149:AEA853021 ANW852149:ANW853021 AXS852149:AXS853021 BHO852149:BHO853021 BRK852149:BRK853021 CBG852149:CBG853021 CLC852149:CLC853021 CUY852149:CUY853021 DEU852149:DEU853021 DOQ852149:DOQ853021 DYM852149:DYM853021 EII852149:EII853021 ESE852149:ESE853021 FCA852149:FCA853021 FLW852149:FLW853021 FVS852149:FVS853021 GFO852149:GFO853021 GPK852149:GPK853021 GZG852149:GZG853021 HJC852149:HJC853021 HSY852149:HSY853021 ICU852149:ICU853021 IMQ852149:IMQ853021 IWM852149:IWM853021 JGI852149:JGI853021 JQE852149:JQE853021 KAA852149:KAA853021 KJW852149:KJW853021 KTS852149:KTS853021 LDO852149:LDO853021 LNK852149:LNK853021 LXG852149:LXG853021 MHC852149:MHC853021 MQY852149:MQY853021 NAU852149:NAU853021 NKQ852149:NKQ853021 NUM852149:NUM853021 OEI852149:OEI853021 OOE852149:OOE853021 OYA852149:OYA853021 PHW852149:PHW853021 PRS852149:PRS853021 QBO852149:QBO853021 QLK852149:QLK853021 QVG852149:QVG853021 RFC852149:RFC853021 ROY852149:ROY853021 RYU852149:RYU853021 SIQ852149:SIQ853021 SSM852149:SSM853021 TCI852149:TCI853021 TME852149:TME853021 TWA852149:TWA853021 UFW852149:UFW853021 UPS852149:UPS853021 UZO852149:UZO853021 VJK852149:VJK853021 VTG852149:VTG853021 WDC852149:WDC853021 WMY852149:WMY853021 WWU852149:WWU853021 AY917691:AY918563 KI917685:KI918557 UE917685:UE918557 AEA917685:AEA918557 ANW917685:ANW918557 AXS917685:AXS918557 BHO917685:BHO918557 BRK917685:BRK918557 CBG917685:CBG918557 CLC917685:CLC918557 CUY917685:CUY918557 DEU917685:DEU918557 DOQ917685:DOQ918557 DYM917685:DYM918557 EII917685:EII918557 ESE917685:ESE918557 FCA917685:FCA918557 FLW917685:FLW918557 FVS917685:FVS918557 GFO917685:GFO918557 GPK917685:GPK918557 GZG917685:GZG918557 HJC917685:HJC918557 HSY917685:HSY918557 ICU917685:ICU918557 IMQ917685:IMQ918557 IWM917685:IWM918557 JGI917685:JGI918557 JQE917685:JQE918557 KAA917685:KAA918557 KJW917685:KJW918557 KTS917685:KTS918557 LDO917685:LDO918557 LNK917685:LNK918557 LXG917685:LXG918557 MHC917685:MHC918557 MQY917685:MQY918557 NAU917685:NAU918557 NKQ917685:NKQ918557 NUM917685:NUM918557 OEI917685:OEI918557 OOE917685:OOE918557 OYA917685:OYA918557 PHW917685:PHW918557 PRS917685:PRS918557 QBO917685:QBO918557 QLK917685:QLK918557 QVG917685:QVG918557 RFC917685:RFC918557 ROY917685:ROY918557 RYU917685:RYU918557 SIQ917685:SIQ918557 SSM917685:SSM918557 TCI917685:TCI918557 TME917685:TME918557 TWA917685:TWA918557 UFW917685:UFW918557 UPS917685:UPS918557 UZO917685:UZO918557 VJK917685:VJK918557 VTG917685:VTG918557 WDC917685:WDC918557 WMY917685:WMY918557 WWU917685:WWU918557 AY983227:AY984099 KI983221:KI984093 UE983221:UE984093 AEA983221:AEA984093 ANW983221:ANW984093 AXS983221:AXS984093 BHO983221:BHO984093 BRK983221:BRK984093 CBG983221:CBG984093 CLC983221:CLC984093 CUY983221:CUY984093 DEU983221:DEU984093 DOQ983221:DOQ984093 DYM983221:DYM984093 EII983221:EII984093 ESE983221:ESE984093 FCA983221:FCA984093 FLW983221:FLW984093 FVS983221:FVS984093 GFO983221:GFO984093 GPK983221:GPK984093 GZG983221:GZG984093 HJC983221:HJC984093 HSY983221:HSY984093 ICU983221:ICU984093 IMQ983221:IMQ984093 IWM983221:IWM984093 JGI983221:JGI984093 JQE983221:JQE984093 KAA983221:KAA984093 KJW983221:KJW984093 KTS983221:KTS984093 LDO983221:LDO984093 LNK983221:LNK984093 LXG983221:LXG984093 MHC983221:MHC984093 MQY983221:MQY984093 NAU983221:NAU984093 NKQ983221:NKQ984093 NUM983221:NUM984093 OEI983221:OEI984093 OOE983221:OOE984093 OYA983221:OYA984093 PHW983221:PHW984093 PRS983221:PRS984093 QBO983221:QBO984093 QLK983221:QLK984093 QVG983221:QVG984093 RFC983221:RFC984093 ROY983221:ROY984093 RYU983221:RYU984093 SIQ983221:SIQ984093 SSM983221:SSM984093 TCI983221:TCI984093 TME983221:TME984093 TWA983221:TWA984093 UFW983221:UFW984093 UPS983221:UPS984093 UZO983221:UZO984093 VJK983221:VJK984093 VTG983221:VTG984093 WDC983221:WDC984093 WMY983221:WMY984093 KI259:KI1053 AY265:AY1059 WWU259:WWU1053 WMY259:WMY1053 WDC259:WDC1053 VTG259:VTG1053 VJK259:VJK1053 UZO259:UZO1053 UPS259:UPS1053 UFW259:UFW1053 TWA259:TWA1053 TME259:TME1053 TCI259:TCI1053 SSM259:SSM1053 SIQ259:SIQ1053 RYU259:RYU1053 ROY259:ROY1053 RFC259:RFC1053 QVG259:QVG1053 QLK259:QLK1053 QBO259:QBO1053 PRS259:PRS1053 PHW259:PHW1053 OYA259:OYA1053 OOE259:OOE1053 OEI259:OEI1053 NUM259:NUM1053 NKQ259:NKQ1053 NAU259:NAU1053 MQY259:MQY1053 MHC259:MHC1053 LXG259:LXG1053 LNK259:LNK1053 LDO259:LDO1053 KTS259:KTS1053 KJW259:KJW1053 KAA259:KAA1053 JQE259:JQE1053 JGI259:JGI1053 IWM259:IWM1053 IMQ259:IMQ1053 ICU259:ICU1053 HSY259:HSY1053 HJC259:HJC1053 GZG259:GZG1053 GPK259:GPK1053 GFO259:GFO1053 FVS259:FVS1053 FLW259:FLW1053 FCA259:FCA1053 ESE259:ESE1053 EII259:EII1053 DYM259:DYM1053 DOQ259:DOQ1053 DEU259:DEU1053 CUY259:CUY1053 CLC259:CLC1053 CBG259:CBG1053 BRK259:BRK1053 BHO259:BHO1053 AXS259:AXS1053 ANW259:ANW1053 AEA259:AEA1053 UE259:UE1053 ANW8 AXS8 BHO8 BRK8 CBG8 CLC8 CUY8 DEU8 DOQ8 DYM8 EII8 ESE8 FCA8 FLW8 FVS8 GFO8 GPK8 GZG8 HJC8 HSY8 ICU8 IMQ8 IWM8 JGI8 JQE8 KAA8 KJW8 KTS8 LDO8 LNK8 LXG8 MHC8 MQY8 NAU8 NKQ8 NUM8 OEI8 OOE8 OYA8 PHW8 PRS8 QBO8 QLK8 QVG8 RFC8 ROY8 RYU8 SIQ8 SSM8 TCI8 TME8 TWA8 UFW8 UPS8 UZO8 VJK8 VTG8 WDC8 WMY8 WWU8 KI8 UE8 AEA8 AUY225 AXS138 BHO138 BRK138 CBG138 CLC138 CUY138 DEU138 DOQ138 DYM138 EII138 ESE138 FCA138 FLW138 FVS138 GFO138 GPK138 GZG138 HJC138 HSY138 ICU138 IMQ138 IWM138 JGI138 JQE138 KAA138 KJW138 KTS138 LDO138 LNK138 LXG138 MHC138 MQY138 NAU138 NKQ138 NUM138 OEI138 OOE138 OYA138 PHW138 PRS138 QBO138 QLK138 QVG138 RFC138 ROY138 RYU138 SIQ138 SSM138 TCI138 TME138 TWA138 UFW138 UPS138 UZO138 VJK138 VTG138 WDC138 WMY138 WWU138 KI138 UE138 AV137 AEA138 ANT137 ADX137 UB137 KF137 WWR137 WMV137 WCZ137 VTD137 VJH137 UZL137 UPP137 UFT137 TVX137 TMB137 TCF137 SSJ137 SIN137 RYR137 ROV137 REZ137 QVD137 QLH137 QBL137 PRP137 PHT137 OXX137 OOB137 OEF137 NUJ137 NKN137 NAR137 MQV137 MGZ137 LXD137 LNH137 LDL137 KTP137 KJT137 JZX137 JQB137 JGF137 IWJ137 IMN137 ICR137 HSV137 HIZ137 GZD137 GPH137 GFL137 FVP137 FLT137 FBX137 ESB137 EIF137 DYJ137 DON137 DER137 CUV137 CKZ137 CBD137 BRH137 BHL137 AXP137 ANW138 WCW255:WCW256 BGI224 WWO219 WMS219 WCW219 VTA219 VJE219 UZI219 UPM219 UFQ219 TVU219 TLY219 TCC219 SSG219 SIK219 RYO219 ROS219 REW219 QVA219 QLE219 QBI219 PRM219 PHQ219 OXU219 ONY219 OEC219 NUG219 NKK219 NAO219 MQS219 MGW219 LXA219 LNE219 LDI219 KTM219 KJQ219 JZU219 JPY219 JGC219 IWG219 IMK219 ICO219 HSS219 HIW219 GZA219 GPE219 GFI219 FVM219 FLQ219 FBU219 ERY219 EIC219 DYG219 DOK219 DEO219 CUS219 CKW219 CBA219 BRE219 BHI219 AXM219 ANQ219 ADU219 TY219 KC219 AV255:AV256 VTA255:VTA256 VJE255:VJE256 UZI255:UZI256 UPM255:UPM256 UFQ255:UFQ256 TVU255:TVU256 TLY255:TLY256 TCC255:TCC256 SSG255:SSG256 SIK255:SIK256 RYO255:RYO256 ROS255:ROS256 REW255:REW256 QVA255:QVA256 QLE255:QLE256 QBI255:QBI256 PRM255:PRM256 PHQ255:PHQ256 OXU255:OXU256 ONY255:ONY256 OEC255:OEC256 NUG255:NUG256 NKK255:NKK256 NAO255:NAO256 MQS255:MQS256 MGW255:MGW256 LXA255:LXA256 LNE255:LNE256 LDI255:LDI256 KTM255:KTM256 KJQ255:KJQ256 JZU255:JZU256 JPY255:JPY256 JGC255:JGC256 IWG255:IWG256 IMK255:IMK256 ICO255:ICO256 HSS255:HSS256 HIW255:HIW256 GZA255:GZA256 GPE255:GPE256 GFI255:GFI256 FVM255:FVM256 FLQ255:FLQ256 FBU255:FBU256 ERY255:ERY256 EIC255:EIC256 DYG255:DYG256 DOK255:DOK256 DEO255:DEO256 CUS255:CUS256 CKW255:CKW256 CBA255:CBA256 BRE255:BRE256 BHI255:BHI256 AXM255:AXM256 ANQ255:ANQ256 ADU255:ADU256 TY255:TY256 KC255:KC256 WWO255:WWO256 WMS255:WMS256 AY147:AY148 AY203:AY211 BHT210:BHT211 BRP210:BRP211 CBL210:CBL211 CLH210:CLH211 CVD210:CVD211 DEZ210:DEZ211 DOV210:DOV211 DYR210:DYR211 EIN210:EIN211 ESJ210:ESJ211 FCF210:FCF211 FMB210:FMB211 FVX210:FVX211 GFT210:GFT211 GPP210:GPP211 GZL210:GZL211 HJH210:HJH211 HTD210:HTD211 ICZ210:ICZ211 IMV210:IMV211 IWR210:IWR211 JGN210:JGN211 JQJ210:JQJ211 KAF210:KAF211 KKB210:KKB211 KTX210:KTX211 LDT210:LDT211 LNP210:LNP211 LXL210:LXL211 MHH210:MHH211 MRD210:MRD211 NAZ210:NAZ211 NKV210:NKV211 NUR210:NUR211 OEN210:OEN211 OOJ210:OOJ211 OYF210:OYF211 PIB210:PIB211 PRX210:PRX211 QBT210:QBT211 QLP210:QLP211 QVL210:QVL211 RFH210:RFH211 RPD210:RPD211 RYZ210:RYZ211 SIV210:SIV211 SSR210:SSR211 TCN210:TCN211 TMJ210:TMJ211 TWF210:TWF211 UGB210:UGB211 UPX210:UPX211 UZT210:UZT211 VJP210:VJP211 VTL210:VTL211 WDH210:WDH211 WND210:WND211 WWZ210:WWZ211 KN210:KN211 UJ210:UJ211 AEF210:AEF211 AOB210:AOB211 AXX210:AXX211 AUV234 AY221:AY222 BQE224 CAA224 CJW224 CTS224 DDO224 DNK224 DXG224 EHC224 EQY224 FAU224 FKQ224 FUM224 GEI224 GOE224 GYA224 HHW224 HRS224 IBO224 ILK224 IVG224 JFC224 JOY224 JYU224 KIQ224 KSM224 LCI224 LME224 LWA224 MFW224 MPS224 MZO224 NJK224 NTG224 ODC224 OMY224 OWU224 PGQ224 PQM224 QAI224 QKE224 QUA224 RDW224 RNS224 RXO224 SHK224 SRG224 TBC224 TKY224 TUU224 UEQ224 UOM224 UYI224 VIE224 VSA224 WBW224 WLS224 WVO224 JC224 SY224 ACU224 AMQ224 AWM224 AY8:AY24 BM123 BEU225 BOQ225 BYM225 CII225 CSE225 DCA225 DLW225 DVS225 EFO225 EPK225 EZG225 FJC225 FSY225 GCU225 GMQ225 GWM225 HGI225 HQE225 IAA225 IJW225 ITS225 JDO225 JNK225 JXG225 KHC225 KQY225 LAU225 LKQ225 LUM225 MEI225 MOE225 MYA225 NHW225 NRS225 OBO225 OLK225 OVG225 PFC225 POY225 PYU225 QIQ225 QSM225 RCI225 RME225 RWA225 SFW225 SPS225 SZO225 TJK225 TTG225 UDC225 UMY225 UWU225 VGQ225 VQM225 WAI225 WKE225 WUA225 HO225 RK225 ABG225 ALC225 BM25 BM28 BM31 BM34 BM37 BM40 BM43 BM46 BM49 BM52 BM55 BM58 BM61 BM64 BM67 BM70 BM73 BM76 BM79 BM82 BM85 BM88 BM91 BM94 BM97 BM100 BM102 BM105 BM108 BM111 BM114 BM117 BM120 AY138:AY142 BER234 BON234 BYJ234 CIF234 CSB234 DBX234 DLT234 DVP234 EFL234 EPH234 EZD234 FIZ234 FSV234 GCR234 GMN234 GWJ234 HGF234 HQB234 HZX234 IJT234 ITP234 JDL234 JNH234 JXD234 KGZ234 KQV234 LAR234 LKN234 LUJ234 MEF234 MOB234 MXX234 NHT234 NRP234 OBL234 OLH234 OVD234 PEZ234 POV234 PYR234 QIN234 QSJ234 RCF234 RMB234 RVX234 SFT234 SPP234 SZL234 TJH234 TTD234 UCZ234 UMV234 UWR234 VGN234 VQJ234 WAF234 WKB234 WTX234 HL234 RH234 ABD234 AKZ234 AY224:AY233 AY250:AY253">
      <formula1>12</formula1>
    </dataValidation>
    <dataValidation type="whole" allowBlank="1" showInputMessage="1" showErrorMessage="1" sqref="W65723:Y66595 JC65717:JE66589 SY65717:TA66589 ACU65717:ACW66589 AMQ65717:AMS66589 AWM65717:AWO66589 BGI65717:BGK66589 BQE65717:BQG66589 CAA65717:CAC66589 CJW65717:CJY66589 CTS65717:CTU66589 DDO65717:DDQ66589 DNK65717:DNM66589 DXG65717:DXI66589 EHC65717:EHE66589 EQY65717:ERA66589 FAU65717:FAW66589 FKQ65717:FKS66589 FUM65717:FUO66589 GEI65717:GEK66589 GOE65717:GOG66589 GYA65717:GYC66589 HHW65717:HHY66589 HRS65717:HRU66589 IBO65717:IBQ66589 ILK65717:ILM66589 IVG65717:IVI66589 JFC65717:JFE66589 JOY65717:JPA66589 JYU65717:JYW66589 KIQ65717:KIS66589 KSM65717:KSO66589 LCI65717:LCK66589 LME65717:LMG66589 LWA65717:LWC66589 MFW65717:MFY66589 MPS65717:MPU66589 MZO65717:MZQ66589 NJK65717:NJM66589 NTG65717:NTI66589 ODC65717:ODE66589 OMY65717:ONA66589 OWU65717:OWW66589 PGQ65717:PGS66589 PQM65717:PQO66589 QAI65717:QAK66589 QKE65717:QKG66589 QUA65717:QUC66589 RDW65717:RDY66589 RNS65717:RNU66589 RXO65717:RXQ66589 SHK65717:SHM66589 SRG65717:SRI66589 TBC65717:TBE66589 TKY65717:TLA66589 TUU65717:TUW66589 UEQ65717:UES66589 UOM65717:UOO66589 UYI65717:UYK66589 VIE65717:VIG66589 VSA65717:VSC66589 WBW65717:WBY66589 WLS65717:WLU66589 WVO65717:WVQ66589 W131259:Y132131 JC131253:JE132125 SY131253:TA132125 ACU131253:ACW132125 AMQ131253:AMS132125 AWM131253:AWO132125 BGI131253:BGK132125 BQE131253:BQG132125 CAA131253:CAC132125 CJW131253:CJY132125 CTS131253:CTU132125 DDO131253:DDQ132125 DNK131253:DNM132125 DXG131253:DXI132125 EHC131253:EHE132125 EQY131253:ERA132125 FAU131253:FAW132125 FKQ131253:FKS132125 FUM131253:FUO132125 GEI131253:GEK132125 GOE131253:GOG132125 GYA131253:GYC132125 HHW131253:HHY132125 HRS131253:HRU132125 IBO131253:IBQ132125 ILK131253:ILM132125 IVG131253:IVI132125 JFC131253:JFE132125 JOY131253:JPA132125 JYU131253:JYW132125 KIQ131253:KIS132125 KSM131253:KSO132125 LCI131253:LCK132125 LME131253:LMG132125 LWA131253:LWC132125 MFW131253:MFY132125 MPS131253:MPU132125 MZO131253:MZQ132125 NJK131253:NJM132125 NTG131253:NTI132125 ODC131253:ODE132125 OMY131253:ONA132125 OWU131253:OWW132125 PGQ131253:PGS132125 PQM131253:PQO132125 QAI131253:QAK132125 QKE131253:QKG132125 QUA131253:QUC132125 RDW131253:RDY132125 RNS131253:RNU132125 RXO131253:RXQ132125 SHK131253:SHM132125 SRG131253:SRI132125 TBC131253:TBE132125 TKY131253:TLA132125 TUU131253:TUW132125 UEQ131253:UES132125 UOM131253:UOO132125 UYI131253:UYK132125 VIE131253:VIG132125 VSA131253:VSC132125 WBW131253:WBY132125 WLS131253:WLU132125 WVO131253:WVQ132125 W196795:Y197667 JC196789:JE197661 SY196789:TA197661 ACU196789:ACW197661 AMQ196789:AMS197661 AWM196789:AWO197661 BGI196789:BGK197661 BQE196789:BQG197661 CAA196789:CAC197661 CJW196789:CJY197661 CTS196789:CTU197661 DDO196789:DDQ197661 DNK196789:DNM197661 DXG196789:DXI197661 EHC196789:EHE197661 EQY196789:ERA197661 FAU196789:FAW197661 FKQ196789:FKS197661 FUM196789:FUO197661 GEI196789:GEK197661 GOE196789:GOG197661 GYA196789:GYC197661 HHW196789:HHY197661 HRS196789:HRU197661 IBO196789:IBQ197661 ILK196789:ILM197661 IVG196789:IVI197661 JFC196789:JFE197661 JOY196789:JPA197661 JYU196789:JYW197661 KIQ196789:KIS197661 KSM196789:KSO197661 LCI196789:LCK197661 LME196789:LMG197661 LWA196789:LWC197661 MFW196789:MFY197661 MPS196789:MPU197661 MZO196789:MZQ197661 NJK196789:NJM197661 NTG196789:NTI197661 ODC196789:ODE197661 OMY196789:ONA197661 OWU196789:OWW197661 PGQ196789:PGS197661 PQM196789:PQO197661 QAI196789:QAK197661 QKE196789:QKG197661 QUA196789:QUC197661 RDW196789:RDY197661 RNS196789:RNU197661 RXO196789:RXQ197661 SHK196789:SHM197661 SRG196789:SRI197661 TBC196789:TBE197661 TKY196789:TLA197661 TUU196789:TUW197661 UEQ196789:UES197661 UOM196789:UOO197661 UYI196789:UYK197661 VIE196789:VIG197661 VSA196789:VSC197661 WBW196789:WBY197661 WLS196789:WLU197661 WVO196789:WVQ197661 W262331:Y263203 JC262325:JE263197 SY262325:TA263197 ACU262325:ACW263197 AMQ262325:AMS263197 AWM262325:AWO263197 BGI262325:BGK263197 BQE262325:BQG263197 CAA262325:CAC263197 CJW262325:CJY263197 CTS262325:CTU263197 DDO262325:DDQ263197 DNK262325:DNM263197 DXG262325:DXI263197 EHC262325:EHE263197 EQY262325:ERA263197 FAU262325:FAW263197 FKQ262325:FKS263197 FUM262325:FUO263197 GEI262325:GEK263197 GOE262325:GOG263197 GYA262325:GYC263197 HHW262325:HHY263197 HRS262325:HRU263197 IBO262325:IBQ263197 ILK262325:ILM263197 IVG262325:IVI263197 JFC262325:JFE263197 JOY262325:JPA263197 JYU262325:JYW263197 KIQ262325:KIS263197 KSM262325:KSO263197 LCI262325:LCK263197 LME262325:LMG263197 LWA262325:LWC263197 MFW262325:MFY263197 MPS262325:MPU263197 MZO262325:MZQ263197 NJK262325:NJM263197 NTG262325:NTI263197 ODC262325:ODE263197 OMY262325:ONA263197 OWU262325:OWW263197 PGQ262325:PGS263197 PQM262325:PQO263197 QAI262325:QAK263197 QKE262325:QKG263197 QUA262325:QUC263197 RDW262325:RDY263197 RNS262325:RNU263197 RXO262325:RXQ263197 SHK262325:SHM263197 SRG262325:SRI263197 TBC262325:TBE263197 TKY262325:TLA263197 TUU262325:TUW263197 UEQ262325:UES263197 UOM262325:UOO263197 UYI262325:UYK263197 VIE262325:VIG263197 VSA262325:VSC263197 WBW262325:WBY263197 WLS262325:WLU263197 WVO262325:WVQ263197 W327867:Y328739 JC327861:JE328733 SY327861:TA328733 ACU327861:ACW328733 AMQ327861:AMS328733 AWM327861:AWO328733 BGI327861:BGK328733 BQE327861:BQG328733 CAA327861:CAC328733 CJW327861:CJY328733 CTS327861:CTU328733 DDO327861:DDQ328733 DNK327861:DNM328733 DXG327861:DXI328733 EHC327861:EHE328733 EQY327861:ERA328733 FAU327861:FAW328733 FKQ327861:FKS328733 FUM327861:FUO328733 GEI327861:GEK328733 GOE327861:GOG328733 GYA327861:GYC328733 HHW327861:HHY328733 HRS327861:HRU328733 IBO327861:IBQ328733 ILK327861:ILM328733 IVG327861:IVI328733 JFC327861:JFE328733 JOY327861:JPA328733 JYU327861:JYW328733 KIQ327861:KIS328733 KSM327861:KSO328733 LCI327861:LCK328733 LME327861:LMG328733 LWA327861:LWC328733 MFW327861:MFY328733 MPS327861:MPU328733 MZO327861:MZQ328733 NJK327861:NJM328733 NTG327861:NTI328733 ODC327861:ODE328733 OMY327861:ONA328733 OWU327861:OWW328733 PGQ327861:PGS328733 PQM327861:PQO328733 QAI327861:QAK328733 QKE327861:QKG328733 QUA327861:QUC328733 RDW327861:RDY328733 RNS327861:RNU328733 RXO327861:RXQ328733 SHK327861:SHM328733 SRG327861:SRI328733 TBC327861:TBE328733 TKY327861:TLA328733 TUU327861:TUW328733 UEQ327861:UES328733 UOM327861:UOO328733 UYI327861:UYK328733 VIE327861:VIG328733 VSA327861:VSC328733 WBW327861:WBY328733 WLS327861:WLU328733 WVO327861:WVQ328733 W393403:Y394275 JC393397:JE394269 SY393397:TA394269 ACU393397:ACW394269 AMQ393397:AMS394269 AWM393397:AWO394269 BGI393397:BGK394269 BQE393397:BQG394269 CAA393397:CAC394269 CJW393397:CJY394269 CTS393397:CTU394269 DDO393397:DDQ394269 DNK393397:DNM394269 DXG393397:DXI394269 EHC393397:EHE394269 EQY393397:ERA394269 FAU393397:FAW394269 FKQ393397:FKS394269 FUM393397:FUO394269 GEI393397:GEK394269 GOE393397:GOG394269 GYA393397:GYC394269 HHW393397:HHY394269 HRS393397:HRU394269 IBO393397:IBQ394269 ILK393397:ILM394269 IVG393397:IVI394269 JFC393397:JFE394269 JOY393397:JPA394269 JYU393397:JYW394269 KIQ393397:KIS394269 KSM393397:KSO394269 LCI393397:LCK394269 LME393397:LMG394269 LWA393397:LWC394269 MFW393397:MFY394269 MPS393397:MPU394269 MZO393397:MZQ394269 NJK393397:NJM394269 NTG393397:NTI394269 ODC393397:ODE394269 OMY393397:ONA394269 OWU393397:OWW394269 PGQ393397:PGS394269 PQM393397:PQO394269 QAI393397:QAK394269 QKE393397:QKG394269 QUA393397:QUC394269 RDW393397:RDY394269 RNS393397:RNU394269 RXO393397:RXQ394269 SHK393397:SHM394269 SRG393397:SRI394269 TBC393397:TBE394269 TKY393397:TLA394269 TUU393397:TUW394269 UEQ393397:UES394269 UOM393397:UOO394269 UYI393397:UYK394269 VIE393397:VIG394269 VSA393397:VSC394269 WBW393397:WBY394269 WLS393397:WLU394269 WVO393397:WVQ394269 W458939:Y459811 JC458933:JE459805 SY458933:TA459805 ACU458933:ACW459805 AMQ458933:AMS459805 AWM458933:AWO459805 BGI458933:BGK459805 BQE458933:BQG459805 CAA458933:CAC459805 CJW458933:CJY459805 CTS458933:CTU459805 DDO458933:DDQ459805 DNK458933:DNM459805 DXG458933:DXI459805 EHC458933:EHE459805 EQY458933:ERA459805 FAU458933:FAW459805 FKQ458933:FKS459805 FUM458933:FUO459805 GEI458933:GEK459805 GOE458933:GOG459805 GYA458933:GYC459805 HHW458933:HHY459805 HRS458933:HRU459805 IBO458933:IBQ459805 ILK458933:ILM459805 IVG458933:IVI459805 JFC458933:JFE459805 JOY458933:JPA459805 JYU458933:JYW459805 KIQ458933:KIS459805 KSM458933:KSO459805 LCI458933:LCK459805 LME458933:LMG459805 LWA458933:LWC459805 MFW458933:MFY459805 MPS458933:MPU459805 MZO458933:MZQ459805 NJK458933:NJM459805 NTG458933:NTI459805 ODC458933:ODE459805 OMY458933:ONA459805 OWU458933:OWW459805 PGQ458933:PGS459805 PQM458933:PQO459805 QAI458933:QAK459805 QKE458933:QKG459805 QUA458933:QUC459805 RDW458933:RDY459805 RNS458933:RNU459805 RXO458933:RXQ459805 SHK458933:SHM459805 SRG458933:SRI459805 TBC458933:TBE459805 TKY458933:TLA459805 TUU458933:TUW459805 UEQ458933:UES459805 UOM458933:UOO459805 UYI458933:UYK459805 VIE458933:VIG459805 VSA458933:VSC459805 WBW458933:WBY459805 WLS458933:WLU459805 WVO458933:WVQ459805 W524475:Y525347 JC524469:JE525341 SY524469:TA525341 ACU524469:ACW525341 AMQ524469:AMS525341 AWM524469:AWO525341 BGI524469:BGK525341 BQE524469:BQG525341 CAA524469:CAC525341 CJW524469:CJY525341 CTS524469:CTU525341 DDO524469:DDQ525341 DNK524469:DNM525341 DXG524469:DXI525341 EHC524469:EHE525341 EQY524469:ERA525341 FAU524469:FAW525341 FKQ524469:FKS525341 FUM524469:FUO525341 GEI524469:GEK525341 GOE524469:GOG525341 GYA524469:GYC525341 HHW524469:HHY525341 HRS524469:HRU525341 IBO524469:IBQ525341 ILK524469:ILM525341 IVG524469:IVI525341 JFC524469:JFE525341 JOY524469:JPA525341 JYU524469:JYW525341 KIQ524469:KIS525341 KSM524469:KSO525341 LCI524469:LCK525341 LME524469:LMG525341 LWA524469:LWC525341 MFW524469:MFY525341 MPS524469:MPU525341 MZO524469:MZQ525341 NJK524469:NJM525341 NTG524469:NTI525341 ODC524469:ODE525341 OMY524469:ONA525341 OWU524469:OWW525341 PGQ524469:PGS525341 PQM524469:PQO525341 QAI524469:QAK525341 QKE524469:QKG525341 QUA524469:QUC525341 RDW524469:RDY525341 RNS524469:RNU525341 RXO524469:RXQ525341 SHK524469:SHM525341 SRG524469:SRI525341 TBC524469:TBE525341 TKY524469:TLA525341 TUU524469:TUW525341 UEQ524469:UES525341 UOM524469:UOO525341 UYI524469:UYK525341 VIE524469:VIG525341 VSA524469:VSC525341 WBW524469:WBY525341 WLS524469:WLU525341 WVO524469:WVQ525341 W590011:Y590883 JC590005:JE590877 SY590005:TA590877 ACU590005:ACW590877 AMQ590005:AMS590877 AWM590005:AWO590877 BGI590005:BGK590877 BQE590005:BQG590877 CAA590005:CAC590877 CJW590005:CJY590877 CTS590005:CTU590877 DDO590005:DDQ590877 DNK590005:DNM590877 DXG590005:DXI590877 EHC590005:EHE590877 EQY590005:ERA590877 FAU590005:FAW590877 FKQ590005:FKS590877 FUM590005:FUO590877 GEI590005:GEK590877 GOE590005:GOG590877 GYA590005:GYC590877 HHW590005:HHY590877 HRS590005:HRU590877 IBO590005:IBQ590877 ILK590005:ILM590877 IVG590005:IVI590877 JFC590005:JFE590877 JOY590005:JPA590877 JYU590005:JYW590877 KIQ590005:KIS590877 KSM590005:KSO590877 LCI590005:LCK590877 LME590005:LMG590877 LWA590005:LWC590877 MFW590005:MFY590877 MPS590005:MPU590877 MZO590005:MZQ590877 NJK590005:NJM590877 NTG590005:NTI590877 ODC590005:ODE590877 OMY590005:ONA590877 OWU590005:OWW590877 PGQ590005:PGS590877 PQM590005:PQO590877 QAI590005:QAK590877 QKE590005:QKG590877 QUA590005:QUC590877 RDW590005:RDY590877 RNS590005:RNU590877 RXO590005:RXQ590877 SHK590005:SHM590877 SRG590005:SRI590877 TBC590005:TBE590877 TKY590005:TLA590877 TUU590005:TUW590877 UEQ590005:UES590877 UOM590005:UOO590877 UYI590005:UYK590877 VIE590005:VIG590877 VSA590005:VSC590877 WBW590005:WBY590877 WLS590005:WLU590877 WVO590005:WVQ590877 W655547:Y656419 JC655541:JE656413 SY655541:TA656413 ACU655541:ACW656413 AMQ655541:AMS656413 AWM655541:AWO656413 BGI655541:BGK656413 BQE655541:BQG656413 CAA655541:CAC656413 CJW655541:CJY656413 CTS655541:CTU656413 DDO655541:DDQ656413 DNK655541:DNM656413 DXG655541:DXI656413 EHC655541:EHE656413 EQY655541:ERA656413 FAU655541:FAW656413 FKQ655541:FKS656413 FUM655541:FUO656413 GEI655541:GEK656413 GOE655541:GOG656413 GYA655541:GYC656413 HHW655541:HHY656413 HRS655541:HRU656413 IBO655541:IBQ656413 ILK655541:ILM656413 IVG655541:IVI656413 JFC655541:JFE656413 JOY655541:JPA656413 JYU655541:JYW656413 KIQ655541:KIS656413 KSM655541:KSO656413 LCI655541:LCK656413 LME655541:LMG656413 LWA655541:LWC656413 MFW655541:MFY656413 MPS655541:MPU656413 MZO655541:MZQ656413 NJK655541:NJM656413 NTG655541:NTI656413 ODC655541:ODE656413 OMY655541:ONA656413 OWU655541:OWW656413 PGQ655541:PGS656413 PQM655541:PQO656413 QAI655541:QAK656413 QKE655541:QKG656413 QUA655541:QUC656413 RDW655541:RDY656413 RNS655541:RNU656413 RXO655541:RXQ656413 SHK655541:SHM656413 SRG655541:SRI656413 TBC655541:TBE656413 TKY655541:TLA656413 TUU655541:TUW656413 UEQ655541:UES656413 UOM655541:UOO656413 UYI655541:UYK656413 VIE655541:VIG656413 VSA655541:VSC656413 WBW655541:WBY656413 WLS655541:WLU656413 WVO655541:WVQ656413 W721083:Y721955 JC721077:JE721949 SY721077:TA721949 ACU721077:ACW721949 AMQ721077:AMS721949 AWM721077:AWO721949 BGI721077:BGK721949 BQE721077:BQG721949 CAA721077:CAC721949 CJW721077:CJY721949 CTS721077:CTU721949 DDO721077:DDQ721949 DNK721077:DNM721949 DXG721077:DXI721949 EHC721077:EHE721949 EQY721077:ERA721949 FAU721077:FAW721949 FKQ721077:FKS721949 FUM721077:FUO721949 GEI721077:GEK721949 GOE721077:GOG721949 GYA721077:GYC721949 HHW721077:HHY721949 HRS721077:HRU721949 IBO721077:IBQ721949 ILK721077:ILM721949 IVG721077:IVI721949 JFC721077:JFE721949 JOY721077:JPA721949 JYU721077:JYW721949 KIQ721077:KIS721949 KSM721077:KSO721949 LCI721077:LCK721949 LME721077:LMG721949 LWA721077:LWC721949 MFW721077:MFY721949 MPS721077:MPU721949 MZO721077:MZQ721949 NJK721077:NJM721949 NTG721077:NTI721949 ODC721077:ODE721949 OMY721077:ONA721949 OWU721077:OWW721949 PGQ721077:PGS721949 PQM721077:PQO721949 QAI721077:QAK721949 QKE721077:QKG721949 QUA721077:QUC721949 RDW721077:RDY721949 RNS721077:RNU721949 RXO721077:RXQ721949 SHK721077:SHM721949 SRG721077:SRI721949 TBC721077:TBE721949 TKY721077:TLA721949 TUU721077:TUW721949 UEQ721077:UES721949 UOM721077:UOO721949 UYI721077:UYK721949 VIE721077:VIG721949 VSA721077:VSC721949 WBW721077:WBY721949 WLS721077:WLU721949 WVO721077:WVQ721949 W786619:Y787491 JC786613:JE787485 SY786613:TA787485 ACU786613:ACW787485 AMQ786613:AMS787485 AWM786613:AWO787485 BGI786613:BGK787485 BQE786613:BQG787485 CAA786613:CAC787485 CJW786613:CJY787485 CTS786613:CTU787485 DDO786613:DDQ787485 DNK786613:DNM787485 DXG786613:DXI787485 EHC786613:EHE787485 EQY786613:ERA787485 FAU786613:FAW787485 FKQ786613:FKS787485 FUM786613:FUO787485 GEI786613:GEK787485 GOE786613:GOG787485 GYA786613:GYC787485 HHW786613:HHY787485 HRS786613:HRU787485 IBO786613:IBQ787485 ILK786613:ILM787485 IVG786613:IVI787485 JFC786613:JFE787485 JOY786613:JPA787485 JYU786613:JYW787485 KIQ786613:KIS787485 KSM786613:KSO787485 LCI786613:LCK787485 LME786613:LMG787485 LWA786613:LWC787485 MFW786613:MFY787485 MPS786613:MPU787485 MZO786613:MZQ787485 NJK786613:NJM787485 NTG786613:NTI787485 ODC786613:ODE787485 OMY786613:ONA787485 OWU786613:OWW787485 PGQ786613:PGS787485 PQM786613:PQO787485 QAI786613:QAK787485 QKE786613:QKG787485 QUA786613:QUC787485 RDW786613:RDY787485 RNS786613:RNU787485 RXO786613:RXQ787485 SHK786613:SHM787485 SRG786613:SRI787485 TBC786613:TBE787485 TKY786613:TLA787485 TUU786613:TUW787485 UEQ786613:UES787485 UOM786613:UOO787485 UYI786613:UYK787485 VIE786613:VIG787485 VSA786613:VSC787485 WBW786613:WBY787485 WLS786613:WLU787485 WVO786613:WVQ787485 W852155:Y853027 JC852149:JE853021 SY852149:TA853021 ACU852149:ACW853021 AMQ852149:AMS853021 AWM852149:AWO853021 BGI852149:BGK853021 BQE852149:BQG853021 CAA852149:CAC853021 CJW852149:CJY853021 CTS852149:CTU853021 DDO852149:DDQ853021 DNK852149:DNM853021 DXG852149:DXI853021 EHC852149:EHE853021 EQY852149:ERA853021 FAU852149:FAW853021 FKQ852149:FKS853021 FUM852149:FUO853021 GEI852149:GEK853021 GOE852149:GOG853021 GYA852149:GYC853021 HHW852149:HHY853021 HRS852149:HRU853021 IBO852149:IBQ853021 ILK852149:ILM853021 IVG852149:IVI853021 JFC852149:JFE853021 JOY852149:JPA853021 JYU852149:JYW853021 KIQ852149:KIS853021 KSM852149:KSO853021 LCI852149:LCK853021 LME852149:LMG853021 LWA852149:LWC853021 MFW852149:MFY853021 MPS852149:MPU853021 MZO852149:MZQ853021 NJK852149:NJM853021 NTG852149:NTI853021 ODC852149:ODE853021 OMY852149:ONA853021 OWU852149:OWW853021 PGQ852149:PGS853021 PQM852149:PQO853021 QAI852149:QAK853021 QKE852149:QKG853021 QUA852149:QUC853021 RDW852149:RDY853021 RNS852149:RNU853021 RXO852149:RXQ853021 SHK852149:SHM853021 SRG852149:SRI853021 TBC852149:TBE853021 TKY852149:TLA853021 TUU852149:TUW853021 UEQ852149:UES853021 UOM852149:UOO853021 UYI852149:UYK853021 VIE852149:VIG853021 VSA852149:VSC853021 WBW852149:WBY853021 WLS852149:WLU853021 WVO852149:WVQ853021 W917691:Y918563 JC917685:JE918557 SY917685:TA918557 ACU917685:ACW918557 AMQ917685:AMS918557 AWM917685:AWO918557 BGI917685:BGK918557 BQE917685:BQG918557 CAA917685:CAC918557 CJW917685:CJY918557 CTS917685:CTU918557 DDO917685:DDQ918557 DNK917685:DNM918557 DXG917685:DXI918557 EHC917685:EHE918557 EQY917685:ERA918557 FAU917685:FAW918557 FKQ917685:FKS918557 FUM917685:FUO918557 GEI917685:GEK918557 GOE917685:GOG918557 GYA917685:GYC918557 HHW917685:HHY918557 HRS917685:HRU918557 IBO917685:IBQ918557 ILK917685:ILM918557 IVG917685:IVI918557 JFC917685:JFE918557 JOY917685:JPA918557 JYU917685:JYW918557 KIQ917685:KIS918557 KSM917685:KSO918557 LCI917685:LCK918557 LME917685:LMG918557 LWA917685:LWC918557 MFW917685:MFY918557 MPS917685:MPU918557 MZO917685:MZQ918557 NJK917685:NJM918557 NTG917685:NTI918557 ODC917685:ODE918557 OMY917685:ONA918557 OWU917685:OWW918557 PGQ917685:PGS918557 PQM917685:PQO918557 QAI917685:QAK918557 QKE917685:QKG918557 QUA917685:QUC918557 RDW917685:RDY918557 RNS917685:RNU918557 RXO917685:RXQ918557 SHK917685:SHM918557 SRG917685:SRI918557 TBC917685:TBE918557 TKY917685:TLA918557 TUU917685:TUW918557 UEQ917685:UES918557 UOM917685:UOO918557 UYI917685:UYK918557 VIE917685:VIG918557 VSA917685:VSC918557 WBW917685:WBY918557 WLS917685:WLU918557 WVO917685:WVQ918557 W983227:Y984099 JC983221:JE984093 SY983221:TA984093 ACU983221:ACW984093 AMQ983221:AMS984093 AWM983221:AWO984093 BGI983221:BGK984093 BQE983221:BQG984093 CAA983221:CAC984093 CJW983221:CJY984093 CTS983221:CTU984093 DDO983221:DDQ984093 DNK983221:DNM984093 DXG983221:DXI984093 EHC983221:EHE984093 EQY983221:ERA984093 FAU983221:FAW984093 FKQ983221:FKS984093 FUM983221:FUO984093 GEI983221:GEK984093 GOE983221:GOG984093 GYA983221:GYC984093 HHW983221:HHY984093 HRS983221:HRU984093 IBO983221:IBQ984093 ILK983221:ILM984093 IVG983221:IVI984093 JFC983221:JFE984093 JOY983221:JPA984093 JYU983221:JYW984093 KIQ983221:KIS984093 KSM983221:KSO984093 LCI983221:LCK984093 LME983221:LMG984093 LWA983221:LWC984093 MFW983221:MFY984093 MPS983221:MPU984093 MZO983221:MZQ984093 NJK983221:NJM984093 NTG983221:NTI984093 ODC983221:ODE984093 OMY983221:ONA984093 OWU983221:OWW984093 PGQ983221:PGS984093 PQM983221:PQO984093 QAI983221:QAK984093 QKE983221:QKG984093 QUA983221:QUC984093 RDW983221:RDY984093 RNS983221:RNU984093 RXO983221:RXQ984093 SHK983221:SHM984093 SRG983221:SRI984093 TBC983221:TBE984093 TKY983221:TLA984093 TUU983221:TUW984093 UEQ983221:UES984093 UOM983221:UOO984093 UYI983221:UYK984093 VIE983221:VIG984093 VSA983221:VSC984093 WBW983221:WBY984093 WLS983221:WLU984093 WVO983221:WVQ984093 WVD983221:WVD984093 L65723:L66595 IR65717:IR66589 SN65717:SN66589 ACJ65717:ACJ66589 AMF65717:AMF66589 AWB65717:AWB66589 BFX65717:BFX66589 BPT65717:BPT66589 BZP65717:BZP66589 CJL65717:CJL66589 CTH65717:CTH66589 DDD65717:DDD66589 DMZ65717:DMZ66589 DWV65717:DWV66589 EGR65717:EGR66589 EQN65717:EQN66589 FAJ65717:FAJ66589 FKF65717:FKF66589 FUB65717:FUB66589 GDX65717:GDX66589 GNT65717:GNT66589 GXP65717:GXP66589 HHL65717:HHL66589 HRH65717:HRH66589 IBD65717:IBD66589 IKZ65717:IKZ66589 IUV65717:IUV66589 JER65717:JER66589 JON65717:JON66589 JYJ65717:JYJ66589 KIF65717:KIF66589 KSB65717:KSB66589 LBX65717:LBX66589 LLT65717:LLT66589 LVP65717:LVP66589 MFL65717:MFL66589 MPH65717:MPH66589 MZD65717:MZD66589 NIZ65717:NIZ66589 NSV65717:NSV66589 OCR65717:OCR66589 OMN65717:OMN66589 OWJ65717:OWJ66589 PGF65717:PGF66589 PQB65717:PQB66589 PZX65717:PZX66589 QJT65717:QJT66589 QTP65717:QTP66589 RDL65717:RDL66589 RNH65717:RNH66589 RXD65717:RXD66589 SGZ65717:SGZ66589 SQV65717:SQV66589 TAR65717:TAR66589 TKN65717:TKN66589 TUJ65717:TUJ66589 UEF65717:UEF66589 UOB65717:UOB66589 UXX65717:UXX66589 VHT65717:VHT66589 VRP65717:VRP66589 WBL65717:WBL66589 WLH65717:WLH66589 WVD65717:WVD66589 L131259:L132131 IR131253:IR132125 SN131253:SN132125 ACJ131253:ACJ132125 AMF131253:AMF132125 AWB131253:AWB132125 BFX131253:BFX132125 BPT131253:BPT132125 BZP131253:BZP132125 CJL131253:CJL132125 CTH131253:CTH132125 DDD131253:DDD132125 DMZ131253:DMZ132125 DWV131253:DWV132125 EGR131253:EGR132125 EQN131253:EQN132125 FAJ131253:FAJ132125 FKF131253:FKF132125 FUB131253:FUB132125 GDX131253:GDX132125 GNT131253:GNT132125 GXP131253:GXP132125 HHL131253:HHL132125 HRH131253:HRH132125 IBD131253:IBD132125 IKZ131253:IKZ132125 IUV131253:IUV132125 JER131253:JER132125 JON131253:JON132125 JYJ131253:JYJ132125 KIF131253:KIF132125 KSB131253:KSB132125 LBX131253:LBX132125 LLT131253:LLT132125 LVP131253:LVP132125 MFL131253:MFL132125 MPH131253:MPH132125 MZD131253:MZD132125 NIZ131253:NIZ132125 NSV131253:NSV132125 OCR131253:OCR132125 OMN131253:OMN132125 OWJ131253:OWJ132125 PGF131253:PGF132125 PQB131253:PQB132125 PZX131253:PZX132125 QJT131253:QJT132125 QTP131253:QTP132125 RDL131253:RDL132125 RNH131253:RNH132125 RXD131253:RXD132125 SGZ131253:SGZ132125 SQV131253:SQV132125 TAR131253:TAR132125 TKN131253:TKN132125 TUJ131253:TUJ132125 UEF131253:UEF132125 UOB131253:UOB132125 UXX131253:UXX132125 VHT131253:VHT132125 VRP131253:VRP132125 WBL131253:WBL132125 WLH131253:WLH132125 WVD131253:WVD132125 L196795:L197667 IR196789:IR197661 SN196789:SN197661 ACJ196789:ACJ197661 AMF196789:AMF197661 AWB196789:AWB197661 BFX196789:BFX197661 BPT196789:BPT197661 BZP196789:BZP197661 CJL196789:CJL197661 CTH196789:CTH197661 DDD196789:DDD197661 DMZ196789:DMZ197661 DWV196789:DWV197661 EGR196789:EGR197661 EQN196789:EQN197661 FAJ196789:FAJ197661 FKF196789:FKF197661 FUB196789:FUB197661 GDX196789:GDX197661 GNT196789:GNT197661 GXP196789:GXP197661 HHL196789:HHL197661 HRH196789:HRH197661 IBD196789:IBD197661 IKZ196789:IKZ197661 IUV196789:IUV197661 JER196789:JER197661 JON196789:JON197661 JYJ196789:JYJ197661 KIF196789:KIF197661 KSB196789:KSB197661 LBX196789:LBX197661 LLT196789:LLT197661 LVP196789:LVP197661 MFL196789:MFL197661 MPH196789:MPH197661 MZD196789:MZD197661 NIZ196789:NIZ197661 NSV196789:NSV197661 OCR196789:OCR197661 OMN196789:OMN197661 OWJ196789:OWJ197661 PGF196789:PGF197661 PQB196789:PQB197661 PZX196789:PZX197661 QJT196789:QJT197661 QTP196789:QTP197661 RDL196789:RDL197661 RNH196789:RNH197661 RXD196789:RXD197661 SGZ196789:SGZ197661 SQV196789:SQV197661 TAR196789:TAR197661 TKN196789:TKN197661 TUJ196789:TUJ197661 UEF196789:UEF197661 UOB196789:UOB197661 UXX196789:UXX197661 VHT196789:VHT197661 VRP196789:VRP197661 WBL196789:WBL197661 WLH196789:WLH197661 WVD196789:WVD197661 L262331:L263203 IR262325:IR263197 SN262325:SN263197 ACJ262325:ACJ263197 AMF262325:AMF263197 AWB262325:AWB263197 BFX262325:BFX263197 BPT262325:BPT263197 BZP262325:BZP263197 CJL262325:CJL263197 CTH262325:CTH263197 DDD262325:DDD263197 DMZ262325:DMZ263197 DWV262325:DWV263197 EGR262325:EGR263197 EQN262325:EQN263197 FAJ262325:FAJ263197 FKF262325:FKF263197 FUB262325:FUB263197 GDX262325:GDX263197 GNT262325:GNT263197 GXP262325:GXP263197 HHL262325:HHL263197 HRH262325:HRH263197 IBD262325:IBD263197 IKZ262325:IKZ263197 IUV262325:IUV263197 JER262325:JER263197 JON262325:JON263197 JYJ262325:JYJ263197 KIF262325:KIF263197 KSB262325:KSB263197 LBX262325:LBX263197 LLT262325:LLT263197 LVP262325:LVP263197 MFL262325:MFL263197 MPH262325:MPH263197 MZD262325:MZD263197 NIZ262325:NIZ263197 NSV262325:NSV263197 OCR262325:OCR263197 OMN262325:OMN263197 OWJ262325:OWJ263197 PGF262325:PGF263197 PQB262325:PQB263197 PZX262325:PZX263197 QJT262325:QJT263197 QTP262325:QTP263197 RDL262325:RDL263197 RNH262325:RNH263197 RXD262325:RXD263197 SGZ262325:SGZ263197 SQV262325:SQV263197 TAR262325:TAR263197 TKN262325:TKN263197 TUJ262325:TUJ263197 UEF262325:UEF263197 UOB262325:UOB263197 UXX262325:UXX263197 VHT262325:VHT263197 VRP262325:VRP263197 WBL262325:WBL263197 WLH262325:WLH263197 WVD262325:WVD263197 L327867:L328739 IR327861:IR328733 SN327861:SN328733 ACJ327861:ACJ328733 AMF327861:AMF328733 AWB327861:AWB328733 BFX327861:BFX328733 BPT327861:BPT328733 BZP327861:BZP328733 CJL327861:CJL328733 CTH327861:CTH328733 DDD327861:DDD328733 DMZ327861:DMZ328733 DWV327861:DWV328733 EGR327861:EGR328733 EQN327861:EQN328733 FAJ327861:FAJ328733 FKF327861:FKF328733 FUB327861:FUB328733 GDX327861:GDX328733 GNT327861:GNT328733 GXP327861:GXP328733 HHL327861:HHL328733 HRH327861:HRH328733 IBD327861:IBD328733 IKZ327861:IKZ328733 IUV327861:IUV328733 JER327861:JER328733 JON327861:JON328733 JYJ327861:JYJ328733 KIF327861:KIF328733 KSB327861:KSB328733 LBX327861:LBX328733 LLT327861:LLT328733 LVP327861:LVP328733 MFL327861:MFL328733 MPH327861:MPH328733 MZD327861:MZD328733 NIZ327861:NIZ328733 NSV327861:NSV328733 OCR327861:OCR328733 OMN327861:OMN328733 OWJ327861:OWJ328733 PGF327861:PGF328733 PQB327861:PQB328733 PZX327861:PZX328733 QJT327861:QJT328733 QTP327861:QTP328733 RDL327861:RDL328733 RNH327861:RNH328733 RXD327861:RXD328733 SGZ327861:SGZ328733 SQV327861:SQV328733 TAR327861:TAR328733 TKN327861:TKN328733 TUJ327861:TUJ328733 UEF327861:UEF328733 UOB327861:UOB328733 UXX327861:UXX328733 VHT327861:VHT328733 VRP327861:VRP328733 WBL327861:WBL328733 WLH327861:WLH328733 WVD327861:WVD328733 L393403:L394275 IR393397:IR394269 SN393397:SN394269 ACJ393397:ACJ394269 AMF393397:AMF394269 AWB393397:AWB394269 BFX393397:BFX394269 BPT393397:BPT394269 BZP393397:BZP394269 CJL393397:CJL394269 CTH393397:CTH394269 DDD393397:DDD394269 DMZ393397:DMZ394269 DWV393397:DWV394269 EGR393397:EGR394269 EQN393397:EQN394269 FAJ393397:FAJ394269 FKF393397:FKF394269 FUB393397:FUB394269 GDX393397:GDX394269 GNT393397:GNT394269 GXP393397:GXP394269 HHL393397:HHL394269 HRH393397:HRH394269 IBD393397:IBD394269 IKZ393397:IKZ394269 IUV393397:IUV394269 JER393397:JER394269 JON393397:JON394269 JYJ393397:JYJ394269 KIF393397:KIF394269 KSB393397:KSB394269 LBX393397:LBX394269 LLT393397:LLT394269 LVP393397:LVP394269 MFL393397:MFL394269 MPH393397:MPH394269 MZD393397:MZD394269 NIZ393397:NIZ394269 NSV393397:NSV394269 OCR393397:OCR394269 OMN393397:OMN394269 OWJ393397:OWJ394269 PGF393397:PGF394269 PQB393397:PQB394269 PZX393397:PZX394269 QJT393397:QJT394269 QTP393397:QTP394269 RDL393397:RDL394269 RNH393397:RNH394269 RXD393397:RXD394269 SGZ393397:SGZ394269 SQV393397:SQV394269 TAR393397:TAR394269 TKN393397:TKN394269 TUJ393397:TUJ394269 UEF393397:UEF394269 UOB393397:UOB394269 UXX393397:UXX394269 VHT393397:VHT394269 VRP393397:VRP394269 WBL393397:WBL394269 WLH393397:WLH394269 WVD393397:WVD394269 L458939:L459811 IR458933:IR459805 SN458933:SN459805 ACJ458933:ACJ459805 AMF458933:AMF459805 AWB458933:AWB459805 BFX458933:BFX459805 BPT458933:BPT459805 BZP458933:BZP459805 CJL458933:CJL459805 CTH458933:CTH459805 DDD458933:DDD459805 DMZ458933:DMZ459805 DWV458933:DWV459805 EGR458933:EGR459805 EQN458933:EQN459805 FAJ458933:FAJ459805 FKF458933:FKF459805 FUB458933:FUB459805 GDX458933:GDX459805 GNT458933:GNT459805 GXP458933:GXP459805 HHL458933:HHL459805 HRH458933:HRH459805 IBD458933:IBD459805 IKZ458933:IKZ459805 IUV458933:IUV459805 JER458933:JER459805 JON458933:JON459805 JYJ458933:JYJ459805 KIF458933:KIF459805 KSB458933:KSB459805 LBX458933:LBX459805 LLT458933:LLT459805 LVP458933:LVP459805 MFL458933:MFL459805 MPH458933:MPH459805 MZD458933:MZD459805 NIZ458933:NIZ459805 NSV458933:NSV459805 OCR458933:OCR459805 OMN458933:OMN459805 OWJ458933:OWJ459805 PGF458933:PGF459805 PQB458933:PQB459805 PZX458933:PZX459805 QJT458933:QJT459805 QTP458933:QTP459805 RDL458933:RDL459805 RNH458933:RNH459805 RXD458933:RXD459805 SGZ458933:SGZ459805 SQV458933:SQV459805 TAR458933:TAR459805 TKN458933:TKN459805 TUJ458933:TUJ459805 UEF458933:UEF459805 UOB458933:UOB459805 UXX458933:UXX459805 VHT458933:VHT459805 VRP458933:VRP459805 WBL458933:WBL459805 WLH458933:WLH459805 WVD458933:WVD459805 L524475:L525347 IR524469:IR525341 SN524469:SN525341 ACJ524469:ACJ525341 AMF524469:AMF525341 AWB524469:AWB525341 BFX524469:BFX525341 BPT524469:BPT525341 BZP524469:BZP525341 CJL524469:CJL525341 CTH524469:CTH525341 DDD524469:DDD525341 DMZ524469:DMZ525341 DWV524469:DWV525341 EGR524469:EGR525341 EQN524469:EQN525341 FAJ524469:FAJ525341 FKF524469:FKF525341 FUB524469:FUB525341 GDX524469:GDX525341 GNT524469:GNT525341 GXP524469:GXP525341 HHL524469:HHL525341 HRH524469:HRH525341 IBD524469:IBD525341 IKZ524469:IKZ525341 IUV524469:IUV525341 JER524469:JER525341 JON524469:JON525341 JYJ524469:JYJ525341 KIF524469:KIF525341 KSB524469:KSB525341 LBX524469:LBX525341 LLT524469:LLT525341 LVP524469:LVP525341 MFL524469:MFL525341 MPH524469:MPH525341 MZD524469:MZD525341 NIZ524469:NIZ525341 NSV524469:NSV525341 OCR524469:OCR525341 OMN524469:OMN525341 OWJ524469:OWJ525341 PGF524469:PGF525341 PQB524469:PQB525341 PZX524469:PZX525341 QJT524469:QJT525341 QTP524469:QTP525341 RDL524469:RDL525341 RNH524469:RNH525341 RXD524469:RXD525341 SGZ524469:SGZ525341 SQV524469:SQV525341 TAR524469:TAR525341 TKN524469:TKN525341 TUJ524469:TUJ525341 UEF524469:UEF525341 UOB524469:UOB525341 UXX524469:UXX525341 VHT524469:VHT525341 VRP524469:VRP525341 WBL524469:WBL525341 WLH524469:WLH525341 WVD524469:WVD525341 L590011:L590883 IR590005:IR590877 SN590005:SN590877 ACJ590005:ACJ590877 AMF590005:AMF590877 AWB590005:AWB590877 BFX590005:BFX590877 BPT590005:BPT590877 BZP590005:BZP590877 CJL590005:CJL590877 CTH590005:CTH590877 DDD590005:DDD590877 DMZ590005:DMZ590877 DWV590005:DWV590877 EGR590005:EGR590877 EQN590005:EQN590877 FAJ590005:FAJ590877 FKF590005:FKF590877 FUB590005:FUB590877 GDX590005:GDX590877 GNT590005:GNT590877 GXP590005:GXP590877 HHL590005:HHL590877 HRH590005:HRH590877 IBD590005:IBD590877 IKZ590005:IKZ590877 IUV590005:IUV590877 JER590005:JER590877 JON590005:JON590877 JYJ590005:JYJ590877 KIF590005:KIF590877 KSB590005:KSB590877 LBX590005:LBX590877 LLT590005:LLT590877 LVP590005:LVP590877 MFL590005:MFL590877 MPH590005:MPH590877 MZD590005:MZD590877 NIZ590005:NIZ590877 NSV590005:NSV590877 OCR590005:OCR590877 OMN590005:OMN590877 OWJ590005:OWJ590877 PGF590005:PGF590877 PQB590005:PQB590877 PZX590005:PZX590877 QJT590005:QJT590877 QTP590005:QTP590877 RDL590005:RDL590877 RNH590005:RNH590877 RXD590005:RXD590877 SGZ590005:SGZ590877 SQV590005:SQV590877 TAR590005:TAR590877 TKN590005:TKN590877 TUJ590005:TUJ590877 UEF590005:UEF590877 UOB590005:UOB590877 UXX590005:UXX590877 VHT590005:VHT590877 VRP590005:VRP590877 WBL590005:WBL590877 WLH590005:WLH590877 WVD590005:WVD590877 L655547:L656419 IR655541:IR656413 SN655541:SN656413 ACJ655541:ACJ656413 AMF655541:AMF656413 AWB655541:AWB656413 BFX655541:BFX656413 BPT655541:BPT656413 BZP655541:BZP656413 CJL655541:CJL656413 CTH655541:CTH656413 DDD655541:DDD656413 DMZ655541:DMZ656413 DWV655541:DWV656413 EGR655541:EGR656413 EQN655541:EQN656413 FAJ655541:FAJ656413 FKF655541:FKF656413 FUB655541:FUB656413 GDX655541:GDX656413 GNT655541:GNT656413 GXP655541:GXP656413 HHL655541:HHL656413 HRH655541:HRH656413 IBD655541:IBD656413 IKZ655541:IKZ656413 IUV655541:IUV656413 JER655541:JER656413 JON655541:JON656413 JYJ655541:JYJ656413 KIF655541:KIF656413 KSB655541:KSB656413 LBX655541:LBX656413 LLT655541:LLT656413 LVP655541:LVP656413 MFL655541:MFL656413 MPH655541:MPH656413 MZD655541:MZD656413 NIZ655541:NIZ656413 NSV655541:NSV656413 OCR655541:OCR656413 OMN655541:OMN656413 OWJ655541:OWJ656413 PGF655541:PGF656413 PQB655541:PQB656413 PZX655541:PZX656413 QJT655541:QJT656413 QTP655541:QTP656413 RDL655541:RDL656413 RNH655541:RNH656413 RXD655541:RXD656413 SGZ655541:SGZ656413 SQV655541:SQV656413 TAR655541:TAR656413 TKN655541:TKN656413 TUJ655541:TUJ656413 UEF655541:UEF656413 UOB655541:UOB656413 UXX655541:UXX656413 VHT655541:VHT656413 VRP655541:VRP656413 WBL655541:WBL656413 WLH655541:WLH656413 WVD655541:WVD656413 L721083:L721955 IR721077:IR721949 SN721077:SN721949 ACJ721077:ACJ721949 AMF721077:AMF721949 AWB721077:AWB721949 BFX721077:BFX721949 BPT721077:BPT721949 BZP721077:BZP721949 CJL721077:CJL721949 CTH721077:CTH721949 DDD721077:DDD721949 DMZ721077:DMZ721949 DWV721077:DWV721949 EGR721077:EGR721949 EQN721077:EQN721949 FAJ721077:FAJ721949 FKF721077:FKF721949 FUB721077:FUB721949 GDX721077:GDX721949 GNT721077:GNT721949 GXP721077:GXP721949 HHL721077:HHL721949 HRH721077:HRH721949 IBD721077:IBD721949 IKZ721077:IKZ721949 IUV721077:IUV721949 JER721077:JER721949 JON721077:JON721949 JYJ721077:JYJ721949 KIF721077:KIF721949 KSB721077:KSB721949 LBX721077:LBX721949 LLT721077:LLT721949 LVP721077:LVP721949 MFL721077:MFL721949 MPH721077:MPH721949 MZD721077:MZD721949 NIZ721077:NIZ721949 NSV721077:NSV721949 OCR721077:OCR721949 OMN721077:OMN721949 OWJ721077:OWJ721949 PGF721077:PGF721949 PQB721077:PQB721949 PZX721077:PZX721949 QJT721077:QJT721949 QTP721077:QTP721949 RDL721077:RDL721949 RNH721077:RNH721949 RXD721077:RXD721949 SGZ721077:SGZ721949 SQV721077:SQV721949 TAR721077:TAR721949 TKN721077:TKN721949 TUJ721077:TUJ721949 UEF721077:UEF721949 UOB721077:UOB721949 UXX721077:UXX721949 VHT721077:VHT721949 VRP721077:VRP721949 WBL721077:WBL721949 WLH721077:WLH721949 WVD721077:WVD721949 L786619:L787491 IR786613:IR787485 SN786613:SN787485 ACJ786613:ACJ787485 AMF786613:AMF787485 AWB786613:AWB787485 BFX786613:BFX787485 BPT786613:BPT787485 BZP786613:BZP787485 CJL786613:CJL787485 CTH786613:CTH787485 DDD786613:DDD787485 DMZ786613:DMZ787485 DWV786613:DWV787485 EGR786613:EGR787485 EQN786613:EQN787485 FAJ786613:FAJ787485 FKF786613:FKF787485 FUB786613:FUB787485 GDX786613:GDX787485 GNT786613:GNT787485 GXP786613:GXP787485 HHL786613:HHL787485 HRH786613:HRH787485 IBD786613:IBD787485 IKZ786613:IKZ787485 IUV786613:IUV787485 JER786613:JER787485 JON786613:JON787485 JYJ786613:JYJ787485 KIF786613:KIF787485 KSB786613:KSB787485 LBX786613:LBX787485 LLT786613:LLT787485 LVP786613:LVP787485 MFL786613:MFL787485 MPH786613:MPH787485 MZD786613:MZD787485 NIZ786613:NIZ787485 NSV786613:NSV787485 OCR786613:OCR787485 OMN786613:OMN787485 OWJ786613:OWJ787485 PGF786613:PGF787485 PQB786613:PQB787485 PZX786613:PZX787485 QJT786613:QJT787485 QTP786613:QTP787485 RDL786613:RDL787485 RNH786613:RNH787485 RXD786613:RXD787485 SGZ786613:SGZ787485 SQV786613:SQV787485 TAR786613:TAR787485 TKN786613:TKN787485 TUJ786613:TUJ787485 UEF786613:UEF787485 UOB786613:UOB787485 UXX786613:UXX787485 VHT786613:VHT787485 VRP786613:VRP787485 WBL786613:WBL787485 WLH786613:WLH787485 WVD786613:WVD787485 L852155:L853027 IR852149:IR853021 SN852149:SN853021 ACJ852149:ACJ853021 AMF852149:AMF853021 AWB852149:AWB853021 BFX852149:BFX853021 BPT852149:BPT853021 BZP852149:BZP853021 CJL852149:CJL853021 CTH852149:CTH853021 DDD852149:DDD853021 DMZ852149:DMZ853021 DWV852149:DWV853021 EGR852149:EGR853021 EQN852149:EQN853021 FAJ852149:FAJ853021 FKF852149:FKF853021 FUB852149:FUB853021 GDX852149:GDX853021 GNT852149:GNT853021 GXP852149:GXP853021 HHL852149:HHL853021 HRH852149:HRH853021 IBD852149:IBD853021 IKZ852149:IKZ853021 IUV852149:IUV853021 JER852149:JER853021 JON852149:JON853021 JYJ852149:JYJ853021 KIF852149:KIF853021 KSB852149:KSB853021 LBX852149:LBX853021 LLT852149:LLT853021 LVP852149:LVP853021 MFL852149:MFL853021 MPH852149:MPH853021 MZD852149:MZD853021 NIZ852149:NIZ853021 NSV852149:NSV853021 OCR852149:OCR853021 OMN852149:OMN853021 OWJ852149:OWJ853021 PGF852149:PGF853021 PQB852149:PQB853021 PZX852149:PZX853021 QJT852149:QJT853021 QTP852149:QTP853021 RDL852149:RDL853021 RNH852149:RNH853021 RXD852149:RXD853021 SGZ852149:SGZ853021 SQV852149:SQV853021 TAR852149:TAR853021 TKN852149:TKN853021 TUJ852149:TUJ853021 UEF852149:UEF853021 UOB852149:UOB853021 UXX852149:UXX853021 VHT852149:VHT853021 VRP852149:VRP853021 WBL852149:WBL853021 WLH852149:WLH853021 WVD852149:WVD853021 L917691:L918563 IR917685:IR918557 SN917685:SN918557 ACJ917685:ACJ918557 AMF917685:AMF918557 AWB917685:AWB918557 BFX917685:BFX918557 BPT917685:BPT918557 BZP917685:BZP918557 CJL917685:CJL918557 CTH917685:CTH918557 DDD917685:DDD918557 DMZ917685:DMZ918557 DWV917685:DWV918557 EGR917685:EGR918557 EQN917685:EQN918557 FAJ917685:FAJ918557 FKF917685:FKF918557 FUB917685:FUB918557 GDX917685:GDX918557 GNT917685:GNT918557 GXP917685:GXP918557 HHL917685:HHL918557 HRH917685:HRH918557 IBD917685:IBD918557 IKZ917685:IKZ918557 IUV917685:IUV918557 JER917685:JER918557 JON917685:JON918557 JYJ917685:JYJ918557 KIF917685:KIF918557 KSB917685:KSB918557 LBX917685:LBX918557 LLT917685:LLT918557 LVP917685:LVP918557 MFL917685:MFL918557 MPH917685:MPH918557 MZD917685:MZD918557 NIZ917685:NIZ918557 NSV917685:NSV918557 OCR917685:OCR918557 OMN917685:OMN918557 OWJ917685:OWJ918557 PGF917685:PGF918557 PQB917685:PQB918557 PZX917685:PZX918557 QJT917685:QJT918557 QTP917685:QTP918557 RDL917685:RDL918557 RNH917685:RNH918557 RXD917685:RXD918557 SGZ917685:SGZ918557 SQV917685:SQV918557 TAR917685:TAR918557 TKN917685:TKN918557 TUJ917685:TUJ918557 UEF917685:UEF918557 UOB917685:UOB918557 UXX917685:UXX918557 VHT917685:VHT918557 VRP917685:VRP918557 WBL917685:WBL918557 WLH917685:WLH918557 WVD917685:WVD918557 L983227:L984099 IR983221:IR984093 SN983221:SN984093 ACJ983221:ACJ984093 AMF983221:AMF984093 AWB983221:AWB984093 BFX983221:BFX984093 BPT983221:BPT984093 BZP983221:BZP984093 CJL983221:CJL984093 CTH983221:CTH984093 DDD983221:DDD984093 DMZ983221:DMZ984093 DWV983221:DWV984093 EGR983221:EGR984093 EQN983221:EQN984093 FAJ983221:FAJ984093 FKF983221:FKF984093 FUB983221:FUB984093 GDX983221:GDX984093 GNT983221:GNT984093 GXP983221:GXP984093 HHL983221:HHL984093 HRH983221:HRH984093 IBD983221:IBD984093 IKZ983221:IKZ984093 IUV983221:IUV984093 JER983221:JER984093 JON983221:JON984093 JYJ983221:JYJ984093 KIF983221:KIF984093 KSB983221:KSB984093 LBX983221:LBX984093 LLT983221:LLT984093 LVP983221:LVP984093 MFL983221:MFL984093 MPH983221:MPH984093 MZD983221:MZD984093 NIZ983221:NIZ984093 NSV983221:NSV984093 OCR983221:OCR984093 OMN983221:OMN984093 OWJ983221:OWJ984093 PGF983221:PGF984093 PQB983221:PQB984093 PZX983221:PZX984093 QJT983221:QJT984093 QTP983221:QTP984093 RDL983221:RDL984093 RNH983221:RNH984093 RXD983221:RXD984093 SGZ983221:SGZ984093 SQV983221:SQV984093 TAR983221:TAR984093 TKN983221:TKN984093 TUJ983221:TUJ984093 UEF983221:UEF984093 UOB983221:UOB984093 UXX983221:UXX984093 VHT983221:VHT984093 VRP983221:VRP984093 WBL983221:WBL984093 WLH983221:WLH984093 WLH259:WLH1053 WBL259:WBL1053 VRP259:VRP1053 VHT259:VHT1053 UXX259:UXX1053 UOB259:UOB1053 UEF259:UEF1053 TUJ259:TUJ1053 TKN259:TKN1053 TAR259:TAR1053 SQV259:SQV1053 SGZ259:SGZ1053 RXD259:RXD1053 RNH259:RNH1053 RDL259:RDL1053 QTP259:QTP1053 QJT259:QJT1053 PZX259:PZX1053 PQB259:PQB1053 PGF259:PGF1053 OWJ259:OWJ1053 OMN259:OMN1053 OCR259:OCR1053 NSV259:NSV1053 NIZ259:NIZ1053 MZD259:MZD1053 MPH259:MPH1053 MFL259:MFL1053 LVP259:LVP1053 LLT259:LLT1053 LBX259:LBX1053 KSB259:KSB1053 KIF259:KIF1053 JYJ259:JYJ1053 JON259:JON1053 JER259:JER1053 IUV259:IUV1053 IKZ259:IKZ1053 IBD259:IBD1053 HRH259:HRH1053 HHL259:HHL1053 GXP259:GXP1053 GNT259:GNT1053 GDX259:GDX1053 FUB259:FUB1053 FKF259:FKF1053 FAJ259:FAJ1053 EQN259:EQN1053 EGR259:EGR1053 DWV259:DWV1053 DMZ259:DMZ1053 DDD259:DDD1053 CTH259:CTH1053 CJL259:CJL1053 BZP259:BZP1053 BPT259:BPT1053 BFX259:BFX1053 AWB259:AWB1053 AMF259:AMF1053 ACJ259:ACJ1053 SN259:SN1053 IR259:IR1053 WVO259:WVQ1053 WLS259:WLU1053 WBW259:WBY1053 VSA259:VSC1053 VIE259:VIG1053 UYI259:UYK1053 UOM259:UOO1053 UEQ259:UES1053 TUU259:TUW1053 TKY259:TLA1053 TBC259:TBE1053 SRG259:SRI1053 SHK259:SHM1053 RXO259:RXQ1053 RNS259:RNU1053 RDW259:RDY1053 QUA259:QUC1053 QKE259:QKG1053 QAI259:QAK1053 PQM259:PQO1053 PGQ259:PGS1053 OWU259:OWW1053 OMY259:ONA1053 ODC259:ODE1053 NTG259:NTI1053 NJK259:NJM1053 MZO259:MZQ1053 MPS259:MPU1053 MFW259:MFY1053 LWA259:LWC1053 LME259:LMG1053 LCI259:LCK1053 KSM259:KSO1053 KIQ259:KIS1053 JYU259:JYW1053 JOY259:JPA1053 JFC259:JFE1053 IVG259:IVI1053 ILK259:ILM1053 IBO259:IBQ1053 HRS259:HRU1053 HHW259:HHY1053 GYA259:GYC1053 GOE259:GOG1053 GEI259:GEK1053 FUM259:FUO1053 FKQ259:FKS1053 FAU259:FAW1053 EQY259:ERA1053 EHC259:EHE1053 DXG259:DXI1053 DNK259:DNM1053 DDO259:DDQ1053 CTS259:CTU1053 CJW259:CJY1053 CAA259:CAC1053 BQE259:BQG1053 BGI259:BGK1053 AWM259:AWO1053 AMQ259:AMS1053 ACU259:ACW1053 SY259:TA1053 JC259:JE1053 WVD259:WVD1053 W265:Y1059 L265:L1059 L8 ACU8:ACW8 AMQ8:AMS8 AWM8:AWO8 BGI8:BGK8 BQE8:BQG8 CAA8:CAC8 CJW8:CJY8 CTS8:CTU8 DDO8:DDQ8 DNK8:DNM8 DXG8:DXI8 EHC8:EHE8 EQY8:ERA8 FAU8:FAW8 FKQ8:FKS8 FUM8:FUO8 GEI8:GEK8 GOE8:GOG8 GYA8:GYC8 HHW8:HHY8 HRS8:HRU8 IBO8:IBQ8 ILK8:ILM8 IVG8:IVI8 JFC8:JFE8 JOY8:JPA8 JYU8:JYW8 KIQ8:KIS8 KSM8:KSO8 LCI8:LCK8 LME8:LMG8 LWA8:LWC8 MFW8:MFY8 MPS8:MPU8 MZO8:MZQ8 NJK8:NJM8 NTG8:NTI8 ODC8:ODE8 OMY8:ONA8 OWU8:OWW8 PGQ8:PGS8 PQM8:PQO8 QAI8:QAK8 QKE8:QKG8 QUA8:QUC8 RDW8:RDY8 RNS8:RNU8 RXO8:RXQ8 SHK8:SHM8 SRG8:SRI8 TBC8:TBE8 TKY8:TLA8 TUU8:TUW8 UEQ8:UES8 UOM8:UOO8 UYI8:UYK8 VIE8:VIG8 VSA8:VSC8 WBW8:WBY8 WLS8:WLU8 WVO8:WVQ8 IR8 SN8 ACJ8 AMF8 AWB8 BFX8 BPT8 BZP8 CJL8 CTH8 DDD8 DMZ8 DWV8 EGR8 EQN8 FAJ8 FKF8 FUB8 GDX8 GNT8 GXP8 HHL8 HRH8 IBD8 IKZ8 IUV8 JER8 JON8 JYJ8 KIF8 KSB8 LBX8 LLT8 LVP8 MFL8 MPH8 MZD8 NIZ8 NSV8 OCR8 OMN8 OWJ8 PGF8 PQB8 PZX8 QJT8 QTP8 RDL8 RNH8 RXD8 SGZ8 SQV8 TAR8 TKN8 TUJ8 UEF8 UOB8 UXX8 VHT8 VRP8 WBL8 WLH8 WVD8 JC8:JE8 SY8:TA8 W8:Y8 AMQ138:AMS138 AWM138:AWO138 BGI138:BGK138 BQE138:BQG138 CAA138:CAC138 CJW138:CJY138 CTS138:CTU138 DDO138:DDQ138 DNK138:DNM138 DXG138:DXI138 EHC138:EHE138 EQY138:ERA138 FAU138:FAW138 FKQ138:FKS138 FUM138:FUO138 GEI138:GEK138 GOE138:GOG138 GYA138:GYC138 HHW138:HHY138 HRS138:HRU138 IBO138:IBQ138 ILK138:ILM138 IVG138:IVI138 JFC138:JFE138 JOY138:JPA138 JYU138:JYW138 KIQ138:KIS138 KSM138:KSO138 LCI138:LCK138 LME138:LMG138 LWA138:LWC138 MFW138:MFY138 MPS138:MPU138 MZO138:MZQ138 NJK138:NJM138 NTG138:NTI138 ODC138:ODE138 OMY138:ONA138 OWU138:OWW138 PGQ138:PGS138 PQM138:PQO138 QAI138:QAK138 QKE138:QKG138 QUA138:QUC138 RDW138:RDY138 RNS138:RNU138 RXO138:RXQ138 SHK138:SHM138 SRG138:SRI138 TBC138:TBE138 TKY138:TLA138 TUU138:TUW138 UEQ138:UES138 UOM138:UOO138 UYI138:UYK138 VIE138:VIG138 VSA138:VSC138 WBW138:WBY138 WLS138:WLU138 WVO138:WVQ138 IR138 SN138 ACJ138 AMF138 AWB138 BFX138 BPT138 BZP138 CJL138 CTH138 DDD138 DMZ138 DWV138 EGR138 EQN138 FAJ138 FKF138 FUB138 GDX138 GNT138 GXP138 HHL138 HRH138 IBD138 IKZ138 IUV138 JER138 JON138 JYJ138 KIF138 KSB138 LBX138 LLT138 LVP138 MFL138 MPH138 MZD138 NIZ138 NSV138 OCR138 OMN138 OWJ138 PGF138 PQB138 PZX138 QJT138 QTP138 RDL138 RNH138 RXD138 SGZ138 SQV138 TAR138 TKN138 TUJ138 UEF138 UOB138 UXX138 VHT138 VRP138 WBL138 WLH138 WVD138 JC138:JE138 I137 T137:V137 SY138:TA138 ACR137:ACT137 SV137:SX137 IZ137:JB137 WVA137 WLE137 WBI137 VRM137 VHQ137 UXU137 UNY137 UEC137 TUG137 TKK137 TAO137 SQS137 SGW137 RXA137 RNE137 RDI137 QTM137 QJQ137 PZU137 PPY137 PGC137 OWG137 OMK137 OCO137 NSS137 NIW137 MZA137 MPE137 MFI137 LVM137 LLQ137 LBU137 KRY137 KIC137 JYG137 JOK137 JEO137 IUS137 IKW137 IBA137 HRE137 HHI137 GXM137 GNQ137 GDU137 FTY137 FKC137 FAG137 EQK137 EGO137 DWS137 DMW137 DDA137 CTE137 CJI137 BZM137 BPQ137 BFU137 AVY137 AMC137 ACG137 SK137 IO137 WVL137:WVN137 WLP137:WLR137 WBT137:WBV137 VRX137:VRZ137 VIB137:VID137 UYF137:UYH137 UOJ137:UOL137 UEN137:UEP137 TUR137:TUT137 TKV137:TKX137 TAZ137:TBB137 SRD137:SRF137 SHH137:SHJ137 RXL137:RXN137 RNP137:RNR137 RDT137:RDV137 QTX137:QTZ137 QKB137:QKD137 QAF137:QAH137 PQJ137:PQL137 PGN137:PGP137 OWR137:OWT137 OMV137:OMX137 OCZ137:ODB137 NTD137:NTF137 NJH137:NJJ137 MZL137:MZN137 MPP137:MPR137 MFT137:MFV137 LVX137:LVZ137 LMB137:LMD137 LCF137:LCH137 KSJ137:KSL137 KIN137:KIP137 JYR137:JYT137 JOV137:JOX137 JEZ137:JFB137 IVD137:IVF137 ILH137:ILJ137 IBL137:IBN137 HRP137:HRR137 HHT137:HHV137 GXX137:GXZ137 GOB137:GOD137 GEF137:GEH137 FUJ137:FUL137 FKN137:FKP137 FAR137:FAT137 EQV137:EQX137 EGZ137:EHB137 DXD137:DXF137 DNH137:DNJ137 DDL137:DDN137 CTP137:CTR137 CJT137:CJV137 BZX137:BZZ137 BQB137:BQD137 BGF137:BGH137 AWJ137:AWL137 AMN137:AMP137 ACU138:ACW138 L138:L142 M255:M256 W147:Y147 L147 L203:L204 W203:Y205 W212:W214 BA166:BA169 L210:L211 AS209 WBF219 VRJ219 VHN219 UXR219 UNV219 UDZ219 TUD219 TKH219 TAL219 SQP219 SGT219 RWX219 RNB219 RDF219 QTJ219 QJN219 PZR219 PPV219 PFZ219 OWD219 OMH219 OCL219 NSP219 NIT219 MYX219 MPB219 MFF219 LVJ219 LLN219 LBR219 KRV219 KHZ219 JYD219 JOH219 JEL219 IUP219 IKT219 IAX219 HRB219 HHF219 GXJ219 GNN219 GDR219 FTV219 FJZ219 FAD219 EQH219 EGL219 DWP219 DMT219 DCX219 CTB219 CJF219 BZJ219 BPN219 BFR219 AVV219 ALZ219 ACD219 SH219 IL219 WVI219:WVK219 WLM219:WLO219 WBQ219:WBS219 VRU219:VRW219 VHY219:VIA219 UYC219:UYE219 UOG219:UOI219 UEK219:UEM219 TUO219:TUQ219 TKS219:TKU219 TAW219:TAY219 SRA219:SRC219 SHE219:SHG219 RXI219:RXK219 RNM219:RNO219 RDQ219:RDS219 QTU219:QTW219 QJY219:QKA219 QAC219:QAE219 PQG219:PQI219 PGK219:PGM219 OWO219:OWQ219 OMS219:OMU219 OCW219:OCY219 NTA219:NTC219 NJE219:NJG219 MZI219:MZK219 MPM219:MPO219 MFQ219:MFS219 LVU219:LVW219 LLY219:LMA219 LCC219:LCE219 KSG219:KSI219 KIK219:KIM219 JYO219:JYQ219 JOS219:JOU219 JEW219:JEY219 IVA219:IVC219 ILE219:ILG219 IBI219:IBK219 HRM219:HRO219 HHQ219:HHS219 GXU219:GXW219 GNY219:GOA219 GEC219:GEE219 FUG219:FUI219 FKK219:FKM219 FAO219:FAQ219 EQS219:EQU219 EGW219:EGY219 DXA219:DXC219 DNE219:DNG219 DDI219:DDK219 CTM219:CTO219 CJQ219:CJS219 BZU219:BZW219 BPY219:BQA219 BGC219:BGE219 AWG219:AWI219 AMK219:AMM219 ACO219:ACQ219 SS219:SU219 IW219:IY219 WUX219 WLB219 BWV225 CJQ210:CJQ211 X255:Z256 AMH255:AMH256 ACL255:ACL256 SP255:SP256 IT255:IT256 WVQ255:WVS256 WLU255:WLW256 WBY255:WCA256 VSC255:VSE256 VIG255:VII256 UYK255:UYM256 UOO255:UOQ256 UES255:UEU256 TUW255:TUY256 TLA255:TLC256 TBE255:TBG256 SRI255:SRK256 SHM255:SHO256 RXQ255:RXS256 RNU255:RNW256 RDY255:REA256 QUC255:QUE256 QKG255:QKI256 QAK255:QAM256 PQO255:PQQ256 PGS255:PGU256 OWW255:OWY256 ONA255:ONC256 ODE255:ODG256 NTI255:NTK256 NJM255:NJO256 MZQ255:MZS256 MPU255:MPW256 MFY255:MGA256 LWC255:LWE256 LMG255:LMI256 LCK255:LCM256 KSO255:KSQ256 KIS255:KIU256 JYW255:JYY256 JPA255:JPC256 JFE255:JFG256 IVI255:IVK256 ILM255:ILO256 IBQ255:IBS256 HRU255:HRW256 HHY255:HIA256 GYC255:GYE256 GOG255:GOI256 GEK255:GEM256 FUO255:FUQ256 FKS255:FKU256 FAW255:FAY256 ERA255:ERC256 EHE255:EHG256 DXI255:DXK256 DNM255:DNO256 DDQ255:DDS256 CTU255:CTW256 CJY255:CKA256 CAC255:CAE256 BQG255:BQI256 BGK255:BGM256 AWO255:AWQ256 AMS255:AMU256 ACW255:ACY256 TA255:TC256 JE255:JG256 WVF255:WVF256 WLJ255:WLJ256 WBN255:WBN256 VRR255:VRR256 VHV255:VHV256 UXZ255:UXZ256 UOD255:UOD256 UEH255:UEH256 TUL255:TUL256 TKP255:TKP256 TAT255:TAT256 SQX255:SQX256 SHB255:SHB256 RXF255:RXF256 RNJ255:RNJ256 RDN255:RDN256 QTR255:QTR256 QJV255:QJV256 PZZ255:PZZ256 PQD255:PQD256 PGH255:PGH256 OWL255:OWL256 OMP255:OMP256 OCT255:OCT256 NSX255:NSX256 NJB255:NJB256 MZF255:MZF256 MPJ255:MPJ256 MFN255:MFN256 LVR255:LVR256 LLV255:LLV256 LBZ255:LBZ256 KSD255:KSD256 KIH255:KIH256 JYL255:JYL256 JOP255:JOP256 JET255:JET256 IUX255:IUX256 ILB255:ILB256 IBF255:IBF256 HRJ255:HRJ256 HHN255:HHN256 GXR255:GXR256 GNV255:GNV256 GDZ255:GDZ256 FUD255:FUD256 FKH255:FKH256 FAL255:FAL256 EQP255:EQP256 EGT255:EGT256 DWX255:DWX256 DNB255:DNB256 DDF255:DDF256 CTJ255:CTJ256 CJN255:CJN256 BZR255:BZR256 BPV255:BPV256 BFZ255:BFZ256 AWD255:AWD256 DDI210:DDI211 DNE210:DNE211 DXA210:DXA211 EGW210:EGW211 EQS210:EQS211 FAO210:FAO211 FKK210:FKK211 FUG210:FUG211 GEC210:GEC211 GNY210:GNY211 GXU210:GXU211 HHQ210:HHQ211 HRM210:HRM211 IBI210:IBI211 ILE210:ILE211 IVA210:IVA211 JEW210:JEW211 JOS210:JOS211 JYO210:JYO211 KIK210:KIK211 KSG210:KSG211 LCC210:LCC211 LLY210:LLY211 LVU210:LVU211 MFQ210:MFQ211 MPM210:MPM211 MZI210:MZI211 NJE210:NJE211 NTA210:NTA211 OCW210:OCW211 OMS210:OMS211 OWO210:OWO211 PGK210:PGK211 PQG210:PQG211 QAC210:QAC211 QJY210:QJY211 QTU210:QTU211 RDQ210:RDQ211 RNM210:RNM211 RXI210:RXI211 SHE210:SHE211 SRA210:SRA211 TAW210:TAW211 TKS210:TKS211 TUO210:TUO211 UEK210:UEK211 UOG210:UOG211 UYC210:UYC211 VHY210:VHY211 VRU210:VRU211 WBQ210:WBQ211 WLM210:WLM211 WVI210:WVI211 JH210:JJ211 TD210:TF211 ACZ210:ADB211 AMV210:AMX211 AWR210:AWT211 BGN210:BGP211 BQJ210:BQL211 CAF210:CAH211 CKB210:CKD211 CTX210:CTZ211 DDT210:DDV211 DNP210:DNR211 DXL210:DXN211 EHH210:EHJ211 ERD210:ERF211 FAZ210:FBB211 FKV210:FKX211 FUR210:FUT211 GEN210:GEP211 GOJ210:GOL211 GYF210:GYH211 HIB210:HID211 HRX210:HRZ211 IBT210:IBV211 ILP210:ILR211 IVL210:IVN211 JFH210:JFJ211 JPD210:JPF211 JYZ210:JZB211 KIV210:KIX211 KSR210:KST211 LCN210:LCP211 LMJ210:LML211 LWF210:LWH211 MGB210:MGD211 MPX210:MPZ211 MZT210:MZV211 NJP210:NJR211 NTL210:NTN211 ODH210:ODJ211 OND210:ONF211 OWZ210:OXB211 PGV210:PGX211 PQR210:PQT211 QAN210:QAP211 QKJ210:QKL211 QUF210:QUH211 REB210:RED211 RNX210:RNZ211 RXT210:RXV211 SHP210:SHR211 SRL210:SRN211 TBH210:TBJ211 TLD210:TLF211 TUZ210:TVB211 UEV210:UEX211 UOR210:UOT211 UYN210:UYP211 VIJ210:VIL211 VSF210:VSH211 WCB210:WCD211 WLX210:WLZ211 WVT210:WVV211 IW210:IW211 SS210:SS211 ACO210:ACO211 AMK210:AMK211 AWG210:AWG211 BGC210:BGC211 BPY210:BPY211 BZU210:BZU211 CTM210:CTM211 W223:Y223 BER224 CSB224 CIF224 DBX224 DLT224 DVP224 EFL224 EPH224 EZD224 FIZ224 FSV224 GCR224 GMN224 GWJ224 HGF224 HQB224 HZX224 IJT224 ITP224 JDL224 JNH224 JXD224 KGZ224 KQV224 LAR224 LKN224 LUJ224 MEF224 MOB224 MXX224 NHT224 NRP224 OBL224 OLH224 OVD224 PEZ224 POV224 PYR224 QIN224 QSJ224 RCF224 RMB224 RVX224 SFT224 SPP224 SZL224 TJH224 TTD224 UCZ224 UMV224 UWR224 VGN224 VQJ224 WAF224 WKB224 WTX224 HW224:HY224 RS224:RU224 ABO224:ABQ224 ALK224:ALM224 AVG224:AVI224 BFC224:BFE224 BOY224:BPA224 BYU224:BYW224 CIQ224:CIS224 CSM224:CSO224 DCI224:DCK224 DME224:DMG224 DWA224:DWC224 EFW224:EFY224 EPS224:EPU224 EZO224:EZQ224 FJK224:FJM224 FTG224:FTI224 GDC224:GDE224 GMY224:GNA224 GWU224:GWW224 HGQ224:HGS224 HQM224:HQO224 IAI224:IAK224 IKE224:IKG224 IUA224:IUC224 JDW224:JDY224 JNS224:JNU224 JXO224:JXQ224 KHK224:KHM224 KRG224:KRI224 LBC224:LBE224 LKY224:LLA224 LUU224:LUW224 MEQ224:MES224 MOM224:MOO224 MYI224:MYK224 NIE224:NIG224 NSA224:NSC224 OBW224:OBY224 OLS224:OLU224 OVO224:OVQ224 PFK224:PFM224 PPG224:PPI224 PZC224:PZE224 QIY224:QJA224 QSU224:QSW224 RCQ224:RCS224 RMM224:RMO224 RWI224:RWK224 SGE224:SGG224 SQA224:SQC224 SZW224:SZY224 TJS224:TJU224 TTO224:TTQ224 UDK224:UDM224 UNG224:UNI224 UXC224:UXE224 VGY224:VHA224 VQU224:VQW224 WAQ224:WAS224 WKM224:WKO224 WUI224:WUK224 HL224 RH224 ABD224 AKZ224 AUV224 BON224 X128:X136 BYJ224 L176:L178 BDD225 CQN225 CGR225 DAJ225 DKF225 DUB225 EDX225 ENT225 EXP225 FHL225 FRH225 GBD225 GKZ225 GUV225 HER225 HON225 HYJ225 IIF225 ISB225 JBX225 JLT225 JVP225 KFL225 KPH225 KZD225 LIZ225 LSV225 MCR225 MMN225 MWJ225 NGF225 NQB225 NZX225 OJT225 OTP225 PDL225 PNH225 PXD225 QGZ225 QQV225 RAR225 RKN225 RUJ225 SEF225 SOB225 SXX225 THT225 TRP225 UBL225 ULH225 UVD225 VEZ225 VOV225 VYR225 WIN225 WSJ225 GI225:GK225 QE225:QG225 AAA225:AAC225 AJW225:AJY225 ATS225:ATU225 BDO225:BDQ225 BNK225:BNM225 BXG225:BXI225 CHC225:CHE225 CQY225:CRA225 DAU225:DAW225 DKQ225:DKS225 DUM225:DUO225 EEI225:EEK225 EOE225:EOG225 EYA225:EYC225 FHW225:FHY225 FRS225:FRU225 GBO225:GBQ225 GLK225:GLM225 GVG225:GVI225 HFC225:HFE225 HOY225:HPA225 HYU225:HYW225 IIQ225:IIS225 ISM225:ISO225 JCI225:JCK225 JME225:JMG225 JWA225:JWC225 KFW225:KFY225 KPS225:KPU225 KZO225:KZQ225 LJK225:LJM225 LTG225:LTI225 MDC225:MDE225 MMY225:MNA225 MWU225:MWW225 NGQ225:NGS225 NQM225:NQO225 OAI225:OAK225 OKE225:OKG225 OUA225:OUC225 PDW225:PDY225 PNS225:PNU225 PXO225:PXQ225 QHK225:QHM225 QRG225:QRI225 RBC225:RBE225 RKY225:RLA225 RUU225:RUW225 SEQ225:SES225 SOM225:SOO225 SYI225:SYK225 TIE225:TIG225 TSA225:TSC225 UBW225:UBY225 ULS225:ULU225 UVO225:UVQ225 VFK225:VFM225 VPG225:VPI225 VZC225:VZE225 WIY225:WJA225 WSU225:WSW225 FX225 PT225 ZP225 AJL225 ATH225 BMZ225 W138:Y142 Z126 BWS234 BDA234 CQK234 CGO234 DAG234 DKC234 DTY234 EDU234 ENQ234 EXM234 FHI234 FRE234 GBA234 GKW234 GUS234 HEO234 HOK234 HYG234 IIC234 IRY234 JBU234 JLQ234 JVM234 KFI234 KPE234 KZA234 LIW234 LSS234 MCO234 MMK234 MWG234 NGC234 NPY234 NZU234 OJQ234 OTM234 PDI234 PNE234 PXA234 QGW234 QQS234 RAO234 RKK234 RUG234 SEC234 SNY234 SXU234 THQ234 TRM234 UBI234 ULE234 UVA234 VEW234 VOS234 VYO234 WIK234 WSG234 GF234:GH234 QB234:QD234 ZX234:ZZ234 AJT234:AJV234 ATP234:ATR234 BDL234:BDN234 BNH234:BNJ234 BXD234:BXF234 CGZ234:CHB234 CQV234:CQX234 DAR234:DAT234 DKN234:DKP234 DUJ234:DUL234 EEF234:EEH234 EOB234:EOD234 EXX234:EXZ234 FHT234:FHV234 FRP234:FRR234 GBL234:GBN234 GLH234:GLJ234 GVD234:GVF234 HEZ234:HFB234 HOV234:HOX234 HYR234:HYT234 IIN234:IIP234 ISJ234:ISL234 JCF234:JCH234 JMB234:JMD234 JVX234:JVZ234 KFT234:KFV234 KPP234:KPR234 KZL234:KZN234 LJH234:LJJ234 LTD234:LTF234 MCZ234:MDB234 MMV234:MMX234 MWR234:MWT234 NGN234:NGP234 NQJ234:NQL234 OAF234:OAH234 OKB234:OKD234 OTX234:OTZ234 PDT234:PDV234 PNP234:PNR234 PXL234:PXN234 QHH234:QHJ234 QRD234:QRF234 RAZ234:RBB234 RKV234:RKX234 RUR234:RUT234 SEN234:SEP234 SOJ234:SOL234 SYF234:SYH234 TIB234:TID234 TRX234:TRZ234 UBT234:UBV234 ULP234:ULR234 UVL234:UVN234 VFH234:VFJ234 VPD234:VPF234 VYZ234:VZB234 WIV234:WIX234 WSR234:WST234 FU234 PQ234 ZM234 AJI234 ATE234 BMW234 Y212:Y214 W216:Y220 L216:L236 W225:Y233 L250:L253 W250:Y253">
      <formula1>0</formula1>
      <formula2>100</formula2>
    </dataValidation>
    <dataValidation type="custom" allowBlank="1" showInputMessage="1" showErrorMessage="1" sqref="WVV983221:WVV984093 JJ65717:JJ66589 TF65717:TF66589 ADB65717:ADB66589 AMX65717:AMX66589 AWT65717:AWT66589 BGP65717:BGP66589 BQL65717:BQL66589 CAH65717:CAH66589 CKD65717:CKD66589 CTZ65717:CTZ66589 DDV65717:DDV66589 DNR65717:DNR66589 DXN65717:DXN66589 EHJ65717:EHJ66589 ERF65717:ERF66589 FBB65717:FBB66589 FKX65717:FKX66589 FUT65717:FUT66589 GEP65717:GEP66589 GOL65717:GOL66589 GYH65717:GYH66589 HID65717:HID66589 HRZ65717:HRZ66589 IBV65717:IBV66589 ILR65717:ILR66589 IVN65717:IVN66589 JFJ65717:JFJ66589 JPF65717:JPF66589 JZB65717:JZB66589 KIX65717:KIX66589 KST65717:KST66589 LCP65717:LCP66589 LML65717:LML66589 LWH65717:LWH66589 MGD65717:MGD66589 MPZ65717:MPZ66589 MZV65717:MZV66589 NJR65717:NJR66589 NTN65717:NTN66589 ODJ65717:ODJ66589 ONF65717:ONF66589 OXB65717:OXB66589 PGX65717:PGX66589 PQT65717:PQT66589 QAP65717:QAP66589 QKL65717:QKL66589 QUH65717:QUH66589 RED65717:RED66589 RNZ65717:RNZ66589 RXV65717:RXV66589 SHR65717:SHR66589 SRN65717:SRN66589 TBJ65717:TBJ66589 TLF65717:TLF66589 TVB65717:TVB66589 UEX65717:UEX66589 UOT65717:UOT66589 UYP65717:UYP66589 VIL65717:VIL66589 VSH65717:VSH66589 WCD65717:WCD66589 WLZ65717:WLZ66589 WVV65717:WVV66589 JJ131253:JJ132125 TF131253:TF132125 ADB131253:ADB132125 AMX131253:AMX132125 AWT131253:AWT132125 BGP131253:BGP132125 BQL131253:BQL132125 CAH131253:CAH132125 CKD131253:CKD132125 CTZ131253:CTZ132125 DDV131253:DDV132125 DNR131253:DNR132125 DXN131253:DXN132125 EHJ131253:EHJ132125 ERF131253:ERF132125 FBB131253:FBB132125 FKX131253:FKX132125 FUT131253:FUT132125 GEP131253:GEP132125 GOL131253:GOL132125 GYH131253:GYH132125 HID131253:HID132125 HRZ131253:HRZ132125 IBV131253:IBV132125 ILR131253:ILR132125 IVN131253:IVN132125 JFJ131253:JFJ132125 JPF131253:JPF132125 JZB131253:JZB132125 KIX131253:KIX132125 KST131253:KST132125 LCP131253:LCP132125 LML131253:LML132125 LWH131253:LWH132125 MGD131253:MGD132125 MPZ131253:MPZ132125 MZV131253:MZV132125 NJR131253:NJR132125 NTN131253:NTN132125 ODJ131253:ODJ132125 ONF131253:ONF132125 OXB131253:OXB132125 PGX131253:PGX132125 PQT131253:PQT132125 QAP131253:QAP132125 QKL131253:QKL132125 QUH131253:QUH132125 RED131253:RED132125 RNZ131253:RNZ132125 RXV131253:RXV132125 SHR131253:SHR132125 SRN131253:SRN132125 TBJ131253:TBJ132125 TLF131253:TLF132125 TVB131253:TVB132125 UEX131253:UEX132125 UOT131253:UOT132125 UYP131253:UYP132125 VIL131253:VIL132125 VSH131253:VSH132125 WCD131253:WCD132125 WLZ131253:WLZ132125 WVV131253:WVV132125 JJ196789:JJ197661 TF196789:TF197661 ADB196789:ADB197661 AMX196789:AMX197661 AWT196789:AWT197661 BGP196789:BGP197661 BQL196789:BQL197661 CAH196789:CAH197661 CKD196789:CKD197661 CTZ196789:CTZ197661 DDV196789:DDV197661 DNR196789:DNR197661 DXN196789:DXN197661 EHJ196789:EHJ197661 ERF196789:ERF197661 FBB196789:FBB197661 FKX196789:FKX197661 FUT196789:FUT197661 GEP196789:GEP197661 GOL196789:GOL197661 GYH196789:GYH197661 HID196789:HID197661 HRZ196789:HRZ197661 IBV196789:IBV197661 ILR196789:ILR197661 IVN196789:IVN197661 JFJ196789:JFJ197661 JPF196789:JPF197661 JZB196789:JZB197661 KIX196789:KIX197661 KST196789:KST197661 LCP196789:LCP197661 LML196789:LML197661 LWH196789:LWH197661 MGD196789:MGD197661 MPZ196789:MPZ197661 MZV196789:MZV197661 NJR196789:NJR197661 NTN196789:NTN197661 ODJ196789:ODJ197661 ONF196789:ONF197661 OXB196789:OXB197661 PGX196789:PGX197661 PQT196789:PQT197661 QAP196789:QAP197661 QKL196789:QKL197661 QUH196789:QUH197661 RED196789:RED197661 RNZ196789:RNZ197661 RXV196789:RXV197661 SHR196789:SHR197661 SRN196789:SRN197661 TBJ196789:TBJ197661 TLF196789:TLF197661 TVB196789:TVB197661 UEX196789:UEX197661 UOT196789:UOT197661 UYP196789:UYP197661 VIL196789:VIL197661 VSH196789:VSH197661 WCD196789:WCD197661 WLZ196789:WLZ197661 WVV196789:WVV197661 JJ262325:JJ263197 TF262325:TF263197 ADB262325:ADB263197 AMX262325:AMX263197 AWT262325:AWT263197 BGP262325:BGP263197 BQL262325:BQL263197 CAH262325:CAH263197 CKD262325:CKD263197 CTZ262325:CTZ263197 DDV262325:DDV263197 DNR262325:DNR263197 DXN262325:DXN263197 EHJ262325:EHJ263197 ERF262325:ERF263197 FBB262325:FBB263197 FKX262325:FKX263197 FUT262325:FUT263197 GEP262325:GEP263197 GOL262325:GOL263197 GYH262325:GYH263197 HID262325:HID263197 HRZ262325:HRZ263197 IBV262325:IBV263197 ILR262325:ILR263197 IVN262325:IVN263197 JFJ262325:JFJ263197 JPF262325:JPF263197 JZB262325:JZB263197 KIX262325:KIX263197 KST262325:KST263197 LCP262325:LCP263197 LML262325:LML263197 LWH262325:LWH263197 MGD262325:MGD263197 MPZ262325:MPZ263197 MZV262325:MZV263197 NJR262325:NJR263197 NTN262325:NTN263197 ODJ262325:ODJ263197 ONF262325:ONF263197 OXB262325:OXB263197 PGX262325:PGX263197 PQT262325:PQT263197 QAP262325:QAP263197 QKL262325:QKL263197 QUH262325:QUH263197 RED262325:RED263197 RNZ262325:RNZ263197 RXV262325:RXV263197 SHR262325:SHR263197 SRN262325:SRN263197 TBJ262325:TBJ263197 TLF262325:TLF263197 TVB262325:TVB263197 UEX262325:UEX263197 UOT262325:UOT263197 UYP262325:UYP263197 VIL262325:VIL263197 VSH262325:VSH263197 WCD262325:WCD263197 WLZ262325:WLZ263197 WVV262325:WVV263197 JJ327861:JJ328733 TF327861:TF328733 ADB327861:ADB328733 AMX327861:AMX328733 AWT327861:AWT328733 BGP327861:BGP328733 BQL327861:BQL328733 CAH327861:CAH328733 CKD327861:CKD328733 CTZ327861:CTZ328733 DDV327861:DDV328733 DNR327861:DNR328733 DXN327861:DXN328733 EHJ327861:EHJ328733 ERF327861:ERF328733 FBB327861:FBB328733 FKX327861:FKX328733 FUT327861:FUT328733 GEP327861:GEP328733 GOL327861:GOL328733 GYH327861:GYH328733 HID327861:HID328733 HRZ327861:HRZ328733 IBV327861:IBV328733 ILR327861:ILR328733 IVN327861:IVN328733 JFJ327861:JFJ328733 JPF327861:JPF328733 JZB327861:JZB328733 KIX327861:KIX328733 KST327861:KST328733 LCP327861:LCP328733 LML327861:LML328733 LWH327861:LWH328733 MGD327861:MGD328733 MPZ327861:MPZ328733 MZV327861:MZV328733 NJR327861:NJR328733 NTN327861:NTN328733 ODJ327861:ODJ328733 ONF327861:ONF328733 OXB327861:OXB328733 PGX327861:PGX328733 PQT327861:PQT328733 QAP327861:QAP328733 QKL327861:QKL328733 QUH327861:QUH328733 RED327861:RED328733 RNZ327861:RNZ328733 RXV327861:RXV328733 SHR327861:SHR328733 SRN327861:SRN328733 TBJ327861:TBJ328733 TLF327861:TLF328733 TVB327861:TVB328733 UEX327861:UEX328733 UOT327861:UOT328733 UYP327861:UYP328733 VIL327861:VIL328733 VSH327861:VSH328733 WCD327861:WCD328733 WLZ327861:WLZ328733 WVV327861:WVV328733 JJ393397:JJ394269 TF393397:TF394269 ADB393397:ADB394269 AMX393397:AMX394269 AWT393397:AWT394269 BGP393397:BGP394269 BQL393397:BQL394269 CAH393397:CAH394269 CKD393397:CKD394269 CTZ393397:CTZ394269 DDV393397:DDV394269 DNR393397:DNR394269 DXN393397:DXN394269 EHJ393397:EHJ394269 ERF393397:ERF394269 FBB393397:FBB394269 FKX393397:FKX394269 FUT393397:FUT394269 GEP393397:GEP394269 GOL393397:GOL394269 GYH393397:GYH394269 HID393397:HID394269 HRZ393397:HRZ394269 IBV393397:IBV394269 ILR393397:ILR394269 IVN393397:IVN394269 JFJ393397:JFJ394269 JPF393397:JPF394269 JZB393397:JZB394269 KIX393397:KIX394269 KST393397:KST394269 LCP393397:LCP394269 LML393397:LML394269 LWH393397:LWH394269 MGD393397:MGD394269 MPZ393397:MPZ394269 MZV393397:MZV394269 NJR393397:NJR394269 NTN393397:NTN394269 ODJ393397:ODJ394269 ONF393397:ONF394269 OXB393397:OXB394269 PGX393397:PGX394269 PQT393397:PQT394269 QAP393397:QAP394269 QKL393397:QKL394269 QUH393397:QUH394269 RED393397:RED394269 RNZ393397:RNZ394269 RXV393397:RXV394269 SHR393397:SHR394269 SRN393397:SRN394269 TBJ393397:TBJ394269 TLF393397:TLF394269 TVB393397:TVB394269 UEX393397:UEX394269 UOT393397:UOT394269 UYP393397:UYP394269 VIL393397:VIL394269 VSH393397:VSH394269 WCD393397:WCD394269 WLZ393397:WLZ394269 WVV393397:WVV394269 JJ458933:JJ459805 TF458933:TF459805 ADB458933:ADB459805 AMX458933:AMX459805 AWT458933:AWT459805 BGP458933:BGP459805 BQL458933:BQL459805 CAH458933:CAH459805 CKD458933:CKD459805 CTZ458933:CTZ459805 DDV458933:DDV459805 DNR458933:DNR459805 DXN458933:DXN459805 EHJ458933:EHJ459805 ERF458933:ERF459805 FBB458933:FBB459805 FKX458933:FKX459805 FUT458933:FUT459805 GEP458933:GEP459805 GOL458933:GOL459805 GYH458933:GYH459805 HID458933:HID459805 HRZ458933:HRZ459805 IBV458933:IBV459805 ILR458933:ILR459805 IVN458933:IVN459805 JFJ458933:JFJ459805 JPF458933:JPF459805 JZB458933:JZB459805 KIX458933:KIX459805 KST458933:KST459805 LCP458933:LCP459805 LML458933:LML459805 LWH458933:LWH459805 MGD458933:MGD459805 MPZ458933:MPZ459805 MZV458933:MZV459805 NJR458933:NJR459805 NTN458933:NTN459805 ODJ458933:ODJ459805 ONF458933:ONF459805 OXB458933:OXB459805 PGX458933:PGX459805 PQT458933:PQT459805 QAP458933:QAP459805 QKL458933:QKL459805 QUH458933:QUH459805 RED458933:RED459805 RNZ458933:RNZ459805 RXV458933:RXV459805 SHR458933:SHR459805 SRN458933:SRN459805 TBJ458933:TBJ459805 TLF458933:TLF459805 TVB458933:TVB459805 UEX458933:UEX459805 UOT458933:UOT459805 UYP458933:UYP459805 VIL458933:VIL459805 VSH458933:VSH459805 WCD458933:WCD459805 WLZ458933:WLZ459805 WVV458933:WVV459805 JJ524469:JJ525341 TF524469:TF525341 ADB524469:ADB525341 AMX524469:AMX525341 AWT524469:AWT525341 BGP524469:BGP525341 BQL524469:BQL525341 CAH524469:CAH525341 CKD524469:CKD525341 CTZ524469:CTZ525341 DDV524469:DDV525341 DNR524469:DNR525341 DXN524469:DXN525341 EHJ524469:EHJ525341 ERF524469:ERF525341 FBB524469:FBB525341 FKX524469:FKX525341 FUT524469:FUT525341 GEP524469:GEP525341 GOL524469:GOL525341 GYH524469:GYH525341 HID524469:HID525341 HRZ524469:HRZ525341 IBV524469:IBV525341 ILR524469:ILR525341 IVN524469:IVN525341 JFJ524469:JFJ525341 JPF524469:JPF525341 JZB524469:JZB525341 KIX524469:KIX525341 KST524469:KST525341 LCP524469:LCP525341 LML524469:LML525341 LWH524469:LWH525341 MGD524469:MGD525341 MPZ524469:MPZ525341 MZV524469:MZV525341 NJR524469:NJR525341 NTN524469:NTN525341 ODJ524469:ODJ525341 ONF524469:ONF525341 OXB524469:OXB525341 PGX524469:PGX525341 PQT524469:PQT525341 QAP524469:QAP525341 QKL524469:QKL525341 QUH524469:QUH525341 RED524469:RED525341 RNZ524469:RNZ525341 RXV524469:RXV525341 SHR524469:SHR525341 SRN524469:SRN525341 TBJ524469:TBJ525341 TLF524469:TLF525341 TVB524469:TVB525341 UEX524469:UEX525341 UOT524469:UOT525341 UYP524469:UYP525341 VIL524469:VIL525341 VSH524469:VSH525341 WCD524469:WCD525341 WLZ524469:WLZ525341 WVV524469:WVV525341 JJ590005:JJ590877 TF590005:TF590877 ADB590005:ADB590877 AMX590005:AMX590877 AWT590005:AWT590877 BGP590005:BGP590877 BQL590005:BQL590877 CAH590005:CAH590877 CKD590005:CKD590877 CTZ590005:CTZ590877 DDV590005:DDV590877 DNR590005:DNR590877 DXN590005:DXN590877 EHJ590005:EHJ590877 ERF590005:ERF590877 FBB590005:FBB590877 FKX590005:FKX590877 FUT590005:FUT590877 GEP590005:GEP590877 GOL590005:GOL590877 GYH590005:GYH590877 HID590005:HID590877 HRZ590005:HRZ590877 IBV590005:IBV590877 ILR590005:ILR590877 IVN590005:IVN590877 JFJ590005:JFJ590877 JPF590005:JPF590877 JZB590005:JZB590877 KIX590005:KIX590877 KST590005:KST590877 LCP590005:LCP590877 LML590005:LML590877 LWH590005:LWH590877 MGD590005:MGD590877 MPZ590005:MPZ590877 MZV590005:MZV590877 NJR590005:NJR590877 NTN590005:NTN590877 ODJ590005:ODJ590877 ONF590005:ONF590877 OXB590005:OXB590877 PGX590005:PGX590877 PQT590005:PQT590877 QAP590005:QAP590877 QKL590005:QKL590877 QUH590005:QUH590877 RED590005:RED590877 RNZ590005:RNZ590877 RXV590005:RXV590877 SHR590005:SHR590877 SRN590005:SRN590877 TBJ590005:TBJ590877 TLF590005:TLF590877 TVB590005:TVB590877 UEX590005:UEX590877 UOT590005:UOT590877 UYP590005:UYP590877 VIL590005:VIL590877 VSH590005:VSH590877 WCD590005:WCD590877 WLZ590005:WLZ590877 WVV590005:WVV590877 JJ655541:JJ656413 TF655541:TF656413 ADB655541:ADB656413 AMX655541:AMX656413 AWT655541:AWT656413 BGP655541:BGP656413 BQL655541:BQL656413 CAH655541:CAH656413 CKD655541:CKD656413 CTZ655541:CTZ656413 DDV655541:DDV656413 DNR655541:DNR656413 DXN655541:DXN656413 EHJ655541:EHJ656413 ERF655541:ERF656413 FBB655541:FBB656413 FKX655541:FKX656413 FUT655541:FUT656413 GEP655541:GEP656413 GOL655541:GOL656413 GYH655541:GYH656413 HID655541:HID656413 HRZ655541:HRZ656413 IBV655541:IBV656413 ILR655541:ILR656413 IVN655541:IVN656413 JFJ655541:JFJ656413 JPF655541:JPF656413 JZB655541:JZB656413 KIX655541:KIX656413 KST655541:KST656413 LCP655541:LCP656413 LML655541:LML656413 LWH655541:LWH656413 MGD655541:MGD656413 MPZ655541:MPZ656413 MZV655541:MZV656413 NJR655541:NJR656413 NTN655541:NTN656413 ODJ655541:ODJ656413 ONF655541:ONF656413 OXB655541:OXB656413 PGX655541:PGX656413 PQT655541:PQT656413 QAP655541:QAP656413 QKL655541:QKL656413 QUH655541:QUH656413 RED655541:RED656413 RNZ655541:RNZ656413 RXV655541:RXV656413 SHR655541:SHR656413 SRN655541:SRN656413 TBJ655541:TBJ656413 TLF655541:TLF656413 TVB655541:TVB656413 UEX655541:UEX656413 UOT655541:UOT656413 UYP655541:UYP656413 VIL655541:VIL656413 VSH655541:VSH656413 WCD655541:WCD656413 WLZ655541:WLZ656413 WVV655541:WVV656413 JJ721077:JJ721949 TF721077:TF721949 ADB721077:ADB721949 AMX721077:AMX721949 AWT721077:AWT721949 BGP721077:BGP721949 BQL721077:BQL721949 CAH721077:CAH721949 CKD721077:CKD721949 CTZ721077:CTZ721949 DDV721077:DDV721949 DNR721077:DNR721949 DXN721077:DXN721949 EHJ721077:EHJ721949 ERF721077:ERF721949 FBB721077:FBB721949 FKX721077:FKX721949 FUT721077:FUT721949 GEP721077:GEP721949 GOL721077:GOL721949 GYH721077:GYH721949 HID721077:HID721949 HRZ721077:HRZ721949 IBV721077:IBV721949 ILR721077:ILR721949 IVN721077:IVN721949 JFJ721077:JFJ721949 JPF721077:JPF721949 JZB721077:JZB721949 KIX721077:KIX721949 KST721077:KST721949 LCP721077:LCP721949 LML721077:LML721949 LWH721077:LWH721949 MGD721077:MGD721949 MPZ721077:MPZ721949 MZV721077:MZV721949 NJR721077:NJR721949 NTN721077:NTN721949 ODJ721077:ODJ721949 ONF721077:ONF721949 OXB721077:OXB721949 PGX721077:PGX721949 PQT721077:PQT721949 QAP721077:QAP721949 QKL721077:QKL721949 QUH721077:QUH721949 RED721077:RED721949 RNZ721077:RNZ721949 RXV721077:RXV721949 SHR721077:SHR721949 SRN721077:SRN721949 TBJ721077:TBJ721949 TLF721077:TLF721949 TVB721077:TVB721949 UEX721077:UEX721949 UOT721077:UOT721949 UYP721077:UYP721949 VIL721077:VIL721949 VSH721077:VSH721949 WCD721077:WCD721949 WLZ721077:WLZ721949 WVV721077:WVV721949 JJ786613:JJ787485 TF786613:TF787485 ADB786613:ADB787485 AMX786613:AMX787485 AWT786613:AWT787485 BGP786613:BGP787485 BQL786613:BQL787485 CAH786613:CAH787485 CKD786613:CKD787485 CTZ786613:CTZ787485 DDV786613:DDV787485 DNR786613:DNR787485 DXN786613:DXN787485 EHJ786613:EHJ787485 ERF786613:ERF787485 FBB786613:FBB787485 FKX786613:FKX787485 FUT786613:FUT787485 GEP786613:GEP787485 GOL786613:GOL787485 GYH786613:GYH787485 HID786613:HID787485 HRZ786613:HRZ787485 IBV786613:IBV787485 ILR786613:ILR787485 IVN786613:IVN787485 JFJ786613:JFJ787485 JPF786613:JPF787485 JZB786613:JZB787485 KIX786613:KIX787485 KST786613:KST787485 LCP786613:LCP787485 LML786613:LML787485 LWH786613:LWH787485 MGD786613:MGD787485 MPZ786613:MPZ787485 MZV786613:MZV787485 NJR786613:NJR787485 NTN786613:NTN787485 ODJ786613:ODJ787485 ONF786613:ONF787485 OXB786613:OXB787485 PGX786613:PGX787485 PQT786613:PQT787485 QAP786613:QAP787485 QKL786613:QKL787485 QUH786613:QUH787485 RED786613:RED787485 RNZ786613:RNZ787485 RXV786613:RXV787485 SHR786613:SHR787485 SRN786613:SRN787485 TBJ786613:TBJ787485 TLF786613:TLF787485 TVB786613:TVB787485 UEX786613:UEX787485 UOT786613:UOT787485 UYP786613:UYP787485 VIL786613:VIL787485 VSH786613:VSH787485 WCD786613:WCD787485 WLZ786613:WLZ787485 WVV786613:WVV787485 JJ852149:JJ853021 TF852149:TF853021 ADB852149:ADB853021 AMX852149:AMX853021 AWT852149:AWT853021 BGP852149:BGP853021 BQL852149:BQL853021 CAH852149:CAH853021 CKD852149:CKD853021 CTZ852149:CTZ853021 DDV852149:DDV853021 DNR852149:DNR853021 DXN852149:DXN853021 EHJ852149:EHJ853021 ERF852149:ERF853021 FBB852149:FBB853021 FKX852149:FKX853021 FUT852149:FUT853021 GEP852149:GEP853021 GOL852149:GOL853021 GYH852149:GYH853021 HID852149:HID853021 HRZ852149:HRZ853021 IBV852149:IBV853021 ILR852149:ILR853021 IVN852149:IVN853021 JFJ852149:JFJ853021 JPF852149:JPF853021 JZB852149:JZB853021 KIX852149:KIX853021 KST852149:KST853021 LCP852149:LCP853021 LML852149:LML853021 LWH852149:LWH853021 MGD852149:MGD853021 MPZ852149:MPZ853021 MZV852149:MZV853021 NJR852149:NJR853021 NTN852149:NTN853021 ODJ852149:ODJ853021 ONF852149:ONF853021 OXB852149:OXB853021 PGX852149:PGX853021 PQT852149:PQT853021 QAP852149:QAP853021 QKL852149:QKL853021 QUH852149:QUH853021 RED852149:RED853021 RNZ852149:RNZ853021 RXV852149:RXV853021 SHR852149:SHR853021 SRN852149:SRN853021 TBJ852149:TBJ853021 TLF852149:TLF853021 TVB852149:TVB853021 UEX852149:UEX853021 UOT852149:UOT853021 UYP852149:UYP853021 VIL852149:VIL853021 VSH852149:VSH853021 WCD852149:WCD853021 WLZ852149:WLZ853021 WVV852149:WVV853021 JJ917685:JJ918557 TF917685:TF918557 ADB917685:ADB918557 AMX917685:AMX918557 AWT917685:AWT918557 BGP917685:BGP918557 BQL917685:BQL918557 CAH917685:CAH918557 CKD917685:CKD918557 CTZ917685:CTZ918557 DDV917685:DDV918557 DNR917685:DNR918557 DXN917685:DXN918557 EHJ917685:EHJ918557 ERF917685:ERF918557 FBB917685:FBB918557 FKX917685:FKX918557 FUT917685:FUT918557 GEP917685:GEP918557 GOL917685:GOL918557 GYH917685:GYH918557 HID917685:HID918557 HRZ917685:HRZ918557 IBV917685:IBV918557 ILR917685:ILR918557 IVN917685:IVN918557 JFJ917685:JFJ918557 JPF917685:JPF918557 JZB917685:JZB918557 KIX917685:KIX918557 KST917685:KST918557 LCP917685:LCP918557 LML917685:LML918557 LWH917685:LWH918557 MGD917685:MGD918557 MPZ917685:MPZ918557 MZV917685:MZV918557 NJR917685:NJR918557 NTN917685:NTN918557 ODJ917685:ODJ918557 ONF917685:ONF918557 OXB917685:OXB918557 PGX917685:PGX918557 PQT917685:PQT918557 QAP917685:QAP918557 QKL917685:QKL918557 QUH917685:QUH918557 RED917685:RED918557 RNZ917685:RNZ918557 RXV917685:RXV918557 SHR917685:SHR918557 SRN917685:SRN918557 TBJ917685:TBJ918557 TLF917685:TLF918557 TVB917685:TVB918557 UEX917685:UEX918557 UOT917685:UOT918557 UYP917685:UYP918557 VIL917685:VIL918557 VSH917685:VSH918557 WCD917685:WCD918557 WLZ917685:WLZ918557 WVV917685:WVV918557 JJ983221:JJ984093 TF983221:TF984093 ADB983221:ADB984093 AMX983221:AMX984093 AWT983221:AWT984093 BGP983221:BGP984093 BQL983221:BQL984093 CAH983221:CAH984093 CKD983221:CKD984093 CTZ983221:CTZ984093 DDV983221:DDV984093 DNR983221:DNR984093 DXN983221:DXN984093 EHJ983221:EHJ984093 ERF983221:ERF984093 FBB983221:FBB984093 FKX983221:FKX984093 FUT983221:FUT984093 GEP983221:GEP984093 GOL983221:GOL984093 GYH983221:GYH984093 HID983221:HID984093 HRZ983221:HRZ984093 IBV983221:IBV984093 ILR983221:ILR984093 IVN983221:IVN984093 JFJ983221:JFJ984093 JPF983221:JPF984093 JZB983221:JZB984093 KIX983221:KIX984093 KST983221:KST984093 LCP983221:LCP984093 LML983221:LML984093 LWH983221:LWH984093 MGD983221:MGD984093 MPZ983221:MPZ984093 MZV983221:MZV984093 NJR983221:NJR984093 NTN983221:NTN984093 ODJ983221:ODJ984093 ONF983221:ONF984093 OXB983221:OXB984093 PGX983221:PGX984093 PQT983221:PQT984093 QAP983221:QAP984093 QKL983221:QKL984093 QUH983221:QUH984093 RED983221:RED984093 RNZ983221:RNZ984093 RXV983221:RXV984093 SHR983221:SHR984093 SRN983221:SRN984093 TBJ983221:TBJ984093 TLF983221:TLF984093 TVB983221:TVB984093 UEX983221:UEX984093 UOT983221:UOT984093 UYP983221:UYP984093 VIL983221:VIL984093 VSH983221:VSH984093 WCD983221:WCD984093 WLZ983221:WLZ984093 JJ259:JJ1053 WVV259:WVV1053 WLZ259:WLZ1053 WCD259:WCD1053 VSH259:VSH1053 VIL259:VIL1053 UYP259:UYP1053 UOT259:UOT1053 UEX259:UEX1053 TVB259:TVB1053 TLF259:TLF1053 TBJ259:TBJ1053 SRN259:SRN1053 SHR259:SHR1053 RXV259:RXV1053 RNZ259:RNZ1053 RED259:RED1053 QUH259:QUH1053 QKL259:QKL1053 QAP259:QAP1053 PQT259:PQT1053 PGX259:PGX1053 OXB259:OXB1053 ONF259:ONF1053 ODJ259:ODJ1053 NTN259:NTN1053 NJR259:NJR1053 MZV259:MZV1053 MPZ259:MPZ1053 MGD259:MGD1053 LWH259:LWH1053 LML259:LML1053 LCP259:LCP1053 KST259:KST1053 KIX259:KIX1053 JZB259:JZB1053 JPF259:JPF1053 JFJ259:JFJ1053 IVN259:IVN1053 ILR259:ILR1053 IBV259:IBV1053 HRZ259:HRZ1053 HID259:HID1053 GYH259:GYH1053 GOL259:GOL1053 GEP259:GEP1053 FUT259:FUT1053 FKX259:FKX1053 FBB259:FBB1053 ERF259:ERF1053 EHJ259:EHJ1053 DXN259:DXN1053 DNR259:DNR1053 DDV259:DDV1053 CTZ259:CTZ1053 CKD259:CKD1053 CAH259:CAH1053 BQL259:BQL1053 BGP259:BGP1053 AWT259:AWT1053 AMX259:AMX1053 ADB259:ADB1053 TF259:TF1053 UEX8 UOT8 UYP8 VIL8 VSH8 WCD8 WLZ8 WVV8 JJ8 TF8 ADB8 AMX8 AWT8 BGP8 BQL8 CAH8 CKD8 CTZ8 DDV8 DNR8 DXN8 EHJ8 ERF8 FBB8 FKX8 FUT8 GEP8 GOL8 GYH8 HID8 HRZ8 IBV8 ILR8 IVN8 JFJ8 JPF8 JZB8 KIX8 KST8 LCP8 LML8 LWH8 MGD8 MPZ8 MZV8 NJR8 NTN8 ODJ8 ONF8 OXB8 PGX8 PQT8 QAP8 QKL8 QUH8 RED8 RNZ8 RXV8 SHR8 SRN8 TLF8 TBJ8 TVB8 UEX138 UOT138 UYP138 VIL138 VSH138 WCD138 WLZ138 WVV138 JJ138 TF138 ADB138 AMX138 AWT138 BGP138 BQL138 CAH138 CKD138 CTZ138 DDV138 DNR138 DXN138 EHJ138 ERF138 FBB138 FKX138 FUT138 GEP138 GOL138 GYH138 HID138 HRZ138 IBV138 ILR138 IVN138 JFJ138 JPF138 JZB138 KIX138 KST138 LCP138 LML138 LWH138 MGD138 MPZ138 MZV138 NJR138 NTN138 ODJ138 ONF138 OXB138 PGX138 PQT138 QAP138 QKL138 QUH138 RED138 RNZ138 RXV138 SHR138 SRN138 TLF138 TBJ138 TUY137 TBG137 TLC137 SRK137 SHO137 RXS137 RNW137 REA137 QUE137 QKI137 QAM137 PQQ137 PGU137 OWY137 ONC137 ODG137 NTK137 NJO137 MZS137 MPW137 MGA137 LWE137 LMI137 LCM137 KSQ137 KIU137 JYY137 JPC137 JFG137 IVK137 ILO137 IBS137 HRW137 HIA137 GYE137 GOI137 GEM137 FUQ137 FKU137 FAY137 ERC137 EHG137 DXK137 DNO137 DDS137 CTW137 CKA137 CAE137 BQI137 BGM137 AWQ137 AMU137 ACY137 TC137 JG137 WVS137 WLW137 WCA137 VSE137 VII137 UYM137 UOQ137 UEU137 TVB138 AMZ255:AMZ256 JD219 WVP219 WLT219 WBX219 VSB219 VIF219 UYJ219 UON219 UER219 TUV219 TKZ219 TBD219 SRH219 SHL219 RXP219 RNT219 RDX219 QUB219 QKF219 QAJ219 PQN219 PGR219 OWV219 OMZ219 ODD219 NTH219 NJL219 MZP219 MPT219 MFX219 LWB219 LMF219 LCJ219 KSN219 KIR219 JYV219 JOZ219 JFD219 IVH219 ILL219 IBP219 HRT219 HHX219 GYB219 GOF219 GEJ219 FUN219 FKR219 FAV219 EQZ219 EHD219 DXH219 DNL219 DDP219 CTT219 CJX219 CAB219 BQF219 BGJ219 AWN219 AMR219 ACV219 SZ219 CAJ255:CAJ256 CKF255:CKF256 AWV255:AWV256 CUB255:CUB256 BGR255:BGR256 DDX255:DDX256 BQN255:BQN256 DNT255:DNT256 DXP255:DXP256 EHL255:EHL256 ERH255:ERH256 FBD255:FBD256 FKZ255:FKZ256 FUV255:FUV256 GER255:GER256 GON255:GON256 GYJ255:GYJ256 HIF255:HIF256 HSB255:HSB256 IBX255:IBX256 ILT255:ILT256 IVP255:IVP256 JFL255:JFL256 JPH255:JPH256 JZD255:JZD256 KIZ255:KIZ256 KSV255:KSV256 LCR255:LCR256 LMN255:LMN256 LWJ255:LWJ256 MGF255:MGF256 MQB255:MQB256 MZX255:MZX256 NJT255:NJT256 NTP255:NTP256 ODL255:ODL256 ONH255:ONH256 OXD255:OXD256 PGZ255:PGZ256 PQV255:PQV256 QAR255:QAR256 QKN255:QKN256 QUJ255:QUJ256 REF255:REF256 ROB255:ROB256 RXX255:RXX256 SHT255:SHT256 SRP255:SRP256 TBL255:TBL256 TLH255:TLH256 TVD255:TVD256 UEZ255:UEZ256 UOV255:UOV256 UYR255:UYR256 VIN255:VIN256 VSJ255:VSJ256 WCF255:WCF256 WMB255:WMB256 WVX255:WVX256 JL255:JL256 TH255:TH256 ADD255:ADD256 VSM210:VSM211 WCI210:WCI211 WME210:WME211 WWA210:WWA211 JO210:JO211 TK210:TK211 ADG210:ADG211 ANC210:ANC211 AWY210:AWY211 BGU210:BGU211 BQQ210:BQQ211 CAM210:CAM211 CKI210:CKI211 CUE210:CUE211 DEA210:DEA211 DNW210:DNW211 DXS210:DXS211 EHO210:EHO211 ERK210:ERK211 FBG210:FBG211 FLC210:FLC211 FUY210:FUY211 GEU210:GEU211 GOQ210:GOQ211 GYM210:GYM211 HII210:HII211 HSE210:HSE211 ICA210:ICA211 ILW210:ILW211 IVS210:IVS211 JFO210:JFO211 JPK210:JPK211 JZG210:JZG211 KJC210:KJC211 KSY210:KSY211 LCU210:LCU211 LMQ210:LMQ211 LWM210:LWM211 MGI210:MGI211 MQE210:MQE211 NAA210:NAA211 NJW210:NJW211 NTS210:NTS211 ODO210:ODO211 ONK210:ONK211 OXG210:OXG211 PHC210:PHC211 PQY210:PQY211 QAU210:QAU211 QKQ210:QKQ211 QUM210:QUM211 REI210:REI211 ROE210:ROE211 RYA210:RYA211 SHW210:SHW211 SRS210:SRS211 TBO210:TBO211 TLK210:TLK211 TVG210:TVG211 UFC210:UFC211 UOY210:UOY211 UYU210:UYU211 VIQ210:VIQ211 WAX224 WKT224 WUP224 ID224 RZ224 ABV224 ALR224 AVN224 BFJ224 BPF224 BZB224 CIX224 CST224 DCP224 DML224 DWH224 EGD224 EPZ224 EZV224 FJR224 FTN224 GDJ224 GNF224 GXB224 HGX224 HQT224 IAP224 IKL224 IUH224 JED224 JNZ224 JXV224 KHR224 KRN224 LBJ224 LLF224 LVB224 MEX224 MOT224 MYP224 NIL224 NSH224 OCD224 OLZ224 OVV224 PFR224 PPN224 PZJ224 QJF224 QTB224 RCX224 RMT224 RWP224 SGL224 SQH224 TAD224 TJZ224 TTV224 UDR224 UNN224 UXJ224 VHF224 VRB224 VPN225 VZJ225 WJF225 WTB225 GP225 QL225 AAH225 AKD225 ATZ225 BDV225 BNR225 BXN225 CHJ225 CRF225 DBB225 DKX225 DUT225 EEP225 EOL225 EYH225 FID225 FRZ225 GBV225 GLR225 GVN225 HFJ225 HPF225 HZB225 IIX225 IST225 JCP225 JML225 JWH225 KGD225 KPZ225 KZV225 LJR225 LTN225 MDJ225 MNF225 MXB225 NGX225 NQT225 OAP225 OKL225 OUH225 PED225 PNZ225 PXV225 QHR225 QRN225 RBJ225 RLF225 RVB225 SEX225 SOT225 SYP225 TIL225 TSH225 UCD225 ULZ225 UVV225 VFR225 VPK234 VZG234 WJC234 WSY234 GM234 QI234 AAE234 AKA234 ATW234 BDS234 BNO234 BXK234 CHG234 CRC234 DAY234 DKU234 DUQ234 EEM234 EOI234 EYE234 FIA234 FRW234 GBS234 GLO234 GVK234 HFG234 HPC234 HYY234 IIU234 ISQ234 JCM234 JMI234 JWE234 KGA234 KPW234 KZS234 LJO234 LTK234 MDG234 MNC234 MWY234 NGU234 NQQ234 OAM234 OKI234 OUE234 PEA234 PNW234 PXS234 QHO234 QRK234 RBG234 RLC234 RUY234 SEU234 SOQ234 SYM234 TII234 TSE234 UCA234 ULW234 UVS234 VFO234 AE126:AE127">
      <formula1>AC8*AD8</formula1>
    </dataValidation>
    <dataValidation type="list" allowBlank="1" showInputMessage="1" showErrorMessage="1" sqref="WVS983221:WVS983247 AA65723:AA65749 JG65717:JG65743 TC65717:TC65743 ACY65717:ACY65743 AMU65717:AMU65743 AWQ65717:AWQ65743 BGM65717:BGM65743 BQI65717:BQI65743 CAE65717:CAE65743 CKA65717:CKA65743 CTW65717:CTW65743 DDS65717:DDS65743 DNO65717:DNO65743 DXK65717:DXK65743 EHG65717:EHG65743 ERC65717:ERC65743 FAY65717:FAY65743 FKU65717:FKU65743 FUQ65717:FUQ65743 GEM65717:GEM65743 GOI65717:GOI65743 GYE65717:GYE65743 HIA65717:HIA65743 HRW65717:HRW65743 IBS65717:IBS65743 ILO65717:ILO65743 IVK65717:IVK65743 JFG65717:JFG65743 JPC65717:JPC65743 JYY65717:JYY65743 KIU65717:KIU65743 KSQ65717:KSQ65743 LCM65717:LCM65743 LMI65717:LMI65743 LWE65717:LWE65743 MGA65717:MGA65743 MPW65717:MPW65743 MZS65717:MZS65743 NJO65717:NJO65743 NTK65717:NTK65743 ODG65717:ODG65743 ONC65717:ONC65743 OWY65717:OWY65743 PGU65717:PGU65743 PQQ65717:PQQ65743 QAM65717:QAM65743 QKI65717:QKI65743 QUE65717:QUE65743 REA65717:REA65743 RNW65717:RNW65743 RXS65717:RXS65743 SHO65717:SHO65743 SRK65717:SRK65743 TBG65717:TBG65743 TLC65717:TLC65743 TUY65717:TUY65743 UEU65717:UEU65743 UOQ65717:UOQ65743 UYM65717:UYM65743 VII65717:VII65743 VSE65717:VSE65743 WCA65717:WCA65743 WLW65717:WLW65743 WVS65717:WVS65743 AA131259:AA131285 JG131253:JG131279 TC131253:TC131279 ACY131253:ACY131279 AMU131253:AMU131279 AWQ131253:AWQ131279 BGM131253:BGM131279 BQI131253:BQI131279 CAE131253:CAE131279 CKA131253:CKA131279 CTW131253:CTW131279 DDS131253:DDS131279 DNO131253:DNO131279 DXK131253:DXK131279 EHG131253:EHG131279 ERC131253:ERC131279 FAY131253:FAY131279 FKU131253:FKU131279 FUQ131253:FUQ131279 GEM131253:GEM131279 GOI131253:GOI131279 GYE131253:GYE131279 HIA131253:HIA131279 HRW131253:HRW131279 IBS131253:IBS131279 ILO131253:ILO131279 IVK131253:IVK131279 JFG131253:JFG131279 JPC131253:JPC131279 JYY131253:JYY131279 KIU131253:KIU131279 KSQ131253:KSQ131279 LCM131253:LCM131279 LMI131253:LMI131279 LWE131253:LWE131279 MGA131253:MGA131279 MPW131253:MPW131279 MZS131253:MZS131279 NJO131253:NJO131279 NTK131253:NTK131279 ODG131253:ODG131279 ONC131253:ONC131279 OWY131253:OWY131279 PGU131253:PGU131279 PQQ131253:PQQ131279 QAM131253:QAM131279 QKI131253:QKI131279 QUE131253:QUE131279 REA131253:REA131279 RNW131253:RNW131279 RXS131253:RXS131279 SHO131253:SHO131279 SRK131253:SRK131279 TBG131253:TBG131279 TLC131253:TLC131279 TUY131253:TUY131279 UEU131253:UEU131279 UOQ131253:UOQ131279 UYM131253:UYM131279 VII131253:VII131279 VSE131253:VSE131279 WCA131253:WCA131279 WLW131253:WLW131279 WVS131253:WVS131279 AA196795:AA196821 JG196789:JG196815 TC196789:TC196815 ACY196789:ACY196815 AMU196789:AMU196815 AWQ196789:AWQ196815 BGM196789:BGM196815 BQI196789:BQI196815 CAE196789:CAE196815 CKA196789:CKA196815 CTW196789:CTW196815 DDS196789:DDS196815 DNO196789:DNO196815 DXK196789:DXK196815 EHG196789:EHG196815 ERC196789:ERC196815 FAY196789:FAY196815 FKU196789:FKU196815 FUQ196789:FUQ196815 GEM196789:GEM196815 GOI196789:GOI196815 GYE196789:GYE196815 HIA196789:HIA196815 HRW196789:HRW196815 IBS196789:IBS196815 ILO196789:ILO196815 IVK196789:IVK196815 JFG196789:JFG196815 JPC196789:JPC196815 JYY196789:JYY196815 KIU196789:KIU196815 KSQ196789:KSQ196815 LCM196789:LCM196815 LMI196789:LMI196815 LWE196789:LWE196815 MGA196789:MGA196815 MPW196789:MPW196815 MZS196789:MZS196815 NJO196789:NJO196815 NTK196789:NTK196815 ODG196789:ODG196815 ONC196789:ONC196815 OWY196789:OWY196815 PGU196789:PGU196815 PQQ196789:PQQ196815 QAM196789:QAM196815 QKI196789:QKI196815 QUE196789:QUE196815 REA196789:REA196815 RNW196789:RNW196815 RXS196789:RXS196815 SHO196789:SHO196815 SRK196789:SRK196815 TBG196789:TBG196815 TLC196789:TLC196815 TUY196789:TUY196815 UEU196789:UEU196815 UOQ196789:UOQ196815 UYM196789:UYM196815 VII196789:VII196815 VSE196789:VSE196815 WCA196789:WCA196815 WLW196789:WLW196815 WVS196789:WVS196815 AA262331:AA262357 JG262325:JG262351 TC262325:TC262351 ACY262325:ACY262351 AMU262325:AMU262351 AWQ262325:AWQ262351 BGM262325:BGM262351 BQI262325:BQI262351 CAE262325:CAE262351 CKA262325:CKA262351 CTW262325:CTW262351 DDS262325:DDS262351 DNO262325:DNO262351 DXK262325:DXK262351 EHG262325:EHG262351 ERC262325:ERC262351 FAY262325:FAY262351 FKU262325:FKU262351 FUQ262325:FUQ262351 GEM262325:GEM262351 GOI262325:GOI262351 GYE262325:GYE262351 HIA262325:HIA262351 HRW262325:HRW262351 IBS262325:IBS262351 ILO262325:ILO262351 IVK262325:IVK262351 JFG262325:JFG262351 JPC262325:JPC262351 JYY262325:JYY262351 KIU262325:KIU262351 KSQ262325:KSQ262351 LCM262325:LCM262351 LMI262325:LMI262351 LWE262325:LWE262351 MGA262325:MGA262351 MPW262325:MPW262351 MZS262325:MZS262351 NJO262325:NJO262351 NTK262325:NTK262351 ODG262325:ODG262351 ONC262325:ONC262351 OWY262325:OWY262351 PGU262325:PGU262351 PQQ262325:PQQ262351 QAM262325:QAM262351 QKI262325:QKI262351 QUE262325:QUE262351 REA262325:REA262351 RNW262325:RNW262351 RXS262325:RXS262351 SHO262325:SHO262351 SRK262325:SRK262351 TBG262325:TBG262351 TLC262325:TLC262351 TUY262325:TUY262351 UEU262325:UEU262351 UOQ262325:UOQ262351 UYM262325:UYM262351 VII262325:VII262351 VSE262325:VSE262351 WCA262325:WCA262351 WLW262325:WLW262351 WVS262325:WVS262351 AA327867:AA327893 JG327861:JG327887 TC327861:TC327887 ACY327861:ACY327887 AMU327861:AMU327887 AWQ327861:AWQ327887 BGM327861:BGM327887 BQI327861:BQI327887 CAE327861:CAE327887 CKA327861:CKA327887 CTW327861:CTW327887 DDS327861:DDS327887 DNO327861:DNO327887 DXK327861:DXK327887 EHG327861:EHG327887 ERC327861:ERC327887 FAY327861:FAY327887 FKU327861:FKU327887 FUQ327861:FUQ327887 GEM327861:GEM327887 GOI327861:GOI327887 GYE327861:GYE327887 HIA327861:HIA327887 HRW327861:HRW327887 IBS327861:IBS327887 ILO327861:ILO327887 IVK327861:IVK327887 JFG327861:JFG327887 JPC327861:JPC327887 JYY327861:JYY327887 KIU327861:KIU327887 KSQ327861:KSQ327887 LCM327861:LCM327887 LMI327861:LMI327887 LWE327861:LWE327887 MGA327861:MGA327887 MPW327861:MPW327887 MZS327861:MZS327887 NJO327861:NJO327887 NTK327861:NTK327887 ODG327861:ODG327887 ONC327861:ONC327887 OWY327861:OWY327887 PGU327861:PGU327887 PQQ327861:PQQ327887 QAM327861:QAM327887 QKI327861:QKI327887 QUE327861:QUE327887 REA327861:REA327887 RNW327861:RNW327887 RXS327861:RXS327887 SHO327861:SHO327887 SRK327861:SRK327887 TBG327861:TBG327887 TLC327861:TLC327887 TUY327861:TUY327887 UEU327861:UEU327887 UOQ327861:UOQ327887 UYM327861:UYM327887 VII327861:VII327887 VSE327861:VSE327887 WCA327861:WCA327887 WLW327861:WLW327887 WVS327861:WVS327887 AA393403:AA393429 JG393397:JG393423 TC393397:TC393423 ACY393397:ACY393423 AMU393397:AMU393423 AWQ393397:AWQ393423 BGM393397:BGM393423 BQI393397:BQI393423 CAE393397:CAE393423 CKA393397:CKA393423 CTW393397:CTW393423 DDS393397:DDS393423 DNO393397:DNO393423 DXK393397:DXK393423 EHG393397:EHG393423 ERC393397:ERC393423 FAY393397:FAY393423 FKU393397:FKU393423 FUQ393397:FUQ393423 GEM393397:GEM393423 GOI393397:GOI393423 GYE393397:GYE393423 HIA393397:HIA393423 HRW393397:HRW393423 IBS393397:IBS393423 ILO393397:ILO393423 IVK393397:IVK393423 JFG393397:JFG393423 JPC393397:JPC393423 JYY393397:JYY393423 KIU393397:KIU393423 KSQ393397:KSQ393423 LCM393397:LCM393423 LMI393397:LMI393423 LWE393397:LWE393423 MGA393397:MGA393423 MPW393397:MPW393423 MZS393397:MZS393423 NJO393397:NJO393423 NTK393397:NTK393423 ODG393397:ODG393423 ONC393397:ONC393423 OWY393397:OWY393423 PGU393397:PGU393423 PQQ393397:PQQ393423 QAM393397:QAM393423 QKI393397:QKI393423 QUE393397:QUE393423 REA393397:REA393423 RNW393397:RNW393423 RXS393397:RXS393423 SHO393397:SHO393423 SRK393397:SRK393423 TBG393397:TBG393423 TLC393397:TLC393423 TUY393397:TUY393423 UEU393397:UEU393423 UOQ393397:UOQ393423 UYM393397:UYM393423 VII393397:VII393423 VSE393397:VSE393423 WCA393397:WCA393423 WLW393397:WLW393423 WVS393397:WVS393423 AA458939:AA458965 JG458933:JG458959 TC458933:TC458959 ACY458933:ACY458959 AMU458933:AMU458959 AWQ458933:AWQ458959 BGM458933:BGM458959 BQI458933:BQI458959 CAE458933:CAE458959 CKA458933:CKA458959 CTW458933:CTW458959 DDS458933:DDS458959 DNO458933:DNO458959 DXK458933:DXK458959 EHG458933:EHG458959 ERC458933:ERC458959 FAY458933:FAY458959 FKU458933:FKU458959 FUQ458933:FUQ458959 GEM458933:GEM458959 GOI458933:GOI458959 GYE458933:GYE458959 HIA458933:HIA458959 HRW458933:HRW458959 IBS458933:IBS458959 ILO458933:ILO458959 IVK458933:IVK458959 JFG458933:JFG458959 JPC458933:JPC458959 JYY458933:JYY458959 KIU458933:KIU458959 KSQ458933:KSQ458959 LCM458933:LCM458959 LMI458933:LMI458959 LWE458933:LWE458959 MGA458933:MGA458959 MPW458933:MPW458959 MZS458933:MZS458959 NJO458933:NJO458959 NTK458933:NTK458959 ODG458933:ODG458959 ONC458933:ONC458959 OWY458933:OWY458959 PGU458933:PGU458959 PQQ458933:PQQ458959 QAM458933:QAM458959 QKI458933:QKI458959 QUE458933:QUE458959 REA458933:REA458959 RNW458933:RNW458959 RXS458933:RXS458959 SHO458933:SHO458959 SRK458933:SRK458959 TBG458933:TBG458959 TLC458933:TLC458959 TUY458933:TUY458959 UEU458933:UEU458959 UOQ458933:UOQ458959 UYM458933:UYM458959 VII458933:VII458959 VSE458933:VSE458959 WCA458933:WCA458959 WLW458933:WLW458959 WVS458933:WVS458959 AA524475:AA524501 JG524469:JG524495 TC524469:TC524495 ACY524469:ACY524495 AMU524469:AMU524495 AWQ524469:AWQ524495 BGM524469:BGM524495 BQI524469:BQI524495 CAE524469:CAE524495 CKA524469:CKA524495 CTW524469:CTW524495 DDS524469:DDS524495 DNO524469:DNO524495 DXK524469:DXK524495 EHG524469:EHG524495 ERC524469:ERC524495 FAY524469:FAY524495 FKU524469:FKU524495 FUQ524469:FUQ524495 GEM524469:GEM524495 GOI524469:GOI524495 GYE524469:GYE524495 HIA524469:HIA524495 HRW524469:HRW524495 IBS524469:IBS524495 ILO524469:ILO524495 IVK524469:IVK524495 JFG524469:JFG524495 JPC524469:JPC524495 JYY524469:JYY524495 KIU524469:KIU524495 KSQ524469:KSQ524495 LCM524469:LCM524495 LMI524469:LMI524495 LWE524469:LWE524495 MGA524469:MGA524495 MPW524469:MPW524495 MZS524469:MZS524495 NJO524469:NJO524495 NTK524469:NTK524495 ODG524469:ODG524495 ONC524469:ONC524495 OWY524469:OWY524495 PGU524469:PGU524495 PQQ524469:PQQ524495 QAM524469:QAM524495 QKI524469:QKI524495 QUE524469:QUE524495 REA524469:REA524495 RNW524469:RNW524495 RXS524469:RXS524495 SHO524469:SHO524495 SRK524469:SRK524495 TBG524469:TBG524495 TLC524469:TLC524495 TUY524469:TUY524495 UEU524469:UEU524495 UOQ524469:UOQ524495 UYM524469:UYM524495 VII524469:VII524495 VSE524469:VSE524495 WCA524469:WCA524495 WLW524469:WLW524495 WVS524469:WVS524495 AA590011:AA590037 JG590005:JG590031 TC590005:TC590031 ACY590005:ACY590031 AMU590005:AMU590031 AWQ590005:AWQ590031 BGM590005:BGM590031 BQI590005:BQI590031 CAE590005:CAE590031 CKA590005:CKA590031 CTW590005:CTW590031 DDS590005:DDS590031 DNO590005:DNO590031 DXK590005:DXK590031 EHG590005:EHG590031 ERC590005:ERC590031 FAY590005:FAY590031 FKU590005:FKU590031 FUQ590005:FUQ590031 GEM590005:GEM590031 GOI590005:GOI590031 GYE590005:GYE590031 HIA590005:HIA590031 HRW590005:HRW590031 IBS590005:IBS590031 ILO590005:ILO590031 IVK590005:IVK590031 JFG590005:JFG590031 JPC590005:JPC590031 JYY590005:JYY590031 KIU590005:KIU590031 KSQ590005:KSQ590031 LCM590005:LCM590031 LMI590005:LMI590031 LWE590005:LWE590031 MGA590005:MGA590031 MPW590005:MPW590031 MZS590005:MZS590031 NJO590005:NJO590031 NTK590005:NTK590031 ODG590005:ODG590031 ONC590005:ONC590031 OWY590005:OWY590031 PGU590005:PGU590031 PQQ590005:PQQ590031 QAM590005:QAM590031 QKI590005:QKI590031 QUE590005:QUE590031 REA590005:REA590031 RNW590005:RNW590031 RXS590005:RXS590031 SHO590005:SHO590031 SRK590005:SRK590031 TBG590005:TBG590031 TLC590005:TLC590031 TUY590005:TUY590031 UEU590005:UEU590031 UOQ590005:UOQ590031 UYM590005:UYM590031 VII590005:VII590031 VSE590005:VSE590031 WCA590005:WCA590031 WLW590005:WLW590031 WVS590005:WVS590031 AA655547:AA655573 JG655541:JG655567 TC655541:TC655567 ACY655541:ACY655567 AMU655541:AMU655567 AWQ655541:AWQ655567 BGM655541:BGM655567 BQI655541:BQI655567 CAE655541:CAE655567 CKA655541:CKA655567 CTW655541:CTW655567 DDS655541:DDS655567 DNO655541:DNO655567 DXK655541:DXK655567 EHG655541:EHG655567 ERC655541:ERC655567 FAY655541:FAY655567 FKU655541:FKU655567 FUQ655541:FUQ655567 GEM655541:GEM655567 GOI655541:GOI655567 GYE655541:GYE655567 HIA655541:HIA655567 HRW655541:HRW655567 IBS655541:IBS655567 ILO655541:ILO655567 IVK655541:IVK655567 JFG655541:JFG655567 JPC655541:JPC655567 JYY655541:JYY655567 KIU655541:KIU655567 KSQ655541:KSQ655567 LCM655541:LCM655567 LMI655541:LMI655567 LWE655541:LWE655567 MGA655541:MGA655567 MPW655541:MPW655567 MZS655541:MZS655567 NJO655541:NJO655567 NTK655541:NTK655567 ODG655541:ODG655567 ONC655541:ONC655567 OWY655541:OWY655567 PGU655541:PGU655567 PQQ655541:PQQ655567 QAM655541:QAM655567 QKI655541:QKI655567 QUE655541:QUE655567 REA655541:REA655567 RNW655541:RNW655567 RXS655541:RXS655567 SHO655541:SHO655567 SRK655541:SRK655567 TBG655541:TBG655567 TLC655541:TLC655567 TUY655541:TUY655567 UEU655541:UEU655567 UOQ655541:UOQ655567 UYM655541:UYM655567 VII655541:VII655567 VSE655541:VSE655567 WCA655541:WCA655567 WLW655541:WLW655567 WVS655541:WVS655567 AA721083:AA721109 JG721077:JG721103 TC721077:TC721103 ACY721077:ACY721103 AMU721077:AMU721103 AWQ721077:AWQ721103 BGM721077:BGM721103 BQI721077:BQI721103 CAE721077:CAE721103 CKA721077:CKA721103 CTW721077:CTW721103 DDS721077:DDS721103 DNO721077:DNO721103 DXK721077:DXK721103 EHG721077:EHG721103 ERC721077:ERC721103 FAY721077:FAY721103 FKU721077:FKU721103 FUQ721077:FUQ721103 GEM721077:GEM721103 GOI721077:GOI721103 GYE721077:GYE721103 HIA721077:HIA721103 HRW721077:HRW721103 IBS721077:IBS721103 ILO721077:ILO721103 IVK721077:IVK721103 JFG721077:JFG721103 JPC721077:JPC721103 JYY721077:JYY721103 KIU721077:KIU721103 KSQ721077:KSQ721103 LCM721077:LCM721103 LMI721077:LMI721103 LWE721077:LWE721103 MGA721077:MGA721103 MPW721077:MPW721103 MZS721077:MZS721103 NJO721077:NJO721103 NTK721077:NTK721103 ODG721077:ODG721103 ONC721077:ONC721103 OWY721077:OWY721103 PGU721077:PGU721103 PQQ721077:PQQ721103 QAM721077:QAM721103 QKI721077:QKI721103 QUE721077:QUE721103 REA721077:REA721103 RNW721077:RNW721103 RXS721077:RXS721103 SHO721077:SHO721103 SRK721077:SRK721103 TBG721077:TBG721103 TLC721077:TLC721103 TUY721077:TUY721103 UEU721077:UEU721103 UOQ721077:UOQ721103 UYM721077:UYM721103 VII721077:VII721103 VSE721077:VSE721103 WCA721077:WCA721103 WLW721077:WLW721103 WVS721077:WVS721103 AA786619:AA786645 JG786613:JG786639 TC786613:TC786639 ACY786613:ACY786639 AMU786613:AMU786639 AWQ786613:AWQ786639 BGM786613:BGM786639 BQI786613:BQI786639 CAE786613:CAE786639 CKA786613:CKA786639 CTW786613:CTW786639 DDS786613:DDS786639 DNO786613:DNO786639 DXK786613:DXK786639 EHG786613:EHG786639 ERC786613:ERC786639 FAY786613:FAY786639 FKU786613:FKU786639 FUQ786613:FUQ786639 GEM786613:GEM786639 GOI786613:GOI786639 GYE786613:GYE786639 HIA786613:HIA786639 HRW786613:HRW786639 IBS786613:IBS786639 ILO786613:ILO786639 IVK786613:IVK786639 JFG786613:JFG786639 JPC786613:JPC786639 JYY786613:JYY786639 KIU786613:KIU786639 KSQ786613:KSQ786639 LCM786613:LCM786639 LMI786613:LMI786639 LWE786613:LWE786639 MGA786613:MGA786639 MPW786613:MPW786639 MZS786613:MZS786639 NJO786613:NJO786639 NTK786613:NTK786639 ODG786613:ODG786639 ONC786613:ONC786639 OWY786613:OWY786639 PGU786613:PGU786639 PQQ786613:PQQ786639 QAM786613:QAM786639 QKI786613:QKI786639 QUE786613:QUE786639 REA786613:REA786639 RNW786613:RNW786639 RXS786613:RXS786639 SHO786613:SHO786639 SRK786613:SRK786639 TBG786613:TBG786639 TLC786613:TLC786639 TUY786613:TUY786639 UEU786613:UEU786639 UOQ786613:UOQ786639 UYM786613:UYM786639 VII786613:VII786639 VSE786613:VSE786639 WCA786613:WCA786639 WLW786613:WLW786639 WVS786613:WVS786639 AA852155:AA852181 JG852149:JG852175 TC852149:TC852175 ACY852149:ACY852175 AMU852149:AMU852175 AWQ852149:AWQ852175 BGM852149:BGM852175 BQI852149:BQI852175 CAE852149:CAE852175 CKA852149:CKA852175 CTW852149:CTW852175 DDS852149:DDS852175 DNO852149:DNO852175 DXK852149:DXK852175 EHG852149:EHG852175 ERC852149:ERC852175 FAY852149:FAY852175 FKU852149:FKU852175 FUQ852149:FUQ852175 GEM852149:GEM852175 GOI852149:GOI852175 GYE852149:GYE852175 HIA852149:HIA852175 HRW852149:HRW852175 IBS852149:IBS852175 ILO852149:ILO852175 IVK852149:IVK852175 JFG852149:JFG852175 JPC852149:JPC852175 JYY852149:JYY852175 KIU852149:KIU852175 KSQ852149:KSQ852175 LCM852149:LCM852175 LMI852149:LMI852175 LWE852149:LWE852175 MGA852149:MGA852175 MPW852149:MPW852175 MZS852149:MZS852175 NJO852149:NJO852175 NTK852149:NTK852175 ODG852149:ODG852175 ONC852149:ONC852175 OWY852149:OWY852175 PGU852149:PGU852175 PQQ852149:PQQ852175 QAM852149:QAM852175 QKI852149:QKI852175 QUE852149:QUE852175 REA852149:REA852175 RNW852149:RNW852175 RXS852149:RXS852175 SHO852149:SHO852175 SRK852149:SRK852175 TBG852149:TBG852175 TLC852149:TLC852175 TUY852149:TUY852175 UEU852149:UEU852175 UOQ852149:UOQ852175 UYM852149:UYM852175 VII852149:VII852175 VSE852149:VSE852175 WCA852149:WCA852175 WLW852149:WLW852175 WVS852149:WVS852175 AA917691:AA917717 JG917685:JG917711 TC917685:TC917711 ACY917685:ACY917711 AMU917685:AMU917711 AWQ917685:AWQ917711 BGM917685:BGM917711 BQI917685:BQI917711 CAE917685:CAE917711 CKA917685:CKA917711 CTW917685:CTW917711 DDS917685:DDS917711 DNO917685:DNO917711 DXK917685:DXK917711 EHG917685:EHG917711 ERC917685:ERC917711 FAY917685:FAY917711 FKU917685:FKU917711 FUQ917685:FUQ917711 GEM917685:GEM917711 GOI917685:GOI917711 GYE917685:GYE917711 HIA917685:HIA917711 HRW917685:HRW917711 IBS917685:IBS917711 ILO917685:ILO917711 IVK917685:IVK917711 JFG917685:JFG917711 JPC917685:JPC917711 JYY917685:JYY917711 KIU917685:KIU917711 KSQ917685:KSQ917711 LCM917685:LCM917711 LMI917685:LMI917711 LWE917685:LWE917711 MGA917685:MGA917711 MPW917685:MPW917711 MZS917685:MZS917711 NJO917685:NJO917711 NTK917685:NTK917711 ODG917685:ODG917711 ONC917685:ONC917711 OWY917685:OWY917711 PGU917685:PGU917711 PQQ917685:PQQ917711 QAM917685:QAM917711 QKI917685:QKI917711 QUE917685:QUE917711 REA917685:REA917711 RNW917685:RNW917711 RXS917685:RXS917711 SHO917685:SHO917711 SRK917685:SRK917711 TBG917685:TBG917711 TLC917685:TLC917711 TUY917685:TUY917711 UEU917685:UEU917711 UOQ917685:UOQ917711 UYM917685:UYM917711 VII917685:VII917711 VSE917685:VSE917711 WCA917685:WCA917711 WLW917685:WLW917711 WVS917685:WVS917711 AA983227:AA983253 JG983221:JG983247 TC983221:TC983247 ACY983221:ACY983247 AMU983221:AMU983247 AWQ983221:AWQ983247 BGM983221:BGM983247 BQI983221:BQI983247 CAE983221:CAE983247 CKA983221:CKA983247 CTW983221:CTW983247 DDS983221:DDS983247 DNO983221:DNO983247 DXK983221:DXK983247 EHG983221:EHG983247 ERC983221:ERC983247 FAY983221:FAY983247 FKU983221:FKU983247 FUQ983221:FUQ983247 GEM983221:GEM983247 GOI983221:GOI983247 GYE983221:GYE983247 HIA983221:HIA983247 HRW983221:HRW983247 IBS983221:IBS983247 ILO983221:ILO983247 IVK983221:IVK983247 JFG983221:JFG983247 JPC983221:JPC983247 JYY983221:JYY983247 KIU983221:KIU983247 KSQ983221:KSQ983247 LCM983221:LCM983247 LMI983221:LMI983247 LWE983221:LWE983247 MGA983221:MGA983247 MPW983221:MPW983247 MZS983221:MZS983247 NJO983221:NJO983247 NTK983221:NTK983247 ODG983221:ODG983247 ONC983221:ONC983247 OWY983221:OWY983247 PGU983221:PGU983247 PQQ983221:PQQ983247 QAM983221:QAM983247 QKI983221:QKI983247 QUE983221:QUE983247 REA983221:REA983247 RNW983221:RNW983247 RXS983221:RXS983247 SHO983221:SHO983247 SRK983221:SRK983247 TBG983221:TBG983247 TLC983221:TLC983247 TUY983221:TUY983247 UEU983221:UEU983247 UOQ983221:UOQ983247 UYM983221:UYM983247 VII983221:VII983247 VSE983221:VSE983247 WCA983221:WCA983247 WLW983221:WLW983247 BGM138 BQI138 CAE138 CKA138 CTW138 DDS138 DNO138 DXK138 EHG138 ERC138 FAY138 FKU138 FUQ138 GEM138 GOI138 GYE138 HIA138 HRW138 IBS138 ILO138 IVK138 JFG138 JPC138 JYY138 KIU138 KSQ138 LCM138 LMI138 LWE138 MGA138 MPW138 MZS138 NJO138 NTK138 ODG138 ONC138 OWY138 PGU138 PQQ138 QAM138 QKI138 QUE138 REA138 RNW138 RXS138 SHO138 SRK138 TBG138 TLC138 TUY138 UEU138 UOQ138 UYM138 VII138 VSE138 WCA138 WLW138 WVS138 JG138 TC138 ACY138 AMU138 AWQ138 AA203:AA208 Z128:Z136 Z149:Z152 AB126 AA153:AA161">
      <formula1>НДС</formula1>
    </dataValidation>
    <dataValidation type="list" allowBlank="1" showInputMessage="1" showErrorMessage="1" sqref="S147 S203 S206 S209:S214 S223:S224 S220 S216:S218">
      <formula1>Инкотермс</formula1>
    </dataValidation>
    <dataValidation type="list" allowBlank="1" showInputMessage="1" showErrorMessage="1" sqref="Z147">
      <formula1>ЕИ</formula1>
    </dataValidation>
    <dataValidation type="list" allowBlank="1" showInputMessage="1" showErrorMessage="1" sqref="J206 J166:J170 J254">
      <formula1>основания150</formula1>
    </dataValidation>
    <dataValidation type="custom" allowBlank="1" showInputMessage="1" showErrorMessage="1" sqref="AG128:AG136">
      <formula1>AA128*AF128</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2021-2025-6</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Бердиева Светлана Муратовна</dc:creator>
  <cp:lastModifiedBy>Тусипкалиева Айгуль Мугиевна</cp:lastModifiedBy>
  <dcterms:created xsi:type="dcterms:W3CDTF">2018-10-16T14:16:40Z</dcterms:created>
  <dcterms:modified xsi:type="dcterms:W3CDTF">2021-03-19T13:44:35Z</dcterms:modified>
</cp:coreProperties>
</file>