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корр-ка №6" sheetId="7" r:id="rId1"/>
  </sheets>
  <definedNames>
    <definedName name="_xlnm._FilterDatabase" localSheetId="0" hidden="1">'корр-ка №6'!$A$6:$AA$121</definedName>
  </definedNames>
  <calcPr calcId="152511"/>
  <fileRecoveryPr autoRecover="0"/>
</workbook>
</file>

<file path=xl/calcChain.xml><?xml version="1.0" encoding="utf-8"?>
<calcChain xmlns="http://schemas.openxmlformats.org/spreadsheetml/2006/main">
  <c r="W78" i="7" l="1"/>
  <c r="X18" i="7" l="1"/>
  <c r="W18" i="7"/>
  <c r="W121" i="7"/>
  <c r="X72" i="7" l="1"/>
  <c r="X73" i="7"/>
  <c r="X120" i="7"/>
  <c r="X95" i="7" l="1"/>
  <c r="X119" i="7" l="1"/>
  <c r="X71" i="7" l="1"/>
  <c r="X70" i="7"/>
  <c r="X69" i="7"/>
  <c r="X117" i="7"/>
  <c r="X118" i="7"/>
  <c r="X87" i="7" l="1"/>
  <c r="X88" i="7"/>
  <c r="X89" i="7"/>
  <c r="X90" i="7"/>
  <c r="X91" i="7"/>
  <c r="X92" i="7"/>
  <c r="X110" i="7"/>
  <c r="X111" i="7"/>
  <c r="X112" i="7"/>
  <c r="X113" i="7"/>
  <c r="X114" i="7"/>
  <c r="X115" i="7"/>
  <c r="X116" i="7"/>
  <c r="X68" i="7"/>
  <c r="X67" i="7"/>
  <c r="X66" i="7"/>
  <c r="X65" i="7"/>
  <c r="X64" i="7"/>
  <c r="X109" i="7" l="1"/>
  <c r="X62" i="7"/>
  <c r="X61" i="7"/>
  <c r="X60" i="7"/>
  <c r="X59" i="7"/>
  <c r="X58" i="7"/>
  <c r="X57" i="7"/>
  <c r="X56" i="7"/>
  <c r="X55" i="7"/>
  <c r="X54" i="7"/>
  <c r="X53" i="7"/>
  <c r="X52" i="7"/>
  <c r="X26" i="7" l="1"/>
  <c r="X27" i="7"/>
  <c r="X28" i="7"/>
  <c r="X29" i="7"/>
  <c r="X108" i="7" l="1"/>
  <c r="X51" i="7" l="1"/>
  <c r="X50" i="7"/>
  <c r="X49" i="7"/>
  <c r="X48" i="7" l="1"/>
  <c r="X47" i="7"/>
  <c r="X25" i="7" l="1"/>
  <c r="X24" i="7"/>
  <c r="X46" i="7" l="1"/>
  <c r="X45" i="7"/>
  <c r="X44" i="7" l="1"/>
  <c r="X43" i="7"/>
  <c r="X106" i="7" l="1"/>
  <c r="X107" i="7"/>
  <c r="X41" i="7"/>
  <c r="X42" i="7"/>
  <c r="X40" i="7" l="1"/>
  <c r="X39" i="7"/>
  <c r="X23" i="7"/>
  <c r="X22" i="7"/>
  <c r="X105" i="7" l="1"/>
  <c r="X104" i="7"/>
  <c r="X86" i="7"/>
  <c r="X85" i="7"/>
  <c r="X84" i="7" l="1"/>
  <c r="X103" i="7" l="1"/>
  <c r="X38" i="7" l="1"/>
  <c r="X78" i="7" s="1"/>
  <c r="X21" i="7"/>
  <c r="X99" i="7" l="1"/>
  <c r="X83" i="7"/>
  <c r="X102" i="7" l="1"/>
  <c r="X101" i="7"/>
  <c r="X100" i="7"/>
  <c r="X81" i="7" l="1"/>
  <c r="X97" i="7"/>
  <c r="X121" i="7" s="1"/>
  <c r="X82" i="7"/>
</calcChain>
</file>

<file path=xl/sharedStrings.xml><?xml version="1.0" encoding="utf-8"?>
<sst xmlns="http://schemas.openxmlformats.org/spreadsheetml/2006/main" count="1633" uniqueCount="567">
  <si>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</si>
  <si>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</si>
  <si>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</si>
  <si>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</si>
  <si>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</si>
  <si>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</si>
  <si>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</si>
  <si>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</si>
  <si>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</si>
  <si>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</si>
  <si>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</si>
  <si>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</si>
  <si>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</si>
  <si>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</si>
  <si>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</si>
  <si>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</si>
  <si>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</si>
  <si>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</si>
  <si>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</si>
  <si>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</si>
  <si>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</si>
  <si>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</si>
  <si>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</si>
  <si>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</si>
  <si>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</si>
  <si>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</si>
  <si>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</si>
  <si>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</si>
  <si>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</si>
  <si>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</si>
  <si>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</si>
  <si>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ЭОТТ</t>
  </si>
  <si>
    <t>март-декабрь</t>
  </si>
  <si>
    <t>ЦПЭ</t>
  </si>
  <si>
    <t>январь-декабрь</t>
  </si>
  <si>
    <t>декабрь</t>
  </si>
  <si>
    <t>февраль-март</t>
  </si>
  <si>
    <t xml:space="preserve">апрель-декабрь </t>
  </si>
  <si>
    <t>авансовый платеж - 100%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</si>
  <si>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</si>
  <si>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январь</t>
  </si>
  <si>
    <t>авансовый платеж - 0%, оставшаяся часть в течение 30 рабочих дней с момента подписания акта прием-передачи</t>
  </si>
  <si>
    <t xml:space="preserve">январь-декабрь </t>
  </si>
  <si>
    <t>Оказание транспортных услуг технологическим, пассажирским автотранспортом и спецтехникой для НГДУ "Жайкмунайгаз" АО "Эмбамунайгаз"</t>
  </si>
  <si>
    <t>"Ембiмұнайгаз"АҚ - ның "Жайықмұнайгаз" МГӨБ - на технологиялық, жолаушылар тасымалдау автокөлікпен және арнайы техникамен көліктік қызмет көрсету.</t>
  </si>
  <si>
    <t>Оказание транспортных услуг технологическим, пассажирским автотранспортом и спецтехникой для НГДУ "Жылыоймунайгаз" АО "Эмбамунайгаз"</t>
  </si>
  <si>
    <t>"Ембiмұнайгаз"АҚ - ның "Жылыоймұнайгаз" МГӨБ - на технологиялық, жолаушылар тасымалдау автокөлікпен және арнайы техникамен көліктік қызмет көрсету.</t>
  </si>
  <si>
    <t>Оказание транспортных услуг технологическим, пассажирским автотранспортом и спецтехникой для НГДУ "Доссормунайгаз" АО "Эмбамунайгаз"</t>
  </si>
  <si>
    <t>"Ембiмұнайгаз"АҚ - ның "Доссормұнайгаз" МГӨБ - на технологиялық, жолаушылар тасымалдау автокөлікпен және арнайы техникамен көліктік қызмет көрсету.</t>
  </si>
  <si>
    <t>Оказание транспортных услуг технологическим, пассажирским автотранспортом и спецтехникой для НГДУ "Кайнармунайгаз" АО "Эмбамунайгаз"</t>
  </si>
  <si>
    <t>"Ембiмұнайгаз"АҚ - ның "Қайнармұнайгаз" МГӨБ - на технологиялық, жолаушылар тасымалдау автокөлікпен және арнайы техникамен көліктік қызмет көрсету.</t>
  </si>
  <si>
    <t>Оказание транспортных услуг технологическим, пассажирским автотранспортом и спецтехникой для Управления "Эмбамунайэнерго" и закреплённых территорий АО "Эмбамунайгаз"</t>
  </si>
  <si>
    <t>"Ембiмұнайгаз"АҚ - ның тағайындалған аумағына және "Ембамұнайэнерго" басқармасына технологиялық, жолаушылар тасымалдау автокөлікпен және арнайы техникамен көліктік қызмет көрсету.</t>
  </si>
  <si>
    <t>авансовый платеж "0%", оставшаяся часть в течение 30 р.д. с момента подписания акта приема-передачи</t>
  </si>
  <si>
    <t>июль-декабрь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</si>
  <si>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</si>
  <si>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86.90.19.335.005.00.0777.000000000000</t>
  </si>
  <si>
    <t>Услуги по медицинскому осмотру персонала, включая предварительные, периодические и  внеочередные (внеплановые) осмотры</t>
  </si>
  <si>
    <t>қызметкерлерді дәрігерлік тексерістен өткізуқызметі. Соның ішінде алдын - ала, кезең - кезең, кезектен тыс (жоспардан тыс) тексерістер.</t>
  </si>
  <si>
    <t>январь - декабрь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</si>
  <si>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</si>
  <si>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</si>
  <si>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</si>
  <si>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</si>
  <si>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</si>
  <si>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</si>
  <si>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</si>
  <si>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</si>
  <si>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</si>
  <si>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</si>
  <si>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</si>
  <si>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</si>
  <si>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</si>
  <si>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</si>
  <si>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</si>
  <si>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</si>
  <si>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</si>
  <si>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</si>
  <si>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</si>
  <si>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</si>
  <si>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</si>
  <si>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</si>
  <si>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</si>
  <si>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</si>
  <si>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</si>
  <si>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</si>
  <si>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</si>
  <si>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</si>
  <si>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</si>
  <si>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</si>
  <si>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</si>
  <si>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</si>
  <si>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</si>
  <si>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</si>
  <si>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</si>
  <si>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</si>
  <si>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</si>
  <si>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</si>
  <si>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</si>
  <si>
    <t xml:space="preserve">март-декабрь </t>
  </si>
  <si>
    <t>апрель</t>
  </si>
  <si>
    <t xml:space="preserve">январь-февраль </t>
  </si>
  <si>
    <t>49 Р</t>
  </si>
  <si>
    <t>52 Р</t>
  </si>
  <si>
    <t>53 Р</t>
  </si>
  <si>
    <t>76 У</t>
  </si>
  <si>
    <t>сентябрь-октябрь</t>
  </si>
  <si>
    <t>март, апрель</t>
  </si>
  <si>
    <t>май-июнь</t>
  </si>
  <si>
    <t>май-декабрь</t>
  </si>
  <si>
    <t>Авансовый платеж-0%, промежуточные платежи в течении 30 рабочих дней с момента подписания акта выполненных работ</t>
  </si>
  <si>
    <t>январь, февраль, март</t>
  </si>
  <si>
    <t>февраль, март</t>
  </si>
  <si>
    <t>Энергетическая экспертиза технического состояния электроустановок НГДУ "Жайыкмунайгаз"</t>
  </si>
  <si>
    <t>Жайыкмүнайгаз МГӨБ басқармасының электр қондырғыларының техникалық күйіне энергетикалық сараптама</t>
  </si>
  <si>
    <t>Работы инженерные по проектированию</t>
  </si>
  <si>
    <t>январь-февраль</t>
  </si>
  <si>
    <t xml:space="preserve">
июль-декабрь</t>
  </si>
  <si>
    <t>ЭОТ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</si>
  <si>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</si>
  <si>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Работы  по ликвидации  скважин</t>
  </si>
  <si>
    <t>Ұңғыманы жою жұмыстары</t>
  </si>
  <si>
    <t xml:space="preserve">Кенорнындарын сақтау мақсатында техникалық ұйымдастыру шараларың жұмыстары;  тау жыныста- рының орнықтылығын қам-тамасыз ету және жасанды қирау,   опырлуына және жер үстінің шексіз деформацияны болдырмау;  </t>
  </si>
  <si>
    <t>Работы по  ликвидации скважин на месторождениях   НГДУ "Кайнармунайгаз"</t>
  </si>
  <si>
    <t>"Қайнармұнайгаз"МГӨБ  кен орындарындағы ұңғымаларды біржола жою жұмыстары</t>
  </si>
  <si>
    <t>апрель-декабрь</t>
  </si>
  <si>
    <t>Мұнай және табиги газға өзгеде ұңғыманы бұрғылау жұмыстары</t>
  </si>
  <si>
    <t>Өзгеде ұңғыманы бұрғылау іздестіру, барлау немесе мұнай мен табиғи газды игеру жұмыстарын жүргізу</t>
  </si>
  <si>
    <t>Услуги супервайзерские в области строительства и ремонта скважин</t>
  </si>
  <si>
    <t xml:space="preserve">Ұңғылаларды тұрғызу және жөндеу саласындағы супервайзерлік қызметі </t>
  </si>
  <si>
    <t>Услуги по супервайзерству при строительстве  разведочных скважин на  месторождениях  АО "Эмбамунайгаз"</t>
  </si>
  <si>
    <t xml:space="preserve">"Ембімұнайгаз" АҚ кенорнындарында  іздестіру-барлау ұңғылаларды тұрғызу  кезінде супервайзерлік қызметі </t>
  </si>
  <si>
    <t xml:space="preserve">
март-декабрь</t>
  </si>
  <si>
    <t xml:space="preserve">май-декабрь </t>
  </si>
  <si>
    <t>декабрь, январь</t>
  </si>
  <si>
    <t xml:space="preserve">"Жайықмұнайгаз" МГӨБ-ның электр бұрандалы  мен қарнақты тереңнен сору сораптарын сынақтан өткізу қондырғысына техникалық қызмет және жөндеу жұмыстары  бойынша қызметтер </t>
  </si>
  <si>
    <t>февраль-декабрь 2016г</t>
  </si>
  <si>
    <t>Работы по соляно-кислотной обработке скважин</t>
  </si>
  <si>
    <t>Ұңғымаларды тұзды-қышқылды өңдеу бойынша жұмыстар</t>
  </si>
  <si>
    <t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счета-фактуры, а 30% после выполнения объема добычи нефти.</t>
  </si>
  <si>
    <t>Работы по гидравлическому разрыву пласта на скважинах месторождений нефти и газа</t>
  </si>
  <si>
    <t>Мұнай мен газ кен орындарының ұңғымаларында қабатты гидравликалық бұзу бойынша жұмыстар</t>
  </si>
  <si>
    <t>209 У</t>
  </si>
  <si>
    <t>211 У</t>
  </si>
  <si>
    <t>Услуги по аутсорсингу персонала</t>
  </si>
  <si>
    <t>Қосалқы кеңсенің және басқа да  сыртқы санат жұмыскерлерін іздестіру қызметтері</t>
  </si>
  <si>
    <t>Қосалқы кеңсенің қызметкерлерін және басқа да сыртқы санат жұмыскерлерін  кейінгі жалдау үшін ізденіс</t>
  </si>
  <si>
    <t xml:space="preserve">қызметкерлерді беру жөніндегі қызметтерін көрсету </t>
  </si>
  <si>
    <t>65.11.10.335.000.00.0777.000000000000</t>
  </si>
  <si>
    <t>Услуги по страхованию жизни</t>
  </si>
  <si>
    <t>Өмірді сақтандыру бойынша қызметтер</t>
  </si>
  <si>
    <t>Услуги по добровольному аннуитетному страхованию</t>
  </si>
  <si>
    <t xml:space="preserve">Работы по производству рекламных фильмов по заказу АО "Эмбамунайгаз" </t>
  </si>
  <si>
    <t>АК "ЕМГ" туралы  жарнамалық фильмдерді, бейнеклиптерді өндіру бойынша жұмыстар</t>
  </si>
  <si>
    <t xml:space="preserve"> ноябрь декабрь</t>
  </si>
  <si>
    <t>71.12.19.900.001.00.0999.000000000000</t>
  </si>
  <si>
    <t>Реконструкция административного здания НГДУ "Жайыкмунайгаз"</t>
  </si>
  <si>
    <t xml:space="preserve">Жайықмұнайгаз МГӨБ-ның Әкімшілік  ғимаратын қайта жасақтау  </t>
  </si>
  <si>
    <t>март-декабрь 2016 года</t>
  </si>
  <si>
    <t>Строительство столовой на 50 мест на м/р Кисымбай"</t>
  </si>
  <si>
    <t>Қисымбай кен орнындағы 50 орындық  асхананың құрылысы</t>
  </si>
  <si>
    <t>Капремонт зданий и сооружений НГДУ "Кайнармунайгаз"</t>
  </si>
  <si>
    <t xml:space="preserve">"Қайнармұнайгаз" МГӨБ-ң ғимараттар мен құрылымдарды күрделі жөндеуден өткізу </t>
  </si>
  <si>
    <t xml:space="preserve">Капремонт зданий и сооружений Управления "ЭмбамунайЭнерго" </t>
  </si>
  <si>
    <t xml:space="preserve">"ЕмбімұнайЭнерго" басқармасының ғимараттар мен құрылымдарды күрделі жөндеуден өткізу </t>
  </si>
  <si>
    <t xml:space="preserve">Атырауская область Жылыойский район Кзылкогинский район </t>
  </si>
  <si>
    <t>166 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</si>
  <si>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</si>
  <si>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71.20.19.000.010.00.0777.000000000000</t>
  </si>
  <si>
    <t>59.11.12.000.002.00.0999.000000000000</t>
  </si>
  <si>
    <t>41.00.40.000.006.00.0999.000000000000</t>
  </si>
  <si>
    <t>Работы по реконструкции нежилых зданий/сооружений/помещений</t>
  </si>
  <si>
    <t>41.00.40.000.001.00.0999.000000000000</t>
  </si>
  <si>
    <t>41.00.40.000.005.00.0999.000000000000</t>
  </si>
  <si>
    <t>33.11.12.000.001.00.0999.000000000000</t>
  </si>
  <si>
    <t>71.12.20.000.000.00.0777.000000000000</t>
  </si>
  <si>
    <t>Услуги по авторскому/техническому надзору/управлению проектами, работами</t>
  </si>
  <si>
    <t>Кислотная обработка комплексными составами КСПЭО НГДУ "Жаикмунайгаз"</t>
  </si>
  <si>
    <t xml:space="preserve">«Жайықмұнайгаз» МГӨБ Ұңғымаларды тұзды-қышқылды өңдеу бойынша жұмыстары  </t>
  </si>
  <si>
    <t>«Доссормұнайгаз» МГӨБ Ұңғымаларды тұзды-қышқылды өңдеу бойынша жұмыстары</t>
  </si>
  <si>
    <t>«Кайнармұнайгаз» МГӨБ Ұңғымаларды тұзды-қышқылды өңдеу бойынша жұмыстары</t>
  </si>
  <si>
    <t>«Жылоймұнайгаз» МГӨБ Ұңғымаларды тұзды-қышқылды өңдеу бойынша жұмыстары</t>
  </si>
  <si>
    <t>Гидравлический разрыв пласта (ГРП) НГДУ "Жаикмунайгаз"</t>
  </si>
  <si>
    <t xml:space="preserve"> «Жайықмұнайгаз» МГӨБ Қабатты гидравликалық бұзу бойынша жұмыстары</t>
  </si>
  <si>
    <t>«Жылоймұнайгаз» МГӨБ Қабатты гидравликалық бұзу бойынша жұмыстары</t>
  </si>
  <si>
    <t>201 Р</t>
  </si>
  <si>
    <t>264 У</t>
  </si>
  <si>
    <t>Услуги по диагностированию/экспертизе/анализу/испытаниям/тестированию/осмотру</t>
  </si>
  <si>
    <t>74.90.20.000.024.00.0777.000000000000</t>
  </si>
  <si>
    <t>53.10.12.900.000.00.0777.000000000000</t>
  </si>
  <si>
    <t xml:space="preserve">июнь-декабрь </t>
  </si>
  <si>
    <t>86.90.19.335.009.00.0777.000000000000</t>
  </si>
  <si>
    <t xml:space="preserve">Қызметкерлердің психоактивтік заттарды пайдалану фактасын және маскүнемдік жағдайын анықтау үшін  дәрігерлік куәландыру қызметі     </t>
  </si>
  <si>
    <t>Маскүнемдік дәрежесін куәландыруды жүргізу, наркотик пайдаланғаны туралы шұғыл анықтау. Дәрігерлік қортынды беру</t>
  </si>
  <si>
    <t>Услуги  медицинского освидетельствования для установления факта употреблениия психоактивного вещества и состояния опьянения работников</t>
  </si>
  <si>
    <t>74.90.19.000.003.00.0999.000000000000</t>
  </si>
  <si>
    <t>74.90.19.000.000.00.0777.000000000000</t>
  </si>
  <si>
    <t>78.10.11.000.003.00.0777.000000000000</t>
  </si>
  <si>
    <t>49.42.19.335.000.00.0777.000000000000</t>
  </si>
  <si>
    <t>Услуги автомобильного транспорта по грузопассажирским перевозкам</t>
  </si>
  <si>
    <t xml:space="preserve">Жүк-жолаушы  тасымалдау бойынша автомобиль көлігінің қызметтері </t>
  </si>
  <si>
    <t>Совместная перевозка пассажиров и грузов автомобильным транспортом (кроме такси и перевозок автобусами)</t>
  </si>
  <si>
    <t xml:space="preserve">Автомобиль көлігімен жолаушылар мен жүкті бірге тасымалдау (такси мен автобустармен тасымалдаудан басқа) </t>
  </si>
  <si>
    <t>09.90.19.000.006.00.0999.000000000000</t>
  </si>
  <si>
    <t>09.10.12.900.019.00.0999.000000000000</t>
  </si>
  <si>
    <t>Қызметті бағалау бойынша кеңес беру қызметтері</t>
  </si>
  <si>
    <t>Компанияның құрылымдық бөлімшелерінің немесе жалпы компанияның қызметін бағалау бойынша кешенді  кеңес беру қызметтері</t>
  </si>
  <si>
    <t>Услуги по улучшению процессов интегрированной
 системы управления Общества, в соответствии с
 международными стандартами ISO 9001, ISO 14001,
 OHSAS 18001, ISO 50001</t>
  </si>
  <si>
    <t>ISO 9001, ISO 14001,  OHSAS 18001, ISO 50001 халықаралық стандарттарға сәйкес Қоғамның басқару біріктірілген жүйелері үдерістерін жетілдіру бойынша қызметтер</t>
  </si>
  <si>
    <t>Услуги по сопровождению системы энергоменеджмента в АО "ЭМГ", проведение ресертификационнго аудита международным органом TUV SERT</t>
  </si>
  <si>
    <t>«ЕМГ» АҚ қуатменеджмент жүйесін алып жүру бойынша қызметтер, және TUV SERT халқаралық оргамен ресертификациалық аудитті өткізу.</t>
  </si>
  <si>
    <t>март-апрель</t>
  </si>
  <si>
    <t>июль август</t>
  </si>
  <si>
    <t>33.12.12.310.000.00.0999.000000000000</t>
  </si>
  <si>
    <t>Работы по ремонту/модернизации насосного оборудования</t>
  </si>
  <si>
    <t>72 Р</t>
  </si>
  <si>
    <t>73 Р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</si>
  <si>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</si>
  <si>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</si>
  <si>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диагностика/сараптама/сынақ/ сауал снақтан өткізу/ қарау жұмыстарын жасау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</si>
  <si>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</si>
  <si>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Услуги по сертификации продукции/процессов/работы/услуги</t>
  </si>
  <si>
    <t>203 Р</t>
  </si>
  <si>
    <t>09.10.12.900.007.00.0999.000000000000</t>
  </si>
  <si>
    <t>09.10.12.990.001.00.0777.000000000000</t>
  </si>
  <si>
    <t>Работы по возведению (строительству) нежилых зданий/сооружений</t>
  </si>
  <si>
    <t>Атырауская область, г. Атырау</t>
  </si>
  <si>
    <t xml:space="preserve">Кислотная обработка комплексными составами КСПЭО НГДУ "Кайнармунайгаз" </t>
  </si>
  <si>
    <t xml:space="preserve">Кислотная обработка комплексными составами КСПЭО НГДУ "Жылоймунайгаз" </t>
  </si>
  <si>
    <t>Гидравлический разрыв пласта (ГРП) НГДУ "Жылоймунайгаз"</t>
  </si>
  <si>
    <t>Кислотная обработка комплексными составами КСПЭО НГДУ "Доссормунайгаз"</t>
  </si>
  <si>
    <t xml:space="preserve">Сорап қондырғыларын жаңарту және жөндеу қызметтері </t>
  </si>
  <si>
    <t>Мультифазды сорап қондырғыларына қызмет көрсету және жөндеу жұмыстары</t>
  </si>
  <si>
    <t xml:space="preserve">Техническое  обслуживание и ремонт мультифазных насосов (установок) по НГДУ "Жаикмунайгаз"   </t>
  </si>
  <si>
    <t xml:space="preserve">Атырауская область </t>
  </si>
  <si>
    <t>Атырауская область, г.Атырау</t>
  </si>
  <si>
    <t>Услуги по предоставлению персонала</t>
  </si>
  <si>
    <t xml:space="preserve">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 НГДУ "Кайнармунайгаз" </t>
  </si>
  <si>
    <t xml:space="preserve">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 НГДУ "Жылоймунайгаз" </t>
  </si>
  <si>
    <t>июнь-декабрь</t>
  </si>
  <si>
    <t>апрель-июнь</t>
  </si>
  <si>
    <t>43.13.10.335.000.00.0999.000000000000</t>
  </si>
  <si>
    <t>71.12.32.100.000.00.0999.000000000000</t>
  </si>
  <si>
    <t>Работы гидрологические/гидрометеорологические изыскательские</t>
  </si>
  <si>
    <t>«Кайнармұнайгаз» МГӨБ Мұнайгаз кешендерін жақын орналасқан мекендерді жерасты сумен камтамасыз ету максатында гидрогеологиялық барлау зерттеу жумыстары</t>
  </si>
  <si>
    <t xml:space="preserve">«Жылоймұнайгаз» МГӨБ Мұнайгаз кешендерін жақын орналасқан мекендерді жерасты сумен камтамасыз ету максатында гидрогеологиялық барлау зерттеу жумыстары </t>
  </si>
  <si>
    <t>гидрогеологиялық барлау зерттеу жумыстары</t>
  </si>
  <si>
    <t xml:space="preserve">Тұрғын емес ғимараттар/құрылыстар/орындарды қайта құрастыру бойынша жұмыстар   </t>
  </si>
  <si>
    <t>январь-март 2016 года</t>
  </si>
  <si>
    <t xml:space="preserve">Атырауская область Исатайский район </t>
  </si>
  <si>
    <t xml:space="preserve">Тұрғын емес ғимараттар/құрылыстарды көтеру жұмыстары </t>
  </si>
  <si>
    <t xml:space="preserve">Атырауская область Жылыойский район </t>
  </si>
  <si>
    <t>Работы по ремонту нежилых зданий/сооружений/помещений (кроме оборудования, инженерных систем и коммуникаций)</t>
  </si>
  <si>
    <t>Тұрғын емес ғимараттар/құрылыстар/ орындарды жөндеу жұмыстары (жабдықтар, инженерлік жүйелер мен коммуникациядан басқа)</t>
  </si>
  <si>
    <t>Работы по ремонту/модернизации резервуаров/цистерн и аналогичного емкостного оборудования</t>
  </si>
  <si>
    <t xml:space="preserve">Резервуарлар/цистерналар және сол секілді ірі жабдықтарды жөндеу/модернизациялау бойынша жұмыстар </t>
  </si>
  <si>
    <t xml:space="preserve">Атырауская область Жылыойский район Макатский район </t>
  </si>
  <si>
    <t>Ерікті аннуитетті сақтандыру қызметтерін көрсету</t>
  </si>
  <si>
    <t>159 Р</t>
  </si>
  <si>
    <t>186 Р</t>
  </si>
  <si>
    <t>243 У</t>
  </si>
  <si>
    <t>244 У</t>
  </si>
  <si>
    <t>АО Эмбамунайгаз</t>
  </si>
  <si>
    <t>г.Атырау, ул.Валиханова,1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</si>
  <si>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</si>
  <si>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</si>
  <si>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</si>
  <si>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</si>
  <si>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</si>
  <si>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в течение 30 календарных дней с даты заключения договора или получения уведомления от Заказчика</t>
  </si>
  <si>
    <t>Шина</t>
  </si>
  <si>
    <t>Работы по строительству поисково-разведочных скважин на месторождениях</t>
  </si>
  <si>
    <t>Кен орнындарында іздестіру-барлау ұңғымаларын тұрғызу.</t>
  </si>
  <si>
    <t>Работы по ликвидации скважин</t>
  </si>
  <si>
    <t>Работы по разведочному/пробному бурению</t>
  </si>
  <si>
    <t>Услуги медицинского освидетельствования для установления факта употреблениия психоактивного вещества и состояния опьянения</t>
  </si>
  <si>
    <t>Проведение освидетельствования на степень алькогольного опьянения, экспресс определение комплексных метаболитов наркотиков. Выдача медицинского заключения</t>
  </si>
  <si>
    <t>Услуги почтовые, связанные с письмами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</si>
  <si>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</si>
  <si>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</si>
  <si>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Работы по производству (изготовлению) рекламы</t>
  </si>
  <si>
    <t>Жарнама өндіру жұмыстары</t>
  </si>
  <si>
    <t>6,7,11,14,20,21</t>
  </si>
  <si>
    <t xml:space="preserve">с момента подписания договора по декабрь </t>
  </si>
  <si>
    <t xml:space="preserve">февраль, март </t>
  </si>
  <si>
    <t>11,14,20,21</t>
  </si>
  <si>
    <t>24-1 У</t>
  </si>
  <si>
    <t>февраль</t>
  </si>
  <si>
    <t>25-1 У</t>
  </si>
  <si>
    <t>26-1 У</t>
  </si>
  <si>
    <t>27-1 У</t>
  </si>
  <si>
    <t>28-1 У</t>
  </si>
  <si>
    <t>март</t>
  </si>
  <si>
    <t>275 У</t>
  </si>
  <si>
    <t>Оказание транспортных услуг технологическим, пассажирским автотранспортом и спецтехникой для производственных структурных подразделений АО "Эмбамунайгаз"</t>
  </si>
  <si>
    <t>"Ембiмұнайгаз"АҚ - ның өндірістік құрылымдық болімшелерінің технологиялық, жолаушылар тасымалдау автокөлікпен және арнайы техникамен көліктік қызмет көрсету.</t>
  </si>
  <si>
    <t>288 У</t>
  </si>
  <si>
    <t>96.01.19.000.001.00.0777.000000000000</t>
  </si>
  <si>
    <t>Услуги прачечные</t>
  </si>
  <si>
    <t>киім жуу қызметі</t>
  </si>
  <si>
    <t>арнайы киім жуу қызметі</t>
  </si>
  <si>
    <t xml:space="preserve">Услуги по стирке спецодежды работников АО "Эмбамунайгаз" 
в Кызылкогинском районе Атырауской области
</t>
  </si>
  <si>
    <t>Атырау облысы, Қызылқоға ауданындағы "Ембімұнайгаз" АҚ - ның қызметкерлерінің арнайы киімдерін жуу қызметі</t>
  </si>
  <si>
    <t>Атырауская область, Кызылкогинскии район</t>
  </si>
  <si>
    <t>289 У</t>
  </si>
  <si>
    <t xml:space="preserve">Услуги по стирке спецодежды работников АО "Эмбамунайгаз" 
в Жылыойском районе Атырауской области
</t>
  </si>
  <si>
    <t>Атырау облысы, Жылыой ауданындағы "Ембімұнайгаз" АҚ - ның қызметкерлерінің арнайы киімдерін жуу қызметі</t>
  </si>
  <si>
    <t>Атырауская область, Жылыойскии район</t>
  </si>
  <si>
    <t>188-1 Р</t>
  </si>
  <si>
    <t>68-1 Р</t>
  </si>
  <si>
    <t>март, декабрь</t>
  </si>
  <si>
    <t>69-1 Р</t>
  </si>
  <si>
    <t>70-1 Р</t>
  </si>
  <si>
    <t>71-1 Р</t>
  </si>
  <si>
    <t xml:space="preserve">февраль-март </t>
  </si>
  <si>
    <t>291 У</t>
  </si>
  <si>
    <t>35.13.10.100.000.00.0777.000000000000</t>
  </si>
  <si>
    <t>Услуги по передаче/распределению электроэнергии</t>
  </si>
  <si>
    <t xml:space="preserve">Электр энергиясын беру және тарату бойынша қызметтер 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</si>
  <si>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</si>
  <si>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авансовый платеж - 100%, в течение 10 дней до начала расчетного периода</t>
  </si>
  <si>
    <t>1049 Т</t>
  </si>
  <si>
    <t>22.11.14.900.000.01.0796.000000000383</t>
  </si>
  <si>
    <t>шина</t>
  </si>
  <si>
    <t>на спецтехнику, размер 16,9R28, пневматическая, радиальная, ведущих колес, норма слойности 10, ГОСТ 25641-84</t>
  </si>
  <si>
    <t>арнайы техникаға, көлемі 16,9R28, пневматикалық, радиальды, жетекші дөңгелек, қабатталу нормасы 10, ГОСТ 25641-84</t>
  </si>
  <si>
    <t>Автошины задние 16,9-28IND-25 12PR НМК2В0</t>
  </si>
  <si>
    <t>Автошина артқы 16,9-28IND-25 12PR НМК2В0</t>
  </si>
  <si>
    <t>1051 Т</t>
  </si>
  <si>
    <t>22.11.11.100.000.01.0796.000000002132</t>
  </si>
  <si>
    <t>для легковых автомобилей, всесезонная, 205, 75, R15, пневматическая, радиальная, бескамерная, нешипованная, ГОСТ 4754-97</t>
  </si>
  <si>
    <t>жеңіл автокөліктер үшін, барлық кезеңге арналған, 205, 75,  R15, превматикалық, радиальды, камерасыз, тікенексіз, ГОСТ 4754-97</t>
  </si>
  <si>
    <t xml:space="preserve">Автошина, размер - 205/75R15.                                                             1. Конструкция - радиальная.                                                               2. Исполнение - TT. (камерное)                                                                                      3. Тип рисунка протектора- «М+S».                                                   4. Индекс скорости - Т (190)                                                                                             5. Индекс нагрузки - 97 (730 кг)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Сезонность - всесезонная.                                                                7. Применение -   легковой автомобиль среднего класса.                                                                                        </t>
  </si>
  <si>
    <t>Шина түрі - жеңіл көлік шинасы. Типтік көлемі - 205/75R 15. жылдамдық индексі -  Т- 190 км/ч, конструкция типі - радиальды,  орындалуы  - камерасыз, протектор суреті - барлық кезеңге арналған  шина, сыртқы диаметрі, мм - 689</t>
  </si>
  <si>
    <t>1052 Т</t>
  </si>
  <si>
    <t>22.11.14.900.000.01.0796.000000000473</t>
  </si>
  <si>
    <t>на спецтехнику, размер 16,0/70-20 (405/70-20), пневматическая, диагональная, норма слойности 14, индекс категории скорости А8, ГОСТ 25641-84</t>
  </si>
  <si>
    <t>арнайы техника, көлемі 16,0/70-20 (405/70-20), пневматикалық, диагональды, қабатталу нормасы 14, жылдамдық категориясының индексі А8, ГОСТ 25641-84</t>
  </si>
  <si>
    <t xml:space="preserve">Шины  16.0/70-20 TR09 14PR TBL </t>
  </si>
  <si>
    <t>Шины  16.0/70-20 TR09 14PR TBL</t>
  </si>
  <si>
    <t>1053 Т</t>
  </si>
  <si>
    <t>22.11.11.100.000.01.0796.000000001801</t>
  </si>
  <si>
    <t>для легковых автомобилей, летняя, 215, 60, R16, пневматическая, радиальная, бескамерная, ГОСТ 4754-97</t>
  </si>
  <si>
    <t>жеңіл автокөлік үшін, жазғы, 215, 60, R16, пневматикалық, радиальды, камерасыз, ГОСТ 4754-97</t>
  </si>
  <si>
    <t xml:space="preserve">Автошина, размер - 215/60 R16                                                                                                                                1. Исполнение -  ТL. (бескамерное)                                                                                                                                                                                 2. Индекс скорости - T (190)                                                                                            3. Индекс нагрузки - 99 (775 кг)                                                                                  4. Показатель термостойкости – А, В                                                                         5. Сезонность - летние.                                                                                  6. Применение - легковые автомобили повышенной комфортности марки.                                                                                                                                           </t>
  </si>
  <si>
    <t xml:space="preserve">Автошина 215х 60R16 </t>
  </si>
  <si>
    <t>август-сентябрь</t>
  </si>
  <si>
    <t>221-1 Р</t>
  </si>
  <si>
    <t xml:space="preserve">март-апрель </t>
  </si>
  <si>
    <t xml:space="preserve">апрель -ноябрь </t>
  </si>
  <si>
    <t>с даты подписания договора по декабрь</t>
  </si>
  <si>
    <t>Приложение 1</t>
  </si>
  <si>
    <t>Исключить</t>
  </si>
  <si>
    <t>включить</t>
  </si>
  <si>
    <t>3. Услуги</t>
  </si>
  <si>
    <t>Услуги по улучшению процессов интегрированной системы управления Общества, в соответствии с международными стандартами ISO 9001, ISO 14001, OHSAS 18001, ISO 50001</t>
  </si>
  <si>
    <t>Услуги по  проведению  аудита системы энергоменеджмента в АО "Эмбамунайгаз"</t>
  </si>
  <si>
    <t>«Ембімұнайгаз» АҚ-ндағы энергоменеджмент жүйесіне аудит жүргізу  бойынша қызметтер» .</t>
  </si>
  <si>
    <t>6,20,21</t>
  </si>
  <si>
    <t>Услуги по проведению экспертизы о происхождении товара</t>
  </si>
  <si>
    <t>Тауардың шығуы туралы сараптама жүргізу жөніндегі қызметтер</t>
  </si>
  <si>
    <t>Услуги по выдаче сертификатов о происхождении товара CT-KZ</t>
  </si>
  <si>
    <t>Тауардың шығу елін айқындау жөніндегі CT-KZ сертификатын беру қызмет көрсетулері</t>
  </si>
  <si>
    <t>Проведение работ по подтверждению сертификатов соответствия на серийную продукцию (Газ)</t>
  </si>
  <si>
    <t>Сериялы өнімнің (газ) сәйкестік серитификат растамасын ұйымдастыру жұмысы</t>
  </si>
  <si>
    <t>76-1 У</t>
  </si>
  <si>
    <t>49-1 Р</t>
  </si>
  <si>
    <t>апрель - декабрь</t>
  </si>
  <si>
    <t>6 изменения и дополнения в План закупок товаров, работ и услуг АО "Эмбамунайгаз" на 2016 год</t>
  </si>
  <si>
    <t>288-1 У</t>
  </si>
  <si>
    <t>289-1 У</t>
  </si>
  <si>
    <t>апрель- декабрь</t>
  </si>
  <si>
    <t>72-1 Р</t>
  </si>
  <si>
    <t>73-1 Р</t>
  </si>
  <si>
    <t>11,14,15</t>
  </si>
  <si>
    <t xml:space="preserve">Работы по возведению (строительству) нежилых зданий/сооружений </t>
  </si>
  <si>
    <t xml:space="preserve">
Тұрғын үйге жатпайтын ғимараттар мен үймереттерді тұрғызу бойынша құрылыс-монтаждау жұмыстары</t>
  </si>
  <si>
    <t>Строительство противорадиационного укрытия УКПГ (установка комплексной подготовки газа)</t>
  </si>
  <si>
    <t>ГКДҚ (газды кешенді дайындау қондырғысында) радиацияға қарсы жасы-рын пана қурылысы</t>
  </si>
  <si>
    <t>Жобалау инженерлік жұмыстары</t>
  </si>
  <si>
    <t xml:space="preserve"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 </t>
  </si>
  <si>
    <t>Жобалау инженерлік жұмыстары және осыған байланысты (сонымен жобалаумен байланысты көше/авто және темір жолдар/белдеулерін, байланыс желілерін/тарату, кәсіпорындардың/технологиялық процестерді, су/ кәріз/кәріз жүйелері, ғимараттар/ғимараттар/аумақтарды/объектілерін, электр қондырғыларды өңдеу қалдықтарды/қалдықтарды</t>
  </si>
  <si>
    <t>ПИР строительства газопроводов пос. Аккистау -  АГРС Тущыкудык и пос. Х.Ергалиева - пос.Туманное</t>
  </si>
  <si>
    <t xml:space="preserve"> Аққыстау-АГРС Тұщықұдық аралығындағы  газ құбырының және п. Х. Ерғалиев-п.Томан аралығындағыгаз құбырының құрылыс жұмыстарының жобалау іздестіру жұмыстары</t>
  </si>
  <si>
    <t>Авансовый платеж - 30% Платежи в размере 90%. Окончательный расчет - после 100% исполнения обязательств с момента предоставления акта приемки объекта, акта сверки взаимных расчетов и  отчета по местному содержанию</t>
  </si>
  <si>
    <t>Авансовый платеж - 0% 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</si>
  <si>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 xml:space="preserve">ЭОТ </t>
  </si>
  <si>
    <t>Авторлық/техникалық қадағалау/жобалау, жұмыстарды басқару қызметі</t>
  </si>
  <si>
    <t>Технический надзор за строительством противорадиационного укрытия УКПГ (установка комплексной подготовки газа)</t>
  </si>
  <si>
    <t>ГКДҚ (газды кешенді дайындау қондырғысында) радиацияға қарсы жасы-рын пана құрылыс жұмыстарының техникалық қадағалау</t>
  </si>
  <si>
    <t>Авторский надзор  за строительством противорадиационного укрытия УКПГ (установка комплексной подготовки газа)</t>
  </si>
  <si>
    <t>ГКДҚ (газды кешенді дайындау қондырғысында) радиацияға қарсы жасы-рын пана құрылыс жұмыстарының авторлық қадағалау</t>
  </si>
  <si>
    <t>май-декабрь 2015г.</t>
  </si>
  <si>
    <t>300 У</t>
  </si>
  <si>
    <t>301 У</t>
  </si>
  <si>
    <t>62.01.11.900.005.00.0999.000000000000</t>
  </si>
  <si>
    <t>95.11.10.000.002.00.0999.000000000000</t>
  </si>
  <si>
    <t>Работы по разработке программного обеспечения</t>
  </si>
  <si>
    <t>Бағдарламалық жасақтама  дайындау бойынша жұмыстар</t>
  </si>
  <si>
    <t>Приобретение ПО tNavigator и тех сопровождение</t>
  </si>
  <si>
    <t>tNavigator бағдарламасын алу және техникалық қолдау көрсету</t>
  </si>
  <si>
    <t xml:space="preserve">Работы по ремонту/модернизации компьютерной/периферийной оргтехники/оборудования и их частей </t>
  </si>
  <si>
    <t>Компьютерлік/перифериялық оргтехника/жабдықтарды және олардың бөлшектерін жөндеу/модернизациялау бойынша жұмыстар</t>
  </si>
  <si>
    <t>Работы по ремонту/модернизации компьютерной/периферийной оргтехники/оборудования и их частей</t>
  </si>
  <si>
    <t>Работы по модернизации серверных оборудовании</t>
  </si>
  <si>
    <t>сервер жабдықтарын модернизациялау жұмыстары</t>
  </si>
  <si>
    <t>март-май</t>
  </si>
  <si>
    <t>с даты подписания договора-сентябрь 2016г.</t>
  </si>
  <si>
    <t>с даты подписания договора-июль 2016г.</t>
  </si>
  <si>
    <t>280 Р</t>
  </si>
  <si>
    <t>281 Р</t>
  </si>
  <si>
    <t xml:space="preserve">нормативтік/техникалық құжаттар/технологиялық схемалар/паспорттар, техникалық-экономикалық негіздемелер мен сол секілді құжаттар дайындау/түзету бойынша жұмыстар </t>
  </si>
  <si>
    <t>Проведение экспертизы корректировки рабочего проекта комплексной автоматизации технологических процессов АО "Эмбамунайгаз"</t>
  </si>
  <si>
    <t xml:space="preserve">"Ембімұнайгаз" АҚ технологиялық процестерін кешенді автоматтандырудың жұмысшы жобасына түзету сараптамаларын жүргізу  </t>
  </si>
  <si>
    <t>Проведение экспертизы проектно-сметной документации пожарной сигнализации объектов  АО "Эмбамунайгаз"</t>
  </si>
  <si>
    <t xml:space="preserve">"Ембімұнайгаз" АҚ нысандарындағы  өрт дабылының жобалау-сметалау құжаттарына сараптама жүргізу </t>
  </si>
  <si>
    <t>Работы по разработке/корректировке нормативной/технической  документации/технологических схем/паспортов, технико-экономического обоснования и аналогичных документов</t>
  </si>
  <si>
    <t>сентябрь</t>
  </si>
  <si>
    <t xml:space="preserve"> Атырауская область</t>
  </si>
  <si>
    <t>282 Р</t>
  </si>
  <si>
    <t>283 Р</t>
  </si>
  <si>
    <t>2. Работы</t>
  </si>
  <si>
    <t>243-1 У</t>
  </si>
  <si>
    <t>244-1 У</t>
  </si>
  <si>
    <t>Поисково-разведочные работы с целью геологического изучения недр на территории Кайнарского массива</t>
  </si>
  <si>
    <t>Кайнар массивінін аумағынын жерасты геологиялық барлау жумыстары</t>
  </si>
  <si>
    <t>Поисково-разведочные работы с целью геологического изучения недр на территории Южно-Эмбинского бассейна</t>
  </si>
  <si>
    <t>Южно-Эмбинского бассейні аумағынын жерасты геологиялық барлау жумыстары</t>
  </si>
  <si>
    <t>апрель,декабрь</t>
  </si>
  <si>
    <t>Благоустройство территории мастерской ПРЭО с устройством площадки для ремонта нефтепромыслового оборудования.</t>
  </si>
  <si>
    <t xml:space="preserve">ПРЭО шеберханасының аумағын жайластыру  мен қоса мұнай кеніші жабдықтарын жөндеуге арналған аланың салу </t>
  </si>
  <si>
    <t>Капремонт РВС-2000м3 № 6 на м/р Забурунье</t>
  </si>
  <si>
    <t xml:space="preserve">Забурун кен орнындағы  №6 2000м3 болат тік  резервуарын күрделі жөндеу  </t>
  </si>
  <si>
    <t>Капремонт  инженерных сетей общежития №3 на ВП Кайнар</t>
  </si>
  <si>
    <t xml:space="preserve">"Қайнар" ВҚ-ғы №3 жатақхананың инженерлік жүйелерін күрделі жөндеуден өткізу </t>
  </si>
  <si>
    <t xml:space="preserve">Атырауская область Кзылкогинский район </t>
  </si>
  <si>
    <t xml:space="preserve">апрель-ноябрь </t>
  </si>
  <si>
    <r>
      <t>авансовый</t>
    </r>
    <r>
      <rPr>
        <sz val="8"/>
        <rFont val="Times New Roman"/>
        <family val="1"/>
        <charset val="204"/>
      </rPr>
      <t xml:space="preserve">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  </r>
  </si>
  <si>
    <t>286 Р</t>
  </si>
  <si>
    <t>287 Р</t>
  </si>
  <si>
    <t>288 Р</t>
  </si>
  <si>
    <t>Обязательный медицинский осмотр работников АО "Эмбамунайгаз" на месторождении Комсомольск НГДУ "Доссормунайгаз", на месторождениях Гран, Ровное, Ю.В.Новобогат НГДУ "Жаикмунайгаз"</t>
  </si>
  <si>
    <t>"Доссормұнайгаз" МГӨБ Комсомол кен орнындағы, "Жаикмұнайгаз" МГӨБ Гран, Ровное, О.Ш.Новобогат кен орындарындағы "Ембімұнайгаз" АҚ   қызметкерлерін міндетті медициналық тексеру</t>
  </si>
  <si>
    <t>302 У</t>
  </si>
  <si>
    <t>52-1 Р</t>
  </si>
  <si>
    <t>53-1 Р</t>
  </si>
  <si>
    <t xml:space="preserve">март </t>
  </si>
  <si>
    <t>11,20,21</t>
  </si>
  <si>
    <t>исключить</t>
  </si>
  <si>
    <t>июль - август</t>
  </si>
  <si>
    <t>33.12.24.100.000.00.0999.000000000000</t>
  </si>
  <si>
    <t>техническое обслуживание и ремонт верхнего оборудования агрегатов подземного ремонта скважин НГДУ "Жаикмунайгаз"</t>
  </si>
  <si>
    <t>техническое обслуживание и ремонт верхнего оборудования агрегатов подземного ремонта скважин НГДУ "Жылыоймунайгаз"</t>
  </si>
  <si>
    <t>техническое обслуживание и ремонт верхнего оборудования агрегатов подземного ремонта скважин НГДУ "Доссормунайгаз"</t>
  </si>
  <si>
    <t>техническое обслуживание и ремонт верхнего оборудования агрегатов подземного ремонта скважин НГДУ "Кайнармунайгаз"</t>
  </si>
  <si>
    <t>техническое обслуживание и ремонт верхнего оборудования агрегатов  ППУ  и АДПМ НГДУ "Жаикмунайгаз"</t>
  </si>
  <si>
    <t>техническое обслуживание и ремонт верхнего оборудования агрегатов  ППУ  и АДПМ НГДУ "Жылыойкмунайгаз"</t>
  </si>
  <si>
    <t>техническое обслуживание и ремонт верхнего оборудования агрегатов  ППУ  и АДПМ НГДУ "Доссомунайгаз"</t>
  </si>
  <si>
    <t>техническое обслуживание и ремонт верхнего оборудования агрегатов  ППУ  и АДПМ НГДУ "Кайнармунайгаз"</t>
  </si>
  <si>
    <t xml:space="preserve">Техническое  обслуживание и ремонт горизонтального насосного комплекса   ( насосов) по НГДУ "Жаикмунайгаз"   </t>
  </si>
  <si>
    <t xml:space="preserve">Техническое  обслуживание и ремонт горизонтального насосного комплекса   ( насосов)  по НГДУ "Жылыоймунайгаз"   </t>
  </si>
  <si>
    <t xml:space="preserve">Техническое  обслуживание и ремонт горизонтального насосного комплекса   ( насосов)  по НГДУ "Кайнармунайгаз"   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</si>
  <si>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</si>
  <si>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</si>
  <si>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</si>
  <si>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</si>
  <si>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</si>
  <si>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</si>
  <si>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</si>
  <si>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</si>
  <si>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</si>
  <si>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</si>
  <si>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</si>
  <si>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Услуги по техническому обслуживанию добывающего оборудования</t>
  </si>
  <si>
    <t>Услуги по опрессовке обрудования НГДУ  "Жаикмунайгаз"</t>
  </si>
  <si>
    <t>303 У</t>
  </si>
  <si>
    <t>221-2 Р</t>
  </si>
  <si>
    <t xml:space="preserve">май-июнь </t>
  </si>
  <si>
    <t xml:space="preserve">63.11.30.000.000.00.0777.000000000000 </t>
  </si>
  <si>
    <t>Услуги по размещению рекламы в интернете</t>
  </si>
  <si>
    <t>Жарнаманы интернетте орналастыру бойынша қызмет көрсетулер</t>
  </si>
  <si>
    <t>Услуги по интенсификации PR деятельности АО "Эмбамунайгаз" в интернет пространстве</t>
  </si>
  <si>
    <t>Интернет кеңістігінде АҚ "ЕМГ" PR-қызметін қарқындат</t>
  </si>
  <si>
    <t>304 У</t>
  </si>
  <si>
    <t xml:space="preserve">29.20.40.100.000.00.0999.000000000000 </t>
  </si>
  <si>
    <t>Работы по оснащению (установке оборудования и деталей) автомобилей</t>
  </si>
  <si>
    <t xml:space="preserve">Автокөліктерді жабдықтау бойынша жұмыстар (жабдықтар мен бөлшектер орнату) </t>
  </si>
  <si>
    <t>Установка автомобильных ремней безопасностей на автотранспортные средства НГДУ "Жайкмунайгаз"</t>
  </si>
  <si>
    <t xml:space="preserve">"Жайықмұнайгаз" МГӨБ-ның автокөлік құралдарына автокөліктерге арналған қауіпсіздік белдіктерін қондыру </t>
  </si>
  <si>
    <t>Установка автомобильных ремней безопасностей на автотранспортные средства НГДУ "Жылыоймунайгаз"</t>
  </si>
  <si>
    <t xml:space="preserve">"Жылыоймұнайгаз" МГӨБ-ның автокөлік құралдарына автокөліктерге арналған қауіпсіздік белдіктерін қондыру </t>
  </si>
  <si>
    <t>Установка автомобильных ремней безопасностей на автотранспортные средства НГДУ "Доссормунайгаз"</t>
  </si>
  <si>
    <t xml:space="preserve">"Доссормұнайгаз" МГӨБ-ның автокөлік құралдарына автокөліктерге арналған қауіпсіздік белдіктерін қондыру </t>
  </si>
  <si>
    <t>Установка автомобильных ремней безопасностей на автотранспортные средства НГДУ "Кайнармунайгаз"</t>
  </si>
  <si>
    <t xml:space="preserve">"Қайнармұнайгаз" МГӨБ-ның автокөлік құралдарына автокөліктерге арналған қауіпсіздік белдіктерін қондыру </t>
  </si>
  <si>
    <t xml:space="preserve">Установка автомобильных ремней безопасностей на автотранспортные средства Управления "Эмбамунайэнерго" и УПТО и КО </t>
  </si>
  <si>
    <t xml:space="preserve">"Ембамұнайэнерго" басқармасының және ӨТҚ ж ҚБ - ның  автокөлік құралдарына автокөліктерге арналған қауіпсіздік белдіктерін қондыру </t>
  </si>
  <si>
    <t>апрель - июнь</t>
  </si>
  <si>
    <t>300 Р</t>
  </si>
  <si>
    <t>301 Р</t>
  </si>
  <si>
    <t>302 Р</t>
  </si>
  <si>
    <t>303 Р</t>
  </si>
  <si>
    <t>304 Р</t>
  </si>
  <si>
    <t>март - апрель</t>
  </si>
  <si>
    <t>24-2 У</t>
  </si>
  <si>
    <t>25-2 У</t>
  </si>
  <si>
    <t>26-2 У</t>
  </si>
  <si>
    <t>27-2 У</t>
  </si>
  <si>
    <t>28-2 У</t>
  </si>
  <si>
    <t>275-1 У</t>
  </si>
  <si>
    <t>209-1 У</t>
  </si>
  <si>
    <t>291-1 У</t>
  </si>
  <si>
    <t>июнь, июль</t>
  </si>
  <si>
    <t>33.11.19.100.002.00.0999.000000000000</t>
  </si>
  <si>
    <t>Пуско-наладочные работы</t>
  </si>
  <si>
    <t>Работы по установке (монтажу) котельного оборудования</t>
  </si>
  <si>
    <t>Работы по пуско-наладке оборудования</t>
  </si>
  <si>
    <t>Работы по наладке и испытаниям на ПС 110/35/10 кВ "Аккистау"</t>
  </si>
  <si>
    <t>Приобретение, монтаж и наладка блочное - модульной котельной 2х1300 кВт  м/р "С.Балгимбаев".</t>
  </si>
  <si>
    <t>Капитальный ремонт вала электродвигателя 800 кВт</t>
  </si>
  <si>
    <t>август</t>
  </si>
  <si>
    <t>май-июль</t>
  </si>
  <si>
    <t>305 Р</t>
  </si>
  <si>
    <t>306 Р</t>
  </si>
  <si>
    <t>307 Р</t>
  </si>
  <si>
    <t xml:space="preserve">33.20.39.900.001.00.0999.000000000000 </t>
  </si>
  <si>
    <t>305 У</t>
  </si>
  <si>
    <t xml:space="preserve">Жедел  почта  қызметтері </t>
  </si>
  <si>
    <t>Жедел почта  қызметтері</t>
  </si>
  <si>
    <t>Услуги экспресс почты</t>
  </si>
  <si>
    <t>Почталық жедел қызмет көрсетулер</t>
  </si>
  <si>
    <t>Жылыту қазандығы жабдықтарын қондыру (монтаждау) жұмыстары</t>
  </si>
  <si>
    <t>Іске қосу-жөндеу жұмыстары</t>
  </si>
  <si>
    <t>Жабдықтарды іске қосу-жөндеу жұмыстары</t>
  </si>
  <si>
    <t>Аққыстау 110/35/10 кВ қосалқы станцияда  Іске қосу-жөндеу жұмыстары</t>
  </si>
  <si>
    <t>Электр қозғалтқыштар/генераторларды және сол секілді жабдықтарды жөндеу/модернизациялау жұмыстары (көлікте қолданылатыннан басқа)</t>
  </si>
  <si>
    <t>Жылыту жабдықтарын қондыру (монтаждау) жұмыстары</t>
  </si>
  <si>
    <t xml:space="preserve">С.Балғымбаев кен орнына 2х1300 кВт блокты-модульді жылыту қазандығын сатып алу, монтаждау және жөндеу </t>
  </si>
  <si>
    <t xml:space="preserve">Электр қозғалтқыш 800 кВт білігін күрделі жөндеу </t>
  </si>
  <si>
    <t>159-1 Р</t>
  </si>
  <si>
    <t>166-1 Р</t>
  </si>
  <si>
    <t>211-1 У</t>
  </si>
  <si>
    <t xml:space="preserve">Итого по работам включить </t>
  </si>
  <si>
    <t xml:space="preserve">Итого по услугам включить </t>
  </si>
  <si>
    <t>1. Товары</t>
  </si>
  <si>
    <t xml:space="preserve">Итого по товарам включить </t>
  </si>
  <si>
    <t>1049-1 Т</t>
  </si>
  <si>
    <t>1051-1 Т</t>
  </si>
  <si>
    <t>1052-1 Т</t>
  </si>
  <si>
    <t>1053-1 Т</t>
  </si>
  <si>
    <t>68-2 Р</t>
  </si>
  <si>
    <t>69-2 Р</t>
  </si>
  <si>
    <t>70-2 Р</t>
  </si>
  <si>
    <t>71-2 Р</t>
  </si>
  <si>
    <t>май- декабрь</t>
  </si>
  <si>
    <t>июнь- декабрь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</si>
  <si>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</si>
  <si>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33.12.29.900.016.00.0777.000000000000</t>
  </si>
  <si>
    <t>Работы по ремонту/модернизации спецтехники (кроме автомобилей, оборудования)</t>
  </si>
  <si>
    <t>284 Р</t>
  </si>
  <si>
    <t>285 Р</t>
  </si>
  <si>
    <t>306 У</t>
  </si>
  <si>
    <t>307 У</t>
  </si>
  <si>
    <t>308 У</t>
  </si>
  <si>
    <t>309 У</t>
  </si>
  <si>
    <t>к приказу  АО "Эмбамунайгаз" №164  от "02" марта  2016г.</t>
  </si>
  <si>
    <t xml:space="preserve">январь-апрель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</si>
</sst>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&quot;€&quot;#,##0;[Red]\-&quot;€&quot;#,##0"/>
    <numFmt numFmtId="173" formatCode="_-* #,##0.00[$€]_-;\-* #,##0.00[$€]_-;_-* &quot;-&quot;??[$€]_-;_-@_-"/>
    <numFmt numFmtId="174" formatCode="_-* #,##0.00000[$€]_-;\-* #,##0.00000[$€]_-;_-* &quot;-&quot;??[$€]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* \(#,##0\);* #,##0_);&quot;-&quot;??_);@"/>
    <numFmt numFmtId="183" formatCode="&quot;$&quot;#,##0_);[Red]\(&quot;$&quot;#,##0\)"/>
    <numFmt numFmtId="184" formatCode="[$-409]d\-mmm\-yy;@"/>
    <numFmt numFmtId="185" formatCode="[$-409]d\-mmm;@"/>
    <numFmt numFmtId="186" formatCode="* #,##0_);* \(#,##0\);&quot;-&quot;??_);@"/>
    <numFmt numFmtId="187" formatCode="_(#,##0;\(#,##0\);\-;&quot;  &quot;@"/>
    <numFmt numFmtId="188" formatCode="&quot;р.&quot;#,##0\ ;\-&quot;р.&quot;#,##0"/>
    <numFmt numFmtId="189" formatCode="&quot;р.&quot;#,##0.00\ ;\(&quot;р.&quot;#,##0.00\)"/>
    <numFmt numFmtId="190" formatCode="0.00_)"/>
    <numFmt numFmtId="191" formatCode="_(* #,##0,_);_(* \(#,##0,\);_(* &quot;-&quot;_);_(@_)"/>
    <numFmt numFmtId="192" formatCode="_-* #,##0\ _đ_._-;\-* #,##0\ _đ_._-;_-* &quot;-&quot;\ _đ_._-;_-@_-"/>
    <numFmt numFmtId="193" formatCode="\60\4\7\:"/>
    <numFmt numFmtId="194" formatCode="\+0.0;\-0.0"/>
    <numFmt numFmtId="195" formatCode="\+0.0%;\-0.0%"/>
    <numFmt numFmtId="196" formatCode="&quot;$&quot;#,##0"/>
    <numFmt numFmtId="197" formatCode="&quot;$&quot;#,\);\(&quot;$&quot;#,\)"/>
    <numFmt numFmtId="198" formatCode="&quot;р.&quot;#,\);\(&quot;р.&quot;#,\)"/>
    <numFmt numFmtId="199" formatCode="&quot;$&quot;#,;\(&quot;$&quot;#,\)"/>
    <numFmt numFmtId="200" formatCode="&quot;р.&quot;#,;\(&quot;р.&quot;#,\)"/>
    <numFmt numFmtId="201" formatCode="##\ &quot;h&quot;"/>
    <numFmt numFmtId="202" formatCode="_(&quot;$&quot;* #,##0_);_(&quot;$&quot;* \(#,##0\);_(&quot;$&quot;* &quot;-&quot;_);_(@_)"/>
    <numFmt numFmtId="203" formatCode="_-* #,##0.00\ _€_-;\-* #,##0.00\ _€_-;_-* &quot;-&quot;??\ _€_-;_-@_-"/>
    <numFmt numFmtId="204" formatCode="0.0"/>
    <numFmt numFmtId="205" formatCode="000000"/>
    <numFmt numFmtId="206" formatCode="_([$€-2]* #,##0.00_);_([$€-2]* \(#,##0.00\);_([$€-2]* &quot;-&quot;??_)"/>
    <numFmt numFmtId="207" formatCode="[$-419]d\ mmm\ yy;@"/>
    <numFmt numFmtId="208" formatCode="d\.mmm"/>
    <numFmt numFmtId="209" formatCode="d\.m\.yy"/>
    <numFmt numFmtId="210" formatCode="d\.mmm\.yy"/>
    <numFmt numFmtId="211" formatCode="_-* #,##0\ _?_._-;\-* #,##0\ _?_._-;_-* &quot;-&quot;\ _?_._-;_-@_-"/>
    <numFmt numFmtId="212" formatCode="#"/>
    <numFmt numFmtId="213" formatCode="_-* #,##0.00\ _?_._-;\-* #,##0.00\ _?_._-;_-* &quot;-&quot;??\ _?_._-;_-@_-"/>
    <numFmt numFmtId="214" formatCode="#,##0;\(#,##0\)"/>
    <numFmt numFmtId="215" formatCode="_-&quot;$&quot;\ * #,##0.00_-;_-&quot;$&quot;\ * #,##0.00\-;_-&quot;$&quot;\ * &quot;-&quot;??_-;_-@_-"/>
    <numFmt numFmtId="216" formatCode="_-&quot;$&quot;\ * #,##0_-;_-&quot;$&quot;\ * #,##0\-;_-&quot;$&quot;\ * &quot;-&quot;_-;_-@_-"/>
    <numFmt numFmtId="217" formatCode="_-* #,##0&quot;тг.&quot;_-;\-* #,##0&quot;тг.&quot;_-;_-* &quot;-&quot;&quot;тг.&quot;_-;_-@_-"/>
    <numFmt numFmtId="218" formatCode="_(&quot;$&quot;* #,##0.00_);_(&quot;$&quot;* \(#,##0.00\);_(&quot;$&quot;* &quot;-&quot;??_);_(@_)"/>
    <numFmt numFmtId="219" formatCode="0.00;0;"/>
    <numFmt numFmtId="220" formatCode="0\ &quot;cu.m&quot;"/>
    <numFmt numFmtId="221" formatCode="_(* #,##0.0_);_(* \(#,##0.0\);_(* &quot;-&quot;??_);_(@_)"/>
    <numFmt numFmtId="222" formatCode="000"/>
    <numFmt numFmtId="223" formatCode="0.000%"/>
    <numFmt numFmtId="224" formatCode="_-* ###0_-;\(###0\);_-* &quot;–&quot;_-;_-@_-"/>
    <numFmt numFmtId="225" formatCode="_-* #,##0_-;\(#,##0\);_-* &quot;–&quot;_-;_-@_-"/>
    <numFmt numFmtId="226" formatCode="_-* #,###_-;\(#,###\);_-* &quot;–&quot;_-;_-@_-"/>
    <numFmt numFmtId="227" formatCode="_-\ #,##0.000_-;\(#,##0.000\);_-* &quot;–&quot;_-;_-@_-"/>
    <numFmt numFmtId="228" formatCode="_-#,###_-;\(#,###\);_-\ &quot;–&quot;_-;_-@_-"/>
    <numFmt numFmtId="229" formatCode="&quot;$&quot;#,##0.0_);[Red]\(&quot;$&quot;#,##0.0\)"/>
    <numFmt numFmtId="230" formatCode="_-&quot;$&quot;* #,##0.00_-;\-&quot;$&quot;* #,##0.00_-;_-&quot;$&quot;* &quot;-&quot;??_-;_-@_-"/>
    <numFmt numFmtId="231" formatCode="_(* #,##0_);_(* \(#,##0\);_(* &quot;-&quot;_);_(@_)"/>
    <numFmt numFmtId="232" formatCode="0000"/>
    <numFmt numFmtId="233" formatCode="0.0E+00"/>
    <numFmt numFmtId="234" formatCode="#,##0.0_);[Red]\(#,##0.0\)"/>
    <numFmt numFmtId="235" formatCode="_ * #,##0_)&quot;£&quot;_ ;_ * \(#,##0\)&quot;£&quot;_ ;_ * &quot;-&quot;_)&quot;£&quot;_ ;_ @_ "/>
    <numFmt numFmtId="236" formatCode="#,##0.00&quot;£&quot;_);[Red]\(#,##0.00&quot;£&quot;\)"/>
    <numFmt numFmtId="237" formatCode="_-* #,##0_$_-;\-* #,##0_$_-;_-* &quot;-&quot;_$_-;_-@_-"/>
    <numFmt numFmtId="238" formatCode="&quot;$&quot;#,##0.00_);[Red]\(&quot;$&quot;#,##0.00\)"/>
    <numFmt numFmtId="239" formatCode="#,##0.000\);[Red]\(#,##0.000\)"/>
    <numFmt numFmtId="240" formatCode="&quot;RM&quot;#,##0.00_);[Red]\(&quot;RM&quot;#,##0.00\)"/>
    <numFmt numFmtId="241" formatCode="_ * #,##0.00_)&quot;£&quot;_ ;_ * \(#,##0.00\)&quot;£&quot;_ ;_ * &quot;-&quot;??_)&quot;£&quot;_ ;_ @_ "/>
    <numFmt numFmtId="242" formatCode="_ * #,##0_)_£_ ;_ * \(#,##0\)_£_ ;_ * &quot;-&quot;_)_£_ ;_ @_ "/>
    <numFmt numFmtId="243" formatCode="0.0&quot;  &quot;"/>
    <numFmt numFmtId="244" formatCode="_-* #,##0.00&quot;$&quot;_-;\-* #,##0.00&quot;$&quot;_-;_-* &quot;-&quot;??&quot;$&quot;_-;_-@_-"/>
    <numFmt numFmtId="245" formatCode="&quot;$&quot;#,##0_);\(&quot;$&quot;#,##0\)"/>
    <numFmt numFmtId="246" formatCode="d\-mmm\-yy\ h:mm"/>
    <numFmt numFmtId="247" formatCode="#,##0.00&quot; $&quot;;[Red]\-#,##0.00&quot; $&quot;"/>
    <numFmt numFmtId="248" formatCode="mmmm\ d\,\ yyyy"/>
    <numFmt numFmtId="249" formatCode="d\/mm\/yyyy"/>
    <numFmt numFmtId="250" formatCode="dd\.mm\.yyyy&quot;г.&quot;"/>
    <numFmt numFmtId="251" formatCode="&quot;P&quot;#,##0.00;[Red]\-&quot;P&quot;#,##0.00"/>
    <numFmt numFmtId="252" formatCode="_-&quot;P&quot;* #,##0.00_-;\-&quot;P&quot;* #,##0.00_-;_-&quot;P&quot;* &quot;-&quot;??_-;_-@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0.0_)%;[Red]\(0.0%\);0.0_)%"/>
    <numFmt numFmtId="257" formatCode="0.0_)%;[Red]\(0.0%\);&quot;-&quot;"/>
    <numFmt numFmtId="258" formatCode="[Red][&gt;1]&quot;&gt;100 %&quot;;[Red]\(0.0%\);0.0_)%"/>
    <numFmt numFmtId="259" formatCode="&quot;$&quot;#,##0\ ;\-&quot;$&quot;#,##0"/>
    <numFmt numFmtId="260" formatCode="&quot;$&quot;#,##0.00\ ;\(&quot;$&quot;#,##0.00\)"/>
    <numFmt numFmtId="261" formatCode="_-* #,##0.00_-;\-* #,##0.00_-;_-* &quot;-&quot;??_-;_-@_-"/>
    <numFmt numFmtId="262" formatCode="0.00000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#,##0.00&quot; F&quot;_);\(#,##0.00&quot; F&quot;\)"/>
    <numFmt numFmtId="266" formatCode="#,##0&quot; F&quot;_);[Red]\(#,##0&quot; F&quot;\)"/>
    <numFmt numFmtId="267" formatCode="#,##0.00&quot; F&quot;_);[Red]\(#,##0.00&quot; F&quot;\)"/>
    <numFmt numFmtId="268" formatCode="#,##0&quot; $&quot;;[Red]\-#,##0&quot; $&quot;"/>
    <numFmt numFmtId="269" formatCode="#,##0.00&quot; $&quot;;\-#,##0.00&quot; $&quot;"/>
    <numFmt numFmtId="270" formatCode="#,##0&quot; $&quot;;\-#,##0&quot; $&quot;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0.0&quot; N&quot;"/>
    <numFmt numFmtId="274" formatCode="_-* #,##0\ _d_._-;\-* #,##0\ _d_._-;_-* &quot;-&quot;\ _d_._-;_-@_-"/>
    <numFmt numFmtId="275" formatCode="_-* #,##0.00\ _d_._-;\-* #,##0.00\ _d_._-;_-* &quot;-&quot;??\ _d_._-;_-@_-"/>
    <numFmt numFmtId="276" formatCode="_-* #,##0.00\ _đ_._-;\-* #,##0.00\ _đ_._-;_-* &quot;-&quot;??\ _đ_._-;_-@_-"/>
    <numFmt numFmtId="277" formatCode="_-* #,##0_d_._-;\-* #,##0_d_._-;_-* &quot;-&quot;_d_._-;_-@_-"/>
    <numFmt numFmtId="278" formatCode="_-* #,##0.00_d_._-;\-* #,##0.00_d_._-;_-* &quot;-&quot;??_d_._-;_-@_-"/>
    <numFmt numFmtId="279" formatCode="_-* #,##0_-;\-* #,##0_-;_-* &quot;-&quot;_-;_-@_-"/>
    <numFmt numFmtId="280" formatCode="_-* #,##0.0000\ &quot;р.&quot;_-;\-* #,##0.0000\ &quot;р.&quot;_-;_-* &quot;-&quot;??\ &quot;р.&quot;_-;_-@_-"/>
    <numFmt numFmtId="281" formatCode="_-* #,##0.00000\ &quot;р.&quot;_-;\-* #,##0.00000\ &quot;р.&quot;_-;_-* &quot;-&quot;??\ &quot;р.&quot;_-;_-@_-"/>
    <numFmt numFmtId="282" formatCode="0.000000000"/>
    <numFmt numFmtId="283" formatCode="0%_);\(0%\)"/>
    <numFmt numFmtId="284" formatCode="#,##0\ &quot;F&quot;;[Red]\-#,##0\ &quot;F&quot;"/>
    <numFmt numFmtId="285" formatCode="_-* #,##0\ _$_-;\-* #,##0\ _$_-;_-* &quot;-&quot;\ _$_-;_-@_-"/>
    <numFmt numFmtId="286" formatCode="0.0%"/>
    <numFmt numFmtId="287" formatCode="#,##0______;;&quot;------------      &quot;"/>
    <numFmt numFmtId="288" formatCode="#,##0_р_.;\(#,##0\)_р_."/>
    <numFmt numFmtId="289" formatCode="#,##0.00;[Red]#,##0.00"/>
    <numFmt numFmtId="290" formatCode="#,##0.0000"/>
    <numFmt numFmtId="291" formatCode="_-* #,##0.0\ _р_._-;\-* #,##0.0\ _р_._-;_-* &quot;-&quot;??\ _р_._-;_-@_-"/>
  </numFmts>
  <fonts count="2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20">
    <xf numFmtId="0" fontId="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0" fillId="0" borderId="0"/>
    <xf numFmtId="171" fontId="10" fillId="0" borderId="0" applyFont="0" applyFill="0" applyBorder="0" applyAlignment="0" applyProtection="0"/>
    <xf numFmtId="40" fontId="10" fillId="2" borderId="1"/>
    <xf numFmtId="0" fontId="8" fillId="0" borderId="0"/>
    <xf numFmtId="171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0" fontId="10" fillId="2" borderId="1"/>
    <xf numFmtId="49" fontId="16" fillId="3" borderId="2">
      <alignment vertical="center"/>
    </xf>
    <xf numFmtId="49" fontId="17" fillId="3" borderId="2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4" borderId="142" applyNumberFormat="0" applyFont="0" applyAlignment="0" applyProtection="0"/>
    <xf numFmtId="0" fontId="5" fillId="0" borderId="0"/>
    <xf numFmtId="49" fontId="17" fillId="3" borderId="144">
      <alignment vertical="center"/>
    </xf>
    <xf numFmtId="0" fontId="10" fillId="0" borderId="73">
      <alignment horizontal="right"/>
    </xf>
    <xf numFmtId="0" fontId="8" fillId="0" borderId="0"/>
    <xf numFmtId="0" fontId="10" fillId="0" borderId="73">
      <alignment horizontal="right"/>
    </xf>
    <xf numFmtId="0" fontId="10" fillId="34" borderId="124" applyNumberFormat="0" applyFont="0" applyAlignment="0" applyProtection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173" fontId="21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/>
    <xf numFmtId="0" fontId="29" fillId="0" borderId="5">
      <protection locked="0"/>
    </xf>
    <xf numFmtId="0" fontId="30" fillId="0" borderId="5">
      <protection locked="0"/>
    </xf>
    <xf numFmtId="0" fontId="34" fillId="0" borderId="0"/>
    <xf numFmtId="0" fontId="35" fillId="6" borderId="0" applyNumberFormat="0" applyBorder="0" applyAlignment="0" applyProtection="0"/>
    <xf numFmtId="0" fontId="18" fillId="6" borderId="0" applyNumberFormat="0" applyBorder="0" applyAlignment="0" applyProtection="0"/>
    <xf numFmtId="0" fontId="35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4" borderId="0" applyNumberFormat="0" applyBorder="0" applyAlignment="0" applyProtection="0"/>
    <xf numFmtId="0" fontId="18" fillId="4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3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165" fontId="41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46" fillId="0" borderId="0" applyNumberFormat="0" applyBorder="0" applyAlignment="0"/>
    <xf numFmtId="0" fontId="47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3" fontId="49" fillId="24" borderId="8">
      <alignment horizontal="left" vertical="center"/>
    </xf>
    <xf numFmtId="0" fontId="50" fillId="0" borderId="0">
      <alignment horizontal="left" vertical="top"/>
    </xf>
    <xf numFmtId="0" fontId="51" fillId="25" borderId="9" applyNumberFormat="0" applyAlignment="0" applyProtection="0"/>
    <xf numFmtId="0" fontId="52" fillId="25" borderId="9" applyNumberFormat="0" applyAlignment="0" applyProtection="0"/>
    <xf numFmtId="0" fontId="53" fillId="0" borderId="10">
      <alignment horizontal="center"/>
    </xf>
    <xf numFmtId="175" fontId="4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54" fillId="0" borderId="0" applyFill="0" applyBorder="0" applyProtection="0"/>
    <xf numFmtId="183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21" fillId="5" borderId="0" applyFont="0" applyFill="0" applyBorder="0" applyAlignment="0" applyProtection="0"/>
    <xf numFmtId="14" fontId="57" fillId="0" borderId="0" applyFill="0" applyBorder="0" applyAlignment="0"/>
    <xf numFmtId="185" fontId="21" fillId="5" borderId="0" applyFont="0" applyFill="0" applyBorder="0" applyAlignment="0" applyProtection="0"/>
    <xf numFmtId="186" fontId="54" fillId="0" borderId="0" applyFill="0" applyBorder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5" applyFill="0" applyProtection="0"/>
    <xf numFmtId="38" fontId="55" fillId="0" borderId="11">
      <alignment vertical="center"/>
    </xf>
    <xf numFmtId="38" fontId="56" fillId="0" borderId="11">
      <alignment vertical="center"/>
    </xf>
    <xf numFmtId="3" fontId="58" fillId="0" borderId="12" applyNumberFormat="0" applyFont="0" applyFill="0" applyBorder="0" applyAlignment="0">
      <alignment horizontal="lef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173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0" fontId="10" fillId="27" borderId="0" applyNumberFormat="0" applyFont="0" applyBorder="0">
      <alignment horizontal="left" vertical="center"/>
    </xf>
    <xf numFmtId="0" fontId="10" fillId="27" borderId="0" applyNumberFormat="0" applyFont="0" applyBorder="0">
      <alignment horizontal="left"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24" borderId="11">
      <alignment horizontal="left" vertical="center" wrapText="1"/>
    </xf>
    <xf numFmtId="0" fontId="67" fillId="24" borderId="11">
      <alignment horizontal="left" vertical="center" wrapText="1"/>
    </xf>
    <xf numFmtId="38" fontId="68" fillId="28" borderId="0" applyNumberFormat="0" applyBorder="0" applyAlignment="0" applyProtection="0"/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70" fillId="0" borderId="0" applyNumberFormat="0" applyFill="0" applyBorder="0" applyAlignment="0" applyProtection="0">
      <alignment horizontal="left" vertical="top"/>
    </xf>
    <xf numFmtId="0" fontId="20" fillId="0" borderId="0">
      <alignment horizontal="left" vertical="top"/>
    </xf>
    <xf numFmtId="0" fontId="71" fillId="0" borderId="0">
      <alignment horizontal="left"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/>
    <xf numFmtId="0" fontId="75" fillId="29" borderId="14">
      <alignment horizontal="right"/>
    </xf>
    <xf numFmtId="3" fontId="75" fillId="30" borderId="15" applyBorder="0">
      <alignment horizontal="right" vertical="center"/>
      <protection locked="0"/>
    </xf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40" fontId="77" fillId="0" borderId="0">
      <protection locked="0"/>
    </xf>
    <xf numFmtId="1" fontId="78" fillId="0" borderId="0">
      <alignment horizontal="center"/>
      <protection locked="0"/>
    </xf>
    <xf numFmtId="188" fontId="25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14">
      <alignment horizontal="left"/>
    </xf>
    <xf numFmtId="3" fontId="81" fillId="32" borderId="8">
      <alignment vertical="center"/>
    </xf>
    <xf numFmtId="38" fontId="82" fillId="0" borderId="0"/>
    <xf numFmtId="38" fontId="83" fillId="0" borderId="0"/>
    <xf numFmtId="38" fontId="84" fillId="0" borderId="0"/>
    <xf numFmtId="38" fontId="85" fillId="0" borderId="0"/>
    <xf numFmtId="0" fontId="86" fillId="0" borderId="0"/>
    <xf numFmtId="0" fontId="86" fillId="0" borderId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87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0">
      <protection locked="0"/>
    </xf>
    <xf numFmtId="0" fontId="90" fillId="33" borderId="0" applyNumberFormat="0" applyBorder="0" applyAlignment="0" applyProtection="0"/>
    <xf numFmtId="0" fontId="91" fillId="33" borderId="0" applyNumberFormat="0" applyBorder="0" applyAlignment="0" applyProtection="0"/>
    <xf numFmtId="3" fontId="92" fillId="0" borderId="17" applyNumberFormat="0" applyFont="0" applyAlignment="0">
      <alignment vertical="center"/>
    </xf>
    <xf numFmtId="3" fontId="93" fillId="0" borderId="17" applyNumberFormat="0" applyFont="0" applyAlignment="0">
      <alignment vertical="center"/>
    </xf>
    <xf numFmtId="190" fontId="94" fillId="0" borderId="0"/>
    <xf numFmtId="190" fontId="95" fillId="0" borderId="0"/>
    <xf numFmtId="0" fontId="96" fillId="0" borderId="0">
      <alignment horizontal="left" vertical="top"/>
    </xf>
    <xf numFmtId="0" fontId="97" fillId="0" borderId="0">
      <alignment horizontal="left" vertical="top"/>
    </xf>
    <xf numFmtId="0" fontId="10" fillId="0" borderId="0"/>
    <xf numFmtId="10" fontId="63" fillId="26" borderId="83" applyNumberFormat="0" applyFill="0" applyBorder="0" applyAlignment="0" applyProtection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0" fontId="10" fillId="0" borderId="0"/>
    <xf numFmtId="0" fontId="10" fillId="0" borderId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56" fillId="0" borderId="0"/>
    <xf numFmtId="0" fontId="98" fillId="0" borderId="0"/>
    <xf numFmtId="0" fontId="10" fillId="0" borderId="0"/>
    <xf numFmtId="0" fontId="99" fillId="0" borderId="0"/>
    <xf numFmtId="0" fontId="100" fillId="0" borderId="0"/>
    <xf numFmtId="0" fontId="12" fillId="0" borderId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191" fontId="21" fillId="5" borderId="0"/>
    <xf numFmtId="192" fontId="8" fillId="0" borderId="0" applyFont="0" applyFill="0" applyBorder="0" applyAlignment="0" applyProtection="0"/>
    <xf numFmtId="0" fontId="101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3" fillId="5" borderId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94" fontId="12" fillId="0" borderId="0"/>
    <xf numFmtId="194" fontId="24" fillId="0" borderId="0"/>
    <xf numFmtId="195" fontId="12" fillId="0" borderId="0"/>
    <xf numFmtId="195" fontId="24" fillId="0" borderId="0"/>
    <xf numFmtId="0" fontId="28" fillId="0" borderId="0">
      <alignment vertical="top"/>
    </xf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4" fontId="104" fillId="0" borderId="0" applyFont="0" applyFill="0" applyBorder="0" applyProtection="0">
      <alignment horizontal="right" vertical="top" wrapText="1"/>
    </xf>
    <xf numFmtId="4" fontId="105" fillId="0" borderId="0" applyFont="0" applyFill="0" applyBorder="0" applyProtection="0">
      <alignment horizontal="right" vertical="top" wrapText="1"/>
    </xf>
    <xf numFmtId="1" fontId="106" fillId="0" borderId="0">
      <alignment horizontal="center" vertical="top" wrapText="1"/>
    </xf>
    <xf numFmtId="1" fontId="106" fillId="0" borderId="0">
      <alignment horizontal="center" vertical="top" wrapText="1"/>
    </xf>
    <xf numFmtId="3" fontId="22" fillId="0" borderId="0" applyFont="0" applyFill="0" applyBorder="0" applyAlignment="0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0" fontId="107" fillId="35" borderId="0" applyNumberFormat="0" applyFill="0" applyBorder="0" applyAlignment="0"/>
    <xf numFmtId="196" fontId="108" fillId="0" borderId="3">
      <alignment horizontal="left" vertical="center"/>
      <protection locked="0"/>
    </xf>
    <xf numFmtId="187" fontId="21" fillId="31" borderId="83" applyNumberFormat="0" applyFont="0" applyAlignment="0">
      <protection locked="0"/>
    </xf>
    <xf numFmtId="0" fontId="24" fillId="0" borderId="0"/>
    <xf numFmtId="0" fontId="26" fillId="0" borderId="0"/>
    <xf numFmtId="0" fontId="27" fillId="0" borderId="0"/>
    <xf numFmtId="0" fontId="55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10" fillId="0" borderId="13">
      <alignment vertical="center" wrapText="1"/>
    </xf>
    <xf numFmtId="0" fontId="10" fillId="0" borderId="17"/>
    <xf numFmtId="0" fontId="10" fillId="0" borderId="17"/>
    <xf numFmtId="49" fontId="57" fillId="0" borderId="0" applyFill="0" applyBorder="0" applyAlignment="0"/>
    <xf numFmtId="197" fontId="44" fillId="0" borderId="0" applyFill="0" applyBorder="0" applyAlignment="0"/>
    <xf numFmtId="197" fontId="45" fillId="0" borderId="0" applyFill="0" applyBorder="0" applyAlignment="0"/>
    <xf numFmtId="198" fontId="44" fillId="0" borderId="0" applyFill="0" applyBorder="0" applyAlignment="0"/>
    <xf numFmtId="199" fontId="44" fillId="0" borderId="0" applyFill="0" applyBorder="0" applyAlignment="0"/>
    <xf numFmtId="199" fontId="45" fillId="0" borderId="0" applyFill="0" applyBorder="0" applyAlignment="0"/>
    <xf numFmtId="200" fontId="44" fillId="0" borderId="0" applyFill="0" applyBorder="0" applyAlignment="0"/>
    <xf numFmtId="0" fontId="111" fillId="0" borderId="0">
      <alignment horizontal="center" vertical="top"/>
    </xf>
    <xf numFmtId="0" fontId="112" fillId="36" borderId="11" applyNumberFormat="0" applyProtection="0">
      <alignment horizontal="left" vertical="center" wrapText="1"/>
    </xf>
    <xf numFmtId="0" fontId="113" fillId="36" borderId="11" applyNumberFormat="0" applyProtection="0">
      <alignment horizontal="left" vertical="center" wrapText="1"/>
    </xf>
    <xf numFmtId="4" fontId="114" fillId="24" borderId="13">
      <alignment vertical="top" wrapText="1"/>
    </xf>
    <xf numFmtId="201" fontId="21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17" fillId="0" borderId="17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76" fontId="22" fillId="0" borderId="21">
      <protection locked="0"/>
    </xf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8" fillId="23" borderId="135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28" borderId="22"/>
    <xf numFmtId="14" fontId="22" fillId="0" borderId="0">
      <alignment horizontal="right"/>
    </xf>
    <xf numFmtId="169" fontId="8" fillId="0" borderId="0" applyFon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176" fontId="128" fillId="37" borderId="21"/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25" borderId="9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33" borderId="0" applyNumberFormat="0" applyBorder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8" fillId="0" borderId="0"/>
    <xf numFmtId="0" fontId="118" fillId="23" borderId="117" applyNumberFormat="0" applyAlignment="0" applyProtection="0"/>
    <xf numFmtId="0" fontId="5" fillId="0" borderId="0"/>
    <xf numFmtId="49" fontId="17" fillId="3" borderId="118">
      <alignment vertical="center"/>
    </xf>
    <xf numFmtId="49" fontId="17" fillId="3" borderId="118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6" fillId="10" borderId="133" applyNumberFormat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173" fontId="10" fillId="0" borderId="0"/>
    <xf numFmtId="0" fontId="8" fillId="0" borderId="0"/>
    <xf numFmtId="40" fontId="10" fillId="2" borderId="83"/>
    <xf numFmtId="40" fontId="10" fillId="2" borderId="83"/>
    <xf numFmtId="0" fontId="8" fillId="0" borderId="0"/>
    <xf numFmtId="0" fontId="8" fillId="0" borderId="0"/>
    <xf numFmtId="0" fontId="22" fillId="0" borderId="0"/>
    <xf numFmtId="0" fontId="98" fillId="0" borderId="0"/>
    <xf numFmtId="40" fontId="10" fillId="2" borderId="83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10" fillId="0" borderId="0"/>
    <xf numFmtId="0" fontId="5" fillId="0" borderId="0"/>
    <xf numFmtId="0" fontId="9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10" fillId="64" borderId="97" applyNumberFormat="0" applyProtection="0">
      <alignment horizontal="left" vertical="center" indent="1"/>
    </xf>
    <xf numFmtId="0" fontId="10" fillId="0" borderId="0"/>
    <xf numFmtId="0" fontId="15" fillId="0" borderId="0"/>
    <xf numFmtId="0" fontId="8" fillId="0" borderId="0"/>
    <xf numFmtId="0" fontId="5" fillId="0" borderId="0"/>
    <xf numFmtId="0" fontId="9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5" fillId="0" borderId="0"/>
    <xf numFmtId="0" fontId="8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22" fillId="0" borderId="0"/>
    <xf numFmtId="0" fontId="15" fillId="34" borderId="86" applyNumberFormat="0" applyFont="0" applyAlignment="0" applyProtection="0"/>
    <xf numFmtId="0" fontId="10" fillId="0" borderId="0"/>
    <xf numFmtId="0" fontId="8" fillId="0" borderId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8" fillId="0" borderId="0"/>
    <xf numFmtId="0" fontId="8" fillId="0" borderId="0"/>
    <xf numFmtId="0" fontId="10" fillId="0" borderId="73">
      <alignment horizontal="right"/>
    </xf>
    <xf numFmtId="0" fontId="10" fillId="0" borderId="73">
      <alignment horizontal="right"/>
    </xf>
    <xf numFmtId="0" fontId="5" fillId="0" borderId="0"/>
    <xf numFmtId="0" fontId="5" fillId="0" borderId="0"/>
    <xf numFmtId="0" fontId="10" fillId="0" borderId="73">
      <alignment horizontal="right"/>
    </xf>
    <xf numFmtId="0" fontId="10" fillId="0" borderId="73">
      <alignment horizontal="right"/>
    </xf>
    <xf numFmtId="0" fontId="8" fillId="0" borderId="0"/>
    <xf numFmtId="0" fontId="8" fillId="0" borderId="0"/>
    <xf numFmtId="0" fontId="135" fillId="7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0" borderId="73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0" borderId="16" applyNumberFormat="0" applyFill="0" applyAlignment="0" applyProtection="0"/>
    <xf numFmtId="0" fontId="10" fillId="0" borderId="73">
      <alignment horizontal="right"/>
    </xf>
    <xf numFmtId="0" fontId="10" fillId="0" borderId="0"/>
    <xf numFmtId="0" fontId="12" fillId="0" borderId="0"/>
    <xf numFmtId="0" fontId="10" fillId="0" borderId="0"/>
    <xf numFmtId="0" fontId="24" fillId="0" borderId="0"/>
    <xf numFmtId="0" fontId="8" fillId="0" borderId="0">
      <alignment vertical="justify"/>
    </xf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4" fontId="10" fillId="0" borderId="83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9" fillId="0" borderId="68" applyNumberFormat="0" applyFill="0" applyAlignment="0" applyProtection="0"/>
    <xf numFmtId="0" fontId="10" fillId="0" borderId="0" applyFont="0" applyFill="0" applyBorder="0" applyAlignment="0" applyProtection="0"/>
    <xf numFmtId="0" fontId="15" fillId="34" borderId="134" applyNumberFormat="0" applyFont="0" applyAlignment="0" applyProtection="0"/>
    <xf numFmtId="0" fontId="118" fillId="23" borderId="66" applyNumberFormat="0" applyAlignment="0" applyProtection="0"/>
    <xf numFmtId="186" fontId="54" fillId="0" borderId="104" applyFill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" fillId="0" borderId="0"/>
    <xf numFmtId="171" fontId="10" fillId="0" borderId="0" applyFont="0" applyFill="0" applyBorder="0" applyAlignment="0" applyProtection="0"/>
    <xf numFmtId="0" fontId="15" fillId="34" borderId="65" applyNumberFormat="0" applyFon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169" fontId="29" fillId="0" borderId="0">
      <protection locked="0"/>
    </xf>
    <xf numFmtId="169" fontId="30" fillId="0" borderId="0">
      <protection locked="0"/>
    </xf>
    <xf numFmtId="0" fontId="19" fillId="4" borderId="0" applyNumberFormat="0" applyBorder="0" applyAlignment="0" applyProtection="0"/>
    <xf numFmtId="0" fontId="135" fillId="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132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130" fillId="25" borderId="9" applyNumberFormat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33" fillId="33" borderId="0" applyNumberFormat="0" applyBorder="0" applyAlignment="0" applyProtection="0"/>
    <xf numFmtId="0" fontId="137" fillId="0" borderId="16" applyNumberFormat="0" applyFill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145" fillId="0" borderId="22"/>
    <xf numFmtId="206" fontId="12" fillId="0" borderId="0"/>
    <xf numFmtId="0" fontId="12" fillId="0" borderId="0"/>
    <xf numFmtId="206" fontId="12" fillId="0" borderId="0"/>
    <xf numFmtId="184" fontId="12" fillId="0" borderId="0"/>
    <xf numFmtId="184" fontId="12" fillId="0" borderId="0"/>
    <xf numFmtId="206" fontId="145" fillId="0" borderId="22"/>
    <xf numFmtId="206" fontId="145" fillId="0" borderId="22"/>
    <xf numFmtId="206" fontId="145" fillId="0" borderId="22"/>
    <xf numFmtId="0" fontId="21" fillId="0" borderId="0"/>
    <xf numFmtId="207" fontId="10" fillId="0" borderId="0"/>
    <xf numFmtId="207" fontId="10" fillId="0" borderId="0"/>
    <xf numFmtId="184" fontId="10" fillId="0" borderId="0"/>
    <xf numFmtId="206" fontId="10" fillId="0" borderId="0"/>
    <xf numFmtId="184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184" fontId="143" fillId="0" borderId="0"/>
    <xf numFmtId="0" fontId="10" fillId="0" borderId="0"/>
    <xf numFmtId="184" fontId="143" fillId="0" borderId="0"/>
    <xf numFmtId="184" fontId="143" fillId="0" borderId="0"/>
    <xf numFmtId="0" fontId="10" fillId="0" borderId="0"/>
    <xf numFmtId="0" fontId="143" fillId="0" borderId="0"/>
    <xf numFmtId="0" fontId="10" fillId="0" borderId="0"/>
    <xf numFmtId="206" fontId="143" fillId="0" borderId="0"/>
    <xf numFmtId="0" fontId="143" fillId="0" borderId="0"/>
    <xf numFmtId="206" fontId="143" fillId="0" borderId="0"/>
    <xf numFmtId="0" fontId="10" fillId="0" borderId="0"/>
    <xf numFmtId="0" fontId="143" fillId="0" borderId="0"/>
    <xf numFmtId="0" fontId="10" fillId="0" borderId="0"/>
    <xf numFmtId="0" fontId="143" fillId="0" borderId="0"/>
    <xf numFmtId="184" fontId="143" fillId="0" borderId="0"/>
    <xf numFmtId="18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46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8" fillId="0" borderId="0"/>
    <xf numFmtId="213" fontId="8" fillId="0" borderId="0" applyFont="0" applyFill="0" applyBorder="0" applyAlignment="0" applyProtection="0"/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184" fontId="22" fillId="0" borderId="0"/>
    <xf numFmtId="0" fontId="2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206" fontId="23" fillId="0" borderId="0"/>
    <xf numFmtId="184" fontId="22" fillId="0" borderId="0"/>
    <xf numFmtId="184" fontId="22" fillId="0" borderId="0"/>
    <xf numFmtId="184" fontId="22" fillId="0" borderId="0"/>
    <xf numFmtId="4" fontId="149" fillId="0" borderId="0">
      <alignment vertical="center"/>
    </xf>
    <xf numFmtId="0" fontId="2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184" fontId="23" fillId="0" borderId="0"/>
    <xf numFmtId="184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22" fillId="0" borderId="0"/>
    <xf numFmtId="0" fontId="18" fillId="0" borderId="0"/>
    <xf numFmtId="0" fontId="12" fillId="0" borderId="0"/>
    <xf numFmtId="0" fontId="1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5" fillId="0" borderId="0">
      <alignment vertical="top"/>
    </xf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184" fontId="23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6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2" fillId="0" borderId="0"/>
    <xf numFmtId="0" fontId="22" fillId="0" borderId="0"/>
    <xf numFmtId="0" fontId="18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0" fontId="23" fillId="0" borderId="0"/>
    <xf numFmtId="0" fontId="12" fillId="0" borderId="0"/>
    <xf numFmtId="206" fontId="22" fillId="0" borderId="0"/>
    <xf numFmtId="0" fontId="22" fillId="0" borderId="0"/>
    <xf numFmtId="206" fontId="22" fillId="0" borderId="0"/>
    <xf numFmtId="184" fontId="22" fillId="0" borderId="0"/>
    <xf numFmtId="184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3" fillId="0" borderId="0"/>
    <xf numFmtId="0" fontId="23" fillId="0" borderId="0"/>
    <xf numFmtId="0" fontId="12" fillId="0" borderId="0"/>
    <xf numFmtId="184" fontId="12" fillId="0" borderId="0"/>
    <xf numFmtId="184" fontId="12" fillId="0" borderId="0"/>
    <xf numFmtId="0" fontId="22" fillId="0" borderId="0"/>
    <xf numFmtId="184" fontId="23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5" fillId="0" borderId="0">
      <alignment vertical="top"/>
    </xf>
    <xf numFmtId="184" fontId="25" fillId="0" borderId="0">
      <alignment vertical="top"/>
    </xf>
    <xf numFmtId="0" fontId="12" fillId="0" borderId="0"/>
    <xf numFmtId="184" fontId="12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0" fontId="2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0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8" fillId="0" borderId="0"/>
    <xf numFmtId="206" fontId="8" fillId="0" borderId="0"/>
    <xf numFmtId="184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2" fillId="0" borderId="0"/>
    <xf numFmtId="0" fontId="12" fillId="0" borderId="0"/>
    <xf numFmtId="0" fontId="12" fillId="0" borderId="0"/>
    <xf numFmtId="184" fontId="23" fillId="0" borderId="0"/>
    <xf numFmtId="0" fontId="12" fillId="0" borderId="0"/>
    <xf numFmtId="184" fontId="2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184" fontId="12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23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184" fontId="12" fillId="0" borderId="0"/>
    <xf numFmtId="0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206" fontId="12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0" fontId="12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206" fontId="23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23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0" fontId="22" fillId="0" borderId="0"/>
    <xf numFmtId="184" fontId="23" fillId="0" borderId="0"/>
    <xf numFmtId="184" fontId="143" fillId="0" borderId="0"/>
    <xf numFmtId="184" fontId="143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206" fontId="12" fillId="0" borderId="0"/>
    <xf numFmtId="0" fontId="12" fillId="0" borderId="0"/>
    <xf numFmtId="206" fontId="1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22" fillId="0" borderId="0"/>
    <xf numFmtId="184" fontId="23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184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206" fontId="23" fillId="0" borderId="0"/>
    <xf numFmtId="184" fontId="12" fillId="0" borderId="0"/>
    <xf numFmtId="184" fontId="22" fillId="0" borderId="0"/>
    <xf numFmtId="0" fontId="22" fillId="0" borderId="0"/>
    <xf numFmtId="0" fontId="12" fillId="0" borderId="0"/>
    <xf numFmtId="184" fontId="22" fillId="0" borderId="0"/>
    <xf numFmtId="184" fontId="22" fillId="0" borderId="0"/>
    <xf numFmtId="184" fontId="12" fillId="0" borderId="0"/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0" fontId="29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184" fontId="30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219" fontId="139" fillId="0" borderId="0">
      <alignment horizontal="center"/>
    </xf>
    <xf numFmtId="204" fontId="151" fillId="0" borderId="31" applyFont="0" applyFill="0" applyBorder="0" applyAlignment="0" applyProtection="0">
      <alignment horizontal="right"/>
    </xf>
    <xf numFmtId="220" fontId="10" fillId="0" borderId="27">
      <alignment horizontal="center"/>
      <protection locked="0"/>
    </xf>
    <xf numFmtId="204" fontId="55" fillId="0" borderId="17" applyFont="0" applyFill="0" applyBorder="0" applyAlignment="0" applyProtection="0">
      <alignment horizontal="center"/>
    </xf>
    <xf numFmtId="206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206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206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206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221" fontId="10" fillId="0" borderId="0" applyProtection="0">
      <protection locked="0"/>
    </xf>
    <xf numFmtId="2" fontId="55" fillId="0" borderId="0" applyFont="0" applyFill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206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206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206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206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206" fontId="37" fillId="15" borderId="0" applyNumberFormat="0" applyBorder="0" applyAlignment="0" applyProtection="0"/>
    <xf numFmtId="0" fontId="38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0" fontId="38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0" fontId="38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206" fontId="37" fillId="18" borderId="0" applyNumberFormat="0" applyBorder="0" applyAlignment="0" applyProtection="0"/>
    <xf numFmtId="0" fontId="38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5" fontId="152" fillId="0" borderId="0" applyFont="0" applyFill="0" applyBorder="0">
      <alignment horizontal="center"/>
    </xf>
    <xf numFmtId="184" fontId="99" fillId="0" borderId="0">
      <alignment horizontal="right"/>
    </xf>
    <xf numFmtId="206" fontId="99" fillId="0" borderId="0">
      <alignment horizontal="right"/>
    </xf>
    <xf numFmtId="222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06" fontId="37" fillId="19" borderId="0" applyNumberFormat="0" applyBorder="0" applyAlignment="0" applyProtection="0"/>
    <xf numFmtId="184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206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206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22" borderId="0" applyNumberFormat="0" applyBorder="0" applyAlignment="0" applyProtection="0"/>
    <xf numFmtId="184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184" fontId="121" fillId="0" borderId="0" applyNumberFormat="0" applyFill="0" applyBorder="0" applyAlignment="0" applyProtection="0">
      <alignment vertical="top"/>
      <protection locked="0"/>
    </xf>
    <xf numFmtId="184" fontId="154" fillId="0" borderId="0" applyNumberFormat="0" applyFill="0" applyBorder="0" applyAlignment="0" applyProtection="0">
      <alignment vertical="top"/>
      <protection locked="0"/>
    </xf>
    <xf numFmtId="184" fontId="9" fillId="0" borderId="0"/>
    <xf numFmtId="184" fontId="155" fillId="0" borderId="0"/>
    <xf numFmtId="206" fontId="40" fillId="7" borderId="0" applyNumberFormat="0" applyBorder="0" applyAlignment="0" applyProtection="0"/>
    <xf numFmtId="184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184" fontId="45" fillId="39" borderId="0"/>
    <xf numFmtId="184" fontId="44" fillId="39" borderId="0"/>
    <xf numFmtId="184" fontId="58" fillId="39" borderId="0"/>
    <xf numFmtId="40" fontId="20" fillId="40" borderId="3"/>
    <xf numFmtId="184" fontId="156" fillId="0" borderId="0"/>
    <xf numFmtId="224" fontId="157" fillId="0" borderId="0">
      <alignment horizontal="right"/>
    </xf>
    <xf numFmtId="225" fontId="157" fillId="0" borderId="0">
      <alignment horizontal="right" vertical="center"/>
    </xf>
    <xf numFmtId="224" fontId="157" fillId="0" borderId="0">
      <alignment horizontal="right" vertical="center"/>
    </xf>
    <xf numFmtId="184" fontId="68" fillId="0" borderId="0">
      <alignment vertical="center"/>
    </xf>
    <xf numFmtId="184" fontId="158" fillId="0" borderId="0">
      <alignment horizontal="left"/>
    </xf>
    <xf numFmtId="226" fontId="159" fillId="30" borderId="0">
      <alignment horizontal="right" vertical="center"/>
    </xf>
    <xf numFmtId="227" fontId="159" fillId="30" borderId="0">
      <alignment horizontal="right"/>
    </xf>
    <xf numFmtId="228" fontId="159" fillId="0" borderId="0">
      <alignment horizontal="right" vertical="center"/>
    </xf>
    <xf numFmtId="184" fontId="57" fillId="0" borderId="0" applyFill="0" applyBorder="0" applyAlignment="0"/>
    <xf numFmtId="175" fontId="43" fillId="0" borderId="0" applyFill="0" applyBorder="0" applyAlignment="0"/>
    <xf numFmtId="206" fontId="57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229" fontId="10" fillId="0" borderId="0" applyFill="0" applyBorder="0" applyAlignment="0"/>
    <xf numFmtId="178" fontId="45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119" fillId="23" borderId="7" applyNumberFormat="0" applyAlignment="0" applyProtection="0"/>
    <xf numFmtId="0" fontId="119" fillId="23" borderId="7" applyNumberFormat="0" applyAlignment="0" applyProtection="0"/>
    <xf numFmtId="231" fontId="22" fillId="41" borderId="22">
      <alignment vertical="center"/>
    </xf>
    <xf numFmtId="168" fontId="22" fillId="41" borderId="22">
      <alignment vertical="center"/>
    </xf>
    <xf numFmtId="206" fontId="52" fillId="25" borderId="9" applyNumberFormat="0" applyAlignment="0" applyProtection="0"/>
    <xf numFmtId="184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168" fontId="22" fillId="41" borderId="22">
      <alignment vertical="center"/>
    </xf>
    <xf numFmtId="232" fontId="10" fillId="0" borderId="32" applyFont="0" applyFill="0" applyBorder="0" applyProtection="0">
      <alignment horizontal="center"/>
      <protection locked="0"/>
    </xf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4" fontId="161" fillId="0" borderId="0" applyFont="0" applyFill="0" applyBorder="0" applyAlignment="0" applyProtection="0"/>
    <xf numFmtId="40" fontId="161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7" fontId="10" fillId="0" borderId="0" applyFont="0" applyFill="0" applyBorder="0" applyAlignment="0" applyProtection="0"/>
    <xf numFmtId="230" fontId="12" fillId="0" borderId="0" applyFont="0" applyFill="0" applyBorder="0" applyAlignment="0" applyProtection="0"/>
    <xf numFmtId="175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5" fontId="43" fillId="0" borderId="0" applyFont="0" applyFill="0" applyBorder="0" applyAlignment="0" applyProtection="0"/>
    <xf numFmtId="239" fontId="162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3" fontId="10" fillId="0" borderId="0" applyFill="0" applyBorder="0" applyAlignment="0" applyProtection="0"/>
    <xf numFmtId="229" fontId="161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216" fontId="163" fillId="0" borderId="33" applyBorder="0"/>
    <xf numFmtId="178" fontId="12" fillId="0" borderId="0" applyFont="0" applyFill="0" applyBorder="0" applyAlignment="0" applyProtection="0"/>
    <xf numFmtId="176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6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37" fontId="57" fillId="0" borderId="34" applyFont="0" applyFill="0" applyBorder="0"/>
    <xf numFmtId="37" fontId="164" fillId="0" borderId="34" applyFont="0" applyFill="0" applyBorder="0">
      <protection locked="0"/>
    </xf>
    <xf numFmtId="37" fontId="106" fillId="28" borderId="3" applyFill="0" applyBorder="0" applyProtection="0"/>
    <xf numFmtId="243" fontId="160" fillId="0" borderId="0">
      <protection locked="0"/>
    </xf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38" fontId="10" fillId="0" borderId="0"/>
    <xf numFmtId="38" fontId="10" fillId="0" borderId="0"/>
    <xf numFmtId="38" fontId="10" fillId="0" borderId="0"/>
    <xf numFmtId="184" fontId="45" fillId="42" borderId="0"/>
    <xf numFmtId="184" fontId="44" fillId="42" borderId="0"/>
    <xf numFmtId="184" fontId="58" fillId="43" borderId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17" fontId="161" fillId="0" borderId="0" applyFont="0" applyFill="0" applyBorder="0" applyAlignment="0" applyProtection="0"/>
    <xf numFmtId="15" fontId="165" fillId="0" borderId="0" applyFont="0" applyFill="0" applyBorder="0" applyAlignment="0" applyProtection="0"/>
    <xf numFmtId="14" fontId="1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7" fontId="165" fillId="0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9" fontId="166" fillId="0" borderId="28" applyFill="0">
      <alignment horizontal="centerContinuous"/>
    </xf>
    <xf numFmtId="250" fontId="124" fillId="0" borderId="28" applyFill="0" applyBorder="0" applyAlignment="0">
      <alignment horizontal="centerContinuous"/>
    </xf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2" fontId="161" fillId="0" borderId="0" applyFont="0" applyFill="0" applyBorder="0" applyAlignment="0" applyProtection="0"/>
    <xf numFmtId="184" fontId="167" fillId="0" borderId="35" applyNumberFormat="0" applyFill="0" applyAlignment="0" applyProtection="0"/>
    <xf numFmtId="238" fontId="168" fillId="0" borderId="0" applyFont="0" applyFill="0" applyBorder="0" applyAlignment="0" applyProtection="0"/>
    <xf numFmtId="202" fontId="168" fillId="0" borderId="0" applyFont="0" applyFill="0" applyBorder="0" applyAlignment="0" applyProtection="0"/>
    <xf numFmtId="186" fontId="9" fillId="0" borderId="0" applyFill="0" applyBorder="0" applyProtection="0"/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251" fontId="169" fillId="0" borderId="0" applyFont="0" applyFill="0" applyBorder="0" applyAlignment="0" applyProtection="0"/>
    <xf numFmtId="252" fontId="16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6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49" fontId="170" fillId="44" borderId="20">
      <alignment horizontal="center"/>
    </xf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14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25" borderId="0" applyNumberFormat="0" applyFont="0" applyBorder="0" applyAlignment="0" applyProtection="0"/>
    <xf numFmtId="0" fontId="141" fillId="25" borderId="0" applyNumberFormat="0" applyFont="0" applyBorder="0" applyAlignment="0" applyProtection="0"/>
    <xf numFmtId="184" fontId="141" fillId="25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84" fontId="171" fillId="0" borderId="0" applyNumberFormat="0" applyFill="0" applyBorder="0" applyAlignment="0" applyProtection="0"/>
    <xf numFmtId="253" fontId="172" fillId="0" borderId="0" applyFill="0" applyBorder="0"/>
    <xf numFmtId="0" fontId="173" fillId="0" borderId="0">
      <alignment horizontal="center" wrapText="1"/>
    </xf>
    <xf numFmtId="15" fontId="57" fillId="0" borderId="0" applyFill="0" applyBorder="0" applyProtection="0">
      <alignment horizontal="center"/>
    </xf>
    <xf numFmtId="0" fontId="141" fillId="7" borderId="0" applyNumberFormat="0" applyFont="0" applyBorder="0" applyAlignment="0" applyProtection="0"/>
    <xf numFmtId="0" fontId="141" fillId="7" borderId="0" applyNumberFormat="0" applyFont="0" applyBorder="0" applyAlignment="0" applyProtection="0"/>
    <xf numFmtId="184" fontId="141" fillId="7" borderId="0" applyNumberFormat="0" applyFont="0" applyBorder="0" applyAlignment="0" applyProtection="0"/>
    <xf numFmtId="254" fontId="174" fillId="0" borderId="0" applyFill="0" applyBorder="0" applyProtection="0"/>
    <xf numFmtId="0" fontId="175" fillId="28" borderId="4" applyAlignment="0" applyProtection="0"/>
    <xf numFmtId="0" fontId="175" fillId="28" borderId="4" applyAlignment="0" applyProtection="0"/>
    <xf numFmtId="184" fontId="175" fillId="28" borderId="4" applyAlignment="0" applyProtection="0"/>
    <xf numFmtId="255" fontId="176" fillId="0" borderId="0" applyNumberFormat="0" applyFill="0" applyBorder="0" applyAlignment="0" applyProtection="0"/>
    <xf numFmtId="255" fontId="177" fillId="0" borderId="0" applyNumberFormat="0" applyFill="0" applyBorder="0" applyAlignment="0" applyProtection="0"/>
    <xf numFmtId="15" fontId="75" fillId="33" borderId="36">
      <alignment horizontal="center"/>
      <protection locked="0"/>
    </xf>
    <xf numFmtId="15" fontId="75" fillId="33" borderId="36">
      <alignment horizontal="center"/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57" fillId="0" borderId="0" applyFill="0" applyBorder="0" applyAlignment="0" applyProtection="0"/>
    <xf numFmtId="257" fontId="57" fillId="0" borderId="0" applyFill="0" applyBorder="0" applyAlignment="0" applyProtection="0"/>
    <xf numFmtId="258" fontId="57" fillId="0" borderId="0" applyFill="0" applyBorder="0" applyAlignment="0" applyProtection="0"/>
    <xf numFmtId="0" fontId="141" fillId="0" borderId="37" applyNumberFormat="0" applyFont="0" applyAlignment="0" applyProtection="0"/>
    <xf numFmtId="0" fontId="141" fillId="0" borderId="37" applyNumberFormat="0" applyFont="0" applyAlignment="0" applyProtection="0"/>
    <xf numFmtId="184" fontId="141" fillId="0" borderId="37" applyNumberFormat="0" applyFont="0" applyAlignment="0" applyProtection="0"/>
    <xf numFmtId="0" fontId="43" fillId="0" borderId="0" applyFill="0" applyBorder="0">
      <alignment horizontal="left" vertical="top"/>
    </xf>
    <xf numFmtId="0" fontId="141" fillId="0" borderId="38" applyNumberFormat="0" applyFont="0" applyAlignment="0" applyProtection="0"/>
    <xf numFmtId="184" fontId="8" fillId="0" borderId="5" applyNumberFormat="0" applyFont="0" applyAlignment="0" applyProtection="0"/>
    <xf numFmtId="0" fontId="141" fillId="0" borderId="38" applyNumberFormat="0" applyFont="0" applyAlignment="0" applyProtection="0"/>
    <xf numFmtId="184" fontId="141" fillId="0" borderId="38" applyNumberFormat="0" applyFont="0" applyAlignment="0" applyProtection="0"/>
    <xf numFmtId="0" fontId="141" fillId="13" borderId="0" applyNumberFormat="0" applyFont="0" applyBorder="0" applyAlignment="0" applyProtection="0"/>
    <xf numFmtId="0" fontId="141" fillId="13" borderId="0" applyNumberFormat="0" applyFont="0" applyBorder="0" applyAlignment="0" applyProtection="0"/>
    <xf numFmtId="184" fontId="141" fillId="13" borderId="0" applyNumberFormat="0" applyFont="0" applyBorder="0" applyAlignment="0" applyProtection="0"/>
    <xf numFmtId="170" fontId="8" fillId="0" borderId="0" applyFont="0" applyFill="0" applyBorder="0" applyAlignment="0" applyProtection="0"/>
    <xf numFmtId="2" fontId="10" fillId="0" borderId="0" applyFill="0" applyBorder="0" applyAlignment="0" applyProtection="0"/>
    <xf numFmtId="0" fontId="18" fillId="0" borderId="0"/>
    <xf numFmtId="184" fontId="178" fillId="0" borderId="0">
      <alignment vertical="center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5" fillId="4" borderId="0" applyNumberFormat="0" applyBorder="0" applyAlignment="0" applyProtection="0"/>
    <xf numFmtId="184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179" fillId="28" borderId="13" applyAlignment="0">
      <alignment vertical="center"/>
    </xf>
    <xf numFmtId="0" fontId="179" fillId="28" borderId="13" applyAlignment="0">
      <alignment vertical="center"/>
    </xf>
    <xf numFmtId="184" fontId="179" fillId="28" borderId="13" applyAlignment="0">
      <alignment vertical="center"/>
    </xf>
    <xf numFmtId="206" fontId="69" fillId="0" borderId="13" applyNumberFormat="0" applyAlignment="0" applyProtection="0">
      <alignment horizontal="left" vertical="center"/>
    </xf>
    <xf numFmtId="0" fontId="69" fillId="0" borderId="13" applyNumberFormat="0" applyAlignment="0" applyProtection="0">
      <alignment horizontal="left" vertical="center"/>
    </xf>
    <xf numFmtId="206" fontId="69" fillId="0" borderId="13" applyNumberFormat="0" applyAlignment="0" applyProtection="0">
      <alignment horizontal="left" vertical="center"/>
    </xf>
    <xf numFmtId="184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180" fillId="37" borderId="29">
      <alignment horizontal="center" vertical="center" wrapText="1"/>
    </xf>
    <xf numFmtId="184" fontId="181" fillId="0" borderId="23" applyNumberFormat="0" applyFill="0" applyAlignment="0" applyProtection="0"/>
    <xf numFmtId="206" fontId="181" fillId="0" borderId="23" applyNumberFormat="0" applyFill="0" applyAlignment="0" applyProtection="0"/>
    <xf numFmtId="184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184" fontId="183" fillId="0" borderId="24" applyNumberFormat="0" applyFill="0" applyAlignment="0" applyProtection="0"/>
    <xf numFmtId="206" fontId="183" fillId="0" borderId="24" applyNumberFormat="0" applyFill="0" applyAlignment="0" applyProtection="0"/>
    <xf numFmtId="184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184" fontId="73" fillId="0" borderId="25" applyNumberFormat="0" applyFill="0" applyAlignment="0" applyProtection="0"/>
    <xf numFmtId="206" fontId="73" fillId="0" borderId="25" applyNumberFormat="0" applyFill="0" applyAlignment="0" applyProtection="0"/>
    <xf numFmtId="184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206" fontId="73" fillId="0" borderId="0" applyNumberFormat="0" applyFill="0" applyBorder="0" applyAlignment="0" applyProtection="0"/>
    <xf numFmtId="184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80" fillId="37" borderId="29">
      <alignment horizontal="center" vertical="center" wrapText="1"/>
    </xf>
    <xf numFmtId="0" fontId="175" fillId="0" borderId="4"/>
    <xf numFmtId="0" fontId="175" fillId="0" borderId="4"/>
    <xf numFmtId="184" fontId="175" fillId="0" borderId="4"/>
    <xf numFmtId="255" fontId="176" fillId="0" borderId="0">
      <alignment horizontal="left" vertical="top"/>
    </xf>
    <xf numFmtId="255" fontId="177" fillId="0" borderId="0" applyAlignment="0"/>
    <xf numFmtId="231" fontId="168" fillId="0" borderId="0" applyFont="0" applyFill="0" applyBorder="0" applyAlignment="0" applyProtection="0"/>
    <xf numFmtId="218" fontId="16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8" fillId="0" borderId="0"/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0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0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0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55" fillId="0" borderId="0"/>
    <xf numFmtId="212" fontId="146" fillId="0" borderId="0">
      <protection locked="0"/>
    </xf>
    <xf numFmtId="184" fontId="8" fillId="0" borderId="0"/>
    <xf numFmtId="49" fontId="10" fillId="45" borderId="41">
      <alignment horizontal="left" vertical="center"/>
    </xf>
    <xf numFmtId="212" fontId="147" fillId="0" borderId="0"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255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259" fontId="25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189" fillId="0" borderId="0" applyFont="0" applyFill="0" applyBorder="0" applyAlignment="0" applyProtection="0"/>
    <xf numFmtId="260" fontId="189" fillId="0" borderId="0" applyFont="0" applyFill="0" applyBorder="0" applyAlignment="0" applyProtection="0"/>
    <xf numFmtId="184" fontId="190" fillId="0" borderId="0" applyNumberFormat="0" applyFill="0" applyBorder="0" applyAlignment="0" applyProtection="0">
      <alignment vertical="top"/>
      <protection locked="0"/>
    </xf>
    <xf numFmtId="184" fontId="191" fillId="0" borderId="0">
      <alignment vertical="center"/>
    </xf>
    <xf numFmtId="261" fontId="153" fillId="0" borderId="0" applyFont="0" applyFill="0" applyBorder="0" applyAlignment="0" applyProtection="0"/>
    <xf numFmtId="262" fontId="153" fillId="0" borderId="0" applyFont="0" applyFill="0" applyBorder="0" applyAlignment="0" applyProtection="0"/>
    <xf numFmtId="184" fontId="192" fillId="0" borderId="0" applyProtection="0">
      <alignment vertical="center"/>
      <protection locked="0"/>
    </xf>
    <xf numFmtId="184" fontId="192" fillId="0" borderId="0" applyNumberFormat="0" applyProtection="0">
      <alignment vertical="top"/>
      <protection locked="0"/>
    </xf>
    <xf numFmtId="184" fontId="193" fillId="0" borderId="42" applyAlignment="0"/>
    <xf numFmtId="184" fontId="193" fillId="0" borderId="42" applyAlignment="0"/>
    <xf numFmtId="184" fontId="193" fillId="0" borderId="42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88" fillId="0" borderId="16" applyNumberFormat="0" applyFill="0" applyAlignment="0" applyProtection="0"/>
    <xf numFmtId="184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8" fillId="0" borderId="0"/>
    <xf numFmtId="0" fontId="18" fillId="0" borderId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8" fillId="0" borderId="0"/>
    <xf numFmtId="0" fontId="18" fillId="0" borderId="0"/>
    <xf numFmtId="202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73" fontId="194" fillId="0" borderId="0" applyFill="0" applyBorder="0" applyAlignment="0"/>
    <xf numFmtId="0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71" fontId="168" fillId="0" borderId="0" applyFont="0" applyFill="0" applyBorder="0" applyAlignment="0" applyProtection="0"/>
    <xf numFmtId="206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184" fontId="139" fillId="0" borderId="0"/>
    <xf numFmtId="0" fontId="10" fillId="0" borderId="0"/>
    <xf numFmtId="247" fontId="10" fillId="0" borderId="0"/>
    <xf numFmtId="0" fontId="10" fillId="0" borderId="0"/>
    <xf numFmtId="247" fontId="10" fillId="0" borderId="0"/>
    <xf numFmtId="247" fontId="10" fillId="0" borderId="0"/>
    <xf numFmtId="247" fontId="10" fillId="0" borderId="0"/>
    <xf numFmtId="247" fontId="10" fillId="0" borderId="0"/>
    <xf numFmtId="206" fontId="139" fillId="0" borderId="0"/>
    <xf numFmtId="190" fontId="94" fillId="0" borderId="0"/>
    <xf numFmtId="206" fontId="139" fillId="0" borderId="0"/>
    <xf numFmtId="190" fontId="94" fillId="0" borderId="0"/>
    <xf numFmtId="206" fontId="139" fillId="0" borderId="0"/>
    <xf numFmtId="206" fontId="139" fillId="0" borderId="0"/>
    <xf numFmtId="206" fontId="139" fillId="0" borderId="0"/>
    <xf numFmtId="190" fontId="94" fillId="0" borderId="0"/>
    <xf numFmtId="247" fontId="10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206" fontId="8" fillId="0" borderId="0"/>
    <xf numFmtId="206" fontId="10" fillId="0" borderId="0"/>
    <xf numFmtId="184" fontId="10" fillId="0" borderId="0"/>
    <xf numFmtId="206" fontId="141" fillId="0" borderId="0"/>
    <xf numFmtId="206" fontId="8" fillId="0" borderId="0"/>
    <xf numFmtId="0" fontId="8" fillId="0" borderId="0"/>
    <xf numFmtId="184" fontId="8" fillId="0" borderId="0"/>
    <xf numFmtId="184" fontId="8" fillId="0" borderId="0"/>
    <xf numFmtId="184" fontId="8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0" fillId="0" borderId="0"/>
    <xf numFmtId="184" fontId="10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25" fillId="0" borderId="0"/>
    <xf numFmtId="206" fontId="2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0" fontId="10" fillId="0" borderId="0"/>
    <xf numFmtId="0" fontId="22" fillId="0" borderId="0"/>
    <xf numFmtId="0" fontId="99" fillId="0" borderId="0"/>
    <xf numFmtId="206" fontId="99" fillId="0" borderId="0"/>
    <xf numFmtId="184" fontId="99" fillId="0" borderId="0"/>
    <xf numFmtId="16" fontId="195" fillId="0" borderId="43" applyNumberFormat="0" applyBorder="0" applyAlignment="0">
      <alignment horizontal="center"/>
    </xf>
    <xf numFmtId="184" fontId="196" fillId="0" borderId="44" applyBorder="0">
      <alignment horizontal="center"/>
    </xf>
    <xf numFmtId="184" fontId="18" fillId="34" borderId="18" applyNumberFormat="0" applyFont="0" applyAlignment="0" applyProtection="0"/>
    <xf numFmtId="184" fontId="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0" fontId="1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191" fontId="10" fillId="5" borderId="0"/>
    <xf numFmtId="191" fontId="10" fillId="5" borderId="0"/>
    <xf numFmtId="191" fontId="10" fillId="5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61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184" fontId="21" fillId="0" borderId="0"/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184" fontId="197" fillId="46" borderId="0" applyFill="0" applyBorder="0" applyProtection="0">
      <alignment horizontal="center"/>
    </xf>
    <xf numFmtId="184" fontId="198" fillId="0" borderId="0"/>
    <xf numFmtId="282" fontId="160" fillId="47" borderId="22"/>
    <xf numFmtId="206" fontId="103" fillId="5" borderId="0"/>
    <xf numFmtId="0" fontId="103" fillId="5" borderId="0"/>
    <xf numFmtId="206" fontId="103" fillId="5" borderId="0"/>
    <xf numFmtId="184" fontId="103" fillId="5" borderId="0"/>
    <xf numFmtId="9" fontId="161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285" fontId="19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2" fillId="0" borderId="0" applyFont="0" applyFill="0" applyBorder="0" applyAlignment="0" applyProtection="0">
      <alignment horizontal="center"/>
    </xf>
    <xf numFmtId="10" fontId="1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37" fontId="200" fillId="31" borderId="46"/>
    <xf numFmtId="37" fontId="200" fillId="31" borderId="46"/>
    <xf numFmtId="184" fontId="10" fillId="0" borderId="0" applyNumberFormat="0" applyFill="0" applyBorder="0" applyAlignment="0" applyProtection="0"/>
    <xf numFmtId="286" fontId="10" fillId="0" borderId="0" applyFont="0" applyFill="0" applyBorder="0" applyAlignment="0" applyProtection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201" fillId="0" borderId="0" applyNumberFormat="0">
      <alignment horizontal="left"/>
    </xf>
    <xf numFmtId="287" fontId="202" fillId="0" borderId="47" applyBorder="0">
      <alignment horizontal="right"/>
      <protection locked="0"/>
    </xf>
    <xf numFmtId="184" fontId="55" fillId="0" borderId="0" applyNumberFormat="0" applyFont="0" applyFill="0" applyBorder="0" applyAlignment="0" applyProtection="0">
      <alignment horizontal="left"/>
    </xf>
    <xf numFmtId="184" fontId="41" fillId="0" borderId="29">
      <alignment horizontal="center"/>
    </xf>
    <xf numFmtId="184" fontId="198" fillId="0" borderId="0"/>
    <xf numFmtId="184" fontId="203" fillId="0" borderId="0" applyProtection="0"/>
    <xf numFmtId="0" fontId="204" fillId="0" borderId="48" applyFont="0" applyBorder="0">
      <alignment horizontal="center"/>
    </xf>
    <xf numFmtId="4" fontId="57" fillId="31" borderId="19" applyNumberFormat="0" applyProtection="0">
      <alignment vertical="center"/>
    </xf>
    <xf numFmtId="4" fontId="205" fillId="31" borderId="19" applyNumberFormat="0" applyProtection="0">
      <alignment vertical="center"/>
    </xf>
    <xf numFmtId="4" fontId="57" fillId="31" borderId="19" applyNumberFormat="0" applyProtection="0">
      <alignment horizontal="left" vertical="center" indent="1"/>
    </xf>
    <xf numFmtId="4" fontId="57" fillId="31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57" fillId="49" borderId="19" applyNumberFormat="0" applyProtection="0">
      <alignment horizontal="right" vertical="center"/>
    </xf>
    <xf numFmtId="4" fontId="57" fillId="50" borderId="19" applyNumberFormat="0" applyProtection="0">
      <alignment horizontal="right" vertical="center"/>
    </xf>
    <xf numFmtId="4" fontId="57" fillId="51" borderId="19" applyNumberFormat="0" applyProtection="0">
      <alignment horizontal="right" vertical="center"/>
    </xf>
    <xf numFmtId="4" fontId="57" fillId="52" borderId="19" applyNumberFormat="0" applyProtection="0">
      <alignment horizontal="right" vertical="center"/>
    </xf>
    <xf numFmtId="4" fontId="57" fillId="53" borderId="19" applyNumberFormat="0" applyProtection="0">
      <alignment horizontal="right" vertical="center"/>
    </xf>
    <xf numFmtId="4" fontId="57" fillId="54" borderId="19" applyNumberFormat="0" applyProtection="0">
      <alignment horizontal="right" vertical="center"/>
    </xf>
    <xf numFmtId="4" fontId="57" fillId="55" borderId="19" applyNumberFormat="0" applyProtection="0">
      <alignment horizontal="right" vertical="center"/>
    </xf>
    <xf numFmtId="4" fontId="57" fillId="56" borderId="19" applyNumberFormat="0" applyProtection="0">
      <alignment horizontal="right" vertical="center"/>
    </xf>
    <xf numFmtId="4" fontId="57" fillId="57" borderId="19" applyNumberFormat="0" applyProtection="0">
      <alignment horizontal="right" vertical="center"/>
    </xf>
    <xf numFmtId="4" fontId="58" fillId="58" borderId="19" applyNumberFormat="0" applyProtection="0">
      <alignment horizontal="left" vertical="center" indent="1"/>
    </xf>
    <xf numFmtId="4" fontId="57" fillId="59" borderId="5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57" fillId="29" borderId="19" applyNumberFormat="0" applyProtection="0">
      <alignment vertical="center"/>
    </xf>
    <xf numFmtId="4" fontId="205" fillId="29" borderId="19" applyNumberFormat="0" applyProtection="0">
      <alignment vertical="center"/>
    </xf>
    <xf numFmtId="4" fontId="57" fillId="29" borderId="19" applyNumberFormat="0" applyProtection="0">
      <alignment horizontal="left" vertical="center" indent="1"/>
    </xf>
    <xf numFmtId="4" fontId="57" fillId="29" borderId="19" applyNumberFormat="0" applyProtection="0">
      <alignment horizontal="left" vertical="center" indent="1"/>
    </xf>
    <xf numFmtId="4" fontId="57" fillId="59" borderId="19" applyNumberFormat="0" applyProtection="0">
      <alignment horizontal="right" vertical="center"/>
    </xf>
    <xf numFmtId="4" fontId="68" fillId="0" borderId="4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208" fillId="0" borderId="0"/>
    <xf numFmtId="184" fontId="208" fillId="0" borderId="0"/>
    <xf numFmtId="0" fontId="208" fillId="0" borderId="0"/>
    <xf numFmtId="184" fontId="208" fillId="0" borderId="0"/>
    <xf numFmtId="4" fontId="209" fillId="59" borderId="19" applyNumberFormat="0" applyProtection="0">
      <alignment horizontal="right" vertical="center"/>
    </xf>
    <xf numFmtId="184" fontId="10" fillId="23" borderId="0" applyNumberFormat="0" applyFont="0" applyBorder="0" applyAlignment="0" applyProtection="0"/>
    <xf numFmtId="206" fontId="10" fillId="23" borderId="0" applyNumberFormat="0" applyFont="0" applyBorder="0" applyAlignment="0" applyProtection="0"/>
    <xf numFmtId="184" fontId="10" fillId="0" borderId="0" applyNumberFormat="0" applyFont="0" applyBorder="0" applyAlignment="0" applyProtection="0"/>
    <xf numFmtId="206" fontId="10" fillId="0" borderId="0" applyNumberFormat="0" applyFont="0" applyBorder="0" applyAlignment="0" applyProtection="0"/>
    <xf numFmtId="40" fontId="10" fillId="40" borderId="3"/>
    <xf numFmtId="40" fontId="10" fillId="67" borderId="3"/>
    <xf numFmtId="40" fontId="10" fillId="40" borderId="3"/>
    <xf numFmtId="40" fontId="10" fillId="40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4" borderId="3"/>
    <xf numFmtId="40" fontId="10" fillId="2" borderId="3"/>
    <xf numFmtId="40" fontId="10" fillId="44" borderId="3"/>
    <xf numFmtId="40" fontId="10" fillId="44" borderId="3"/>
    <xf numFmtId="40" fontId="10" fillId="2" borderId="3"/>
    <xf numFmtId="40" fontId="10" fillId="2" borderId="3"/>
    <xf numFmtId="40" fontId="10" fillId="44" borderId="3"/>
    <xf numFmtId="40" fontId="10" fillId="44" borderId="3"/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10" fillId="45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6" fillId="0" borderId="0"/>
    <xf numFmtId="49" fontId="16" fillId="0" borderId="0"/>
    <xf numFmtId="49" fontId="16" fillId="0" borderId="0"/>
    <xf numFmtId="0" fontId="10" fillId="68" borderId="3"/>
    <xf numFmtId="0" fontId="10" fillId="69" borderId="3"/>
    <xf numFmtId="0" fontId="10" fillId="70" borderId="3"/>
    <xf numFmtId="0" fontId="10" fillId="68" borderId="3"/>
    <xf numFmtId="0" fontId="10" fillId="68" borderId="3"/>
    <xf numFmtId="0" fontId="10" fillId="68" borderId="3"/>
    <xf numFmtId="0" fontId="10" fillId="40" borderId="3"/>
    <xf numFmtId="0" fontId="10" fillId="40" borderId="3"/>
    <xf numFmtId="0" fontId="10" fillId="40" borderId="3"/>
    <xf numFmtId="0" fontId="10" fillId="40" borderId="3"/>
    <xf numFmtId="40" fontId="10" fillId="71" borderId="3"/>
    <xf numFmtId="40" fontId="10" fillId="71" borderId="3"/>
    <xf numFmtId="40" fontId="10" fillId="71" borderId="3"/>
    <xf numFmtId="40" fontId="10" fillId="71" borderId="3"/>
    <xf numFmtId="40" fontId="10" fillId="40" borderId="3"/>
    <xf numFmtId="40" fontId="10" fillId="67" borderId="3"/>
    <xf numFmtId="40" fontId="10" fillId="72" borderId="3"/>
    <xf numFmtId="40" fontId="10" fillId="72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0" borderId="3"/>
    <xf numFmtId="0" fontId="10" fillId="0" borderId="0" applyNumberFormat="0" applyFont="0" applyFill="0" applyBorder="0" applyAlignment="0" applyProtection="0"/>
    <xf numFmtId="288" fontId="10" fillId="2" borderId="3"/>
    <xf numFmtId="49" fontId="210" fillId="45" borderId="20">
      <alignment vertical="center"/>
    </xf>
    <xf numFmtId="49" fontId="210" fillId="45" borderId="20">
      <alignment vertical="center"/>
    </xf>
    <xf numFmtId="49" fontId="200" fillId="3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00" fillId="3" borderId="20">
      <alignment vertical="center"/>
    </xf>
    <xf numFmtId="49" fontId="210" fillId="3" borderId="20">
      <alignment vertical="center"/>
    </xf>
    <xf numFmtId="49" fontId="210" fillId="45" borderId="20">
      <alignment vertical="center"/>
    </xf>
    <xf numFmtId="0" fontId="10" fillId="0" borderId="0" applyNumberFormat="0" applyFont="0" applyFill="0" applyBorder="0" applyAlignment="0" applyProtection="0"/>
    <xf numFmtId="49" fontId="210" fillId="45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16" fillId="3" borderId="20">
      <alignment vertical="center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3">
      <alignment horizontal="right"/>
    </xf>
    <xf numFmtId="49" fontId="10" fillId="0" borderId="0">
      <alignment horizontal="right"/>
    </xf>
    <xf numFmtId="49" fontId="20" fillId="0" borderId="3">
      <alignment horizontal="right"/>
    </xf>
    <xf numFmtId="40" fontId="10" fillId="73" borderId="3"/>
    <xf numFmtId="40" fontId="10" fillId="73" borderId="3"/>
    <xf numFmtId="40" fontId="10" fillId="73" borderId="3"/>
    <xf numFmtId="40" fontId="10" fillId="73" borderId="3"/>
    <xf numFmtId="40" fontId="10" fillId="74" borderId="3"/>
    <xf numFmtId="40" fontId="10" fillId="75" borderId="3"/>
    <xf numFmtId="40" fontId="10" fillId="74" borderId="3"/>
    <xf numFmtId="40" fontId="10" fillId="74" borderId="3"/>
    <xf numFmtId="40" fontId="10" fillId="75" borderId="3"/>
    <xf numFmtId="0" fontId="10" fillId="0" borderId="0" applyNumberFormat="0" applyFont="0" applyFill="0" applyBorder="0" applyAlignment="0" applyProtection="0"/>
    <xf numFmtId="40" fontId="10" fillId="74" borderId="3"/>
    <xf numFmtId="40" fontId="10" fillId="74" borderId="3"/>
    <xf numFmtId="0" fontId="179" fillId="0" borderId="0"/>
    <xf numFmtId="0" fontId="179" fillId="0" borderId="0"/>
    <xf numFmtId="184" fontId="179" fillId="0" borderId="0"/>
    <xf numFmtId="0" fontId="10" fillId="0" borderId="0" applyNumberFormat="0" applyFont="0" applyFill="0" applyBorder="0" applyAlignment="0" applyProtection="0"/>
    <xf numFmtId="184" fontId="99" fillId="0" borderId="0" applyNumberFormat="0" applyFill="0" applyBorder="0" applyAlignment="0" applyProtection="0">
      <alignment horizontal="center"/>
    </xf>
    <xf numFmtId="206" fontId="99" fillId="0" borderId="0" applyNumberFormat="0" applyFill="0" applyBorder="0" applyAlignment="0" applyProtection="0">
      <alignment horizontal="center"/>
    </xf>
    <xf numFmtId="0" fontId="10" fillId="0" borderId="0" applyNumberFormat="0" applyFont="0" applyFill="0" applyBorder="0" applyAlignment="0" applyProtection="0"/>
    <xf numFmtId="184" fontId="165" fillId="0" borderId="0" applyFont="0" applyFill="0" applyBorder="0" applyAlignment="0" applyProtection="0"/>
    <xf numFmtId="184" fontId="211" fillId="0" borderId="0" applyProtection="0">
      <alignment vertical="center"/>
    </xf>
    <xf numFmtId="184" fontId="212" fillId="0" borderId="0" applyProtection="0">
      <alignment vertical="center"/>
    </xf>
    <xf numFmtId="184" fontId="213" fillId="0" borderId="0"/>
    <xf numFmtId="184" fontId="10" fillId="0" borderId="0"/>
    <xf numFmtId="184" fontId="214" fillId="0" borderId="0"/>
    <xf numFmtId="0" fontId="12" fillId="0" borderId="0"/>
    <xf numFmtId="0" fontId="22" fillId="0" borderId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184" fontId="23" fillId="0" borderId="0"/>
    <xf numFmtId="0" fontId="10" fillId="0" borderId="0" applyNumberFormat="0" applyFont="0" applyFill="0" applyBorder="0" applyAlignment="0" applyProtection="0"/>
    <xf numFmtId="206" fontId="215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206" fontId="215" fillId="0" borderId="0"/>
    <xf numFmtId="184" fontId="215" fillId="0" borderId="0"/>
    <xf numFmtId="0" fontId="26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184" fontId="26" fillId="0" borderId="0"/>
    <xf numFmtId="0" fontId="10" fillId="0" borderId="0" applyNumberFormat="0" applyFont="0" applyFill="0" applyBorder="0" applyAlignment="0" applyProtection="0"/>
    <xf numFmtId="184" fontId="26" fillId="0" borderId="0"/>
    <xf numFmtId="184" fontId="26" fillId="0" borderId="0"/>
    <xf numFmtId="38" fontId="216" fillId="0" borderId="31" applyBorder="0">
      <alignment horizontal="right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5" fontId="21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73">
      <alignment horizontal="right"/>
    </xf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0" borderId="73">
      <alignment horizontal="right"/>
    </xf>
    <xf numFmtId="49" fontId="200" fillId="3" borderId="67">
      <alignment vertical="center"/>
    </xf>
    <xf numFmtId="40" fontId="10" fillId="40" borderId="61"/>
    <xf numFmtId="4" fontId="10" fillId="0" borderId="73"/>
    <xf numFmtId="40" fontId="10" fillId="2" borderId="61"/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205" fillId="59" borderId="66" applyNumberFormat="0" applyProtection="0">
      <alignment horizontal="right" vertical="center"/>
    </xf>
    <xf numFmtId="4" fontId="205" fillId="59" borderId="66" applyNumberFormat="0" applyProtection="0">
      <alignment horizontal="right" vertical="center"/>
    </xf>
    <xf numFmtId="4" fontId="207" fillId="5" borderId="71" applyNumberFormat="0" applyProtection="0">
      <alignment horizontal="right" vertical="center"/>
    </xf>
    <xf numFmtId="4" fontId="68" fillId="0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206" fontId="10" fillId="66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48" fillId="23" borderId="95" applyNumberFormat="0" applyAlignment="0" applyProtection="0"/>
    <xf numFmtId="40" fontId="10" fillId="2" borderId="1"/>
    <xf numFmtId="0" fontId="15" fillId="34" borderId="124" applyNumberFormat="0" applyFont="0" applyAlignment="0" applyProtection="0"/>
    <xf numFmtId="49" fontId="210" fillId="3" borderId="98">
      <alignment vertical="center"/>
    </xf>
    <xf numFmtId="49" fontId="200" fillId="3" borderId="98">
      <alignment vertical="center"/>
    </xf>
    <xf numFmtId="49" fontId="210" fillId="45" borderId="98">
      <alignment vertical="center"/>
    </xf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67" borderId="1"/>
    <xf numFmtId="40" fontId="10" fillId="72" borderId="1"/>
    <xf numFmtId="40" fontId="10" fillId="67" borderId="1"/>
    <xf numFmtId="40" fontId="10" fillId="40" borderId="1"/>
    <xf numFmtId="40" fontId="10" fillId="71" borderId="1"/>
    <xf numFmtId="40" fontId="10" fillId="71" borderId="1"/>
    <xf numFmtId="40" fontId="10" fillId="71" borderId="1"/>
    <xf numFmtId="255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76" fillId="10" borderId="64" applyNumberFormat="0" applyAlignment="0" applyProtection="0"/>
    <xf numFmtId="255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10" fillId="68" borderId="1"/>
    <xf numFmtId="49" fontId="10" fillId="45" borderId="98">
      <alignment horizontal="center"/>
    </xf>
    <xf numFmtId="49" fontId="10" fillId="45" borderId="98">
      <alignment horizontal="center"/>
    </xf>
    <xf numFmtId="0" fontId="129" fillId="0" borderId="145" applyNumberFormat="0" applyFill="0" applyAlignment="0" applyProtection="0"/>
    <xf numFmtId="40" fontId="10" fillId="74" borderId="83"/>
    <xf numFmtId="0" fontId="175" fillId="28" borderId="62" applyAlignment="0" applyProtection="0"/>
    <xf numFmtId="0" fontId="175" fillId="28" borderId="62" applyAlignment="0" applyProtection="0"/>
    <xf numFmtId="49" fontId="210" fillId="45" borderId="67">
      <alignment vertical="center"/>
    </xf>
    <xf numFmtId="49" fontId="210" fillId="45" borderId="67">
      <alignment vertical="center"/>
    </xf>
    <xf numFmtId="40" fontId="10" fillId="40" borderId="83"/>
    <xf numFmtId="40" fontId="10" fillId="72" borderId="83"/>
    <xf numFmtId="40" fontId="10" fillId="72" borderId="83"/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2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66" borderId="135" applyNumberFormat="0" applyProtection="0">
      <alignment horizontal="left" vertical="center" indent="1"/>
    </xf>
    <xf numFmtId="49" fontId="200" fillId="3" borderId="136">
      <alignment vertical="center"/>
    </xf>
    <xf numFmtId="49" fontId="210" fillId="3" borderId="13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8" fillId="34" borderId="124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7" fillId="23" borderId="151" applyNumberFormat="0" applyAlignment="0" applyProtection="0"/>
    <xf numFmtId="0" fontId="10" fillId="34" borderId="152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" fontId="57" fillId="50" borderId="117" applyNumberFormat="0" applyProtection="0">
      <alignment horizontal="right" vertical="center"/>
    </xf>
    <xf numFmtId="4" fontId="57" fillId="51" borderId="117" applyNumberFormat="0" applyProtection="0">
      <alignment horizontal="right" vertical="center"/>
    </xf>
    <xf numFmtId="4" fontId="57" fillId="52" borderId="117" applyNumberFormat="0" applyProtection="0">
      <alignment horizontal="right" vertical="center"/>
    </xf>
    <xf numFmtId="4" fontId="57" fillId="59" borderId="123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4" fontId="57" fillId="29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18">
      <alignment horizontal="center"/>
    </xf>
    <xf numFmtId="49" fontId="2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184" fontId="141" fillId="0" borderId="90" applyNumberFormat="0" applyFont="0" applyAlignment="0" applyProtection="0"/>
    <xf numFmtId="0" fontId="118" fillId="23" borderId="125" applyNumberFormat="0" applyAlignment="0" applyProtection="0"/>
    <xf numFmtId="0" fontId="141" fillId="0" borderId="91" applyNumberFormat="0" applyFont="0" applyAlignment="0" applyProtection="0"/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7" fillId="23" borderId="133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29" fillId="0" borderId="99" applyNumberFormat="0" applyFill="0" applyAlignment="0" applyProtection="0"/>
    <xf numFmtId="0" fontId="129" fillId="0" borderId="145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34" borderId="116" applyNumberFormat="0" applyFont="0" applyAlignment="0" applyProtection="0"/>
    <xf numFmtId="49" fontId="210" fillId="45" borderId="10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65" fontId="41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2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4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47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0" fontId="10" fillId="40" borderId="61"/>
    <xf numFmtId="49" fontId="210" fillId="3" borderId="88">
      <alignment vertical="center"/>
    </xf>
    <xf numFmtId="0" fontId="15" fillId="34" borderId="124" applyNumberFormat="0" applyFont="0" applyAlignment="0" applyProtection="0"/>
    <xf numFmtId="49" fontId="210" fillId="45" borderId="88">
      <alignment vertical="center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29" fillId="0" borderId="99" applyNumberFormat="0" applyFill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49" fontId="210" fillId="3" borderId="136">
      <alignment horizontal="center"/>
    </xf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49" fontId="210" fillId="45" borderId="11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9" fontId="210" fillId="45" borderId="126">
      <alignment vertical="center"/>
    </xf>
    <xf numFmtId="49" fontId="16" fillId="3" borderId="126">
      <alignment vertical="center"/>
    </xf>
    <xf numFmtId="0" fontId="5" fillId="0" borderId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0" fontId="68" fillId="29" borderId="1" applyNumberFormat="0" applyBorder="0" applyAlignment="0" applyProtection="0"/>
    <xf numFmtId="4" fontId="109" fillId="24" borderId="149">
      <alignment horizontal="left" vertical="center" wrapText="1"/>
    </xf>
    <xf numFmtId="0" fontId="76" fillId="10" borderId="151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10" fontId="63" fillId="26" borderId="1" applyNumberFormat="0" applyFill="0" applyBorder="0" applyAlignment="0" applyProtection="0">
      <protection locked="0"/>
    </xf>
    <xf numFmtId="0" fontId="118" fillId="23" borderId="125" applyNumberForma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118" fillId="23" borderId="125" applyNumberFormat="0" applyAlignment="0" applyProtection="0"/>
    <xf numFmtId="0" fontId="10" fillId="34" borderId="116" applyNumberFormat="0" applyFont="0" applyAlignment="0" applyProtection="0"/>
    <xf numFmtId="0" fontId="76" fillId="10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5" borderId="77" applyNumberFormat="0" applyProtection="0">
      <alignment horizontal="right" vertical="center"/>
    </xf>
    <xf numFmtId="0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184" fontId="10" fillId="66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1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4" fontId="57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09" fillId="59" borderId="77" applyNumberFormat="0" applyProtection="0">
      <alignment horizontal="right" vertical="center"/>
    </xf>
    <xf numFmtId="40" fontId="10" fillId="44" borderId="73"/>
    <xf numFmtId="40" fontId="10" fillId="2" borderId="73"/>
    <xf numFmtId="40" fontId="10" fillId="44" borderId="73"/>
    <xf numFmtId="40" fontId="10" fillId="44" borderId="73"/>
    <xf numFmtId="49" fontId="10" fillId="45" borderId="78">
      <alignment horizontal="center"/>
    </xf>
    <xf numFmtId="0" fontId="10" fillId="40" borderId="73"/>
    <xf numFmtId="0" fontId="10" fillId="40" borderId="73"/>
    <xf numFmtId="40" fontId="10" fillId="71" borderId="73"/>
    <xf numFmtId="40" fontId="10" fillId="72" borderId="73"/>
    <xf numFmtId="40" fontId="10" fillId="72" borderId="73"/>
    <xf numFmtId="49" fontId="210" fillId="45" borderId="78">
      <alignment vertical="center"/>
    </xf>
    <xf numFmtId="184" fontId="10" fillId="63" borderId="135" applyNumberFormat="0" applyProtection="0">
      <alignment horizontal="left" vertical="center" indent="1"/>
    </xf>
    <xf numFmtId="0" fontId="118" fillId="23" borderId="87" applyNumberFormat="0" applyAlignment="0" applyProtection="0"/>
    <xf numFmtId="0" fontId="15" fillId="34" borderId="96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49" fontId="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184" fontId="10" fillId="48" borderId="135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0" fontId="5" fillId="0" borderId="0"/>
    <xf numFmtId="0" fontId="47" fillId="23" borderId="95" applyNumberFormat="0" applyAlignment="0" applyProtection="0"/>
    <xf numFmtId="10" fontId="68" fillId="29" borderId="1" applyNumberFormat="0" applyBorder="0" applyAlignment="0" applyProtection="0"/>
    <xf numFmtId="0" fontId="15" fillId="34" borderId="142" applyNumberFormat="0" applyFont="0" applyAlignment="0" applyProtection="0"/>
    <xf numFmtId="0" fontId="15" fillId="34" borderId="152" applyNumberFormat="0" applyFont="0" applyAlignment="0" applyProtection="0"/>
    <xf numFmtId="206" fontId="10" fillId="64" borderId="143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206" fontId="10" fillId="66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40" fontId="10" fillId="2" borderId="73"/>
    <xf numFmtId="0" fontId="10" fillId="63" borderId="87" applyNumberFormat="0" applyProtection="0">
      <alignment horizontal="left" vertical="center" indent="1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0" fontId="15" fillId="34" borderId="152" applyNumberFormat="0" applyFont="0" applyAlignment="0" applyProtection="0"/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49" fontId="17" fillId="3" borderId="136">
      <alignment vertical="center"/>
    </xf>
    <xf numFmtId="0" fontId="118" fillId="23" borderId="77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186" fontId="54" fillId="0" borderId="75" applyFill="0" applyProtection="0"/>
    <xf numFmtId="49" fontId="17" fillId="3" borderId="78">
      <alignment vertical="center"/>
    </xf>
    <xf numFmtId="4" fontId="68" fillId="17" borderId="158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19" fillId="23" borderId="115" applyNumberFormat="0" applyAlignment="0" applyProtection="0"/>
    <xf numFmtId="40" fontId="10" fillId="2" borderId="73"/>
    <xf numFmtId="40" fontId="10" fillId="2" borderId="73"/>
    <xf numFmtId="0" fontId="5" fillId="0" borderId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5" fillId="0" borderId="0"/>
    <xf numFmtId="184" fontId="10" fillId="48" borderId="97" applyNumberFormat="0" applyProtection="0">
      <alignment horizontal="left" vertical="center" indent="1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" fontId="57" fillId="31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0" fontId="119" fillId="23" borderId="76" applyNumberFormat="0" applyAlignment="0" applyProtection="0"/>
    <xf numFmtId="0" fontId="101" fillId="23" borderId="66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206" fontId="10" fillId="66" borderId="97" applyNumberFormat="0" applyProtection="0">
      <alignment horizontal="left" vertical="center" indent="1"/>
    </xf>
    <xf numFmtId="0" fontId="69" fillId="0" borderId="62">
      <alignment horizontal="left" vertical="center"/>
    </xf>
    <xf numFmtId="186" fontId="54" fillId="0" borderId="63" applyFill="0" applyProtection="0"/>
    <xf numFmtId="186" fontId="54" fillId="0" borderId="63" applyFill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165" fontId="41" fillId="0" borderId="63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184" fontId="10" fillId="63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184" fontId="10" fillId="66" borderId="107" applyNumberFormat="0" applyProtection="0">
      <alignment horizontal="left" vertical="center" indent="1"/>
    </xf>
    <xf numFmtId="4" fontId="57" fillId="50" borderId="107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8" fillId="34" borderId="152" applyNumberFormat="0" applyFont="0" applyAlignment="0" applyProtection="0"/>
    <xf numFmtId="186" fontId="54" fillId="0" borderId="150" applyFill="0" applyProtection="0"/>
    <xf numFmtId="0" fontId="15" fillId="34" borderId="124" applyNumberFormat="0" applyFont="0" applyAlignment="0" applyProtection="0"/>
    <xf numFmtId="49" fontId="17" fillId="3" borderId="144">
      <alignment vertical="center"/>
    </xf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9" fontId="200" fillId="3" borderId="136">
      <alignment vertical="center"/>
    </xf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170" fontId="8" fillId="0" borderId="0" applyFont="0" applyFill="0" applyBorder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5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4" fontId="57" fillId="59" borderId="87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0" fontId="10" fillId="48" borderId="87" applyNumberFormat="0" applyProtection="0">
      <alignment horizontal="left" vertical="center" indent="1"/>
    </xf>
    <xf numFmtId="37" fontId="106" fillId="28" borderId="73" applyFill="0" applyBorder="0" applyProtection="0"/>
    <xf numFmtId="49" fontId="16" fillId="3" borderId="108">
      <alignment vertical="center"/>
    </xf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9" fillId="23" borderId="95" applyNumberFormat="0" applyAlignment="0" applyProtection="0"/>
    <xf numFmtId="0" fontId="76" fillId="10" borderId="95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0" fontId="76" fillId="10" borderId="10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206" fontId="10" fillId="65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6" fontId="54" fillId="0" borderId="94" applyFill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0" fillId="48" borderId="77" applyNumberFormat="0" applyProtection="0">
      <alignment horizontal="left" vertical="center" indent="1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40" fontId="10" fillId="40" borderId="73"/>
    <xf numFmtId="49" fontId="210" fillId="3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0" fontId="10" fillId="68" borderId="73"/>
    <xf numFmtId="0" fontId="10" fillId="69" borderId="73"/>
    <xf numFmtId="0" fontId="10" fillId="70" borderId="73"/>
    <xf numFmtId="0" fontId="10" fillId="68" borderId="73"/>
    <xf numFmtId="0" fontId="10" fillId="68" borderId="73"/>
    <xf numFmtId="40" fontId="10" fillId="71" borderId="73"/>
    <xf numFmtId="184" fontId="10" fillId="63" borderId="135" applyNumberFormat="0" applyProtection="0">
      <alignment horizontal="left" vertical="center" indent="1"/>
    </xf>
    <xf numFmtId="49" fontId="210" fillId="45" borderId="78">
      <alignment vertical="center"/>
    </xf>
    <xf numFmtId="49" fontId="210" fillId="3" borderId="78">
      <alignment vertical="center"/>
    </xf>
    <xf numFmtId="4" fontId="57" fillId="31" borderId="117" applyNumberFormat="0" applyProtection="0">
      <alignment horizontal="left" vertical="center" indent="1"/>
    </xf>
    <xf numFmtId="40" fontId="10" fillId="74" borderId="1"/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0" fontId="10" fillId="0" borderId="73">
      <alignment horizontal="right"/>
    </xf>
    <xf numFmtId="0" fontId="15" fillId="34" borderId="134" applyNumberFormat="0" applyFont="0" applyAlignment="0" applyProtection="0"/>
    <xf numFmtId="49" fontId="17" fillId="3" borderId="78">
      <alignment vertical="center"/>
    </xf>
    <xf numFmtId="0" fontId="5" fillId="0" borderId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40" fontId="10" fillId="2" borderId="61"/>
    <xf numFmtId="40" fontId="10" fillId="2" borderId="61"/>
    <xf numFmtId="0" fontId="15" fillId="34" borderId="96" applyNumberFormat="0" applyFont="0" applyAlignment="0" applyProtection="0"/>
    <xf numFmtId="0" fontId="119" fillId="23" borderId="64" applyNumberFormat="0" applyAlignment="0" applyProtection="0"/>
    <xf numFmtId="0" fontId="15" fillId="34" borderId="65" applyNumberFormat="0" applyFont="0" applyAlignment="0" applyProtection="0"/>
    <xf numFmtId="4" fontId="109" fillId="24" borderId="93">
      <alignment horizontal="left" vertical="center" wrapText="1"/>
    </xf>
    <xf numFmtId="0" fontId="10" fillId="48" borderId="87" applyNumberFormat="0" applyProtection="0">
      <alignment horizontal="left" vertical="center" indent="1"/>
    </xf>
    <xf numFmtId="0" fontId="76" fillId="10" borderId="64" applyNumberFormat="0" applyAlignment="0" applyProtection="0"/>
    <xf numFmtId="40" fontId="10" fillId="2" borderId="61"/>
    <xf numFmtId="0" fontId="69" fillId="0" borderId="62">
      <alignment horizontal="left" vertical="center"/>
    </xf>
    <xf numFmtId="0" fontId="129" fillId="0" borderId="68" applyNumberFormat="0" applyFill="0" applyAlignment="0" applyProtection="0"/>
    <xf numFmtId="0" fontId="10" fillId="0" borderId="61">
      <alignment horizontal="right"/>
    </xf>
    <xf numFmtId="0" fontId="119" fillId="23" borderId="115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142" applyNumberFormat="0" applyFont="0" applyAlignment="0" applyProtection="0"/>
    <xf numFmtId="40" fontId="10" fillId="2" borderId="61"/>
    <xf numFmtId="4" fontId="10" fillId="0" borderId="83"/>
    <xf numFmtId="4" fontId="10" fillId="0" borderId="83"/>
    <xf numFmtId="4" fontId="10" fillId="0" borderId="83"/>
    <xf numFmtId="0" fontId="119" fillId="23" borderId="133" applyNumberFormat="0" applyAlignment="0" applyProtection="0"/>
    <xf numFmtId="49" fontId="17" fillId="3" borderId="126">
      <alignment vertical="center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10" fillId="45" borderId="108">
      <alignment vertical="center"/>
    </xf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40" fontId="10" fillId="2" borderId="1"/>
    <xf numFmtId="40" fontId="10" fillId="2" borderId="1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08">
      <alignment horizontal="center"/>
    </xf>
    <xf numFmtId="184" fontId="175" fillId="28" borderId="131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15" fillId="34" borderId="124" applyNumberFormat="0" applyFont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141" fillId="0" borderId="101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75" fillId="28" borderId="93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18" fillId="23" borderId="125" applyNumberFormat="0" applyAlignment="0" applyProtection="0"/>
    <xf numFmtId="0" fontId="15" fillId="34" borderId="152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4" fontId="10" fillId="66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54">
      <alignment horizontal="center"/>
    </xf>
    <xf numFmtId="49" fontId="10" fillId="45" borderId="154">
      <alignment horizontal="center"/>
    </xf>
    <xf numFmtId="49" fontId="17" fillId="3" borderId="15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49" fontId="10" fillId="45" borderId="108">
      <alignment horizont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206" fontId="10" fillId="66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184" fontId="10" fillId="63" borderId="107" applyNumberFormat="0" applyProtection="0">
      <alignment horizontal="left" vertical="center" indent="1"/>
    </xf>
    <xf numFmtId="184" fontId="10" fillId="64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0" fontId="15" fillId="34" borderId="134" applyNumberFormat="0" applyFont="0" applyAlignment="0" applyProtection="0"/>
    <xf numFmtId="184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49" fontId="17" fillId="3" borderId="144">
      <alignment vertical="center"/>
    </xf>
    <xf numFmtId="49" fontId="210" fillId="3" borderId="126">
      <alignment vertical="center"/>
    </xf>
    <xf numFmtId="49" fontId="200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0" fillId="45" borderId="126">
      <alignment horizontal="center"/>
    </xf>
    <xf numFmtId="49" fontId="10" fillId="3" borderId="126">
      <alignment horizontal="center"/>
    </xf>
    <xf numFmtId="49" fontId="10" fillId="45" borderId="126">
      <alignment horizontal="center"/>
    </xf>
    <xf numFmtId="49" fontId="10" fillId="45" borderId="126">
      <alignment horizontal="center"/>
    </xf>
    <xf numFmtId="49" fontId="210" fillId="45" borderId="126">
      <alignment horizontal="center"/>
    </xf>
    <xf numFmtId="49" fontId="210" fillId="3" borderId="126">
      <alignment horizontal="center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2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57" fillId="31" borderId="125" applyNumberFormat="0" applyProtection="0">
      <alignment horizontal="left" vertical="center" indent="1"/>
    </xf>
    <xf numFmtId="4" fontId="205" fillId="31" borderId="125" applyNumberFormat="0" applyProtection="0">
      <alignment vertical="center"/>
    </xf>
    <xf numFmtId="4" fontId="57" fillId="31" borderId="125" applyNumberFormat="0" applyProtection="0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4" fontId="57" fillId="49" borderId="87" applyNumberFormat="0" applyProtection="0">
      <alignment horizontal="right" vertical="center"/>
    </xf>
    <xf numFmtId="4" fontId="57" fillId="50" borderId="87" applyNumberFormat="0" applyProtection="0">
      <alignment horizontal="right" vertical="center"/>
    </xf>
    <xf numFmtId="4" fontId="57" fillId="51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68" fillId="17" borderId="92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9" fillId="23" borderId="105" applyNumberFormat="0" applyAlignment="0" applyProtection="0"/>
    <xf numFmtId="49" fontId="16" fillId="3" borderId="108">
      <alignment vertical="center"/>
    </xf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8" fillId="23" borderId="97" applyNumberFormat="0" applyAlignment="0" applyProtection="0"/>
    <xf numFmtId="40" fontId="10" fillId="2" borderId="1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1" fillId="0" borderId="94" applyAlignment="0" applyProtection="0"/>
    <xf numFmtId="49" fontId="17" fillId="3" borderId="126">
      <alignment vertical="center"/>
    </xf>
    <xf numFmtId="49" fontId="17" fillId="3" borderId="126">
      <alignment vertical="center"/>
    </xf>
    <xf numFmtId="40" fontId="10" fillId="74" borderId="61"/>
    <xf numFmtId="40" fontId="10" fillId="75" borderId="61"/>
    <xf numFmtId="40" fontId="10" fillId="74" borderId="61"/>
    <xf numFmtId="40" fontId="10" fillId="74" borderId="61"/>
    <xf numFmtId="40" fontId="10" fillId="75" borderId="61"/>
    <xf numFmtId="40" fontId="10" fillId="74" borderId="61"/>
    <xf numFmtId="40" fontId="10" fillId="73" borderId="61"/>
    <xf numFmtId="40" fontId="10" fillId="73" borderId="61"/>
    <xf numFmtId="40" fontId="10" fillId="73" borderId="61"/>
    <xf numFmtId="49" fontId="20" fillId="0" borderId="61">
      <alignment horizontal="right"/>
    </xf>
    <xf numFmtId="4" fontId="10" fillId="0" borderId="73"/>
    <xf numFmtId="4" fontId="10" fillId="0" borderId="73"/>
    <xf numFmtId="49" fontId="210" fillId="45" borderId="67">
      <alignment vertical="center"/>
    </xf>
    <xf numFmtId="4" fontId="10" fillId="0" borderId="73"/>
    <xf numFmtId="49" fontId="210" fillId="45" borderId="67">
      <alignment vertical="center"/>
    </xf>
    <xf numFmtId="49" fontId="210" fillId="3" borderId="67">
      <alignment vertical="center"/>
    </xf>
    <xf numFmtId="49" fontId="200" fillId="3" borderId="67">
      <alignment vertical="center"/>
    </xf>
    <xf numFmtId="4" fontId="10" fillId="0" borderId="73"/>
    <xf numFmtId="49" fontId="210" fillId="3" borderId="67">
      <alignment vertical="center"/>
    </xf>
    <xf numFmtId="4" fontId="10" fillId="0" borderId="73"/>
    <xf numFmtId="49" fontId="210" fillId="3" borderId="67">
      <alignment vertical="center"/>
    </xf>
    <xf numFmtId="49" fontId="210" fillId="45" borderId="67">
      <alignment vertical="center"/>
    </xf>
    <xf numFmtId="49" fontId="210" fillId="45" borderId="67">
      <alignment vertical="center"/>
    </xf>
    <xf numFmtId="4" fontId="10" fillId="0" borderId="73"/>
    <xf numFmtId="40" fontId="10" fillId="40" borderId="61"/>
    <xf numFmtId="40" fontId="10" fillId="67" borderId="61"/>
    <xf numFmtId="40" fontId="10" fillId="72" borderId="61"/>
    <xf numFmtId="40" fontId="10" fillId="72" borderId="61"/>
    <xf numFmtId="40" fontId="10" fillId="67" borderId="61"/>
    <xf numFmtId="40" fontId="10" fillId="40" borderId="61"/>
    <xf numFmtId="40" fontId="10" fillId="71" borderId="61"/>
    <xf numFmtId="40" fontId="10" fillId="71" borderId="61"/>
    <xf numFmtId="40" fontId="10" fillId="71" borderId="61"/>
    <xf numFmtId="0" fontId="10" fillId="40" borderId="61"/>
    <xf numFmtId="0" fontId="10" fillId="40" borderId="61"/>
    <xf numFmtId="0" fontId="10" fillId="40" borderId="61"/>
    <xf numFmtId="0" fontId="10" fillId="68" borderId="61"/>
    <xf numFmtId="0" fontId="10" fillId="68" borderId="61"/>
    <xf numFmtId="0" fontId="10" fillId="70" borderId="61"/>
    <xf numFmtId="0" fontId="10" fillId="69" borderId="61"/>
    <xf numFmtId="0" fontId="10" fillId="68" borderId="61"/>
    <xf numFmtId="4" fontId="10" fillId="0" borderId="73"/>
    <xf numFmtId="4" fontId="10" fillId="0" borderId="73"/>
    <xf numFmtId="49" fontId="10" fillId="45" borderId="67">
      <alignment horizontal="center"/>
    </xf>
    <xf numFmtId="49" fontId="10" fillId="45" borderId="67">
      <alignment horizontal="center"/>
    </xf>
    <xf numFmtId="49" fontId="10" fillId="3" borderId="67">
      <alignment horizontal="center"/>
    </xf>
    <xf numFmtId="49" fontId="10" fillId="45" borderId="67">
      <alignment horizontal="center"/>
    </xf>
    <xf numFmtId="49" fontId="10" fillId="45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9" fontId="210" fillId="3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0" fontId="10" fillId="44" borderId="61"/>
    <xf numFmtId="40" fontId="10" fillId="44" borderId="61"/>
    <xf numFmtId="40" fontId="10" fillId="44" borderId="61"/>
    <xf numFmtId="40" fontId="10" fillId="2" borderId="61"/>
    <xf numFmtId="40" fontId="10" fillId="44" borderId="61"/>
    <xf numFmtId="40" fontId="10" fillId="40" borderId="61"/>
    <xf numFmtId="40" fontId="10" fillId="67" borderId="61"/>
    <xf numFmtId="40" fontId="10" fillId="40" borderId="61"/>
    <xf numFmtId="40" fontId="10" fillId="40" borderId="61"/>
    <xf numFmtId="40" fontId="10" fillId="67" borderId="61"/>
    <xf numFmtId="40" fontId="10" fillId="40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209" fillId="59" borderId="66" applyNumberFormat="0" applyProtection="0">
      <alignment horizontal="right"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4" fontId="207" fillId="5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29" borderId="66" applyNumberFormat="0" applyProtection="0">
      <alignment horizontal="left" vertical="center" indent="1"/>
    </xf>
    <xf numFmtId="4" fontId="57" fillId="29" borderId="66" applyNumberFormat="0" applyProtection="0">
      <alignment horizontal="left" vertical="center" indent="1"/>
    </xf>
    <xf numFmtId="4" fontId="205" fillId="29" borderId="66" applyNumberFormat="0" applyProtection="0">
      <alignment vertical="center"/>
    </xf>
    <xf numFmtId="4" fontId="57" fillId="29" borderId="66" applyNumberFormat="0" applyProtection="0">
      <alignment vertical="center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66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65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10" fillId="0" borderId="73"/>
    <xf numFmtId="4" fontId="10" fillId="0" borderId="73"/>
    <xf numFmtId="4" fontId="10" fillId="0" borderId="73"/>
    <xf numFmtId="4" fontId="57" fillId="59" borderId="72" applyNumberFormat="0" applyProtection="0">
      <alignment horizontal="left" vertical="center" indent="1"/>
    </xf>
    <xf numFmtId="4" fontId="58" fillId="58" borderId="66" applyNumberFormat="0" applyProtection="0">
      <alignment horizontal="left" vertical="center" indent="1"/>
    </xf>
    <xf numFmtId="4" fontId="57" fillId="57" borderId="66" applyNumberFormat="0" applyProtection="0">
      <alignment horizontal="right" vertical="center"/>
    </xf>
    <xf numFmtId="4" fontId="57" fillId="56" borderId="66" applyNumberFormat="0" applyProtection="0">
      <alignment horizontal="right" vertical="center"/>
    </xf>
    <xf numFmtId="4" fontId="57" fillId="55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1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49" borderId="66" applyNumberFormat="0" applyProtection="0">
      <alignment horizontal="right" vertical="center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205" fillId="31" borderId="66" applyNumberFormat="0" applyProtection="0">
      <alignment vertical="center"/>
    </xf>
    <xf numFmtId="4" fontId="57" fillId="31" borderId="66" applyNumberFormat="0" applyProtection="0">
      <alignment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5" fillId="0" borderId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8" fillId="34" borderId="65" applyNumberFormat="0" applyFont="0" applyAlignment="0" applyProtection="0"/>
    <xf numFmtId="184" fontId="8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206" fontId="10" fillId="62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4" fontId="57" fillId="31" borderId="97" applyNumberFormat="0" applyProtection="0">
      <alignment horizontal="left" vertical="center" indent="1"/>
    </xf>
    <xf numFmtId="0" fontId="102" fillId="23" borderId="97" applyNumberFormat="0" applyAlignment="0" applyProtection="0"/>
    <xf numFmtId="49" fontId="17" fillId="3" borderId="118">
      <alignment vertical="center"/>
    </xf>
    <xf numFmtId="49" fontId="17" fillId="3" borderId="88">
      <alignment vertical="center"/>
    </xf>
    <xf numFmtId="40" fontId="10" fillId="2" borderId="83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206" fontId="10" fillId="64" borderId="107" applyNumberFormat="0" applyProtection="0">
      <alignment horizontal="left" vertical="center" indent="1"/>
    </xf>
    <xf numFmtId="49" fontId="17" fillId="3" borderId="144">
      <alignment vertical="center"/>
    </xf>
    <xf numFmtId="4" fontId="109" fillId="24" borderId="84">
      <alignment horizontal="left" vertical="center" wrapText="1"/>
    </xf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49" fontId="16" fillId="3" borderId="108">
      <alignment vertical="center"/>
    </xf>
    <xf numFmtId="0" fontId="5" fillId="0" borderId="0"/>
    <xf numFmtId="0" fontId="10" fillId="34" borderId="134" applyNumberFormat="0" applyFont="0" applyAlignment="0" applyProtection="0"/>
    <xf numFmtId="170" fontId="5" fillId="0" borderId="0" applyFont="0" applyFill="0" applyBorder="0" applyAlignment="0" applyProtection="0"/>
    <xf numFmtId="0" fontId="47" fillId="23" borderId="115" applyNumberFormat="0" applyAlignment="0" applyProtection="0"/>
    <xf numFmtId="0" fontId="10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87" fontId="10" fillId="31" borderId="61" applyNumberFormat="0" applyFont="0" applyAlignment="0">
      <protection locked="0"/>
    </xf>
    <xf numFmtId="0" fontId="10" fillId="68" borderId="1"/>
    <xf numFmtId="0" fontId="10" fillId="70" borderId="1"/>
    <xf numFmtId="0" fontId="10" fillId="68" borderId="1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0" fillId="45" borderId="98">
      <alignment horizontal="center"/>
    </xf>
    <xf numFmtId="49" fontId="10" fillId="3" borderId="98">
      <alignment horizontal="center"/>
    </xf>
    <xf numFmtId="49" fontId="10" fillId="45" borderId="98">
      <alignment horizontal="center"/>
    </xf>
    <xf numFmtId="49" fontId="210" fillId="45" borderId="98">
      <alignment horizontal="center"/>
    </xf>
    <xf numFmtId="49" fontId="210" fillId="45" borderId="98">
      <alignment horizontal="center"/>
    </xf>
    <xf numFmtId="49" fontId="210" fillId="3" borderId="98">
      <alignment horizontal="center"/>
    </xf>
    <xf numFmtId="49" fontId="210" fillId="45" borderId="98">
      <alignment horizontal="center"/>
    </xf>
    <xf numFmtId="40" fontId="10" fillId="2" borderId="1"/>
    <xf numFmtId="40" fontId="10" fillId="44" borderId="1"/>
    <xf numFmtId="40" fontId="10" fillId="44" borderId="1"/>
    <xf numFmtId="40" fontId="10" fillId="2" borderId="1"/>
    <xf numFmtId="40" fontId="10" fillId="44" borderId="1"/>
    <xf numFmtId="40" fontId="10" fillId="40" borderId="1"/>
    <xf numFmtId="40" fontId="10" fillId="67" borderId="1"/>
    <xf numFmtId="40" fontId="10" fillId="40" borderId="1"/>
    <xf numFmtId="184" fontId="175" fillId="0" borderId="62"/>
    <xf numFmtId="0" fontId="175" fillId="0" borderId="62"/>
    <xf numFmtId="0" fontId="175" fillId="0" borderId="62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4" fontId="209" fillId="59" borderId="97" applyNumberFormat="0" applyProtection="0">
      <alignment horizontal="right" vertical="center"/>
    </xf>
    <xf numFmtId="0" fontId="10" fillId="34" borderId="134" applyNumberFormat="0" applyFon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205" fillId="59" borderId="97" applyNumberFormat="0" applyProtection="0">
      <alignment horizontal="right" vertical="center"/>
    </xf>
    <xf numFmtId="4" fontId="205" fillId="59" borderId="97" applyNumberFormat="0" applyProtection="0">
      <alignment horizontal="right" vertical="center"/>
    </xf>
    <xf numFmtId="4" fontId="207" fillId="5" borderId="102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68" fillId="0" borderId="102" applyNumberFormat="0" applyProtection="0">
      <alignment horizontal="right" vertical="center"/>
    </xf>
    <xf numFmtId="4" fontId="57" fillId="29" borderId="97" applyNumberFormat="0" applyProtection="0">
      <alignment horizontal="left" vertical="center" indent="1"/>
    </xf>
    <xf numFmtId="4" fontId="57" fillId="29" borderId="97" applyNumberFormat="0" applyProtection="0">
      <alignment horizontal="left" vertical="center" indent="1"/>
    </xf>
    <xf numFmtId="4" fontId="205" fillId="29" borderId="97" applyNumberFormat="0" applyProtection="0">
      <alignment vertical="center"/>
    </xf>
    <xf numFmtId="4" fontId="57" fillId="29" borderId="97" applyNumberFormat="0" applyProtection="0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69" fillId="0" borderId="62">
      <alignment horizontal="left" vertical="center"/>
    </xf>
    <xf numFmtId="0" fontId="10" fillId="28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59" borderId="103" applyNumberFormat="0" applyProtection="0">
      <alignment horizontal="left" vertical="center" indent="1"/>
    </xf>
    <xf numFmtId="4" fontId="58" fillId="58" borderId="97" applyNumberFormat="0" applyProtection="0">
      <alignment horizontal="left" vertical="center" indent="1"/>
    </xf>
    <xf numFmtId="4" fontId="57" fillId="57" borderId="97" applyNumberFormat="0" applyProtection="0">
      <alignment horizontal="right" vertical="center"/>
    </xf>
    <xf numFmtId="4" fontId="57" fillId="56" borderId="97" applyNumberFormat="0" applyProtection="0">
      <alignment horizontal="right" vertical="center"/>
    </xf>
    <xf numFmtId="4" fontId="57" fillId="55" borderId="97" applyNumberFormat="0" applyProtection="0">
      <alignment horizontal="right" vertical="center"/>
    </xf>
    <xf numFmtId="184" fontId="141" fillId="0" borderId="70" applyNumberFormat="0" applyFont="0" applyAlignment="0" applyProtection="0"/>
    <xf numFmtId="0" fontId="141" fillId="0" borderId="70" applyNumberFormat="0" applyFont="0" applyAlignment="0" applyProtection="0"/>
    <xf numFmtId="4" fontId="57" fillId="54" borderId="97" applyNumberFormat="0" applyProtection="0">
      <alignment horizontal="right" vertical="center"/>
    </xf>
    <xf numFmtId="0" fontId="141" fillId="0" borderId="70" applyNumberFormat="0" applyFont="0" applyAlignment="0" applyProtection="0"/>
    <xf numFmtId="4" fontId="57" fillId="51" borderId="97" applyNumberFormat="0" applyProtection="0">
      <alignment horizontal="right" vertical="center"/>
    </xf>
    <xf numFmtId="184" fontId="141" fillId="0" borderId="69" applyNumberFormat="0" applyFont="0" applyAlignment="0" applyProtection="0"/>
    <xf numFmtId="0" fontId="141" fillId="0" borderId="69" applyNumberFormat="0" applyFont="0" applyAlignment="0" applyProtection="0"/>
    <xf numFmtId="0" fontId="141" fillId="0" borderId="69" applyNumberFormat="0" applyFont="0" applyAlignment="0" applyProtection="0"/>
    <xf numFmtId="4" fontId="57" fillId="50" borderId="97" applyNumberFormat="0" applyProtection="0">
      <alignment horizontal="right" vertical="center"/>
    </xf>
    <xf numFmtId="0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" fontId="57" fillId="31" borderId="97" applyNumberFormat="0" applyProtection="0">
      <alignment horizontal="left" vertical="center" indent="1"/>
    </xf>
    <xf numFmtId="4" fontId="205" fillId="31" borderId="97" applyNumberFormat="0" applyProtection="0">
      <alignment vertical="center"/>
    </xf>
    <xf numFmtId="4" fontId="57" fillId="31" borderId="97" applyNumberFormat="0" applyProtection="0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0" fontId="10" fillId="75" borderId="83"/>
    <xf numFmtId="40" fontId="10" fillId="74" borderId="83"/>
    <xf numFmtId="40" fontId="10" fillId="74" borderId="83"/>
    <xf numFmtId="40" fontId="10" fillId="75" borderId="83"/>
    <xf numFmtId="40" fontId="10" fillId="74" borderId="83"/>
    <xf numFmtId="184" fontId="175" fillId="28" borderId="62" applyAlignment="0" applyProtection="0"/>
    <xf numFmtId="40" fontId="10" fillId="73" borderId="83"/>
    <xf numFmtId="40" fontId="10" fillId="73" borderId="83"/>
    <xf numFmtId="40" fontId="10" fillId="73" borderId="83"/>
    <xf numFmtId="49" fontId="20" fillId="0" borderId="83">
      <alignment horizontal="right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40" borderId="83"/>
    <xf numFmtId="40" fontId="10" fillId="71" borderId="83"/>
    <xf numFmtId="40" fontId="10" fillId="71" borderId="83"/>
    <xf numFmtId="40" fontId="10" fillId="71" borderId="83"/>
    <xf numFmtId="0" fontId="10" fillId="40" borderId="83"/>
    <xf numFmtId="0" fontId="10" fillId="40" borderId="83"/>
    <xf numFmtId="0" fontId="10" fillId="40" borderId="83"/>
    <xf numFmtId="0" fontId="10" fillId="68" borderId="83"/>
    <xf numFmtId="0" fontId="10" fillId="68" borderId="83"/>
    <xf numFmtId="0" fontId="10" fillId="70" borderId="83"/>
    <xf numFmtId="49" fontId="170" fillId="44" borderId="67">
      <alignment horizontal="center"/>
    </xf>
    <xf numFmtId="0" fontId="10" fillId="68" borderId="83"/>
    <xf numFmtId="49" fontId="170" fillId="44" borderId="136">
      <alignment horizontal="center"/>
    </xf>
    <xf numFmtId="0" fontId="10" fillId="48" borderId="153" applyNumberFormat="0" applyProtection="0">
      <alignment horizontal="left" vertical="center" indent="1"/>
    </xf>
    <xf numFmtId="40" fontId="10" fillId="2" borderId="83"/>
    <xf numFmtId="40" fontId="10" fillId="44" borderId="83"/>
    <xf numFmtId="40" fontId="10" fillId="2" borderId="83"/>
    <xf numFmtId="40" fontId="10" fillId="44" borderId="83"/>
    <xf numFmtId="40" fontId="10" fillId="40" borderId="83"/>
    <xf numFmtId="40" fontId="10" fillId="67" borderId="83"/>
    <xf numFmtId="40" fontId="10" fillId="40" borderId="83"/>
    <xf numFmtId="40" fontId="10" fillId="40" borderId="83"/>
    <xf numFmtId="0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0" fillId="28" borderId="153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37" fontId="106" fillId="28" borderId="61" applyFill="0" applyBorder="0" applyProtection="0"/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0" fontId="69" fillId="0" borderId="113">
      <alignment horizontal="left" vertical="center"/>
    </xf>
    <xf numFmtId="0" fontId="118" fillId="23" borderId="143" applyNumberFormat="0" applyAlignment="0" applyProtection="0"/>
    <xf numFmtId="0" fontId="10" fillId="48" borderId="66" applyNumberFormat="0" applyProtection="0">
      <alignment horizontal="left" vertical="center" indent="1"/>
    </xf>
    <xf numFmtId="49" fontId="210" fillId="3" borderId="136">
      <alignment vertical="center"/>
    </xf>
    <xf numFmtId="4" fontId="57" fillId="59" borderId="85" applyNumberFormat="0" applyProtection="0">
      <alignment horizontal="left" vertical="center" indent="1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48" borderId="66" applyNumberFormat="0" applyProtection="0">
      <alignment horizontal="left" vertical="center" indent="1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0" fontId="175" fillId="0" borderId="93"/>
    <xf numFmtId="0" fontId="175" fillId="0" borderId="93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69" fillId="0" borderId="93">
      <alignment horizontal="left" vertical="center"/>
    </xf>
    <xf numFmtId="0" fontId="76" fillId="10" borderId="151" applyNumberFormat="0" applyAlignment="0" applyProtection="0"/>
    <xf numFmtId="40" fontId="20" fillId="40" borderId="61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47" fillId="23" borderId="133" applyNumberFormat="0" applyAlignment="0" applyProtection="0"/>
    <xf numFmtId="184" fontId="175" fillId="28" borderId="93" applyAlignment="0" applyProtection="0"/>
    <xf numFmtId="0" fontId="175" fillId="28" borderId="93" applyAlignment="0" applyProtection="0"/>
    <xf numFmtId="0" fontId="15" fillId="34" borderId="13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210" fillId="3" borderId="154">
      <alignment vertical="center"/>
    </xf>
    <xf numFmtId="0" fontId="5" fillId="0" borderId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" fontId="109" fillId="24" borderId="113">
      <alignment horizontal="left" vertical="center" wrapText="1"/>
    </xf>
    <xf numFmtId="4" fontId="109" fillId="24" borderId="113">
      <alignment horizontal="left" vertical="center" wrapText="1"/>
    </xf>
    <xf numFmtId="37" fontId="106" fillId="28" borderId="1" applyFill="0" applyBorder="0" applyProtection="0"/>
    <xf numFmtId="184" fontId="10" fillId="64" borderId="143" applyNumberFormat="0" applyProtection="0">
      <alignment horizontal="left" vertical="center" indent="1"/>
    </xf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0" fontId="20" fillId="40" borderId="1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4" fontId="57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76" fillId="10" borderId="151" applyNumberFormat="0" applyAlignment="0" applyProtection="0"/>
    <xf numFmtId="0" fontId="118" fillId="23" borderId="153" applyNumberFormat="0" applyAlignment="0" applyProtection="0"/>
    <xf numFmtId="0" fontId="15" fillId="34" borderId="142" applyNumberFormat="0" applyFont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83" applyNumberFormat="0" applyFont="0" applyAlignment="0">
      <protection locked="0"/>
    </xf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0" fontId="10" fillId="34" borderId="134" applyNumberFormat="0" applyFont="0" applyAlignment="0" applyProtection="0"/>
    <xf numFmtId="0" fontId="175" fillId="0" borderId="84"/>
    <xf numFmtId="49" fontId="10" fillId="45" borderId="108">
      <alignment horizontal="center"/>
    </xf>
    <xf numFmtId="49" fontId="10" fillId="3" borderId="108">
      <alignment horizontal="center"/>
    </xf>
    <xf numFmtId="0" fontId="15" fillId="34" borderId="134" applyNumberFormat="0" applyFont="0" applyAlignment="0" applyProtection="0"/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6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206" fontId="10" fillId="65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184" fontId="10" fillId="65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7" fillId="57" borderId="107" applyNumberFormat="0" applyProtection="0">
      <alignment horizontal="right" vertical="center"/>
    </xf>
    <xf numFmtId="4" fontId="57" fillId="56" borderId="107" applyNumberFormat="0" applyProtection="0">
      <alignment horizontal="right" vertical="center"/>
    </xf>
    <xf numFmtId="4" fontId="57" fillId="55" borderId="107" applyNumberFormat="0" applyProtection="0">
      <alignment horizontal="right" vertical="center"/>
    </xf>
    <xf numFmtId="4" fontId="57" fillId="54" borderId="107" applyNumberFormat="0" applyProtection="0">
      <alignment horizontal="right" vertical="center"/>
    </xf>
    <xf numFmtId="4" fontId="57" fillId="4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8" fillId="34" borderId="106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66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40" fontId="20" fillId="40" borderId="83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111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8" fillId="23" borderId="153" applyNumberFormat="0" applyAlignment="0" applyProtection="0"/>
    <xf numFmtId="49" fontId="170" fillId="44" borderId="108">
      <alignment horizontal="center"/>
    </xf>
    <xf numFmtId="49" fontId="210" fillId="3" borderId="144">
      <alignment vertical="center"/>
    </xf>
    <xf numFmtId="49" fontId="210" fillId="45" borderId="144">
      <alignment horizontal="center"/>
    </xf>
    <xf numFmtId="4" fontId="209" fillId="59" borderId="143" applyNumberFormat="0" applyProtection="0">
      <alignment horizontal="right" vertic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8" fillId="34" borderId="142" applyNumberFormat="0" applyFont="0" applyAlignment="0" applyProtection="0"/>
    <xf numFmtId="184" fontId="8" fillId="34" borderId="142" applyNumberFormat="0" applyFont="0" applyAlignment="0" applyProtection="0"/>
    <xf numFmtId="4" fontId="58" fillId="58" borderId="153" applyNumberFormat="0" applyProtection="0">
      <alignment horizontal="left" vertical="center" indent="1"/>
    </xf>
    <xf numFmtId="4" fontId="57" fillId="59" borderId="159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0" fontId="175" fillId="28" borderId="131" applyAlignment="0" applyProtection="0"/>
    <xf numFmtId="0" fontId="141" fillId="0" borderId="138" applyNumberFormat="0" applyFont="0" applyAlignment="0" applyProtection="0"/>
    <xf numFmtId="0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41" fillId="0" borderId="139" applyNumberFormat="0" applyFont="0" applyAlignment="0" applyProtection="0"/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29" borderId="153" applyNumberFormat="0" applyProtection="0">
      <alignment vertical="center"/>
    </xf>
    <xf numFmtId="4" fontId="205" fillId="29" borderId="153" applyNumberFormat="0" applyProtection="0">
      <alignment vertical="center"/>
    </xf>
    <xf numFmtId="4" fontId="57" fillId="29" borderId="153" applyNumberFormat="0" applyProtection="0">
      <alignment horizontal="left" vertical="center" indent="1"/>
    </xf>
    <xf numFmtId="4" fontId="57" fillId="29" borderId="153" applyNumberFormat="0" applyProtection="0">
      <alignment horizontal="left" vertical="center" indent="1"/>
    </xf>
    <xf numFmtId="4" fontId="68" fillId="0" borderId="158" applyNumberFormat="0" applyProtection="0">
      <alignment horizontal="right" vertical="center"/>
    </xf>
    <xf numFmtId="4" fontId="207" fillId="5" borderId="158" applyNumberFormat="0" applyProtection="0">
      <alignment horizontal="right" vertical="center"/>
    </xf>
    <xf numFmtId="4" fontId="68" fillId="17" borderId="158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75" fillId="0" borderId="131"/>
    <xf numFmtId="49" fontId="210" fillId="45" borderId="154">
      <alignment horizontal="center"/>
    </xf>
    <xf numFmtId="49" fontId="10" fillId="3" borderId="154">
      <alignment horizontal="center"/>
    </xf>
    <xf numFmtId="49" fontId="10" fillId="45" borderId="154">
      <alignment horizontal="center"/>
    </xf>
    <xf numFmtId="49" fontId="210" fillId="45" borderId="154">
      <alignment vertical="center"/>
    </xf>
    <xf numFmtId="0" fontId="76" fillId="10" borderId="105" applyNumberFormat="0" applyAlignment="0" applyProtection="0"/>
    <xf numFmtId="0" fontId="141" fillId="0" borderId="121" applyNumberFormat="0" applyFont="0" applyAlignment="0" applyProtection="0"/>
    <xf numFmtId="0" fontId="141" fillId="0" borderId="121" applyNumberFormat="0" applyFont="0" applyAlignment="0" applyProtection="0"/>
    <xf numFmtId="184" fontId="10" fillId="65" borderId="135" applyNumberFormat="0" applyProtection="0">
      <alignment horizontal="left" vertical="center" indent="1"/>
    </xf>
    <xf numFmtId="206" fontId="10" fillId="65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07" fillId="5" borderId="140" applyNumberFormat="0" applyProtection="0">
      <alignment horizontal="right" vertical="center"/>
    </xf>
    <xf numFmtId="4" fontId="207" fillId="5" borderId="140" applyNumberFormat="0" applyProtection="0">
      <alignment horizontal="right" vertical="center"/>
    </xf>
    <xf numFmtId="4" fontId="205" fillId="59" borderId="135" applyNumberFormat="0" applyProtection="0">
      <alignment horizontal="right" vertical="center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75" fillId="0" borderId="113"/>
    <xf numFmtId="0" fontId="175" fillId="0" borderId="113"/>
    <xf numFmtId="184" fontId="175" fillId="0" borderId="113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109" fillId="24" borderId="149">
      <alignment horizontal="left" vertical="center" wrapText="1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57" fillId="53" borderId="117" applyNumberFormat="0" applyProtection="0">
      <alignment horizontal="right" vertical="center"/>
    </xf>
    <xf numFmtId="4" fontId="57" fillId="54" borderId="117" applyNumberFormat="0" applyProtection="0">
      <alignment horizontal="right" vertical="center"/>
    </xf>
    <xf numFmtId="4" fontId="57" fillId="55" borderId="117" applyNumberFormat="0" applyProtection="0">
      <alignment horizontal="right" vertical="center"/>
    </xf>
    <xf numFmtId="4" fontId="57" fillId="56" borderId="117" applyNumberFormat="0" applyProtection="0">
      <alignment horizontal="right" vertical="center"/>
    </xf>
    <xf numFmtId="4" fontId="57" fillId="57" borderId="117" applyNumberFormat="0" applyProtection="0">
      <alignment horizontal="right" vertical="center"/>
    </xf>
    <xf numFmtId="4" fontId="58" fillId="5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2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9" fontId="170" fillId="44" borderId="88">
      <alignment horizontal="center"/>
    </xf>
    <xf numFmtId="0" fontId="10" fillId="48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09" fillId="59" borderId="117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9" fontId="210" fillId="45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49" fontId="10" fillId="3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0" fontId="141" fillId="0" borderId="91" applyNumberFormat="0" applyFont="0" applyAlignment="0" applyProtection="0"/>
    <xf numFmtId="184" fontId="141" fillId="0" borderId="91" applyNumberFormat="0" applyFont="0" applyAlignment="0" applyProtection="0"/>
    <xf numFmtId="49" fontId="210" fillId="45" borderId="118">
      <alignment vertical="center"/>
    </xf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54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5" fillId="34" borderId="106" applyNumberFormat="0" applyFont="0" applyAlignment="0" applyProtection="0"/>
    <xf numFmtId="0" fontId="69" fillId="0" borderId="113">
      <alignment horizontal="left" vertical="center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48" borderId="135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54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68" fillId="17" borderId="92" applyNumberFormat="0" applyProtection="0">
      <alignment horizontal="left" vertical="center" indent="1"/>
    </xf>
    <xf numFmtId="4" fontId="57" fillId="52" borderId="87" applyNumberFormat="0" applyProtection="0">
      <alignment horizontal="right" vertical="center"/>
    </xf>
    <xf numFmtId="4" fontId="57" fillId="53" borderId="87" applyNumberFormat="0" applyProtection="0">
      <alignment horizontal="right" vertical="center"/>
    </xf>
    <xf numFmtId="4" fontId="57" fillId="54" borderId="87" applyNumberFormat="0" applyProtection="0">
      <alignment horizontal="right" vertical="center"/>
    </xf>
    <xf numFmtId="4" fontId="57" fillId="55" borderId="87" applyNumberFormat="0" applyProtection="0">
      <alignment horizontal="right" vertical="center"/>
    </xf>
    <xf numFmtId="4" fontId="57" fillId="56" borderId="87" applyNumberFormat="0" applyProtection="0">
      <alignment horizontal="right" vertical="center"/>
    </xf>
    <xf numFmtId="4" fontId="57" fillId="57" borderId="87" applyNumberFormat="0" applyProtection="0">
      <alignment horizontal="right" vertical="center"/>
    </xf>
    <xf numFmtId="4" fontId="58" fillId="5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40" fontId="20" fillId="40" borderId="73"/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9" fontId="210" fillId="3" borderId="88">
      <alignment horizontal="center"/>
    </xf>
    <xf numFmtId="49" fontId="210" fillId="45" borderId="88">
      <alignment horizontal="center"/>
    </xf>
    <xf numFmtId="49" fontId="10" fillId="45" borderId="88">
      <alignment horizontal="center"/>
    </xf>
    <xf numFmtId="49" fontId="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124" applyNumberFormat="0" applyFont="0" applyAlignment="0" applyProtection="0"/>
    <xf numFmtId="49" fontId="210" fillId="45" borderId="88">
      <alignment vertical="center"/>
    </xf>
    <xf numFmtId="49" fontId="210" fillId="45" borderId="88">
      <alignment vertical="center"/>
    </xf>
    <xf numFmtId="49" fontId="200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00" fillId="3" borderId="88">
      <alignment vertical="center"/>
    </xf>
    <xf numFmtId="49" fontId="210" fillId="45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" fontId="109" fillId="24" borderId="131">
      <alignment horizontal="left" vertical="center" wrapText="1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76" fillId="10" borderId="105" applyNumberForma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0" fillId="34" borderId="134" applyNumberFormat="0" applyFon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57" fillId="54" borderId="125" applyNumberFormat="0" applyProtection="0">
      <alignment horizontal="right" vertical="center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9" fontId="170" fillId="44" borderId="78">
      <alignment horizontal="center"/>
    </xf>
    <xf numFmtId="4" fontId="109" fillId="24" borderId="93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0" fillId="44" borderId="55">
      <alignment horizont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75" fillId="28" borderId="74" applyAlignment="0" applyProtection="0"/>
    <xf numFmtId="0" fontId="175" fillId="28" borderId="74" applyAlignment="0" applyProtection="0"/>
    <xf numFmtId="184" fontId="175" fillId="28" borderId="74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80" applyNumberFormat="0" applyFont="0" applyAlignment="0" applyProtection="0"/>
    <xf numFmtId="0" fontId="141" fillId="0" borderId="80" applyNumberFormat="0" applyFont="0" applyAlignment="0" applyProtection="0"/>
    <xf numFmtId="184" fontId="141" fillId="0" borderId="80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184" fontId="141" fillId="0" borderId="81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57" applyNumberFormat="0" applyFont="0" applyAlignment="0" applyProtection="0"/>
    <xf numFmtId="0" fontId="141" fillId="0" borderId="57" applyNumberFormat="0" applyFont="0" applyAlignment="0" applyProtection="0"/>
    <xf numFmtId="184" fontId="141" fillId="0" borderId="57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184" fontId="141" fillId="0" borderId="58" applyNumberFormat="0" applyFont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75" fillId="0" borderId="74"/>
    <xf numFmtId="0" fontId="175" fillId="0" borderId="74"/>
    <xf numFmtId="184" fontId="175" fillId="0" borderId="74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255" fontId="10" fillId="31" borderId="73" applyNumberFormat="0" applyFont="0" applyAlignment="0">
      <protection locked="0"/>
    </xf>
    <xf numFmtId="0" fontId="76" fillId="10" borderId="76" applyNumberFormat="0" applyAlignment="0" applyProtection="0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5" fillId="34" borderId="124" applyNumberFormat="0" applyFon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1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0" fontId="76" fillId="10" borderId="52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75" fillId="0" borderId="131"/>
    <xf numFmtId="49" fontId="210" fillId="45" borderId="154">
      <alignment horizontal="center"/>
    </xf>
    <xf numFmtId="184" fontId="10" fillId="48" borderId="135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210" fillId="45" borderId="108">
      <alignment vertical="center"/>
    </xf>
    <xf numFmtId="49" fontId="210" fillId="3" borderId="108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" fontId="209" fillId="59" borderId="107" applyNumberFormat="0" applyProtection="0">
      <alignment horizontal="right" vertical="center"/>
    </xf>
    <xf numFmtId="4" fontId="68" fillId="0" borderId="112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4" fontId="57" fillId="31" borderId="77" applyNumberFormat="0" applyProtection="0">
      <alignment vertical="center"/>
    </xf>
    <xf numFmtId="4" fontId="205" fillId="31" borderId="77" applyNumberFormat="0" applyProtection="0">
      <alignment vertical="center"/>
    </xf>
    <xf numFmtId="4" fontId="57" fillId="31" borderId="77" applyNumberFormat="0" applyProtection="0">
      <alignment horizontal="left" vertical="center" indent="1"/>
    </xf>
    <xf numFmtId="4" fontId="57" fillId="31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49" borderId="77" applyNumberFormat="0" applyProtection="0">
      <alignment horizontal="right" vertical="center"/>
    </xf>
    <xf numFmtId="4" fontId="57" fillId="50" borderId="77" applyNumberFormat="0" applyProtection="0">
      <alignment horizontal="right" vertical="center"/>
    </xf>
    <xf numFmtId="4" fontId="57" fillId="51" borderId="77" applyNumberFormat="0" applyProtection="0">
      <alignment horizontal="right" vertical="center"/>
    </xf>
    <xf numFmtId="4" fontId="57" fillId="52" borderId="77" applyNumberFormat="0" applyProtection="0">
      <alignment horizontal="right" vertical="center"/>
    </xf>
    <xf numFmtId="4" fontId="57" fillId="53" borderId="77" applyNumberFormat="0" applyProtection="0">
      <alignment horizontal="right" vertical="center"/>
    </xf>
    <xf numFmtId="4" fontId="57" fillId="54" borderId="77" applyNumberFormat="0" applyProtection="0">
      <alignment horizontal="right" vertical="center"/>
    </xf>
    <xf numFmtId="4" fontId="57" fillId="56" borderId="77" applyNumberFormat="0" applyProtection="0">
      <alignment horizontal="right" vertical="center"/>
    </xf>
    <xf numFmtId="4" fontId="57" fillId="57" borderId="77" applyNumberFormat="0" applyProtection="0">
      <alignment horizontal="right" vertical="center"/>
    </xf>
    <xf numFmtId="4" fontId="58" fillId="5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8" fillId="34" borderId="53" applyNumberFormat="0" applyFont="0" applyAlignment="0" applyProtection="0"/>
    <xf numFmtId="0" fontId="18" fillId="34" borderId="53" applyNumberFormat="0" applyFont="0" applyAlignment="0" applyProtection="0"/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29" borderId="77" applyNumberFormat="0" applyProtection="0">
      <alignment vertical="center"/>
    </xf>
    <xf numFmtId="4" fontId="205" fillId="29" borderId="77" applyNumberFormat="0" applyProtection="0">
      <alignment vertical="center"/>
    </xf>
    <xf numFmtId="4" fontId="57" fillId="29" borderId="77" applyNumberFormat="0" applyProtection="0">
      <alignment horizontal="left" vertical="center" indent="1"/>
    </xf>
    <xf numFmtId="4" fontId="57" fillId="29" borderId="77" applyNumberFormat="0" applyProtection="0">
      <alignment horizontal="left" vertical="center" indent="1"/>
    </xf>
    <xf numFmtId="4" fontId="57" fillId="59" borderId="77" applyNumberFormat="0" applyProtection="0">
      <alignment horizontal="right" vertical="center"/>
    </xf>
    <xf numFmtId="4" fontId="68" fillId="0" borderId="82" applyNumberFormat="0" applyProtection="0">
      <alignment horizontal="right" vertical="center"/>
    </xf>
    <xf numFmtId="4" fontId="57" fillId="59" borderId="77" applyNumberFormat="0" applyProtection="0">
      <alignment horizontal="right" vertical="center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75" fillId="28" borderId="131" applyAlignment="0" applyProtection="0"/>
    <xf numFmtId="40" fontId="10" fillId="40" borderId="73"/>
    <xf numFmtId="40" fontId="10" fillId="67" borderId="73"/>
    <xf numFmtId="40" fontId="10" fillId="40" borderId="73"/>
    <xf numFmtId="40" fontId="10" fillId="40" borderId="73"/>
    <xf numFmtId="40" fontId="10" fillId="67" borderId="73"/>
    <xf numFmtId="40" fontId="10" fillId="44" borderId="73"/>
    <xf numFmtId="40" fontId="10" fillId="2" borderId="73"/>
    <xf numFmtId="49" fontId="210" fillId="45" borderId="78">
      <alignment horizontal="center"/>
    </xf>
    <xf numFmtId="49" fontId="210" fillId="45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49" fontId="10" fillId="45" borderId="78">
      <alignment horizontal="center"/>
    </xf>
    <xf numFmtId="49" fontId="10" fillId="3" borderId="78">
      <alignment horizontal="center"/>
    </xf>
    <xf numFmtId="206" fontId="10" fillId="64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0" fontId="10" fillId="40" borderId="73"/>
    <xf numFmtId="40" fontId="10" fillId="40" borderId="73"/>
    <xf numFmtId="40" fontId="10" fillId="67" borderId="73"/>
    <xf numFmtId="40" fontId="10" fillId="67" borderId="73"/>
    <xf numFmtId="40" fontId="10" fillId="40" borderId="73"/>
    <xf numFmtId="40" fontId="10" fillId="40" borderId="73"/>
    <xf numFmtId="49" fontId="200" fillId="3" borderId="78">
      <alignment vertical="center"/>
    </xf>
    <xf numFmtId="49" fontId="210" fillId="3" borderId="78">
      <alignment vertical="center"/>
    </xf>
    <xf numFmtId="4" fontId="57" fillId="31" borderId="54" applyNumberFormat="0" applyProtection="0">
      <alignment vertical="center"/>
    </xf>
    <xf numFmtId="4" fontId="205" fillId="31" borderId="54" applyNumberFormat="0" applyProtection="0">
      <alignment vertical="center"/>
    </xf>
    <xf numFmtId="4" fontId="57" fillId="31" borderId="54" applyNumberFormat="0" applyProtection="0">
      <alignment horizontal="left" vertical="center" indent="1"/>
    </xf>
    <xf numFmtId="4" fontId="57" fillId="31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49" borderId="54" applyNumberFormat="0" applyProtection="0">
      <alignment horizontal="right" vertical="center"/>
    </xf>
    <xf numFmtId="4" fontId="57" fillId="50" borderId="54" applyNumberFormat="0" applyProtection="0">
      <alignment horizontal="right" vertical="center"/>
    </xf>
    <xf numFmtId="4" fontId="57" fillId="51" borderId="54" applyNumberFormat="0" applyProtection="0">
      <alignment horizontal="right" vertical="center"/>
    </xf>
    <xf numFmtId="4" fontId="57" fillId="52" borderId="54" applyNumberFormat="0" applyProtection="0">
      <alignment horizontal="right" vertical="center"/>
    </xf>
    <xf numFmtId="4" fontId="57" fillId="53" borderId="54" applyNumberFormat="0" applyProtection="0">
      <alignment horizontal="right" vertical="center"/>
    </xf>
    <xf numFmtId="4" fontId="57" fillId="54" borderId="54" applyNumberFormat="0" applyProtection="0">
      <alignment horizontal="right" vertical="center"/>
    </xf>
    <xf numFmtId="4" fontId="57" fillId="55" borderId="54" applyNumberFormat="0" applyProtection="0">
      <alignment horizontal="right" vertical="center"/>
    </xf>
    <xf numFmtId="4" fontId="57" fillId="56" borderId="54" applyNumberFormat="0" applyProtection="0">
      <alignment horizontal="right" vertical="center"/>
    </xf>
    <xf numFmtId="4" fontId="57" fillId="57" borderId="54" applyNumberFormat="0" applyProtection="0">
      <alignment horizontal="right" vertical="center"/>
    </xf>
    <xf numFmtId="4" fontId="58" fillId="58" borderId="54" applyNumberFormat="0" applyProtection="0">
      <alignment horizontal="left" vertical="center" indent="1"/>
    </xf>
    <xf numFmtId="4" fontId="57" fillId="59" borderId="60" applyNumberFormat="0" applyProtection="0">
      <alignment horizontal="left" vertical="center" indent="1"/>
    </xf>
    <xf numFmtId="49" fontId="200" fillId="3" borderId="78">
      <alignment vertical="center"/>
    </xf>
    <xf numFmtId="49" fontId="210" fillId="3" borderId="78">
      <alignment vertical="center"/>
    </xf>
    <xf numFmtId="49" fontId="210" fillId="45" borderId="78">
      <alignment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29" borderId="54" applyNumberFormat="0" applyProtection="0">
      <alignment vertical="center"/>
    </xf>
    <xf numFmtId="4" fontId="205" fillId="29" borderId="54" applyNumberFormat="0" applyProtection="0">
      <alignment vertical="center"/>
    </xf>
    <xf numFmtId="4" fontId="57" fillId="29" borderId="54" applyNumberFormat="0" applyProtection="0">
      <alignment horizontal="left" vertical="center" indent="1"/>
    </xf>
    <xf numFmtId="4" fontId="57" fillId="29" borderId="54" applyNumberFormat="0" applyProtection="0">
      <alignment horizontal="left" vertical="center" indent="1"/>
    </xf>
    <xf numFmtId="4" fontId="57" fillId="59" borderId="54" applyNumberFormat="0" applyProtection="0">
      <alignment horizontal="right" vertical="center"/>
    </xf>
    <xf numFmtId="4" fontId="68" fillId="0" borderId="59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9" fontId="210" fillId="45" borderId="136">
      <alignment horizontal="center"/>
    </xf>
    <xf numFmtId="49" fontId="210" fillId="45" borderId="78">
      <alignment vertical="center"/>
    </xf>
    <xf numFmtId="4" fontId="209" fillId="59" borderId="54" applyNumberFormat="0" applyProtection="0">
      <alignment horizontal="right" vertical="center"/>
    </xf>
    <xf numFmtId="49" fontId="20" fillId="0" borderId="73">
      <alignment horizontal="right"/>
    </xf>
    <xf numFmtId="40" fontId="10" fillId="73" borderId="73"/>
    <xf numFmtId="40" fontId="10" fillId="73" borderId="73"/>
    <xf numFmtId="40" fontId="10" fillId="73" borderId="73"/>
    <xf numFmtId="40" fontId="10" fillId="74" borderId="73"/>
    <xf numFmtId="40" fontId="10" fillId="75" borderId="73"/>
    <xf numFmtId="40" fontId="10" fillId="74" borderId="73"/>
    <xf numFmtId="40" fontId="10" fillId="74" borderId="73"/>
    <xf numFmtId="40" fontId="10" fillId="75" borderId="73"/>
    <xf numFmtId="49" fontId="210" fillId="45" borderId="136">
      <alignment vertical="center"/>
    </xf>
    <xf numFmtId="40" fontId="10" fillId="74" borderId="73"/>
    <xf numFmtId="49" fontId="210" fillId="45" borderId="136">
      <alignment vertical="center"/>
    </xf>
    <xf numFmtId="49" fontId="210" fillId="45" borderId="55">
      <alignment horizontal="center"/>
    </xf>
    <xf numFmtId="49" fontId="210" fillId="45" borderId="55">
      <alignment horizontal="center"/>
    </xf>
    <xf numFmtId="49" fontId="210" fillId="3" borderId="55">
      <alignment horizontal="center"/>
    </xf>
    <xf numFmtId="49" fontId="210" fillId="45" borderId="55">
      <alignment horizontal="center"/>
    </xf>
    <xf numFmtId="49" fontId="210" fillId="45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49" fontId="10" fillId="3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0" fontId="119" fillId="23" borderId="151" applyNumberFormat="0" applyAlignment="0" applyProtection="0"/>
    <xf numFmtId="4" fontId="57" fillId="31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9" fontId="200" fillId="3" borderId="118">
      <alignment vertical="center"/>
    </xf>
    <xf numFmtId="49" fontId="210" fillId="3" borderId="118">
      <alignment vertical="center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0" fontId="118" fillId="23" borderId="66" applyNumberFormat="0" applyAlignment="0" applyProtection="0"/>
    <xf numFmtId="0" fontId="119" fillId="23" borderId="64" applyNumberFormat="0" applyAlignment="0" applyProtection="0"/>
    <xf numFmtId="49" fontId="210" fillId="45" borderId="55">
      <alignment vertical="center"/>
    </xf>
    <xf numFmtId="49" fontId="210" fillId="45" borderId="55">
      <alignment vertical="center"/>
    </xf>
    <xf numFmtId="49" fontId="200" fillId="3" borderId="55">
      <alignment vertical="center"/>
    </xf>
    <xf numFmtId="49" fontId="210" fillId="3" borderId="55">
      <alignment vertical="center"/>
    </xf>
    <xf numFmtId="0" fontId="119" fillId="23" borderId="64" applyNumberFormat="0" applyAlignment="0" applyProtection="0"/>
    <xf numFmtId="49" fontId="210" fillId="3" borderId="55">
      <alignment vertical="center"/>
    </xf>
    <xf numFmtId="0" fontId="119" fillId="23" borderId="64" applyNumberFormat="0" applyAlignment="0" applyProtection="0"/>
    <xf numFmtId="49" fontId="200" fillId="3" borderId="55">
      <alignment vertical="center"/>
    </xf>
    <xf numFmtId="49" fontId="210" fillId="3" borderId="55">
      <alignment vertical="center"/>
    </xf>
    <xf numFmtId="49" fontId="210" fillId="45" borderId="55">
      <alignment vertical="center"/>
    </xf>
    <xf numFmtId="0" fontId="119" fillId="23" borderId="64" applyNumberFormat="0" applyAlignment="0" applyProtection="0"/>
    <xf numFmtId="49" fontId="210" fillId="45" borderId="55">
      <alignment vertical="center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49" fontId="17" fillId="3" borderId="98">
      <alignment vertical="center"/>
    </xf>
    <xf numFmtId="0" fontId="15" fillId="34" borderId="96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96" applyNumberFormat="0" applyFont="0" applyAlignment="0" applyProtection="0"/>
    <xf numFmtId="49" fontId="17" fillId="3" borderId="154">
      <alignment vertical="center"/>
    </xf>
    <xf numFmtId="187" fontId="21" fillId="31" borderId="1" applyNumberFormat="0" applyFont="0" applyAlignment="0">
      <protection locked="0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170" fontId="5" fillId="0" borderId="0" applyFont="0" applyFill="0" applyBorder="0" applyAlignment="0" applyProtection="0"/>
    <xf numFmtId="49" fontId="210" fillId="3" borderId="98">
      <alignment vertical="center"/>
    </xf>
    <xf numFmtId="184" fontId="10" fillId="65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170" fontId="8" fillId="0" borderId="0" applyFont="0" applyFill="0" applyBorder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0" borderId="84"/>
    <xf numFmtId="0" fontId="175" fillId="0" borderId="84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5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206" fontId="10" fillId="64" borderId="135" applyNumberFormat="0" applyProtection="0">
      <alignment horizontal="left" vertical="center" indent="1"/>
    </xf>
    <xf numFmtId="4" fontId="10" fillId="0" borderId="1"/>
    <xf numFmtId="4" fontId="57" fillId="57" borderId="135" applyNumberFormat="0" applyProtection="0">
      <alignment horizontal="right" vertical="center"/>
    </xf>
    <xf numFmtId="206" fontId="10" fillId="65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4" fontId="57" fillId="31" borderId="87" applyNumberFormat="0" applyProtection="0">
      <alignment vertical="center"/>
    </xf>
    <xf numFmtId="184" fontId="10" fillId="4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0" fontId="48" fillId="23" borderId="76" applyNumberFormat="0" applyAlignment="0" applyProtection="0"/>
    <xf numFmtId="0" fontId="48" fillId="23" borderId="76" applyNumberFormat="0" applyAlignment="0" applyProtection="0"/>
    <xf numFmtId="186" fontId="54" fillId="0" borderId="75" applyFill="0" applyProtection="0"/>
    <xf numFmtId="0" fontId="118" fillId="23" borderId="97" applyNumberFormat="0" applyAlignment="0" applyProtection="0"/>
    <xf numFmtId="184" fontId="141" fillId="0" borderId="129" applyNumberFormat="0" applyFont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4" fontId="175" fillId="0" borderId="149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210" fillId="45" borderId="118">
      <alignment horizontal="center"/>
    </xf>
    <xf numFmtId="49" fontId="200" fillId="3" borderId="118">
      <alignment vertical="center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0" fontId="118" fillId="23" borderId="125" applyNumberForma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210" fillId="3" borderId="118">
      <alignment vertical="center"/>
    </xf>
    <xf numFmtId="0" fontId="15" fillId="34" borderId="152" applyNumberFormat="0" applyFont="0" applyAlignment="0" applyProtection="0"/>
    <xf numFmtId="40" fontId="10" fillId="75" borderId="1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76" fillId="10" borderId="105" applyNumberFormat="0" applyAlignment="0" applyProtection="0"/>
    <xf numFmtId="40" fontId="10" fillId="2" borderId="83"/>
    <xf numFmtId="49" fontId="170" fillId="44" borderId="98">
      <alignment horizont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69" fillId="0" borderId="84">
      <alignment horizontal="left" vertical="center"/>
    </xf>
    <xf numFmtId="0" fontId="15" fillId="34" borderId="134" applyNumberFormat="0" applyFon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0" fillId="45" borderId="126">
      <alignment horizontal="center"/>
    </xf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0" fillId="28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8" fillId="23" borderId="97" applyNumberFormat="0" applyAlignment="0" applyProtection="0"/>
    <xf numFmtId="40" fontId="10" fillId="2" borderId="1"/>
    <xf numFmtId="0" fontId="102" fillId="23" borderId="97" applyNumberFormat="0" applyAlignment="0" applyProtection="0"/>
    <xf numFmtId="0" fontId="102" fillId="23" borderId="97" applyNumberFormat="0" applyAlignment="0" applyProtection="0"/>
    <xf numFmtId="165" fontId="42" fillId="0" borderId="94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184" fontId="141" fillId="0" borderId="157" applyNumberFormat="0" applyFont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1" fillId="23" borderId="6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5" fillId="0" borderId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40" fontId="10" fillId="74" borderId="1"/>
    <xf numFmtId="40" fontId="10" fillId="75" borderId="1"/>
    <xf numFmtId="40" fontId="10" fillId="74" borderId="1"/>
    <xf numFmtId="49" fontId="210" fillId="3" borderId="98">
      <alignment vertical="center"/>
    </xf>
    <xf numFmtId="49" fontId="200" fillId="3" borderId="98">
      <alignment vertical="center"/>
    </xf>
    <xf numFmtId="40" fontId="10" fillId="40" borderId="1"/>
    <xf numFmtId="40" fontId="10" fillId="40" borderId="1"/>
    <xf numFmtId="0" fontId="10" fillId="40" borderId="1"/>
    <xf numFmtId="0" fontId="10" fillId="40" borderId="1"/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40" fontId="10" fillId="40" borderId="1"/>
    <xf numFmtId="0" fontId="15" fillId="34" borderId="124" applyNumberFormat="0" applyFont="0" applyAlignment="0" applyProtection="0"/>
    <xf numFmtId="0" fontId="10" fillId="48" borderId="97" applyNumberFormat="0" applyProtection="0">
      <alignment horizontal="left" vertical="center" indent="1"/>
    </xf>
    <xf numFmtId="4" fontId="207" fillId="5" borderId="102" applyNumberFormat="0" applyProtection="0">
      <alignment horizontal="righ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184" fontId="10" fillId="2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40" fontId="10" fillId="67" borderId="83"/>
    <xf numFmtId="40" fontId="10" fillId="67" borderId="83"/>
    <xf numFmtId="40" fontId="10" fillId="40" borderId="83"/>
    <xf numFmtId="0" fontId="10" fillId="69" borderId="83"/>
    <xf numFmtId="4" fontId="57" fillId="49" borderId="153" applyNumberFormat="0" applyProtection="0">
      <alignment horizontal="right" vertical="center"/>
    </xf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40" fontId="10" fillId="44" borderId="83"/>
    <xf numFmtId="40" fontId="10" fillId="67" borderId="83"/>
    <xf numFmtId="40" fontId="10" fillId="40" borderId="83"/>
    <xf numFmtId="165" fontId="42" fillId="0" borderId="114" applyAlignment="0" applyProtection="0"/>
    <xf numFmtId="0" fontId="47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3" borderId="135" applyNumberFormat="0" applyProtection="0">
      <alignment horizontal="right" vertical="center"/>
    </xf>
    <xf numFmtId="0" fontId="10" fillId="2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7" fillId="23" borderId="64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1" fillId="0" borderId="63" applyAlignment="0" applyProtection="0"/>
    <xf numFmtId="49" fontId="17" fillId="3" borderId="136">
      <alignment vertical="center"/>
    </xf>
    <xf numFmtId="0" fontId="129" fillId="0" borderId="145" applyNumberFormat="0" applyFill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109" fillId="24" borderId="113">
      <alignment horizontal="left" vertical="center" wrapText="1"/>
    </xf>
    <xf numFmtId="0" fontId="118" fillId="23" borderId="117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64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4" fontId="205" fillId="59" borderId="107" applyNumberFormat="0" applyProtection="0">
      <alignment horizontal="right" vertical="center"/>
    </xf>
    <xf numFmtId="4" fontId="207" fillId="5" borderId="112" applyNumberFormat="0" applyProtection="0">
      <alignment horizontal="right" vertical="center"/>
    </xf>
    <xf numFmtId="184" fontId="10" fillId="48" borderId="107" applyNumberFormat="0" applyProtection="0">
      <alignment horizontal="left" vertical="center" indent="1"/>
    </xf>
    <xf numFmtId="0" fontId="69" fillId="0" borderId="84">
      <alignment horizontal="left" vertical="center"/>
    </xf>
    <xf numFmtId="206" fontId="10" fillId="65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4" fontId="57" fillId="53" borderId="107" applyNumberFormat="0" applyProtection="0">
      <alignment horizontal="right" vertical="center"/>
    </xf>
    <xf numFmtId="4" fontId="57" fillId="52" borderId="107" applyNumberFormat="0" applyProtection="0">
      <alignment horizontal="right" vertical="center"/>
    </xf>
    <xf numFmtId="4" fontId="57" fillId="51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37" fontId="106" fillId="28" borderId="83" applyFill="0" applyBorder="0" applyProtection="0"/>
    <xf numFmtId="0" fontId="76" fillId="10" borderId="151" applyNumberFormat="0" applyAlignment="0" applyProtection="0"/>
    <xf numFmtId="4" fontId="57" fillId="56" borderId="153" applyNumberFormat="0" applyProtection="0">
      <alignment horizontal="right"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49" fontId="17" fillId="3" borderId="126">
      <alignment vertical="center"/>
    </xf>
    <xf numFmtId="49" fontId="16" fillId="3" borderId="126">
      <alignment vertical="center"/>
    </xf>
    <xf numFmtId="0" fontId="129" fillId="0" borderId="127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0" fontId="118" fillId="23" borderId="97" applyNumberFormat="0" applyAlignment="0" applyProtection="0"/>
    <xf numFmtId="4" fontId="10" fillId="0" borderId="1"/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1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57" fillId="29" borderId="87" applyNumberFormat="0" applyProtection="0">
      <alignment vertical="center"/>
    </xf>
    <xf numFmtId="4" fontId="205" fillId="29" borderId="87" applyNumberFormat="0" applyProtection="0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184" fontId="10" fillId="28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" fontId="25" fillId="61" borderId="143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18" fillId="23" borderId="125" applyNumberFormat="0" applyAlignment="0" applyProtection="0"/>
    <xf numFmtId="49" fontId="17" fillId="3" borderId="118">
      <alignment vertical="center"/>
    </xf>
    <xf numFmtId="186" fontId="54" fillId="0" borderId="94" applyFill="0" applyProtection="0"/>
    <xf numFmtId="49" fontId="16" fillId="3" borderId="118">
      <alignment vertical="center"/>
    </xf>
    <xf numFmtId="0" fontId="15" fillId="34" borderId="124" applyNumberFormat="0" applyFont="0" applyAlignment="0" applyProtection="0"/>
    <xf numFmtId="165" fontId="41" fillId="0" borderId="94" applyAlignment="0" applyProtection="0"/>
    <xf numFmtId="184" fontId="10" fillId="48" borderId="77" applyNumberFormat="0" applyProtection="0">
      <alignment horizontal="left" vertical="center" indent="1"/>
    </xf>
    <xf numFmtId="40" fontId="10" fillId="71" borderId="73"/>
    <xf numFmtId="49" fontId="210" fillId="45" borderId="136">
      <alignment horizontal="center"/>
    </xf>
    <xf numFmtId="49" fontId="10" fillId="45" borderId="136">
      <alignment horizontal="center"/>
    </xf>
    <xf numFmtId="49" fontId="16" fillId="3" borderId="154">
      <alignment vertical="center"/>
    </xf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0" fontId="10" fillId="74" borderId="1"/>
    <xf numFmtId="0" fontId="119" fillId="23" borderId="151" applyNumberFormat="0" applyAlignment="0" applyProtection="0"/>
    <xf numFmtId="0" fontId="101" fillId="23" borderId="117" applyNumberFormat="0" applyAlignment="0" applyProtection="0"/>
    <xf numFmtId="49" fontId="17" fillId="3" borderId="67">
      <alignment vertical="center"/>
    </xf>
    <xf numFmtId="0" fontId="102" fillId="23" borderId="117" applyNumberFormat="0" applyAlignment="0" applyProtection="0"/>
    <xf numFmtId="0" fontId="18" fillId="34" borderId="106" applyNumberFormat="0" applyFont="0" applyAlignment="0" applyProtection="0"/>
    <xf numFmtId="49" fontId="210" fillId="3" borderId="154">
      <alignment vertical="center"/>
    </xf>
    <xf numFmtId="0" fontId="102" fillId="23" borderId="117" applyNumberForma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57" fillId="52" borderId="97" applyNumberFormat="0" applyProtection="0">
      <alignment horizontal="right" vertical="center"/>
    </xf>
    <xf numFmtId="4" fontId="57" fillId="53" borderId="97" applyNumberFormat="0" applyProtection="0">
      <alignment horizontal="right" vertical="center"/>
    </xf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206" fontId="10" fillId="64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5" fillId="34" borderId="124" applyNumberFormat="0" applyFont="0" applyAlignment="0" applyProtection="0"/>
    <xf numFmtId="49" fontId="210" fillId="3" borderId="11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1" fillId="23" borderId="77" applyNumberFormat="0" applyAlignment="0" applyProtection="0"/>
    <xf numFmtId="0" fontId="15" fillId="34" borderId="116" applyNumberFormat="0" applyFont="0" applyAlignment="0" applyProtection="0"/>
    <xf numFmtId="10" fontId="68" fillId="29" borderId="1" applyNumberFormat="0" applyBorder="0" applyAlignment="0" applyProtection="0"/>
    <xf numFmtId="10" fontId="68" fillId="29" borderId="1" applyNumberFormat="0" applyBorder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19" fillId="23" borderId="105" applyNumberFormat="0" applyAlignment="0" applyProtection="0"/>
    <xf numFmtId="0" fontId="129" fillId="0" borderId="137" applyNumberFormat="0" applyFill="0" applyAlignment="0" applyProtection="0"/>
    <xf numFmtId="0" fontId="10" fillId="34" borderId="142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4" fontId="109" fillId="24" borderId="93">
      <alignment horizontal="left" vertical="center" wrapText="1"/>
    </xf>
    <xf numFmtId="4" fontId="109" fillId="24" borderId="93">
      <alignment horizontal="left" vertical="center" wrapText="1"/>
    </xf>
    <xf numFmtId="184" fontId="10" fillId="48" borderId="135" applyNumberFormat="0" applyProtection="0">
      <alignment horizontal="left" vertical="center" indent="1"/>
    </xf>
    <xf numFmtId="49" fontId="10" fillId="45" borderId="144">
      <alignment horizontal="center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0" borderId="1">
      <alignment horizontal="right"/>
    </xf>
    <xf numFmtId="0" fontId="15" fillId="34" borderId="134" applyNumberFormat="0" applyFon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49" fontId="210" fillId="3" borderId="88">
      <alignment vertical="center"/>
    </xf>
    <xf numFmtId="49" fontId="210" fillId="3" borderId="88">
      <alignment vertical="center"/>
    </xf>
    <xf numFmtId="0" fontId="15" fillId="34" borderId="124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45" borderId="88">
      <alignment horizontal="center"/>
    </xf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7" fillId="23" borderId="76" applyNumberFormat="0" applyAlignment="0" applyProtection="0"/>
    <xf numFmtId="49" fontId="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4" fontId="205" fillId="59" borderId="87" applyNumberFormat="0" applyProtection="0">
      <alignment horizontal="right" vertical="center"/>
    </xf>
    <xf numFmtId="4" fontId="68" fillId="0" borderId="92" applyNumberFormat="0" applyProtection="0">
      <alignment horizontal="right" vertical="center"/>
    </xf>
    <xf numFmtId="184" fontId="10" fillId="66" borderId="87" applyNumberFormat="0" applyProtection="0">
      <alignment horizontal="left" vertical="center" indent="1"/>
    </xf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1" fillId="0" borderId="75" applyAlignment="0" applyProtection="0"/>
    <xf numFmtId="184" fontId="10" fillId="63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05" fillId="31" borderId="87" applyNumberFormat="0" applyProtection="0">
      <alignment vertical="center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4" fontId="205" fillId="59" borderId="143" applyNumberFormat="0" applyProtection="0">
      <alignment horizontal="right" vertical="center"/>
    </xf>
    <xf numFmtId="49" fontId="17" fillId="3" borderId="118">
      <alignment vertical="center"/>
    </xf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" fontId="57" fillId="31" borderId="135" applyNumberFormat="0" applyProtection="0">
      <alignment horizontal="left" vertical="center" indent="1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5" fillId="0" borderId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49" fontId="17" fillId="3" borderId="136">
      <alignment vertical="center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5" fillId="0" borderId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9" fontId="210" fillId="3" borderId="108">
      <alignment vertical="center"/>
    </xf>
    <xf numFmtId="49" fontId="210" fillId="45" borderId="108">
      <alignment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87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61" borderId="66" applyNumberFormat="0" applyProtection="0">
      <alignment horizontal="left" vertical="center" indent="1"/>
    </xf>
    <xf numFmtId="0" fontId="69" fillId="0" borderId="113">
      <alignment horizontal="left" vertical="center"/>
    </xf>
    <xf numFmtId="0" fontId="48" fillId="23" borderId="115" applyNumberFormat="0" applyAlignment="0" applyProtection="0"/>
    <xf numFmtId="0" fontId="47" fillId="23" borderId="115" applyNumberFormat="0" applyAlignment="0" applyProtection="0"/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0" fontId="10" fillId="48" borderId="66" applyNumberFormat="0" applyProtection="0">
      <alignment horizontal="left" vertical="center" indent="1"/>
    </xf>
    <xf numFmtId="40" fontId="10" fillId="44" borderId="83"/>
    <xf numFmtId="0" fontId="10" fillId="48" borderId="153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0" fontId="129" fillId="0" borderId="89" applyNumberFormat="0" applyFill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9" fontId="17" fillId="3" borderId="78">
      <alignment vertical="center"/>
    </xf>
    <xf numFmtId="206" fontId="10" fillId="62" borderId="87" applyNumberFormat="0" applyProtection="0">
      <alignment horizontal="left" vertical="center" indent="1"/>
    </xf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0" fillId="61" borderId="8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206" fontId="10" fillId="64" borderId="97" applyNumberFormat="0" applyProtection="0">
      <alignment horizontal="left" vertical="center" indent="1"/>
    </xf>
    <xf numFmtId="184" fontId="10" fillId="64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0" fontId="48" fillId="23" borderId="115" applyNumberFormat="0" applyAlignment="0" applyProtection="0"/>
    <xf numFmtId="186" fontId="54" fillId="0" borderId="114" applyFill="0" applyProtection="0"/>
    <xf numFmtId="0" fontId="101" fillId="23" borderId="117" applyNumberFormat="0" applyAlignment="0" applyProtection="0"/>
    <xf numFmtId="0" fontId="101" fillId="23" borderId="153" applyNumberFormat="0" applyAlignment="0" applyProtection="0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34" borderId="134" applyNumberFormat="0" applyFon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00" fillId="3" borderId="108">
      <alignment vertical="center"/>
    </xf>
    <xf numFmtId="49" fontId="200" fillId="3" borderId="108">
      <alignment vertical="center"/>
    </xf>
    <xf numFmtId="49" fontId="210" fillId="45" borderId="108">
      <alignment vertical="center"/>
    </xf>
    <xf numFmtId="0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49" fontId="200" fillId="3" borderId="144">
      <alignment vertical="center"/>
    </xf>
    <xf numFmtId="49" fontId="210" fillId="3" borderId="144">
      <alignment vertical="center"/>
    </xf>
    <xf numFmtId="49" fontId="210" fillId="3" borderId="144">
      <alignment horizontal="center"/>
    </xf>
    <xf numFmtId="0" fontId="10" fillId="48" borderId="143" applyNumberFormat="0" applyProtection="0">
      <alignment horizontal="left" vertical="center" indent="1"/>
    </xf>
    <xf numFmtId="4" fontId="68" fillId="17" borderId="148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184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49" fontId="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4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66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205" fillId="29" borderId="117" applyNumberFormat="0" applyProtection="0">
      <alignment vertical="center"/>
    </xf>
    <xf numFmtId="4" fontId="68" fillId="0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5" fillId="5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8" fillId="23" borderId="133" applyNumberFormat="0" applyAlignment="0" applyProtection="0"/>
    <xf numFmtId="186" fontId="54" fillId="0" borderId="132" applyFill="0" applyProtection="0"/>
    <xf numFmtId="184" fontId="10" fillId="28" borderId="153" applyNumberFormat="0" applyProtection="0">
      <alignment horizontal="left" vertical="center" indent="1"/>
    </xf>
    <xf numFmtId="49" fontId="17" fillId="3" borderId="136">
      <alignment vertical="center"/>
    </xf>
    <xf numFmtId="49" fontId="17" fillId="3" borderId="136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210" fillId="3" borderId="144">
      <alignment vertical="center"/>
    </xf>
    <xf numFmtId="0" fontId="10" fillId="34" borderId="106" applyNumberFormat="0" applyFont="0" applyAlignment="0" applyProtection="0"/>
    <xf numFmtId="0" fontId="15" fillId="34" borderId="124" applyNumberFormat="0" applyFont="0" applyAlignment="0" applyProtection="0"/>
    <xf numFmtId="0" fontId="47" fillId="23" borderId="151" applyNumberFormat="0" applyAlignment="0" applyProtection="0"/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49" fontId="16" fillId="3" borderId="118">
      <alignment vertical="center"/>
    </xf>
    <xf numFmtId="0" fontId="119" fillId="23" borderId="105" applyNumberFormat="0" applyAlignment="0" applyProtection="0"/>
    <xf numFmtId="0" fontId="119" fillId="23" borderId="133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10" fontId="68" fillId="29" borderId="1" applyNumberFormat="0" applyBorder="0" applyAlignment="0" applyProtection="0"/>
    <xf numFmtId="10" fontId="63" fillId="26" borderId="1" applyNumberFormat="0" applyFill="0" applyBorder="0" applyAlignment="0" applyProtection="0">
      <protection locked="0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9" fontId="17" fillId="3" borderId="144">
      <alignment vertical="center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41" fillId="0" borderId="138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19" fillId="23" borderId="133" applyNumberFormat="0" applyAlignment="0" applyProtection="0"/>
    <xf numFmtId="0" fontId="118" fillId="23" borderId="87" applyNumberFormat="0" applyAlignment="0" applyProtection="0"/>
    <xf numFmtId="170" fontId="5" fillId="0" borderId="0" applyFont="0" applyFill="0" applyBorder="0" applyAlignment="0" applyProtection="0"/>
    <xf numFmtId="0" fontId="5" fillId="0" borderId="0"/>
    <xf numFmtId="165" fontId="41" fillId="0" borderId="94" applyAlignment="0" applyProtection="0"/>
    <xf numFmtId="0" fontId="48" fillId="23" borderId="95" applyNumberFormat="0" applyAlignment="0" applyProtection="0"/>
    <xf numFmtId="10" fontId="68" fillId="29" borderId="1" applyNumberFormat="0" applyBorder="0" applyAlignment="0" applyProtection="0"/>
    <xf numFmtId="0" fontId="10" fillId="34" borderId="142" applyNumberFormat="0" applyFon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73" borderId="1"/>
    <xf numFmtId="40" fontId="10" fillId="73" borderId="1"/>
    <xf numFmtId="40" fontId="10" fillId="73" borderId="1"/>
    <xf numFmtId="49" fontId="20" fillId="0" borderId="1">
      <alignment horizontal="right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72" borderId="1"/>
    <xf numFmtId="0" fontId="10" fillId="40" borderId="1"/>
    <xf numFmtId="0" fontId="10" fillId="69" borderId="1"/>
    <xf numFmtId="49" fontId="210" fillId="45" borderId="98">
      <alignment horizontal="center"/>
    </xf>
    <xf numFmtId="40" fontId="10" fillId="44" borderId="1"/>
    <xf numFmtId="40" fontId="10" fillId="40" borderId="1"/>
    <xf numFmtId="40" fontId="10" fillId="67" borderId="1"/>
    <xf numFmtId="0" fontId="15" fillId="34" borderId="124" applyNumberFormat="0" applyFont="0" applyAlignment="0" applyProtection="0"/>
    <xf numFmtId="4" fontId="57" fillId="59" borderId="97" applyNumberFormat="0" applyProtection="0">
      <alignment horizontal="right" vertical="center"/>
    </xf>
    <xf numFmtId="206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184" fontId="10" fillId="62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49" borderId="97" applyNumberFormat="0" applyProtection="0">
      <alignment horizontal="right"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8" fillId="34" borderId="96" applyNumberFormat="0" applyFont="0" applyAlignment="0" applyProtection="0"/>
    <xf numFmtId="184" fontId="8" fillId="34" borderId="96" applyNumberFormat="0" applyFont="0" applyAlignment="0" applyProtection="0"/>
    <xf numFmtId="0" fontId="5" fillId="0" borderId="0"/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29" fillId="0" borderId="119" applyNumberFormat="0" applyFill="0" applyAlignment="0" applyProtection="0"/>
    <xf numFmtId="4" fontId="207" fillId="5" borderId="148" applyNumberFormat="0" applyProtection="0">
      <alignment horizontal="right" vertical="center"/>
    </xf>
    <xf numFmtId="0" fontId="5" fillId="0" borderId="0"/>
    <xf numFmtId="0" fontId="76" fillId="10" borderId="151" applyNumberFormat="0" applyAlignment="0" applyProtection="0"/>
    <xf numFmtId="0" fontId="15" fillId="34" borderId="106" applyNumberFormat="0" applyFont="0" applyAlignment="0" applyProtection="0"/>
    <xf numFmtId="0" fontId="118" fillId="23" borderId="107" applyNumberFormat="0" applyAlignment="0" applyProtection="0"/>
    <xf numFmtId="49" fontId="210" fillId="45" borderId="118">
      <alignment horizontal="center"/>
    </xf>
    <xf numFmtId="49" fontId="17" fillId="3" borderId="144">
      <alignment vertical="center"/>
    </xf>
    <xf numFmtId="165" fontId="42" fillId="0" borderId="114" applyAlignment="0" applyProtection="0"/>
    <xf numFmtId="49" fontId="17" fillId="3" borderId="108">
      <alignment vertical="center"/>
    </xf>
    <xf numFmtId="49" fontId="17" fillId="3" borderId="144">
      <alignment vertical="center"/>
    </xf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109" fillId="24" borderId="113">
      <alignment horizontal="left" vertical="center" wrapText="1"/>
    </xf>
    <xf numFmtId="0" fontId="76" fillId="10" borderId="115" applyNumberFormat="0" applyAlignment="0" applyProtection="0"/>
    <xf numFmtId="0" fontId="118" fillId="23" borderId="107" applyNumberFormat="0" applyAlignment="0" applyProtection="0"/>
    <xf numFmtId="0" fontId="15" fillId="34" borderId="134" applyNumberFormat="0" applyFont="0" applyAlignment="0" applyProtection="0"/>
    <xf numFmtId="0" fontId="129" fillId="0" borderId="155" applyNumberFormat="0" applyFill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76" fillId="10" borderId="95" applyNumberFormat="0" applyAlignment="0" applyProtection="0"/>
    <xf numFmtId="187" fontId="10" fillId="31" borderId="1" applyNumberFormat="0" applyFont="0" applyAlignment="0">
      <protection locked="0"/>
    </xf>
    <xf numFmtId="187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184" fontId="175" fillId="0" borderId="93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84" fontId="141" fillId="0" borderId="100" applyNumberFormat="0" applyFont="0" applyAlignment="0" applyProtection="0"/>
    <xf numFmtId="0" fontId="141" fillId="0" borderId="100" applyNumberFormat="0" applyFont="0" applyAlignment="0" applyProtection="0"/>
    <xf numFmtId="0" fontId="141" fillId="0" borderId="100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206" fontId="10" fillId="64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0" fontId="141" fillId="0" borderId="111" applyNumberFormat="0" applyFont="0" applyAlignment="0" applyProtection="0"/>
    <xf numFmtId="40" fontId="10" fillId="2" borderId="16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0" fontId="141" fillId="0" borderId="147" applyNumberFormat="0" applyFont="0" applyAlignment="0" applyProtection="0"/>
    <xf numFmtId="4" fontId="25" fillId="59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8" fillId="34" borderId="134" applyNumberFormat="0" applyFont="0" applyAlignment="0" applyProtection="0"/>
    <xf numFmtId="4" fontId="57" fillId="31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184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75" fillId="28" borderId="113" applyAlignment="0" applyProtection="0"/>
    <xf numFmtId="184" fontId="175" fillId="28" borderId="113" applyAlignment="0" applyProtection="0"/>
    <xf numFmtId="184" fontId="10" fillId="61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8" fillId="23" borderId="151" applyNumberFormat="0" applyAlignment="0" applyProtection="0"/>
    <xf numFmtId="0" fontId="10" fillId="34" borderId="152" applyNumberFormat="0" applyFont="0" applyAlignment="0" applyProtection="0"/>
    <xf numFmtId="0" fontId="101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5" fillId="34" borderId="142" applyNumberFormat="0" applyFont="0" applyAlignment="0" applyProtection="0"/>
    <xf numFmtId="49" fontId="210" fillId="45" borderId="108">
      <alignment horizontal="center"/>
    </xf>
    <xf numFmtId="206" fontId="10" fillId="65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0" fontId="141" fillId="0" borderId="147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9" fillId="59" borderId="87" applyNumberFormat="0" applyProtection="0">
      <alignment horizontal="right"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3" borderId="88">
      <alignment horizontal="center"/>
    </xf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19" fillId="23" borderId="133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9" fillId="23" borderId="105" applyNumberFormat="0" applyAlignment="0" applyProtection="0"/>
    <xf numFmtId="0" fontId="10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40" fontId="10" fillId="2" borderId="1"/>
    <xf numFmtId="40" fontId="10" fillId="2" borderId="1"/>
    <xf numFmtId="40" fontId="10" fillId="2" borderId="1"/>
    <xf numFmtId="0" fontId="10" fillId="34" borderId="124" applyNumberFormat="0" applyFont="0" applyAlignment="0" applyProtection="0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48" fillId="23" borderId="115" applyNumberFormat="0" applyAlignment="0" applyProtection="0"/>
    <xf numFmtId="0" fontId="69" fillId="0" borderId="113">
      <alignment horizontal="left" vertical="center"/>
    </xf>
    <xf numFmtId="165" fontId="42" fillId="0" borderId="94" applyAlignment="0" applyProtection="0"/>
    <xf numFmtId="49" fontId="17" fillId="3" borderId="126">
      <alignment vertical="center"/>
    </xf>
    <xf numFmtId="0" fontId="175" fillId="28" borderId="149" applyAlignment="0" applyProtection="0"/>
    <xf numFmtId="0" fontId="141" fillId="0" borderId="120" applyNumberFormat="0" applyFont="0" applyAlignment="0" applyProtection="0"/>
    <xf numFmtId="184" fontId="10" fillId="28" borderId="135" applyNumberFormat="0" applyProtection="0">
      <alignment horizontal="left" vertical="center" indent="1"/>
    </xf>
    <xf numFmtId="49" fontId="10" fillId="45" borderId="136">
      <alignment horizontal="center"/>
    </xf>
    <xf numFmtId="0" fontId="141" fillId="0" borderId="101" applyNumberFormat="0" applyFont="0" applyAlignment="0" applyProtection="0"/>
    <xf numFmtId="49" fontId="16" fillId="3" borderId="144">
      <alignment vertical="center"/>
    </xf>
    <xf numFmtId="184" fontId="141" fillId="0" borderId="101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49" fontId="16" fillId="3" borderId="144">
      <alignment vertical="center"/>
    </xf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75" fillId="0" borderId="149"/>
    <xf numFmtId="206" fontId="10" fillId="66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3" borderId="108">
      <alignment vertical="center"/>
    </xf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49" fontId="210" fillId="3" borderId="136">
      <alignment vertical="center"/>
    </xf>
    <xf numFmtId="49" fontId="210" fillId="45" borderId="13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165" fontId="42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0" fontId="118" fillId="23" borderId="12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29" fillId="0" borderId="127" applyNumberFormat="0" applyFill="0" applyAlignment="0" applyProtection="0"/>
    <xf numFmtId="49" fontId="17" fillId="3" borderId="118">
      <alignment vertical="center"/>
    </xf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8" fillId="29" borderId="1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5" fillId="34" borderId="142" applyNumberFormat="0" applyFont="0" applyAlignment="0" applyProtection="0"/>
    <xf numFmtId="4" fontId="109" fillId="24" borderId="93">
      <alignment horizontal="left" vertical="center" wrapText="1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9" fontId="210" fillId="45" borderId="126">
      <alignment vertical="center"/>
    </xf>
    <xf numFmtId="49" fontId="200" fillId="3" borderId="126">
      <alignment vertical="center"/>
    </xf>
    <xf numFmtId="0" fontId="15" fillId="34" borderId="134" applyNumberFormat="0" applyFon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8" fillId="23" borderId="135" applyNumberFormat="0" applyAlignment="0" applyProtection="0"/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65" fontId="42" fillId="0" borderId="132" applyAlignment="0" applyProtection="0"/>
    <xf numFmtId="165" fontId="42" fillId="0" borderId="132" applyAlignment="0" applyProtection="0"/>
    <xf numFmtId="0" fontId="69" fillId="0" borderId="149">
      <alignment horizontal="left" vertical="center"/>
    </xf>
    <xf numFmtId="4" fontId="57" fillId="53" borderId="143" applyNumberFormat="0" applyProtection="0">
      <alignment horizontal="right" vertical="center"/>
    </xf>
    <xf numFmtId="184" fontId="10" fillId="28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4" fontId="109" fillId="24" borderId="149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61" borderId="135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6" fontId="54" fillId="0" borderId="104" applyFill="0" applyProtection="0"/>
    <xf numFmtId="186" fontId="54" fillId="0" borderId="104" applyFill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19" fillId="23" borderId="95" applyNumberFormat="0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76" fillId="10" borderId="115" applyNumberFormat="0" applyAlignment="0" applyProtection="0"/>
    <xf numFmtId="49" fontId="10" fillId="3" borderId="136">
      <alignment horizontal="center"/>
    </xf>
    <xf numFmtId="49" fontId="10" fillId="45" borderId="136">
      <alignment horizontal="center"/>
    </xf>
    <xf numFmtId="4" fontId="209" fillId="59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184" fontId="10" fillId="64" borderId="135" applyNumberFormat="0" applyProtection="0">
      <alignment horizontal="left" vertical="center" indent="1"/>
    </xf>
    <xf numFmtId="0" fontId="175" fillId="28" borderId="113" applyAlignment="0" applyProtection="0"/>
    <xf numFmtId="0" fontId="10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57" fillId="31" borderId="135" applyNumberFormat="0" applyProtection="0">
      <alignment horizontal="left" vertical="center" indent="1"/>
    </xf>
    <xf numFmtId="4" fontId="205" fillId="31" borderId="135" applyNumberFormat="0" applyProtection="0">
      <alignment vertical="center"/>
    </xf>
    <xf numFmtId="0" fontId="76" fillId="10" borderId="133" applyNumberFormat="0" applyAlignment="0" applyProtection="0"/>
    <xf numFmtId="49" fontId="210" fillId="3" borderId="154">
      <alignment horizontal="center"/>
    </xf>
    <xf numFmtId="49" fontId="210" fillId="45" borderId="154">
      <alignment horizontal="center"/>
    </xf>
    <xf numFmtId="49" fontId="210" fillId="45" borderId="154">
      <alignment horizontal="center"/>
    </xf>
    <xf numFmtId="4" fontId="209" fillId="59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184" fontId="10" fillId="65" borderId="153" applyNumberFormat="0" applyProtection="0">
      <alignment horizontal="left" vertical="center" indent="1"/>
    </xf>
    <xf numFmtId="0" fontId="10" fillId="61" borderId="153" applyNumberFormat="0" applyProtection="0">
      <alignment horizontal="left" vertical="center" indent="1"/>
    </xf>
    <xf numFmtId="4" fontId="25" fillId="59" borderId="153" applyNumberFormat="0" applyProtection="0">
      <alignment horizontal="left" vertical="center" indent="1"/>
    </xf>
    <xf numFmtId="4" fontId="57" fillId="55" borderId="153" applyNumberFormat="0" applyProtection="0">
      <alignment horizontal="right" vertical="center"/>
    </xf>
    <xf numFmtId="4" fontId="57" fillId="31" borderId="153" applyNumberFormat="0" applyProtection="0">
      <alignment horizontal="left" vertical="center" indent="1"/>
    </xf>
    <xf numFmtId="4" fontId="25" fillId="59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200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31" borderId="107" applyNumberFormat="0" applyProtection="0">
      <alignment vertical="center"/>
    </xf>
    <xf numFmtId="4" fontId="205" fillId="31" borderId="107" applyNumberFormat="0" applyProtection="0">
      <alignment vertical="center"/>
    </xf>
    <xf numFmtId="4" fontId="57" fillId="31" borderId="107" applyNumberFormat="0" applyProtection="0">
      <alignment horizontal="left" vertical="center" indent="1"/>
    </xf>
    <xf numFmtId="4" fontId="57" fillId="31" borderId="107" applyNumberFormat="0" applyProtection="0">
      <alignment horizontal="left" vertical="center" indent="1"/>
    </xf>
    <xf numFmtId="4" fontId="58" fillId="5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4" fontId="57" fillId="29" borderId="107" applyNumberFormat="0" applyProtection="0">
      <alignment vertical="center"/>
    </xf>
    <xf numFmtId="4" fontId="205" fillId="29" borderId="107" applyNumberFormat="0" applyProtection="0">
      <alignment vertical="center"/>
    </xf>
    <xf numFmtId="4" fontId="207" fillId="5" borderId="112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53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96" applyNumberFormat="0" applyFont="0" applyAlignment="0" applyProtection="0"/>
    <xf numFmtId="49" fontId="210" fillId="3" borderId="108">
      <alignment horizontal="center"/>
    </xf>
    <xf numFmtId="0" fontId="10" fillId="34" borderId="134" applyNumberFormat="0" applyFont="0" applyAlignment="0" applyProtection="0"/>
    <xf numFmtId="49" fontId="16" fillId="3" borderId="126">
      <alignment vertical="center"/>
    </xf>
    <xf numFmtId="0" fontId="119" fillId="23" borderId="133" applyNumberFormat="0" applyAlignment="0" applyProtection="0"/>
    <xf numFmtId="0" fontId="5" fillId="0" borderId="0"/>
    <xf numFmtId="0" fontId="119" fillId="23" borderId="133" applyNumberFormat="0" applyAlignment="0" applyProtection="0"/>
    <xf numFmtId="0" fontId="118" fillId="23" borderId="153" applyNumberFormat="0" applyAlignment="0" applyProtection="0"/>
    <xf numFmtId="170" fontId="5" fillId="0" borderId="0" applyFont="0" applyFill="0" applyBorder="0" applyAlignment="0" applyProtection="0"/>
    <xf numFmtId="0" fontId="119" fillId="23" borderId="133" applyNumberForma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15" fillId="34" borderId="116" applyNumberFormat="0" applyFont="0" applyAlignment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9" fontId="210" fillId="45" borderId="136">
      <alignment horizontal="center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205" fillId="29" borderId="135" applyNumberFormat="0" applyProtection="0">
      <alignment vertical="center"/>
    </xf>
    <xf numFmtId="4" fontId="57" fillId="29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49" fontId="170" fillId="44" borderId="118">
      <alignment horizontal="center"/>
    </xf>
    <xf numFmtId="0" fontId="141" fillId="0" borderId="128" applyNumberFormat="0" applyFont="0" applyAlignment="0" applyProtection="0"/>
    <xf numFmtId="0" fontId="141" fillId="0" borderId="128" applyNumberFormat="0" applyFont="0" applyAlignment="0" applyProtection="0"/>
    <xf numFmtId="184" fontId="141" fillId="0" borderId="128" applyNumberFormat="0" applyFont="0" applyAlignment="0" applyProtection="0"/>
    <xf numFmtId="0" fontId="141" fillId="0" borderId="129" applyNumberFormat="0" applyFont="0" applyAlignment="0" applyProtection="0"/>
    <xf numFmtId="0" fontId="141" fillId="0" borderId="129" applyNumberFormat="0" applyFont="0" applyAlignment="0" applyProtection="0"/>
    <xf numFmtId="4" fontId="25" fillId="59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184" fontId="10" fillId="65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10" fillId="45" borderId="144">
      <alignment horizontal="center"/>
    </xf>
    <xf numFmtId="49" fontId="10" fillId="3" borderId="144">
      <alignment horizontal="center"/>
    </xf>
    <xf numFmtId="49" fontId="10" fillId="45" borderId="144">
      <alignment horizontal="center"/>
    </xf>
    <xf numFmtId="49" fontId="210" fillId="45" borderId="144">
      <alignment vertical="center"/>
    </xf>
    <xf numFmtId="49" fontId="210" fillId="45" borderId="14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5" fillId="0" borderId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57" fillId="49" borderId="125" applyNumberFormat="0" applyProtection="0">
      <alignment horizontal="right" vertical="center"/>
    </xf>
    <xf numFmtId="4" fontId="57" fillId="50" borderId="125" applyNumberFormat="0" applyProtection="0">
      <alignment horizontal="right" vertical="center"/>
    </xf>
    <xf numFmtId="4" fontId="57" fillId="51" borderId="125" applyNumberFormat="0" applyProtection="0">
      <alignment horizontal="right" vertical="center"/>
    </xf>
    <xf numFmtId="4" fontId="57" fillId="55" borderId="125" applyNumberFormat="0" applyProtection="0">
      <alignment horizontal="right" vertical="center"/>
    </xf>
    <xf numFmtId="4" fontId="57" fillId="56" borderId="125" applyNumberFormat="0" applyProtection="0">
      <alignment horizontal="right" vertical="center"/>
    </xf>
    <xf numFmtId="4" fontId="57" fillId="57" borderId="125" applyNumberFormat="0" applyProtection="0">
      <alignment horizontal="right" vertical="center"/>
    </xf>
    <xf numFmtId="4" fontId="58" fillId="5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65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209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26">
      <alignment vertical="center"/>
    </xf>
    <xf numFmtId="49" fontId="210" fillId="3" borderId="126">
      <alignment vertical="center"/>
    </xf>
    <xf numFmtId="49" fontId="210" fillId="45" borderId="126">
      <alignment vertical="center"/>
    </xf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1" fillId="23" borderId="10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0" fontId="15" fillId="34" borderId="152" applyNumberFormat="0" applyFont="0" applyAlignment="0" applyProtection="0"/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9" fillId="23" borderId="115" applyNumberForma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165" fontId="42" fillId="0" borderId="132" applyAlignment="0" applyProtection="0"/>
    <xf numFmtId="4" fontId="207" fillId="5" borderId="148" applyNumberFormat="0" applyProtection="0">
      <alignment horizontal="right" vertical="center"/>
    </xf>
    <xf numFmtId="0" fontId="15" fillId="34" borderId="152" applyNumberFormat="0" applyFont="0" applyAlignment="0" applyProtection="0"/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0" fillId="34" borderId="116" applyNumberFormat="0" applyFont="0" applyAlignment="0" applyProtection="0"/>
    <xf numFmtId="0" fontId="129" fillId="0" borderId="145" applyNumberFormat="0" applyFill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84" fontId="10" fillId="28" borderId="125" applyNumberFormat="0" applyProtection="0">
      <alignment horizontal="left" vertical="center" indent="1"/>
    </xf>
    <xf numFmtId="4" fontId="57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57" fillId="59" borderId="125" applyNumberFormat="0" applyProtection="0">
      <alignment horizontal="right" vertical="center"/>
    </xf>
    <xf numFmtId="4" fontId="68" fillId="0" borderId="130" applyNumberFormat="0" applyProtection="0">
      <alignment horizontal="right" vertical="center"/>
    </xf>
    <xf numFmtId="4" fontId="57" fillId="59" borderId="125" applyNumberFormat="0" applyProtection="0">
      <alignment horizontal="right" vertical="center"/>
    </xf>
    <xf numFmtId="4" fontId="207" fillId="5" borderId="130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0" fillId="34" borderId="10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49" fontId="17" fillId="3" borderId="144">
      <alignment vertical="center"/>
    </xf>
    <xf numFmtId="49" fontId="16" fillId="3" borderId="144">
      <alignment vertical="center"/>
    </xf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4" fontId="109" fillId="24" borderId="113">
      <alignment horizontal="left" vertical="center" wrapText="1"/>
    </xf>
    <xf numFmtId="184" fontId="10" fillId="28" borderId="135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16" fillId="3" borderId="118">
      <alignment vertical="center"/>
    </xf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0" fontId="10" fillId="34" borderId="134" applyNumberFormat="0" applyFont="0" applyAlignment="0" applyProtection="0"/>
    <xf numFmtId="0" fontId="15" fillId="34" borderId="142" applyNumberFormat="0" applyFon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" fontId="57" fillId="52" borderId="143" applyNumberFormat="0" applyProtection="0">
      <alignment horizontal="right" vertical="center"/>
    </xf>
    <xf numFmtId="0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29" borderId="143" applyNumberFormat="0" applyProtection="0">
      <alignment vertical="center"/>
    </xf>
    <xf numFmtId="4" fontId="205" fillId="29" borderId="143" applyNumberFormat="0" applyProtection="0">
      <alignment vertical="center"/>
    </xf>
    <xf numFmtId="4" fontId="57" fillId="59" borderId="143" applyNumberFormat="0" applyProtection="0">
      <alignment horizontal="right" vertical="center"/>
    </xf>
    <xf numFmtId="4" fontId="57" fillId="59" borderId="143" applyNumberFormat="0" applyProtection="0">
      <alignment horizontal="right" vertical="center"/>
    </xf>
    <xf numFmtId="49" fontId="210" fillId="45" borderId="144">
      <alignment horizontal="center"/>
    </xf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31" borderId="117" applyNumberFormat="0" applyProtection="0">
      <alignment horizontal="left" vertical="center" indent="1"/>
    </xf>
    <xf numFmtId="4" fontId="205" fillId="31" borderId="117" applyNumberFormat="0" applyProtection="0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48" borderId="135" applyNumberFormat="0" applyProtection="0">
      <alignment horizontal="left" vertical="center" indent="1"/>
    </xf>
    <xf numFmtId="4" fontId="205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68" fillId="0" borderId="140" applyNumberFormat="0" applyProtection="0">
      <alignment horizontal="right" vertical="center"/>
    </xf>
    <xf numFmtId="4" fontId="57" fillId="29" borderId="135" applyNumberFormat="0" applyProtection="0">
      <alignment horizontal="left" vertical="center" indent="1"/>
    </xf>
    <xf numFmtId="4" fontId="57" fillId="29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184" fontId="141" fillId="0" borderId="121" applyNumberFormat="0" applyFont="0" applyAlignment="0" applyProtection="0"/>
    <xf numFmtId="206" fontId="10" fillId="64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41" fillId="0" borderId="138" applyNumberFormat="0" applyFont="0" applyAlignment="0" applyProtection="0"/>
    <xf numFmtId="184" fontId="10" fillId="63" borderId="153" applyNumberFormat="0" applyProtection="0">
      <alignment horizontal="left" vertical="center" indent="1"/>
    </xf>
    <xf numFmtId="0" fontId="10" fillId="63" borderId="153" applyNumberFormat="0" applyProtection="0">
      <alignment horizontal="left" vertical="center" indent="1"/>
    </xf>
    <xf numFmtId="184" fontId="10" fillId="62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1" borderId="153" applyNumberFormat="0" applyProtection="0">
      <alignment horizontal="right" vertical="center"/>
    </xf>
    <xf numFmtId="4" fontId="57" fillId="50" borderId="153" applyNumberFormat="0" applyProtection="0">
      <alignment horizontal="right" vertical="center"/>
    </xf>
    <xf numFmtId="4" fontId="205" fillId="31" borderId="153" applyNumberFormat="0" applyProtection="0">
      <alignment vertical="center"/>
    </xf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4" fontId="57" fillId="31" borderId="153" applyNumberFormat="0" applyProtection="0">
      <alignment vertical="center"/>
    </xf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7" fillId="23" borderId="105" applyNumberFormat="0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1" fillId="0" borderId="104" applyAlignment="0" applyProtection="0"/>
    <xf numFmtId="4" fontId="25" fillId="61" borderId="143" applyNumberFormat="0" applyProtection="0">
      <alignment horizontal="left" vertical="center" indent="1"/>
    </xf>
    <xf numFmtId="184" fontId="10" fillId="62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184" fontId="141" fillId="0" borderId="110" applyNumberFormat="0" applyFont="0" applyAlignment="0" applyProtection="0"/>
    <xf numFmtId="184" fontId="141" fillId="0" borderId="111" applyNumberFormat="0" applyFont="0" applyAlignment="0" applyProtection="0"/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206" fontId="10" fillId="64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59" borderId="107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49" fontId="210" fillId="45" borderId="108">
      <alignment horizontal="center"/>
    </xf>
    <xf numFmtId="0" fontId="129" fillId="0" borderId="119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4" fontId="57" fillId="29" borderId="143" applyNumberFormat="0" applyProtection="0">
      <alignment horizontal="left" vertical="center" indent="1"/>
    </xf>
    <xf numFmtId="4" fontId="57" fillId="59" borderId="143" applyNumberFormat="0" applyProtection="0">
      <alignment horizontal="right" vertical="center"/>
    </xf>
    <xf numFmtId="4" fontId="68" fillId="0" borderId="148" applyNumberFormat="0" applyProtection="0">
      <alignment horizontal="right"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0" fillId="34" borderId="152" applyNumberFormat="0" applyFont="0" applyAlignment="0" applyProtection="0"/>
    <xf numFmtId="165" fontId="42" fillId="0" borderId="150" applyAlignment="0" applyProtection="0"/>
    <xf numFmtId="49" fontId="210" fillId="45" borderId="136">
      <alignment vertical="center"/>
    </xf>
    <xf numFmtId="4" fontId="57" fillId="54" borderId="135" applyNumberFormat="0" applyProtection="0">
      <alignment horizontal="right" vertical="center"/>
    </xf>
    <xf numFmtId="186" fontId="54" fillId="0" borderId="114" applyFill="0" applyProtection="0"/>
    <xf numFmtId="186" fontId="54" fillId="0" borderId="114" applyFill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49" fontId="16" fillId="3" borderId="126">
      <alignment vertical="center"/>
    </xf>
    <xf numFmtId="0" fontId="118" fillId="23" borderId="153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5" fillId="34" borderId="124" applyNumberFormat="0" applyFont="0" applyAlignment="0" applyProtection="0"/>
    <xf numFmtId="0" fontId="10" fillId="63" borderId="125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0" fillId="0" borderId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9" borderId="125" applyNumberFormat="0" applyProtection="0">
      <alignment horizontal="right" vertical="center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64" borderId="125" applyNumberFormat="0" applyProtection="0">
      <alignment horizontal="left" vertical="center" indent="1"/>
    </xf>
    <xf numFmtId="4" fontId="57" fillId="52" borderId="125" applyNumberFormat="0" applyProtection="0">
      <alignment horizontal="right" vertical="center"/>
    </xf>
    <xf numFmtId="0" fontId="76" fillId="10" borderId="151" applyNumberFormat="0" applyAlignment="0" applyProtection="0"/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9" fontId="170" fillId="44" borderId="126">
      <alignment horizont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" fontId="25" fillId="61" borderId="153" applyNumberFormat="0" applyProtection="0">
      <alignment horizontal="left" vertical="center" indent="1"/>
    </xf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65" fontId="41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4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4" fontId="57" fillId="59" borderId="135" applyNumberFormat="0" applyProtection="0">
      <alignment horizontal="right" vertical="center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205" fillId="59" borderId="143" applyNumberFormat="0" applyProtection="0">
      <alignment horizontal="right"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4" fontId="207" fillId="5" borderId="158" applyNumberFormat="0" applyProtection="0">
      <alignment horizontal="right" vertical="center"/>
    </xf>
    <xf numFmtId="0" fontId="15" fillId="34" borderId="142" applyNumberFormat="0" applyFont="0" applyAlignment="0" applyProtection="0"/>
    <xf numFmtId="49" fontId="17" fillId="3" borderId="15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5" fillId="0" borderId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24" applyNumberFormat="0" applyFont="0" applyAlignment="0" applyProtection="0"/>
    <xf numFmtId="0" fontId="129" fillId="0" borderId="137" applyNumberFormat="0" applyFill="0" applyAlignment="0" applyProtection="0"/>
    <xf numFmtId="0" fontId="10" fillId="34" borderId="152" applyNumberFormat="0" applyFont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8" fillId="34" borderId="124" applyNumberFormat="0" applyFont="0" applyAlignment="0" applyProtection="0"/>
    <xf numFmtId="0" fontId="141" fillId="0" borderId="146" applyNumberFormat="0" applyFont="0" applyAlignment="0" applyProtection="0"/>
    <xf numFmtId="0" fontId="141" fillId="0" borderId="146" applyNumberFormat="0" applyFont="0" applyAlignment="0" applyProtection="0"/>
    <xf numFmtId="0" fontId="175" fillId="28" borderId="149" applyAlignment="0" applyProtection="0"/>
    <xf numFmtId="184" fontId="175" fillId="28" borderId="149" applyAlignment="0" applyProtection="0"/>
    <xf numFmtId="0" fontId="141" fillId="0" borderId="156" applyNumberFormat="0" applyFont="0" applyAlignment="0" applyProtection="0"/>
    <xf numFmtId="0" fontId="141" fillId="0" borderId="156" applyNumberFormat="0" applyFont="0" applyAlignment="0" applyProtection="0"/>
    <xf numFmtId="184" fontId="141" fillId="0" borderId="156" applyNumberFormat="0" applyFont="0" applyAlignment="0" applyProtection="0"/>
    <xf numFmtId="0" fontId="141" fillId="0" borderId="157" applyNumberFormat="0" applyFont="0" applyAlignment="0" applyProtection="0"/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57" fillId="49" borderId="135" applyNumberFormat="0" applyProtection="0">
      <alignment horizontal="right" vertical="center"/>
    </xf>
    <xf numFmtId="4" fontId="57" fillId="50" borderId="135" applyNumberFormat="0" applyProtection="0">
      <alignment horizontal="right" vertical="center"/>
    </xf>
    <xf numFmtId="4" fontId="57" fillId="51" borderId="135" applyNumberFormat="0" applyProtection="0">
      <alignment horizontal="right" vertical="center"/>
    </xf>
    <xf numFmtId="4" fontId="57" fillId="55" borderId="135" applyNumberFormat="0" applyProtection="0">
      <alignment horizontal="right" vertical="center"/>
    </xf>
    <xf numFmtId="4" fontId="57" fillId="56" borderId="135" applyNumberFormat="0" applyProtection="0">
      <alignment horizontal="right" vertical="center"/>
    </xf>
    <xf numFmtId="4" fontId="58" fillId="58" borderId="135" applyNumberFormat="0" applyProtection="0">
      <alignment horizontal="left" vertical="center" indent="1"/>
    </xf>
    <xf numFmtId="4" fontId="57" fillId="59" borderId="141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41" fillId="0" borderId="120" applyNumberFormat="0" applyFont="0" applyAlignment="0" applyProtection="0"/>
    <xf numFmtId="184" fontId="141" fillId="0" borderId="120" applyNumberFormat="0" applyFont="0" applyAlignment="0" applyProtection="0"/>
    <xf numFmtId="184" fontId="10" fillId="48" borderId="135" applyNumberFormat="0" applyProtection="0">
      <alignment horizontal="left" vertical="center" indent="1"/>
    </xf>
    <xf numFmtId="49" fontId="2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" fontId="205" fillId="59" borderId="117" applyNumberFormat="0" applyProtection="0">
      <alignment horizontal="right" vertical="center"/>
    </xf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6" fillId="3" borderId="136">
      <alignment vertical="center"/>
    </xf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6" fillId="3" borderId="118">
      <alignment vertical="center"/>
    </xf>
    <xf numFmtId="0" fontId="15" fillId="34" borderId="134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34" applyNumberFormat="0" applyFont="0" applyAlignment="0" applyProtection="0"/>
    <xf numFmtId="184" fontId="141" fillId="0" borderId="147" applyNumberFormat="0" applyFont="0" applyAlignment="0" applyProtection="0"/>
    <xf numFmtId="4" fontId="57" fillId="31" borderId="143" applyNumberFormat="0" applyProtection="0">
      <alignment vertical="center"/>
    </xf>
    <xf numFmtId="4" fontId="205" fillId="31" borderId="143" applyNumberFormat="0" applyProtection="0">
      <alignment vertical="center"/>
    </xf>
    <xf numFmtId="4" fontId="57" fillId="31" borderId="143" applyNumberFormat="0" applyProtection="0">
      <alignment horizontal="left" vertical="center" indent="1"/>
    </xf>
    <xf numFmtId="4" fontId="57" fillId="31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49" borderId="143" applyNumberFormat="0" applyProtection="0">
      <alignment horizontal="right" vertical="center"/>
    </xf>
    <xf numFmtId="4" fontId="57" fillId="50" borderId="143" applyNumberFormat="0" applyProtection="0">
      <alignment horizontal="right" vertical="center"/>
    </xf>
    <xf numFmtId="4" fontId="57" fillId="55" borderId="143" applyNumberFormat="0" applyProtection="0">
      <alignment horizontal="right" vertical="center"/>
    </xf>
    <xf numFmtId="4" fontId="57" fillId="56" borderId="143" applyNumberFormat="0" applyProtection="0">
      <alignment horizontal="right" vertical="center"/>
    </xf>
    <xf numFmtId="4" fontId="57" fillId="57" borderId="143" applyNumberFormat="0" applyProtection="0">
      <alignment horizontal="right" vertical="center"/>
    </xf>
    <xf numFmtId="4" fontId="58" fillId="58" borderId="143" applyNumberFormat="0" applyProtection="0">
      <alignment horizontal="left" vertical="center" indent="1"/>
    </xf>
    <xf numFmtId="49" fontId="210" fillId="45" borderId="144">
      <alignment horizontal="center"/>
    </xf>
    <xf numFmtId="49" fontId="10" fillId="45" borderId="144">
      <alignment horizontal="center"/>
    </xf>
    <xf numFmtId="0" fontId="76" fillId="10" borderId="151" applyNumberFormat="0" applyAlignment="0" applyProtection="0"/>
    <xf numFmtId="4" fontId="57" fillId="53" borderId="125" applyNumberFormat="0" applyProtection="0">
      <alignment horizontal="right" vertical="center"/>
    </xf>
    <xf numFmtId="0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05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207" fillId="5" borderId="130" applyNumberFormat="0" applyProtection="0">
      <alignment horizontal="right" vertical="center"/>
    </xf>
    <xf numFmtId="0" fontId="10" fillId="34" borderId="152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49" fontId="17" fillId="3" borderId="118">
      <alignment vertical="center"/>
    </xf>
    <xf numFmtId="165" fontId="41" fillId="0" borderId="114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1" fillId="23" borderId="125" applyNumberForma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49" fontId="210" fillId="45" borderId="144">
      <alignment horizont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54" borderId="143" applyNumberFormat="0" applyProtection="0">
      <alignment horizontal="right" vertical="center"/>
    </xf>
    <xf numFmtId="4" fontId="57" fillId="51" borderId="143" applyNumberFormat="0" applyProtection="0">
      <alignment horizontal="right" vertical="center"/>
    </xf>
    <xf numFmtId="4" fontId="68" fillId="17" borderId="148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41" fillId="0" borderId="146" applyNumberFormat="0" applyFont="0" applyAlignment="0" applyProtection="0"/>
    <xf numFmtId="4" fontId="25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206" fontId="10" fillId="64" borderId="153" applyNumberFormat="0" applyProtection="0">
      <alignment horizontal="left" vertical="center" indent="1"/>
    </xf>
    <xf numFmtId="0" fontId="175" fillId="0" borderId="131"/>
    <xf numFmtId="49" fontId="10" fillId="45" borderId="154">
      <alignment horizontal="center"/>
    </xf>
    <xf numFmtId="184" fontId="8" fillId="34" borderId="134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76" fillId="10" borderId="151" applyNumberForma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" fontId="109" fillId="24" borderId="131">
      <alignment horizontal="left" vertical="center" wrapText="1"/>
    </xf>
    <xf numFmtId="0" fontId="129" fillId="0" borderId="145" applyNumberFormat="0" applyFill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5" fillId="0" borderId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52" applyNumberFormat="0" applyFon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1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9" fontId="200" fillId="3" borderId="154">
      <alignment vertical="center"/>
    </xf>
    <xf numFmtId="49" fontId="210" fillId="3" borderId="154">
      <alignment vertical="center"/>
    </xf>
    <xf numFmtId="49" fontId="200" fillId="3" borderId="154">
      <alignment vertical="center"/>
    </xf>
    <xf numFmtId="49" fontId="210" fillId="45" borderId="154">
      <alignment vertical="center"/>
    </xf>
    <xf numFmtId="0" fontId="10" fillId="4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6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7" borderId="153" applyNumberFormat="0" applyProtection="0">
      <alignment horizontal="right" vertical="center"/>
    </xf>
    <xf numFmtId="4" fontId="57" fillId="54" borderId="153" applyNumberFormat="0" applyProtection="0">
      <alignment horizontal="right" vertical="center"/>
    </xf>
    <xf numFmtId="4" fontId="57" fillId="53" borderId="153" applyNumberFormat="0" applyProtection="0">
      <alignment horizontal="right" vertical="center"/>
    </xf>
    <xf numFmtId="4" fontId="57" fillId="52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57" fillId="31" borderId="153" applyNumberFormat="0" applyProtection="0">
      <alignment horizontal="left" vertical="center" indent="1"/>
    </xf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7" fillId="23" borderId="133" applyNumberFormat="0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1" fillId="0" borderId="132" applyAlignment="0" applyProtection="0"/>
    <xf numFmtId="0" fontId="141" fillId="0" borderId="157" applyNumberFormat="0" applyFont="0" applyAlignment="0" applyProtection="0"/>
    <xf numFmtId="49" fontId="170" fillId="44" borderId="154">
      <alignment horizontal="center"/>
    </xf>
    <xf numFmtId="49" fontId="170" fillId="44" borderId="144">
      <alignment horizontal="center"/>
    </xf>
    <xf numFmtId="4" fontId="57" fillId="29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4" fontId="109" fillId="24" borderId="131">
      <alignment horizontal="left" vertical="center" wrapText="1"/>
    </xf>
    <xf numFmtId="0" fontId="47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47" fillId="23" borderId="13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1" fillId="23" borderId="143" applyNumberForma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75" fillId="0" borderId="149"/>
    <xf numFmtId="184" fontId="8" fillId="34" borderId="152" applyNumberFormat="0" applyFon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4" fontId="109" fillId="24" borderId="149">
      <alignment horizontal="left" vertical="center" wrapText="1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1" fillId="23" borderId="153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7" fillId="23" borderId="151" applyNumberFormat="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1" fillId="0" borderId="15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4" fontId="109" fillId="24" borderId="149">
      <alignment horizontal="left" vertical="center" wrapText="1"/>
    </xf>
    <xf numFmtId="0" fontId="47" fillId="23" borderId="151" applyNumberFormat="0" applyAlignment="0" applyProtection="0"/>
    <xf numFmtId="0" fontId="47" fillId="23" borderId="151" applyNumberFormat="0" applyAlignment="0" applyProtection="0"/>
    <xf numFmtId="0" fontId="5" fillId="0" borderId="0"/>
    <xf numFmtId="40" fontId="10" fillId="2" borderId="16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25" fillId="0" borderId="0"/>
    <xf numFmtId="0" fontId="10" fillId="5" borderId="0"/>
    <xf numFmtId="0" fontId="8" fillId="0" borderId="0"/>
    <xf numFmtId="0" fontId="12" fillId="0" borderId="0"/>
    <xf numFmtId="0" fontId="25" fillId="0" borderId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0" fillId="0" borderId="0"/>
    <xf numFmtId="0" fontId="220" fillId="0" borderId="0"/>
    <xf numFmtId="0" fontId="220" fillId="0" borderId="0"/>
    <xf numFmtId="0" fontId="2" fillId="0" borderId="0"/>
    <xf numFmtId="0" fontId="1" fillId="0" borderId="0"/>
  </cellStyleXfs>
  <cellXfs count="258">
    <xf numFmtId="0" fontId="0" fillId="0" borderId="0" xfId="0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8" applyFont="1" applyFill="1" applyAlignment="1">
      <alignment vertical="center"/>
    </xf>
    <xf numFmtId="0" fontId="9" fillId="0" borderId="160" xfId="18" applyFont="1" applyFill="1" applyBorder="1" applyAlignment="1">
      <alignment horizontal="center" vertical="center"/>
    </xf>
    <xf numFmtId="0" fontId="11" fillId="0" borderId="160" xfId="18" applyNumberFormat="1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vertical="center"/>
    </xf>
    <xf numFmtId="0" fontId="11" fillId="0" borderId="160" xfId="1" applyFont="1" applyFill="1" applyBorder="1" applyAlignment="1">
      <alignment vertical="center"/>
    </xf>
    <xf numFmtId="0" fontId="9" fillId="0" borderId="160" xfId="1" applyFont="1" applyFill="1" applyBorder="1" applyAlignment="1">
      <alignment vertical="center"/>
    </xf>
    <xf numFmtId="0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vertical="center"/>
    </xf>
    <xf numFmtId="0" fontId="9" fillId="0" borderId="160" xfId="18" applyFont="1" applyFill="1" applyBorder="1" applyAlignment="1">
      <alignment vertical="center"/>
    </xf>
    <xf numFmtId="0" fontId="9" fillId="0" borderId="160" xfId="2" applyNumberFormat="1" applyFont="1" applyFill="1" applyBorder="1" applyAlignment="1">
      <alignment vertical="center"/>
    </xf>
    <xf numFmtId="0" fontId="9" fillId="0" borderId="160" xfId="16107" applyFont="1" applyFill="1" applyBorder="1" applyAlignment="1">
      <alignment vertical="center"/>
    </xf>
    <xf numFmtId="0" fontId="9" fillId="0" borderId="160" xfId="2" applyFont="1" applyFill="1" applyBorder="1" applyAlignment="1">
      <alignment vertical="center"/>
    </xf>
    <xf numFmtId="0" fontId="9" fillId="0" borderId="160" xfId="4" applyFont="1" applyFill="1" applyBorder="1" applyAlignment="1">
      <alignment vertical="center"/>
    </xf>
    <xf numFmtId="1" fontId="9" fillId="0" borderId="160" xfId="2" applyNumberFormat="1" applyFont="1" applyFill="1" applyBorder="1" applyAlignment="1">
      <alignment vertical="center"/>
    </xf>
    <xf numFmtId="0" fontId="9" fillId="0" borderId="160" xfId="3" applyFont="1" applyFill="1" applyBorder="1" applyAlignment="1">
      <alignment vertical="center"/>
    </xf>
    <xf numFmtId="49" fontId="9" fillId="0" borderId="160" xfId="2" applyNumberFormat="1" applyFont="1" applyFill="1" applyBorder="1" applyAlignment="1">
      <alignment vertical="center"/>
    </xf>
    <xf numFmtId="289" fontId="9" fillId="0" borderId="160" xfId="1" applyNumberFormat="1" applyFont="1" applyFill="1" applyBorder="1" applyAlignment="1">
      <alignment vertical="center"/>
    </xf>
    <xf numFmtId="0" fontId="9" fillId="0" borderId="163" xfId="1" applyFont="1" applyFill="1" applyBorder="1" applyAlignment="1">
      <alignment vertical="center"/>
    </xf>
    <xf numFmtId="290" fontId="9" fillId="0" borderId="160" xfId="1" applyNumberFormat="1" applyFont="1" applyFill="1" applyBorder="1" applyAlignment="1">
      <alignment horizontal="center" vertical="center"/>
    </xf>
    <xf numFmtId="0" fontId="9" fillId="0" borderId="160" xfId="18" applyNumberFormat="1" applyFont="1" applyFill="1" applyBorder="1" applyAlignment="1">
      <alignment vertical="center"/>
    </xf>
    <xf numFmtId="4" fontId="9" fillId="0" borderId="160" xfId="1" applyNumberFormat="1" applyFont="1" applyFill="1" applyBorder="1" applyAlignment="1">
      <alignment vertical="center"/>
    </xf>
    <xf numFmtId="4" fontId="9" fillId="0" borderId="83" xfId="1" applyNumberFormat="1" applyFont="1" applyFill="1" applyBorder="1" applyAlignment="1">
      <alignment vertical="center"/>
    </xf>
    <xf numFmtId="2" fontId="9" fillId="0" borderId="83" xfId="1" applyNumberFormat="1" applyFont="1" applyFill="1" applyBorder="1" applyAlignment="1">
      <alignment vertical="center"/>
    </xf>
    <xf numFmtId="3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horizontal="center" vertical="center"/>
    </xf>
    <xf numFmtId="0" fontId="9" fillId="0" borderId="160" xfId="2" applyNumberFormat="1" applyFont="1" applyFill="1" applyBorder="1" applyAlignment="1" applyProtection="1">
      <alignment vertical="center"/>
      <protection hidden="1"/>
    </xf>
    <xf numFmtId="0" fontId="9" fillId="0" borderId="160" xfId="8" applyNumberFormat="1" applyFont="1" applyFill="1" applyBorder="1" applyAlignment="1" applyProtection="1">
      <alignment vertical="center"/>
      <protection hidden="1"/>
    </xf>
    <xf numFmtId="0" fontId="9" fillId="0" borderId="160" xfId="4" applyFont="1" applyFill="1" applyBorder="1" applyAlignment="1" applyProtection="1">
      <alignment vertical="center"/>
      <protection hidden="1"/>
    </xf>
    <xf numFmtId="4" fontId="9" fillId="0" borderId="160" xfId="2" applyNumberFormat="1" applyFont="1" applyFill="1" applyBorder="1" applyAlignment="1">
      <alignment vertical="center"/>
    </xf>
    <xf numFmtId="0" fontId="9" fillId="0" borderId="160" xfId="0" applyNumberFormat="1" applyFont="1" applyFill="1" applyBorder="1" applyAlignment="1">
      <alignment vertical="center"/>
    </xf>
    <xf numFmtId="0" fontId="11" fillId="0" borderId="160" xfId="0" applyNumberFormat="1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horizontal="center" vertical="center"/>
    </xf>
    <xf numFmtId="49" fontId="9" fillId="0" borderId="160" xfId="3" applyNumberFormat="1" applyFont="1" applyFill="1" applyBorder="1" applyAlignment="1">
      <alignment vertical="center"/>
    </xf>
    <xf numFmtId="49" fontId="9" fillId="0" borderId="160" xfId="15618" applyFont="1" applyFill="1" applyBorder="1" applyAlignment="1">
      <alignment vertical="center"/>
    </xf>
    <xf numFmtId="0" fontId="9" fillId="0" borderId="160" xfId="2" applyFont="1" applyFill="1" applyBorder="1" applyAlignment="1" applyProtection="1">
      <alignment vertical="center"/>
      <protection hidden="1"/>
    </xf>
    <xf numFmtId="0" fontId="9" fillId="0" borderId="160" xfId="7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vertical="center"/>
    </xf>
    <xf numFmtId="0" fontId="9" fillId="0" borderId="162" xfId="3" applyFont="1" applyFill="1" applyBorder="1" applyAlignment="1">
      <alignment vertical="center"/>
    </xf>
    <xf numFmtId="0" fontId="9" fillId="0" borderId="160" xfId="1" applyFont="1" applyFill="1" applyBorder="1" applyAlignment="1">
      <alignment horizontal="center" vertical="center"/>
    </xf>
    <xf numFmtId="0" fontId="9" fillId="0" borderId="160" xfId="0" applyNumberFormat="1" applyFont="1" applyFill="1" applyBorder="1" applyAlignment="1">
      <alignment horizontal="center" vertical="center"/>
    </xf>
    <xf numFmtId="0" fontId="9" fillId="0" borderId="160" xfId="16109" applyFont="1" applyFill="1" applyBorder="1" applyAlignment="1">
      <alignment vertical="center"/>
    </xf>
    <xf numFmtId="0" fontId="9" fillId="0" borderId="160" xfId="16110" applyFont="1" applyFill="1" applyBorder="1" applyAlignment="1">
      <alignment vertical="center"/>
    </xf>
    <xf numFmtId="0" fontId="9" fillId="0" borderId="160" xfId="9" applyFont="1" applyFill="1" applyBorder="1" applyAlignment="1">
      <alignment vertical="center"/>
    </xf>
    <xf numFmtId="0" fontId="9" fillId="0" borderId="160" xfId="3" applyNumberFormat="1" applyFont="1" applyFill="1" applyBorder="1" applyAlignment="1">
      <alignment vertical="center"/>
    </xf>
    <xf numFmtId="0" fontId="9" fillId="0" borderId="160" xfId="8" applyFont="1" applyFill="1" applyBorder="1" applyAlignment="1">
      <alignment vertical="center"/>
    </xf>
    <xf numFmtId="0" fontId="9" fillId="0" borderId="160" xfId="21" applyFont="1" applyFill="1" applyBorder="1" applyAlignment="1">
      <alignment vertical="center"/>
    </xf>
    <xf numFmtId="0" fontId="9" fillId="0" borderId="160" xfId="16" applyFont="1" applyFill="1" applyBorder="1" applyAlignment="1">
      <alignment vertical="center"/>
    </xf>
    <xf numFmtId="4" fontId="9" fillId="0" borderId="160" xfId="8" applyNumberFormat="1" applyFont="1" applyFill="1" applyBorder="1" applyAlignment="1" applyProtection="1">
      <alignment vertical="center"/>
      <protection hidden="1"/>
    </xf>
    <xf numFmtId="2" fontId="9" fillId="0" borderId="160" xfId="18" applyNumberFormat="1" applyFont="1" applyFill="1" applyBorder="1" applyAlignment="1">
      <alignment horizontal="center" vertical="center"/>
    </xf>
    <xf numFmtId="3" fontId="9" fillId="0" borderId="160" xfId="16103" applyNumberFormat="1" applyFont="1" applyFill="1" applyBorder="1" applyAlignment="1">
      <alignment vertical="center"/>
    </xf>
    <xf numFmtId="289" fontId="9" fillId="0" borderId="160" xfId="16103" applyNumberFormat="1" applyFont="1" applyFill="1" applyBorder="1" applyAlignment="1">
      <alignment vertical="center"/>
    </xf>
    <xf numFmtId="2" fontId="9" fillId="0" borderId="160" xfId="18" applyNumberFormat="1" applyFont="1" applyFill="1" applyBorder="1" applyAlignment="1">
      <alignment vertical="center"/>
    </xf>
    <xf numFmtId="4" fontId="9" fillId="0" borderId="160" xfId="10" applyNumberFormat="1" applyFont="1" applyFill="1" applyBorder="1" applyAlignment="1">
      <alignment vertical="center"/>
    </xf>
    <xf numFmtId="2" fontId="9" fillId="0" borderId="160" xfId="8" applyNumberFormat="1" applyFont="1" applyFill="1" applyBorder="1" applyAlignment="1" applyProtection="1">
      <alignment horizontal="center" vertical="center"/>
      <protection hidden="1"/>
    </xf>
    <xf numFmtId="0" fontId="9" fillId="0" borderId="27" xfId="1" applyFont="1" applyFill="1" applyBorder="1" applyAlignment="1">
      <alignment vertical="center"/>
    </xf>
    <xf numFmtId="177" fontId="9" fillId="0" borderId="160" xfId="1" applyNumberFormat="1" applyFont="1" applyFill="1" applyBorder="1" applyAlignment="1">
      <alignment vertical="center"/>
    </xf>
    <xf numFmtId="49" fontId="9" fillId="0" borderId="160" xfId="16106" applyNumberFormat="1" applyFont="1" applyFill="1" applyBorder="1" applyAlignment="1">
      <alignment vertical="center"/>
    </xf>
    <xf numFmtId="1" fontId="9" fillId="0" borderId="160" xfId="1" applyNumberFormat="1" applyFont="1" applyFill="1" applyBorder="1" applyAlignment="1">
      <alignment horizontal="center" vertical="center"/>
    </xf>
    <xf numFmtId="1" fontId="9" fillId="0" borderId="160" xfId="0" applyNumberFormat="1" applyFont="1" applyFill="1" applyBorder="1" applyAlignment="1">
      <alignment horizontal="center" vertical="center"/>
    </xf>
    <xf numFmtId="1" fontId="9" fillId="0" borderId="160" xfId="18" applyNumberFormat="1" applyFont="1" applyFill="1" applyBorder="1" applyAlignment="1">
      <alignment horizontal="center" vertical="center"/>
    </xf>
    <xf numFmtId="0" fontId="9" fillId="0" borderId="160" xfId="67" applyFont="1" applyFill="1" applyBorder="1" applyAlignment="1">
      <alignment vertical="center"/>
    </xf>
    <xf numFmtId="0" fontId="9" fillId="76" borderId="160" xfId="0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horizontal="center" vertical="center"/>
    </xf>
    <xf numFmtId="3" fontId="9" fillId="0" borderId="160" xfId="1" applyNumberFormat="1" applyFont="1" applyFill="1" applyBorder="1" applyAlignment="1">
      <alignment horizontal="center" vertical="center"/>
    </xf>
    <xf numFmtId="4" fontId="9" fillId="0" borderId="160" xfId="1" applyNumberFormat="1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160" xfId="16107" applyFont="1" applyFill="1" applyBorder="1" applyAlignment="1">
      <alignment horizontal="left" vertical="center"/>
    </xf>
    <xf numFmtId="0" fontId="11" fillId="0" borderId="160" xfId="1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center" vertical="center"/>
    </xf>
    <xf numFmtId="0" fontId="11" fillId="0" borderId="160" xfId="1" applyFont="1" applyFill="1" applyBorder="1" applyAlignment="1">
      <alignment horizontal="center" vertical="center"/>
    </xf>
    <xf numFmtId="0" fontId="9" fillId="0" borderId="160" xfId="4" applyFont="1" applyFill="1" applyBorder="1" applyAlignment="1">
      <alignment horizontal="center" vertical="center"/>
    </xf>
    <xf numFmtId="1" fontId="9" fillId="0" borderId="160" xfId="2" applyNumberFormat="1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left" vertical="center"/>
    </xf>
    <xf numFmtId="289" fontId="9" fillId="0" borderId="160" xfId="1" applyNumberFormat="1" applyFont="1" applyFill="1" applyBorder="1" applyAlignment="1">
      <alignment horizontal="center" vertical="center"/>
    </xf>
    <xf numFmtId="289" fontId="9" fillId="0" borderId="160" xfId="2" applyNumberFormat="1" applyFont="1" applyFill="1" applyBorder="1" applyAlignment="1">
      <alignment horizontal="center" vertical="center"/>
    </xf>
    <xf numFmtId="0" fontId="9" fillId="0" borderId="163" xfId="1" applyFont="1" applyFill="1" applyBorder="1" applyAlignment="1">
      <alignment horizontal="center" vertical="center"/>
    </xf>
    <xf numFmtId="0" fontId="9" fillId="0" borderId="160" xfId="1" applyFont="1" applyFill="1" applyBorder="1" applyAlignment="1">
      <alignment horizontal="left" vertical="center"/>
    </xf>
    <xf numFmtId="0" fontId="223" fillId="0" borderId="160" xfId="0" applyNumberFormat="1" applyFont="1" applyFill="1" applyBorder="1" applyAlignment="1"/>
    <xf numFmtId="0" fontId="9" fillId="0" borderId="160" xfId="67" applyNumberFormat="1" applyFont="1" applyFill="1" applyBorder="1" applyAlignment="1" applyProtection="1">
      <alignment horizontal="left" vertical="center"/>
      <protection hidden="1"/>
    </xf>
    <xf numFmtId="0" fontId="9" fillId="0" borderId="160" xfId="67" applyNumberFormat="1" applyFont="1" applyFill="1" applyBorder="1" applyAlignment="1" applyProtection="1">
      <alignment horizontal="center" vertical="center"/>
      <protection hidden="1"/>
    </xf>
    <xf numFmtId="0" fontId="9" fillId="0" borderId="160" xfId="0" applyFont="1" applyFill="1" applyBorder="1" applyAlignment="1">
      <alignment horizontal="left" vertical="center"/>
    </xf>
    <xf numFmtId="4" fontId="9" fillId="0" borderId="160" xfId="1" applyNumberFormat="1" applyFont="1" applyFill="1" applyBorder="1" applyAlignment="1">
      <alignment horizontal="left" vertical="center"/>
    </xf>
    <xf numFmtId="0" fontId="9" fillId="0" borderId="160" xfId="0" applyNumberFormat="1" applyFont="1" applyFill="1" applyBorder="1" applyAlignment="1">
      <alignment horizontal="left" vertical="center"/>
    </xf>
    <xf numFmtId="0" fontId="54" fillId="0" borderId="160" xfId="1" applyFont="1" applyFill="1" applyBorder="1" applyAlignment="1">
      <alignment horizontal="center" vertical="center"/>
    </xf>
    <xf numFmtId="0" fontId="9" fillId="0" borderId="160" xfId="1273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0" fontId="0" fillId="0" borderId="0" xfId="0" applyFill="1"/>
    <xf numFmtId="0" fontId="11" fillId="0" borderId="0" xfId="1" applyFont="1" applyFill="1" applyBorder="1" applyAlignment="1">
      <alignment horizontal="left" vertical="center"/>
    </xf>
    <xf numFmtId="0" fontId="11" fillId="77" borderId="160" xfId="18" applyNumberFormat="1" applyFont="1" applyFill="1" applyBorder="1" applyAlignment="1">
      <alignment horizontal="center" vertical="center" wrapText="1"/>
    </xf>
    <xf numFmtId="4" fontId="11" fillId="77" borderId="160" xfId="18" applyNumberFormat="1" applyFont="1" applyFill="1" applyBorder="1" applyAlignment="1">
      <alignment horizontal="center" vertical="center" wrapText="1"/>
    </xf>
    <xf numFmtId="289" fontId="11" fillId="77" borderId="160" xfId="18" applyNumberFormat="1" applyFont="1" applyFill="1" applyBorder="1" applyAlignment="1">
      <alignment horizontal="center" vertical="center" wrapText="1"/>
    </xf>
    <xf numFmtId="2" fontId="11" fillId="77" borderId="160" xfId="18" applyNumberFormat="1" applyFont="1" applyFill="1" applyBorder="1" applyAlignment="1">
      <alignment horizontal="center" vertical="center" wrapText="1"/>
    </xf>
    <xf numFmtId="0" fontId="9" fillId="0" borderId="16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0" fillId="0" borderId="160" xfId="0" applyFill="1" applyBorder="1" applyAlignment="1">
      <alignment horizontal="center"/>
    </xf>
    <xf numFmtId="289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89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28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4" fontId="9" fillId="0" borderId="0" xfId="3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89" fontId="11" fillId="0" borderId="0" xfId="3" applyNumberFormat="1" applyFont="1" applyFill="1" applyAlignment="1">
      <alignment horizontal="left" vertical="center"/>
    </xf>
    <xf numFmtId="289" fontId="11" fillId="0" borderId="160" xfId="1" applyNumberFormat="1" applyFont="1" applyFill="1" applyBorder="1" applyAlignment="1">
      <alignment horizontal="center" vertical="center"/>
    </xf>
    <xf numFmtId="0" fontId="0" fillId="0" borderId="160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160" xfId="0" applyFill="1" applyBorder="1" applyAlignment="1">
      <alignment horizontal="left"/>
    </xf>
    <xf numFmtId="0" fontId="11" fillId="0" borderId="0" xfId="1" applyFont="1" applyFill="1" applyAlignment="1">
      <alignment horizontal="center" vertical="center"/>
    </xf>
    <xf numFmtId="0" fontId="0" fillId="0" borderId="160" xfId="0" applyFill="1" applyBorder="1" applyAlignment="1"/>
    <xf numFmtId="0" fontId="0" fillId="0" borderId="160" xfId="0" applyFill="1" applyBorder="1"/>
    <xf numFmtId="289" fontId="11" fillId="0" borderId="0" xfId="3" applyNumberFormat="1" applyFont="1" applyFill="1" applyAlignment="1">
      <alignment horizontal="center" vertical="center"/>
    </xf>
    <xf numFmtId="0" fontId="9" fillId="0" borderId="0" xfId="1273" applyFont="1" applyFill="1" applyBorder="1" applyAlignment="1">
      <alignment vertical="center"/>
    </xf>
    <xf numFmtId="0" fontId="224" fillId="0" borderId="160" xfId="0" applyFont="1" applyFill="1" applyBorder="1" applyAlignment="1">
      <alignment horizontal="left"/>
    </xf>
    <xf numFmtId="289" fontId="11" fillId="0" borderId="160" xfId="16108" applyNumberFormat="1" applyFont="1" applyFill="1" applyBorder="1" applyAlignment="1">
      <alignment horizontal="center" vertical="center"/>
    </xf>
    <xf numFmtId="4" fontId="11" fillId="0" borderId="160" xfId="0" applyNumberFormat="1" applyFont="1" applyFill="1" applyBorder="1" applyAlignment="1">
      <alignment horizontal="center" vertical="center"/>
    </xf>
    <xf numFmtId="289" fontId="11" fillId="0" borderId="160" xfId="18" applyNumberFormat="1" applyFont="1" applyFill="1" applyBorder="1" applyAlignment="1">
      <alignment horizontal="center" vertical="center"/>
    </xf>
    <xf numFmtId="0" fontId="228" fillId="0" borderId="160" xfId="18" applyFont="1" applyFill="1" applyBorder="1" applyAlignment="1">
      <alignment vertical="center"/>
    </xf>
    <xf numFmtId="0" fontId="9" fillId="0" borderId="160" xfId="2" applyNumberFormat="1" applyFont="1" applyFill="1" applyBorder="1" applyAlignment="1" applyProtection="1">
      <alignment horizontal="left" vertical="center"/>
      <protection hidden="1"/>
    </xf>
    <xf numFmtId="0" fontId="9" fillId="0" borderId="160" xfId="2" applyNumberFormat="1" applyFont="1" applyFill="1" applyBorder="1" applyAlignment="1" applyProtection="1">
      <alignment horizontal="center" vertical="center"/>
      <protection hidden="1"/>
    </xf>
    <xf numFmtId="0" fontId="9" fillId="0" borderId="160" xfId="8" applyNumberFormat="1" applyFont="1" applyFill="1" applyBorder="1" applyAlignment="1" applyProtection="1">
      <alignment horizontal="center" vertical="center"/>
      <protection hidden="1"/>
    </xf>
    <xf numFmtId="289" fontId="9" fillId="0" borderId="160" xfId="8" applyNumberFormat="1" applyFont="1" applyFill="1" applyBorder="1" applyAlignment="1" applyProtection="1">
      <alignment horizontal="center" vertical="center"/>
      <protection hidden="1"/>
    </xf>
    <xf numFmtId="49" fontId="9" fillId="0" borderId="160" xfId="3" applyNumberFormat="1" applyFont="1" applyFill="1" applyBorder="1" applyAlignment="1">
      <alignment horizontal="left" vertical="center"/>
    </xf>
    <xf numFmtId="289" fontId="9" fillId="0" borderId="160" xfId="16111" applyNumberFormat="1" applyFont="1" applyFill="1" applyBorder="1" applyAlignment="1">
      <alignment horizontal="center" vertical="center"/>
    </xf>
    <xf numFmtId="0" fontId="9" fillId="0" borderId="27" xfId="18" applyFont="1" applyFill="1" applyBorder="1" applyAlignment="1">
      <alignment horizontal="center" vertical="center"/>
    </xf>
    <xf numFmtId="49" fontId="9" fillId="0" borderId="27" xfId="15618" applyFont="1" applyFill="1" applyBorder="1" applyAlignment="1">
      <alignment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vertical="center"/>
    </xf>
    <xf numFmtId="289" fontId="9" fillId="0" borderId="27" xfId="16111" applyNumberFormat="1" applyFont="1" applyFill="1" applyBorder="1" applyAlignment="1">
      <alignment horizontal="center" vertical="center"/>
    </xf>
    <xf numFmtId="289" fontId="9" fillId="0" borderId="27" xfId="2" applyNumberFormat="1" applyFont="1" applyFill="1" applyBorder="1" applyAlignment="1">
      <alignment horizontal="center" vertical="center"/>
    </xf>
    <xf numFmtId="2" fontId="9" fillId="0" borderId="27" xfId="1" applyNumberFormat="1" applyFont="1" applyFill="1" applyBorder="1" applyAlignment="1">
      <alignment horizontal="center" vertical="center"/>
    </xf>
    <xf numFmtId="0" fontId="9" fillId="0" borderId="160" xfId="2" applyNumberFormat="1" applyFont="1" applyFill="1" applyBorder="1" applyAlignment="1">
      <alignment horizontal="left" vertical="center"/>
    </xf>
    <xf numFmtId="289" fontId="9" fillId="0" borderId="160" xfId="0" applyNumberFormat="1" applyFont="1" applyFill="1" applyBorder="1" applyAlignment="1">
      <alignment horizontal="center" vertical="center"/>
    </xf>
    <xf numFmtId="0" fontId="9" fillId="0" borderId="160" xfId="71" applyNumberFormat="1" applyFont="1" applyFill="1" applyBorder="1" applyAlignment="1">
      <alignment horizontal="left" vertical="center"/>
    </xf>
    <xf numFmtId="0" fontId="9" fillId="0" borderId="27" xfId="72" applyFont="1" applyFill="1" applyBorder="1" applyAlignment="1">
      <alignment horizontal="left" vertical="center"/>
    </xf>
    <xf numFmtId="0" fontId="9" fillId="0" borderId="27" xfId="0" applyNumberFormat="1" applyFont="1" applyFill="1" applyBorder="1" applyAlignment="1">
      <alignment horizontal="left" vertical="center"/>
    </xf>
    <xf numFmtId="0" fontId="9" fillId="0" borderId="160" xfId="10" applyNumberFormat="1" applyFont="1" applyFill="1" applyBorder="1" applyAlignment="1">
      <alignment horizontal="left" vertical="center"/>
    </xf>
    <xf numFmtId="3" fontId="9" fillId="0" borderId="160" xfId="0" applyNumberFormat="1" applyFont="1" applyFill="1" applyBorder="1" applyAlignment="1">
      <alignment horizontal="center" vertical="center"/>
    </xf>
    <xf numFmtId="0" fontId="9" fillId="0" borderId="160" xfId="72" applyFont="1" applyFill="1" applyBorder="1" applyAlignment="1">
      <alignment horizontal="left" vertical="center"/>
    </xf>
    <xf numFmtId="0" fontId="9" fillId="0" borderId="160" xfId="16103" applyNumberFormat="1" applyFont="1" applyFill="1" applyBorder="1" applyAlignment="1">
      <alignment horizontal="center" vertical="center"/>
    </xf>
    <xf numFmtId="289" fontId="9" fillId="0" borderId="160" xfId="16108" applyNumberFormat="1" applyFont="1" applyFill="1" applyBorder="1" applyAlignment="1">
      <alignment horizontal="center" vertical="center"/>
    </xf>
    <xf numFmtId="0" fontId="9" fillId="0" borderId="162" xfId="3" applyFont="1" applyFill="1" applyBorder="1" applyAlignment="1">
      <alignment horizontal="left" vertical="center"/>
    </xf>
    <xf numFmtId="177" fontId="9" fillId="0" borderId="160" xfId="1" applyNumberFormat="1" applyFont="1" applyFill="1" applyBorder="1" applyAlignment="1">
      <alignment horizontal="center" vertical="center"/>
    </xf>
    <xf numFmtId="2" fontId="9" fillId="0" borderId="16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9" fillId="0" borderId="160" xfId="67" applyNumberFormat="1" applyFont="1" applyFill="1" applyBorder="1" applyAlignment="1" applyProtection="1">
      <alignment horizontal="center" vertical="center" wrapText="1"/>
      <protection hidden="1"/>
    </xf>
    <xf numFmtId="0" fontId="9" fillId="0" borderId="160" xfId="3" applyFont="1" applyFill="1" applyBorder="1" applyAlignment="1">
      <alignment horizontal="center" vertical="center" wrapText="1"/>
    </xf>
    <xf numFmtId="0" fontId="225" fillId="0" borderId="73" xfId="0" applyFont="1" applyFill="1" applyBorder="1" applyAlignment="1">
      <alignment horizontal="left" vertical="center"/>
    </xf>
    <xf numFmtId="0" fontId="9" fillId="0" borderId="73" xfId="1" applyFont="1" applyFill="1" applyBorder="1" applyAlignment="1">
      <alignment horizontal="left" vertical="center"/>
    </xf>
    <xf numFmtId="0" fontId="54" fillId="0" borderId="73" xfId="0" applyFont="1" applyFill="1" applyBorder="1" applyAlignment="1">
      <alignment horizontal="left" vertical="center"/>
    </xf>
    <xf numFmtId="0" fontId="226" fillId="0" borderId="160" xfId="1" applyFont="1" applyFill="1" applyBorder="1" applyAlignment="1">
      <alignment horizontal="left" vertical="center"/>
    </xf>
    <xf numFmtId="170" fontId="9" fillId="0" borderId="160" xfId="1646" applyFont="1" applyFill="1" applyBorder="1" applyAlignment="1">
      <alignment horizontal="center" vertical="center"/>
    </xf>
    <xf numFmtId="4" fontId="54" fillId="0" borderId="160" xfId="1" applyNumberFormat="1" applyFont="1" applyFill="1" applyBorder="1" applyAlignment="1">
      <alignment horizontal="center" vertical="center"/>
    </xf>
    <xf numFmtId="0" fontId="226" fillId="0" borderId="160" xfId="1" applyFont="1" applyFill="1" applyBorder="1" applyAlignment="1">
      <alignment horizontal="center" vertical="center"/>
    </xf>
    <xf numFmtId="0" fontId="218" fillId="0" borderId="73" xfId="0" applyFont="1" applyFill="1" applyBorder="1" applyAlignment="1">
      <alignment horizontal="left" vertical="center"/>
    </xf>
    <xf numFmtId="0" fontId="9" fillId="0" borderId="73" xfId="0" applyFont="1" applyFill="1" applyBorder="1" applyAlignment="1">
      <alignment horizontal="left" vertical="center"/>
    </xf>
    <xf numFmtId="0" fontId="54" fillId="0" borderId="160" xfId="0" applyFont="1" applyFill="1" applyBorder="1" applyAlignment="1">
      <alignment horizontal="left" vertical="center"/>
    </xf>
    <xf numFmtId="4" fontId="9" fillId="0" borderId="27" xfId="2" applyNumberFormat="1" applyFont="1" applyFill="1" applyBorder="1" applyAlignment="1">
      <alignment horizontal="center" vertical="center"/>
    </xf>
    <xf numFmtId="4" fontId="54" fillId="0" borderId="160" xfId="2" applyNumberFormat="1" applyFont="1" applyFill="1" applyBorder="1" applyAlignment="1">
      <alignment horizontal="center" vertical="center"/>
    </xf>
    <xf numFmtId="49" fontId="9" fillId="0" borderId="73" xfId="16107" applyNumberFormat="1" applyFont="1" applyFill="1" applyBorder="1" applyAlignment="1">
      <alignment horizontal="left" vertical="center"/>
    </xf>
    <xf numFmtId="0" fontId="9" fillId="0" borderId="73" xfId="16107" applyFont="1" applyFill="1" applyBorder="1" applyAlignment="1">
      <alignment horizontal="left" vertical="center"/>
    </xf>
    <xf numFmtId="0" fontId="9" fillId="0" borderId="73" xfId="2" applyFont="1" applyFill="1" applyBorder="1" applyAlignment="1">
      <alignment horizontal="left" vertical="center"/>
    </xf>
    <xf numFmtId="0" fontId="9" fillId="0" borderId="73" xfId="2" applyFont="1" applyFill="1" applyBorder="1" applyAlignment="1">
      <alignment horizontal="center" vertical="center"/>
    </xf>
    <xf numFmtId="3" fontId="9" fillId="0" borderId="73" xfId="16103" applyNumberFormat="1" applyFont="1" applyFill="1" applyBorder="1" applyAlignment="1">
      <alignment horizontal="center" vertical="center"/>
    </xf>
    <xf numFmtId="0" fontId="9" fillId="0" borderId="73" xfId="3" applyFont="1" applyFill="1" applyBorder="1" applyAlignment="1">
      <alignment horizontal="center" vertical="center"/>
    </xf>
    <xf numFmtId="0" fontId="9" fillId="0" borderId="160" xfId="2" applyFont="1" applyFill="1" applyBorder="1" applyAlignment="1" applyProtection="1">
      <alignment horizontal="center" vertical="center"/>
      <protection hidden="1"/>
    </xf>
    <xf numFmtId="0" fontId="9" fillId="0" borderId="160" xfId="16" applyFont="1" applyFill="1" applyBorder="1" applyAlignment="1">
      <alignment horizontal="left" vertical="center"/>
    </xf>
    <xf numFmtId="4" fontId="9" fillId="0" borderId="73" xfId="13" applyNumberFormat="1" applyFont="1" applyFill="1" applyBorder="1" applyAlignment="1">
      <alignment horizontal="left" vertical="center"/>
    </xf>
    <xf numFmtId="0" fontId="9" fillId="0" borderId="73" xfId="1" applyFont="1" applyFill="1" applyBorder="1" applyAlignment="1">
      <alignment horizontal="center"/>
    </xf>
    <xf numFmtId="4" fontId="9" fillId="0" borderId="73" xfId="2" applyNumberFormat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49" fontId="9" fillId="0" borderId="73" xfId="16106" applyNumberFormat="1" applyFont="1" applyFill="1" applyBorder="1" applyAlignment="1">
      <alignment horizontal="left" vertical="center"/>
    </xf>
    <xf numFmtId="0" fontId="9" fillId="0" borderId="73" xfId="2" applyNumberFormat="1" applyFont="1" applyFill="1" applyBorder="1" applyAlignment="1">
      <alignment horizontal="left" vertical="center"/>
    </xf>
    <xf numFmtId="0" fontId="9" fillId="0" borderId="73" xfId="16" applyFont="1" applyFill="1" applyBorder="1" applyAlignment="1">
      <alignment horizontal="center" vertical="center"/>
    </xf>
    <xf numFmtId="0" fontId="9" fillId="0" borderId="163" xfId="18" applyNumberFormat="1" applyFont="1" applyFill="1" applyBorder="1" applyAlignment="1">
      <alignment horizontal="left" vertical="center"/>
    </xf>
    <xf numFmtId="0" fontId="9" fillId="0" borderId="160" xfId="18" applyNumberFormat="1" applyFont="1" applyFill="1" applyBorder="1" applyAlignment="1">
      <alignment horizontal="left" vertical="center"/>
    </xf>
    <xf numFmtId="0" fontId="9" fillId="0" borderId="160" xfId="8" applyNumberFormat="1" applyFont="1" applyFill="1" applyBorder="1" applyAlignment="1" applyProtection="1">
      <alignment horizontal="right" vertical="center"/>
      <protection hidden="1"/>
    </xf>
    <xf numFmtId="4" fontId="9" fillId="0" borderId="160" xfId="8" applyNumberFormat="1" applyFont="1" applyFill="1" applyBorder="1" applyAlignment="1" applyProtection="1">
      <alignment horizontal="right" vertical="center"/>
      <protection hidden="1"/>
    </xf>
    <xf numFmtId="0" fontId="9" fillId="0" borderId="0" xfId="18" applyNumberFormat="1" applyFont="1" applyFill="1" applyBorder="1" applyAlignment="1">
      <alignment horizontal="left" vertical="center"/>
    </xf>
    <xf numFmtId="0" fontId="219" fillId="0" borderId="160" xfId="0" applyFont="1" applyFill="1" applyBorder="1" applyAlignment="1">
      <alignment horizontal="left" vertical="center"/>
    </xf>
    <xf numFmtId="0" fontId="218" fillId="0" borderId="160" xfId="0" applyFont="1" applyFill="1" applyBorder="1" applyAlignment="1">
      <alignment horizontal="left" vertical="center"/>
    </xf>
    <xf numFmtId="49" fontId="9" fillId="0" borderId="160" xfId="15618" applyFont="1" applyFill="1" applyBorder="1" applyAlignment="1">
      <alignment horizontal="left" vertical="center"/>
    </xf>
    <xf numFmtId="0" fontId="218" fillId="0" borderId="160" xfId="3" applyFont="1" applyFill="1" applyBorder="1" applyAlignment="1">
      <alignment horizontal="left" vertical="center"/>
    </xf>
    <xf numFmtId="0" fontId="227" fillId="0" borderId="160" xfId="0" applyFont="1" applyFill="1" applyBorder="1" applyAlignment="1">
      <alignment horizontal="center" vertical="center"/>
    </xf>
    <xf numFmtId="0" fontId="218" fillId="0" borderId="160" xfId="3" applyFont="1" applyFill="1" applyBorder="1" applyAlignment="1">
      <alignment horizontal="center" vertical="center"/>
    </xf>
    <xf numFmtId="291" fontId="227" fillId="0" borderId="160" xfId="0" applyNumberFormat="1" applyFont="1" applyFill="1" applyBorder="1" applyAlignment="1">
      <alignment horizontal="center" vertical="center"/>
    </xf>
    <xf numFmtId="291" fontId="9" fillId="0" borderId="160" xfId="2" applyNumberFormat="1" applyFont="1" applyFill="1" applyBorder="1" applyAlignment="1">
      <alignment horizontal="center" vertical="center"/>
    </xf>
    <xf numFmtId="0" fontId="222" fillId="0" borderId="160" xfId="0" applyFont="1" applyFill="1" applyBorder="1" applyAlignment="1">
      <alignment horizontal="center" vertical="center"/>
    </xf>
    <xf numFmtId="0" fontId="228" fillId="0" borderId="160" xfId="18" applyNumberFormat="1" applyFont="1" applyFill="1" applyBorder="1" applyAlignment="1">
      <alignment horizontal="left" vertical="center"/>
    </xf>
    <xf numFmtId="0" fontId="9" fillId="0" borderId="160" xfId="18" applyNumberFormat="1" applyFont="1" applyFill="1" applyBorder="1" applyAlignment="1">
      <alignment horizontal="center" vertical="center"/>
    </xf>
    <xf numFmtId="0" fontId="9" fillId="0" borderId="160" xfId="4" applyFont="1" applyFill="1" applyBorder="1" applyAlignment="1" applyProtection="1">
      <alignment horizontal="left" vertical="center"/>
      <protection hidden="1"/>
    </xf>
    <xf numFmtId="4" fontId="9" fillId="0" borderId="160" xfId="18" applyNumberFormat="1" applyFont="1" applyFill="1" applyBorder="1" applyAlignment="1">
      <alignment vertical="center"/>
    </xf>
    <xf numFmtId="289" fontId="9" fillId="0" borderId="160" xfId="18" applyNumberFormat="1" applyFont="1" applyFill="1" applyBorder="1" applyAlignment="1">
      <alignment horizontal="center" vertical="center"/>
    </xf>
    <xf numFmtId="4" fontId="9" fillId="0" borderId="160" xfId="1" applyNumberFormat="1" applyFont="1" applyFill="1" applyBorder="1" applyAlignment="1">
      <alignment horizontal="center" vertical="center" wrapText="1"/>
    </xf>
    <xf numFmtId="0" fontId="9" fillId="0" borderId="160" xfId="1" applyFont="1" applyFill="1" applyBorder="1" applyAlignment="1">
      <alignment horizontal="center" vertical="center" wrapText="1"/>
    </xf>
    <xf numFmtId="4" fontId="9" fillId="0" borderId="160" xfId="1" applyNumberFormat="1" applyFont="1" applyFill="1" applyBorder="1" applyAlignment="1">
      <alignment horizontal="right" vertical="center"/>
    </xf>
    <xf numFmtId="0" fontId="9" fillId="0" borderId="160" xfId="0" applyNumberFormat="1" applyFont="1" applyFill="1" applyBorder="1" applyAlignment="1">
      <alignment horizontal="center"/>
    </xf>
    <xf numFmtId="4" fontId="9" fillId="0" borderId="160" xfId="16111" applyNumberFormat="1" applyFont="1" applyFill="1" applyBorder="1" applyAlignment="1">
      <alignment horizontal="center" vertical="center"/>
    </xf>
    <xf numFmtId="4" fontId="9" fillId="0" borderId="160" xfId="0" applyNumberFormat="1" applyFont="1" applyFill="1" applyBorder="1" applyAlignment="1">
      <alignment horizontal="center" vertical="center"/>
    </xf>
    <xf numFmtId="0" fontId="227" fillId="0" borderId="160" xfId="0" applyFont="1" applyFill="1" applyBorder="1" applyAlignment="1">
      <alignment horizontal="center" vertical="center" wrapText="1"/>
    </xf>
    <xf numFmtId="2" fontId="9" fillId="0" borderId="162" xfId="1" applyNumberFormat="1" applyFont="1" applyFill="1" applyBorder="1" applyAlignment="1">
      <alignment vertical="center"/>
    </xf>
    <xf numFmtId="0" fontId="0" fillId="0" borderId="160" xfId="0" applyFont="1" applyFill="1" applyBorder="1" applyAlignment="1"/>
    <xf numFmtId="0" fontId="9" fillId="0" borderId="160" xfId="4" applyFont="1" applyFill="1" applyBorder="1" applyAlignment="1" applyProtection="1">
      <alignment horizontal="center" vertical="center"/>
      <protection hidden="1"/>
    </xf>
    <xf numFmtId="289" fontId="9" fillId="0" borderId="1" xfId="8" applyNumberFormat="1" applyFont="1" applyFill="1" applyBorder="1" applyAlignment="1" applyProtection="1">
      <alignment horizontal="center" vertical="center"/>
      <protection hidden="1"/>
    </xf>
    <xf numFmtId="0" fontId="9" fillId="0" borderId="160" xfId="16113" applyFont="1" applyFill="1" applyBorder="1" applyAlignment="1">
      <alignment horizontal="left" vertical="center"/>
    </xf>
    <xf numFmtId="289" fontId="9" fillId="0" borderId="160" xfId="43" applyNumberFormat="1" applyFont="1" applyFill="1" applyBorder="1" applyAlignment="1">
      <alignment horizontal="center" vertical="center"/>
    </xf>
    <xf numFmtId="0" fontId="9" fillId="0" borderId="160" xfId="16" applyFont="1" applyFill="1" applyBorder="1" applyAlignment="1">
      <alignment horizontal="center" vertical="center"/>
    </xf>
    <xf numFmtId="3" fontId="9" fillId="0" borderId="160" xfId="16103" applyNumberFormat="1" applyFont="1" applyFill="1" applyBorder="1" applyAlignment="1">
      <alignment horizontal="center" vertical="center"/>
    </xf>
    <xf numFmtId="171" fontId="9" fillId="0" borderId="160" xfId="62" applyFont="1" applyFill="1" applyBorder="1" applyAlignment="1">
      <alignment horizontal="center" vertical="center"/>
    </xf>
    <xf numFmtId="0" fontId="9" fillId="0" borderId="160" xfId="1273" applyFont="1" applyFill="1" applyBorder="1" applyAlignment="1">
      <alignment horizontal="center" vertical="center"/>
    </xf>
    <xf numFmtId="0" fontId="218" fillId="0" borderId="160" xfId="1273" applyFont="1" applyFill="1" applyBorder="1" applyAlignment="1">
      <alignment horizontal="center" vertical="center"/>
    </xf>
    <xf numFmtId="0" fontId="217" fillId="0" borderId="160" xfId="0" applyFont="1" applyFill="1" applyBorder="1" applyAlignment="1">
      <alignment horizontal="left" vertical="center"/>
    </xf>
    <xf numFmtId="4" fontId="9" fillId="0" borderId="27" xfId="1" applyNumberFormat="1" applyFont="1" applyFill="1" applyBorder="1" applyAlignment="1">
      <alignment horizontal="center" vertical="center"/>
    </xf>
    <xf numFmtId="3" fontId="9" fillId="0" borderId="160" xfId="13" applyNumberFormat="1" applyFont="1" applyFill="1" applyBorder="1" applyAlignment="1">
      <alignment horizontal="left" vertical="center"/>
    </xf>
    <xf numFmtId="3" fontId="9" fillId="0" borderId="160" xfId="13" applyNumberFormat="1" applyFont="1" applyFill="1" applyBorder="1" applyAlignment="1">
      <alignment horizontal="center" vertical="center"/>
    </xf>
    <xf numFmtId="0" fontId="225" fillId="0" borderId="160" xfId="0" applyFont="1" applyFill="1" applyBorder="1" applyAlignment="1">
      <alignment horizontal="left" vertical="center"/>
    </xf>
    <xf numFmtId="0" fontId="9" fillId="0" borderId="160" xfId="3" applyNumberFormat="1" applyFont="1" applyFill="1" applyBorder="1" applyAlignment="1">
      <alignment horizontal="left" vertical="center"/>
    </xf>
    <xf numFmtId="0" fontId="9" fillId="0" borderId="160" xfId="7" applyFont="1" applyFill="1" applyBorder="1" applyAlignment="1">
      <alignment horizontal="center" vertical="center"/>
    </xf>
    <xf numFmtId="289" fontId="221" fillId="0" borderId="160" xfId="0" applyNumberFormat="1" applyFont="1" applyFill="1" applyBorder="1" applyAlignment="1">
      <alignment horizontal="center" vertical="center"/>
    </xf>
    <xf numFmtId="0" fontId="9" fillId="0" borderId="161" xfId="8" applyNumberFormat="1" applyFont="1" applyFill="1" applyBorder="1" applyAlignment="1" applyProtection="1">
      <alignment horizontal="center" vertical="center"/>
      <protection hidden="1"/>
    </xf>
    <xf numFmtId="4" fontId="9" fillId="0" borderId="27" xfId="1" applyNumberFormat="1" applyFont="1" applyFill="1" applyBorder="1" applyAlignment="1">
      <alignment horizontal="left" vertical="center"/>
    </xf>
    <xf numFmtId="289" fontId="224" fillId="0" borderId="160" xfId="0" applyNumberFormat="1" applyFont="1" applyFill="1" applyBorder="1" applyAlignment="1">
      <alignment horizontal="center"/>
    </xf>
    <xf numFmtId="0" fontId="229" fillId="0" borderId="0" xfId="1" applyFont="1" applyFill="1" applyBorder="1" applyAlignment="1">
      <alignment horizontal="center" vertical="center"/>
    </xf>
    <xf numFmtId="0" fontId="228" fillId="0" borderId="0" xfId="1" applyFont="1" applyFill="1" applyBorder="1" applyAlignment="1">
      <alignment horizontal="center" vertical="center"/>
    </xf>
    <xf numFmtId="0" fontId="228" fillId="0" borderId="0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28" fillId="0" borderId="0" xfId="1" applyFont="1" applyFill="1" applyBorder="1" applyAlignment="1">
      <alignment horizontal="left" vertical="center"/>
    </xf>
    <xf numFmtId="0" fontId="228" fillId="0" borderId="0" xfId="0" applyFont="1" applyFill="1" applyBorder="1" applyAlignment="1">
      <alignment horizontal="center" vertical="center"/>
    </xf>
    <xf numFmtId="0" fontId="229" fillId="0" borderId="0" xfId="1" applyFont="1" applyFill="1" applyBorder="1" applyAlignment="1">
      <alignment horizontal="center" vertical="center" wrapText="1"/>
    </xf>
    <xf numFmtId="0" fontId="228" fillId="0" borderId="0" xfId="61" applyFont="1" applyFill="1" applyBorder="1" applyAlignment="1">
      <alignment horizontal="center" vertical="center" wrapText="1"/>
    </xf>
    <xf numFmtId="0" fontId="229" fillId="0" borderId="0" xfId="1" applyFont="1" applyFill="1" applyBorder="1" applyAlignment="1">
      <alignment horizontal="left" vertical="center"/>
    </xf>
    <xf numFmtId="0" fontId="230" fillId="0" borderId="0" xfId="1" applyFont="1" applyFill="1" applyBorder="1" applyAlignment="1">
      <alignment horizontal="left" vertical="center"/>
    </xf>
    <xf numFmtId="4" fontId="228" fillId="0" borderId="0" xfId="1" applyNumberFormat="1" applyFont="1" applyFill="1" applyBorder="1" applyAlignment="1">
      <alignment horizontal="center" vertical="center" wrapText="1"/>
    </xf>
    <xf numFmtId="0" fontId="231" fillId="0" borderId="0" xfId="1" applyFont="1" applyFill="1" applyBorder="1" applyAlignment="1">
      <alignment horizontal="center" vertical="center" wrapText="1"/>
    </xf>
    <xf numFmtId="0" fontId="231" fillId="0" borderId="0" xfId="1" applyFont="1" applyFill="1" applyBorder="1" applyAlignment="1">
      <alignment horizontal="center" vertical="center"/>
    </xf>
    <xf numFmtId="49" fontId="228" fillId="0" borderId="0" xfId="1" applyNumberFormat="1" applyFont="1" applyFill="1" applyBorder="1" applyAlignment="1">
      <alignment horizontal="left" vertical="center"/>
    </xf>
    <xf numFmtId="49" fontId="228" fillId="0" borderId="0" xfId="1" applyNumberFormat="1" applyFont="1" applyFill="1" applyBorder="1" applyAlignment="1">
      <alignment horizontal="center" vertical="center" wrapText="1"/>
    </xf>
    <xf numFmtId="49" fontId="228" fillId="0" borderId="0" xfId="1" applyNumberFormat="1" applyFont="1" applyFill="1" applyBorder="1" applyAlignment="1">
      <alignment horizontal="center" vertical="center"/>
    </xf>
    <xf numFmtId="0" fontId="228" fillId="0" borderId="0" xfId="1" applyFont="1" applyFill="1" applyBorder="1" applyAlignment="1">
      <alignment horizontal="left" vertical="center" wrapText="1"/>
    </xf>
  </cellXfs>
  <cellStyles count="16120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0 2" xfId="16118"/>
    <cellStyle name="Обычный 141" xfId="13930"/>
    <cellStyle name="Обычный 142" xfId="16112"/>
    <cellStyle name="Обычный 143" xfId="16113"/>
    <cellStyle name="Обычный 144" xfId="16114"/>
    <cellStyle name="Обычный 145" xfId="16094"/>
    <cellStyle name="Обычный 147" xfId="16115"/>
    <cellStyle name="Обычный 148" xfId="16116"/>
    <cellStyle name="Обычный 149" xfId="16117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66" xfId="16119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3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4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5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2.13.1.Расходы на экологию" xfId="16109"/>
    <cellStyle name="Обычный_Лист1 2" xfId="16106"/>
    <cellStyle name="Обычный_Лист1 3" xfId="16107"/>
    <cellStyle name="Обычный_Лист3" xfId="16110"/>
    <cellStyle name="Обычный_ПП-2008-ЭМГ-23.06.07 обнов" xfId="16108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11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tabSelected="1" zoomScale="85" zoomScaleNormal="85" workbookViewId="0">
      <pane ySplit="6" topLeftCell="A7" activePane="bottomLeft" state="frozen"/>
      <selection pane="bottomLeft" activeCell="H105" sqref="H105"/>
    </sheetView>
  </sheetViews>
  <sheetFormatPr defaultRowHeight="15" outlineLevelRow="1"/>
  <cols>
    <col min="1" max="1" width="9.42578125" style="161" customWidth="1"/>
    <col min="2" max="2" width="18" style="98" customWidth="1"/>
    <col min="3" max="3" width="36.140625" style="98" customWidth="1"/>
    <col min="4" max="8" width="14.140625" style="98" customWidth="1"/>
    <col min="9" max="9" width="13.5703125" style="98" customWidth="1"/>
    <col min="10" max="10" width="7.28515625" style="161" customWidth="1"/>
    <col min="11" max="11" width="9.140625" style="161" customWidth="1"/>
    <col min="12" max="12" width="13" style="161" customWidth="1"/>
    <col min="13" max="13" width="24.5703125" style="161" customWidth="1"/>
    <col min="14" max="14" width="16.85546875" style="161" customWidth="1"/>
    <col min="15" max="15" width="16.85546875" style="98" customWidth="1"/>
    <col min="16" max="16" width="10.28515625" style="98" customWidth="1"/>
    <col min="17" max="18" width="14.85546875" style="98" customWidth="1"/>
    <col min="19" max="19" width="9.42578125" style="98" customWidth="1"/>
    <col min="20" max="21" width="9.140625" style="98"/>
    <col min="22" max="22" width="10" style="98" customWidth="1"/>
    <col min="23" max="24" width="19.5703125" style="161" customWidth="1"/>
    <col min="25" max="26" width="9.140625" style="161"/>
    <col min="27" max="27" width="15.28515625" style="161" customWidth="1"/>
    <col min="28" max="16384" width="9.140625" style="98"/>
  </cols>
  <sheetData>
    <row r="1" spans="1:27">
      <c r="A1" s="107"/>
      <c r="B1" s="1"/>
      <c r="C1" s="2"/>
      <c r="D1" s="96"/>
      <c r="E1" s="96"/>
      <c r="F1" s="96"/>
      <c r="G1" s="96"/>
      <c r="H1" s="96"/>
      <c r="I1" s="96"/>
      <c r="J1" s="105"/>
      <c r="K1" s="105"/>
      <c r="L1" s="105"/>
      <c r="M1" s="105"/>
      <c r="N1" s="105"/>
      <c r="O1" s="2"/>
      <c r="P1" s="2"/>
      <c r="Q1" s="2"/>
      <c r="R1" s="2"/>
      <c r="S1" s="3"/>
      <c r="T1" s="2"/>
      <c r="U1" s="2"/>
      <c r="V1" s="97"/>
      <c r="W1" s="127" t="s">
        <v>351</v>
      </c>
      <c r="X1" s="109"/>
      <c r="Y1" s="105"/>
      <c r="Z1" s="110"/>
      <c r="AA1" s="111"/>
    </row>
    <row r="2" spans="1:27">
      <c r="A2" s="107"/>
      <c r="B2" s="1"/>
      <c r="C2" s="2"/>
      <c r="D2" s="96"/>
      <c r="E2" s="96"/>
      <c r="F2" s="96"/>
      <c r="G2" s="96"/>
      <c r="H2" s="96"/>
      <c r="I2" s="96"/>
      <c r="J2" s="105"/>
      <c r="K2" s="105"/>
      <c r="L2" s="105"/>
      <c r="M2" s="105"/>
      <c r="N2" s="105"/>
      <c r="O2" s="2"/>
      <c r="P2" s="2"/>
      <c r="Q2" s="2"/>
      <c r="R2" s="2"/>
      <c r="S2" s="3"/>
      <c r="T2" s="2"/>
      <c r="U2" s="2"/>
      <c r="V2" s="97"/>
      <c r="W2" s="119" t="s">
        <v>565</v>
      </c>
      <c r="X2" s="109"/>
      <c r="Y2" s="105"/>
      <c r="Z2" s="110"/>
      <c r="AA2" s="111"/>
    </row>
    <row r="3" spans="1:27">
      <c r="A3" s="124"/>
      <c r="B3" s="4"/>
      <c r="C3" s="5"/>
      <c r="D3" s="99" t="s">
        <v>368</v>
      </c>
      <c r="E3" s="99"/>
      <c r="F3" s="99"/>
      <c r="G3" s="99"/>
      <c r="H3" s="99"/>
      <c r="I3" s="99"/>
      <c r="J3" s="106"/>
      <c r="K3" s="106"/>
      <c r="L3" s="106"/>
      <c r="M3" s="106"/>
      <c r="N3" s="106"/>
      <c r="O3" s="5"/>
      <c r="P3" s="5"/>
      <c r="Q3" s="5"/>
      <c r="R3" s="2"/>
      <c r="S3" s="6"/>
      <c r="T3" s="5"/>
      <c r="U3" s="5"/>
      <c r="V3" s="7"/>
      <c r="W3" s="112"/>
      <c r="X3" s="112"/>
      <c r="Y3" s="106"/>
      <c r="Z3" s="113"/>
      <c r="AA3" s="114"/>
    </row>
    <row r="4" spans="1:27">
      <c r="A4" s="106"/>
      <c r="B4" s="8"/>
      <c r="C4" s="5"/>
      <c r="D4" s="99"/>
      <c r="E4" s="99"/>
      <c r="F4" s="99"/>
      <c r="G4" s="99"/>
      <c r="H4" s="99"/>
      <c r="I4" s="99"/>
      <c r="J4" s="106"/>
      <c r="K4" s="106"/>
      <c r="L4" s="106"/>
      <c r="M4" s="106"/>
      <c r="N4" s="106"/>
      <c r="O4" s="5"/>
      <c r="P4" s="5"/>
      <c r="Q4" s="5"/>
      <c r="R4" s="2"/>
      <c r="S4" s="5"/>
      <c r="T4" s="5"/>
      <c r="U4" s="5"/>
      <c r="V4" s="7"/>
      <c r="W4" s="112"/>
      <c r="X4" s="115"/>
      <c r="Y4" s="117"/>
      <c r="Z4" s="116"/>
      <c r="AA4" s="118"/>
    </row>
    <row r="5" spans="1:27" ht="127.5">
      <c r="A5" s="100" t="s">
        <v>18</v>
      </c>
      <c r="B5" s="100" t="s">
        <v>0</v>
      </c>
      <c r="C5" s="100" t="s">
        <v>1</v>
      </c>
      <c r="D5" s="100" t="s">
        <v>19</v>
      </c>
      <c r="E5" s="100" t="s">
        <v>24</v>
      </c>
      <c r="F5" s="100" t="s">
        <v>20</v>
      </c>
      <c r="G5" s="100" t="s">
        <v>25</v>
      </c>
      <c r="H5" s="100" t="s">
        <v>21</v>
      </c>
      <c r="I5" s="100" t="s">
        <v>26</v>
      </c>
      <c r="J5" s="100" t="s">
        <v>2</v>
      </c>
      <c r="K5" s="100" t="s">
        <v>22</v>
      </c>
      <c r="L5" s="100" t="s">
        <v>3</v>
      </c>
      <c r="M5" s="100" t="s">
        <v>23</v>
      </c>
      <c r="N5" s="100" t="s">
        <v>4</v>
      </c>
      <c r="O5" s="100" t="s">
        <v>5</v>
      </c>
      <c r="P5" s="100" t="s">
        <v>6</v>
      </c>
      <c r="Q5" s="100" t="s">
        <v>7</v>
      </c>
      <c r="R5" s="100" t="s">
        <v>8</v>
      </c>
      <c r="S5" s="100" t="s">
        <v>9</v>
      </c>
      <c r="T5" s="100" t="s">
        <v>10</v>
      </c>
      <c r="U5" s="100" t="s">
        <v>11</v>
      </c>
      <c r="V5" s="101" t="s">
        <v>12</v>
      </c>
      <c r="W5" s="102" t="s">
        <v>13</v>
      </c>
      <c r="X5" s="102" t="s">
        <v>14</v>
      </c>
      <c r="Y5" s="100" t="s">
        <v>15</v>
      </c>
      <c r="Z5" s="100" t="s">
        <v>16</v>
      </c>
      <c r="AA5" s="103" t="s">
        <v>17</v>
      </c>
    </row>
    <row r="6" spans="1:27">
      <c r="A6" s="11">
        <v>1</v>
      </c>
      <c r="B6" s="11">
        <v>2</v>
      </c>
      <c r="C6" s="11">
        <v>3</v>
      </c>
      <c r="D6" s="11">
        <v>4</v>
      </c>
      <c r="E6" s="11"/>
      <c r="F6" s="11">
        <v>5</v>
      </c>
      <c r="G6" s="11"/>
      <c r="H6" s="11">
        <v>6</v>
      </c>
      <c r="I6" s="11"/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22</v>
      </c>
      <c r="Z6" s="11">
        <v>23</v>
      </c>
      <c r="AA6" s="11">
        <v>24</v>
      </c>
    </row>
    <row r="7" spans="1:27">
      <c r="A7" s="129" t="s">
        <v>544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>
      <c r="A8" s="77" t="s">
        <v>352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>
      <c r="A9" s="14" t="s">
        <v>321</v>
      </c>
      <c r="B9" s="18" t="s">
        <v>262</v>
      </c>
      <c r="C9" s="65" t="s">
        <v>322</v>
      </c>
      <c r="D9" s="19" t="s">
        <v>270</v>
      </c>
      <c r="E9" s="19" t="s">
        <v>323</v>
      </c>
      <c r="F9" s="19" t="s">
        <v>324</v>
      </c>
      <c r="G9" s="19" t="s">
        <v>325</v>
      </c>
      <c r="H9" s="20" t="s">
        <v>326</v>
      </c>
      <c r="I9" s="20" t="s">
        <v>327</v>
      </c>
      <c r="J9" s="20" t="s">
        <v>118</v>
      </c>
      <c r="K9" s="81">
        <v>0</v>
      </c>
      <c r="L9" s="22">
        <v>230000000</v>
      </c>
      <c r="M9" s="14" t="s">
        <v>263</v>
      </c>
      <c r="N9" s="74" t="s">
        <v>36</v>
      </c>
      <c r="O9" s="20" t="s">
        <v>264</v>
      </c>
      <c r="P9" s="14" t="s">
        <v>265</v>
      </c>
      <c r="Q9" s="21" t="s">
        <v>266</v>
      </c>
      <c r="R9" s="24" t="s">
        <v>267</v>
      </c>
      <c r="S9" s="14">
        <v>796</v>
      </c>
      <c r="T9" s="14" t="s">
        <v>268</v>
      </c>
      <c r="U9" s="25">
        <v>5</v>
      </c>
      <c r="V9" s="25">
        <v>150000</v>
      </c>
      <c r="W9" s="85">
        <v>0</v>
      </c>
      <c r="X9" s="85">
        <v>0</v>
      </c>
      <c r="Y9" s="26"/>
      <c r="Z9" s="47">
        <v>2016</v>
      </c>
      <c r="AA9" s="72">
        <v>7</v>
      </c>
    </row>
    <row r="10" spans="1:27">
      <c r="A10" s="14" t="s">
        <v>328</v>
      </c>
      <c r="B10" s="18" t="s">
        <v>262</v>
      </c>
      <c r="C10" s="65" t="s">
        <v>329</v>
      </c>
      <c r="D10" s="19" t="s">
        <v>270</v>
      </c>
      <c r="E10" s="19" t="s">
        <v>270</v>
      </c>
      <c r="F10" s="19" t="s">
        <v>330</v>
      </c>
      <c r="G10" s="19" t="s">
        <v>331</v>
      </c>
      <c r="H10" s="20" t="s">
        <v>332</v>
      </c>
      <c r="I10" s="20" t="s">
        <v>333</v>
      </c>
      <c r="J10" s="20" t="s">
        <v>118</v>
      </c>
      <c r="K10" s="81">
        <v>0</v>
      </c>
      <c r="L10" s="22">
        <v>230000000</v>
      </c>
      <c r="M10" s="14" t="s">
        <v>263</v>
      </c>
      <c r="N10" s="74" t="s">
        <v>36</v>
      </c>
      <c r="O10" s="20" t="s">
        <v>264</v>
      </c>
      <c r="P10" s="14" t="s">
        <v>265</v>
      </c>
      <c r="Q10" s="21" t="s">
        <v>269</v>
      </c>
      <c r="R10" s="24" t="s">
        <v>267</v>
      </c>
      <c r="S10" s="14">
        <v>796</v>
      </c>
      <c r="T10" s="14" t="s">
        <v>268</v>
      </c>
      <c r="U10" s="25">
        <v>8</v>
      </c>
      <c r="V10" s="25">
        <v>14199.999999999998</v>
      </c>
      <c r="W10" s="85">
        <v>0</v>
      </c>
      <c r="X10" s="85">
        <v>0</v>
      </c>
      <c r="Y10" s="26"/>
      <c r="Z10" s="47">
        <v>2016</v>
      </c>
      <c r="AA10" s="72">
        <v>7</v>
      </c>
    </row>
    <row r="11" spans="1:27">
      <c r="A11" s="14" t="s">
        <v>334</v>
      </c>
      <c r="B11" s="18" t="s">
        <v>262</v>
      </c>
      <c r="C11" s="65" t="s">
        <v>335</v>
      </c>
      <c r="D11" s="19" t="s">
        <v>270</v>
      </c>
      <c r="E11" s="19" t="s">
        <v>270</v>
      </c>
      <c r="F11" s="19" t="s">
        <v>336</v>
      </c>
      <c r="G11" s="19" t="s">
        <v>337</v>
      </c>
      <c r="H11" s="20" t="s">
        <v>338</v>
      </c>
      <c r="I11" s="20" t="s">
        <v>339</v>
      </c>
      <c r="J11" s="20" t="s">
        <v>118</v>
      </c>
      <c r="K11" s="81">
        <v>0</v>
      </c>
      <c r="L11" s="22">
        <v>230000000</v>
      </c>
      <c r="M11" s="14" t="s">
        <v>263</v>
      </c>
      <c r="N11" s="74" t="s">
        <v>36</v>
      </c>
      <c r="O11" s="20" t="s">
        <v>264</v>
      </c>
      <c r="P11" s="14" t="s">
        <v>265</v>
      </c>
      <c r="Q11" s="21" t="s">
        <v>266</v>
      </c>
      <c r="R11" s="24" t="s">
        <v>267</v>
      </c>
      <c r="S11" s="14">
        <v>796</v>
      </c>
      <c r="T11" s="14" t="s">
        <v>268</v>
      </c>
      <c r="U11" s="25">
        <v>12</v>
      </c>
      <c r="V11" s="25">
        <v>130178.57</v>
      </c>
      <c r="W11" s="85">
        <v>0</v>
      </c>
      <c r="X11" s="85">
        <v>0</v>
      </c>
      <c r="Y11" s="26"/>
      <c r="Z11" s="47">
        <v>2016</v>
      </c>
      <c r="AA11" s="72">
        <v>7</v>
      </c>
    </row>
    <row r="12" spans="1:27">
      <c r="A12" s="14" t="s">
        <v>340</v>
      </c>
      <c r="B12" s="18" t="s">
        <v>262</v>
      </c>
      <c r="C12" s="65" t="s">
        <v>341</v>
      </c>
      <c r="D12" s="19" t="s">
        <v>270</v>
      </c>
      <c r="E12" s="19" t="s">
        <v>270</v>
      </c>
      <c r="F12" s="19" t="s">
        <v>342</v>
      </c>
      <c r="G12" s="19" t="s">
        <v>343</v>
      </c>
      <c r="H12" s="20" t="s">
        <v>344</v>
      </c>
      <c r="I12" s="20" t="s">
        <v>345</v>
      </c>
      <c r="J12" s="20" t="s">
        <v>118</v>
      </c>
      <c r="K12" s="81">
        <v>0</v>
      </c>
      <c r="L12" s="22">
        <v>230000000</v>
      </c>
      <c r="M12" s="14" t="s">
        <v>263</v>
      </c>
      <c r="N12" s="74" t="s">
        <v>36</v>
      </c>
      <c r="O12" s="20" t="s">
        <v>264</v>
      </c>
      <c r="P12" s="14" t="s">
        <v>265</v>
      </c>
      <c r="Q12" s="21" t="s">
        <v>269</v>
      </c>
      <c r="R12" s="24" t="s">
        <v>267</v>
      </c>
      <c r="S12" s="14">
        <v>796</v>
      </c>
      <c r="T12" s="14" t="s">
        <v>268</v>
      </c>
      <c r="U12" s="25">
        <v>4</v>
      </c>
      <c r="V12" s="25">
        <v>34031.25</v>
      </c>
      <c r="W12" s="85">
        <v>0</v>
      </c>
      <c r="X12" s="85">
        <v>0</v>
      </c>
      <c r="Y12" s="26"/>
      <c r="Z12" s="47">
        <v>2016</v>
      </c>
      <c r="AA12" s="72">
        <v>7</v>
      </c>
    </row>
    <row r="13" spans="1:27">
      <c r="A13" s="129" t="s">
        <v>353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14" t="s">
        <v>546</v>
      </c>
      <c r="B14" s="18" t="s">
        <v>262</v>
      </c>
      <c r="C14" s="65" t="s">
        <v>322</v>
      </c>
      <c r="D14" s="19" t="s">
        <v>270</v>
      </c>
      <c r="E14" s="19" t="s">
        <v>323</v>
      </c>
      <c r="F14" s="19" t="s">
        <v>324</v>
      </c>
      <c r="G14" s="19" t="s">
        <v>325</v>
      </c>
      <c r="H14" s="20" t="s">
        <v>326</v>
      </c>
      <c r="I14" s="20" t="s">
        <v>327</v>
      </c>
      <c r="J14" s="20" t="s">
        <v>31</v>
      </c>
      <c r="K14" s="81">
        <v>0</v>
      </c>
      <c r="L14" s="22">
        <v>230000000</v>
      </c>
      <c r="M14" s="14" t="s">
        <v>263</v>
      </c>
      <c r="N14" s="74" t="s">
        <v>36</v>
      </c>
      <c r="O14" s="20" t="s">
        <v>264</v>
      </c>
      <c r="P14" s="14" t="s">
        <v>265</v>
      </c>
      <c r="Q14" s="21" t="s">
        <v>266</v>
      </c>
      <c r="R14" s="24" t="s">
        <v>267</v>
      </c>
      <c r="S14" s="14">
        <v>796</v>
      </c>
      <c r="T14" s="14" t="s">
        <v>268</v>
      </c>
      <c r="U14" s="25">
        <v>5</v>
      </c>
      <c r="V14" s="25">
        <v>150000</v>
      </c>
      <c r="W14" s="85">
        <v>750000</v>
      </c>
      <c r="X14" s="85">
        <v>840000.00000000012</v>
      </c>
      <c r="Y14" s="26"/>
      <c r="Z14" s="47">
        <v>2016</v>
      </c>
      <c r="AA14" s="27"/>
    </row>
    <row r="15" spans="1:27">
      <c r="A15" s="14" t="s">
        <v>547</v>
      </c>
      <c r="B15" s="18" t="s">
        <v>262</v>
      </c>
      <c r="C15" s="65" t="s">
        <v>329</v>
      </c>
      <c r="D15" s="19" t="s">
        <v>270</v>
      </c>
      <c r="E15" s="19" t="s">
        <v>270</v>
      </c>
      <c r="F15" s="19" t="s">
        <v>330</v>
      </c>
      <c r="G15" s="19" t="s">
        <v>331</v>
      </c>
      <c r="H15" s="20" t="s">
        <v>332</v>
      </c>
      <c r="I15" s="20" t="s">
        <v>333</v>
      </c>
      <c r="J15" s="20" t="s">
        <v>31</v>
      </c>
      <c r="K15" s="81">
        <v>0</v>
      </c>
      <c r="L15" s="22">
        <v>230000000</v>
      </c>
      <c r="M15" s="14" t="s">
        <v>263</v>
      </c>
      <c r="N15" s="74" t="s">
        <v>36</v>
      </c>
      <c r="O15" s="20" t="s">
        <v>264</v>
      </c>
      <c r="P15" s="14" t="s">
        <v>265</v>
      </c>
      <c r="Q15" s="21" t="s">
        <v>269</v>
      </c>
      <c r="R15" s="24" t="s">
        <v>267</v>
      </c>
      <c r="S15" s="14">
        <v>796</v>
      </c>
      <c r="T15" s="14" t="s">
        <v>268</v>
      </c>
      <c r="U15" s="25">
        <v>8</v>
      </c>
      <c r="V15" s="25">
        <v>14199.999999999998</v>
      </c>
      <c r="W15" s="85">
        <v>113599.99999999999</v>
      </c>
      <c r="X15" s="85">
        <v>127232</v>
      </c>
      <c r="Y15" s="26"/>
      <c r="Z15" s="47">
        <v>2016</v>
      </c>
      <c r="AA15" s="27"/>
    </row>
    <row r="16" spans="1:27">
      <c r="A16" s="14" t="s">
        <v>548</v>
      </c>
      <c r="B16" s="18" t="s">
        <v>262</v>
      </c>
      <c r="C16" s="65" t="s">
        <v>335</v>
      </c>
      <c r="D16" s="19" t="s">
        <v>270</v>
      </c>
      <c r="E16" s="19" t="s">
        <v>270</v>
      </c>
      <c r="F16" s="19" t="s">
        <v>336</v>
      </c>
      <c r="G16" s="19" t="s">
        <v>337</v>
      </c>
      <c r="H16" s="20" t="s">
        <v>338</v>
      </c>
      <c r="I16" s="20" t="s">
        <v>339</v>
      </c>
      <c r="J16" s="20" t="s">
        <v>31</v>
      </c>
      <c r="K16" s="81">
        <v>0</v>
      </c>
      <c r="L16" s="22">
        <v>230000000</v>
      </c>
      <c r="M16" s="14" t="s">
        <v>263</v>
      </c>
      <c r="N16" s="74" t="s">
        <v>36</v>
      </c>
      <c r="O16" s="20" t="s">
        <v>264</v>
      </c>
      <c r="P16" s="14" t="s">
        <v>265</v>
      </c>
      <c r="Q16" s="21" t="s">
        <v>266</v>
      </c>
      <c r="R16" s="24" t="s">
        <v>267</v>
      </c>
      <c r="S16" s="14">
        <v>796</v>
      </c>
      <c r="T16" s="14" t="s">
        <v>268</v>
      </c>
      <c r="U16" s="25">
        <v>12</v>
      </c>
      <c r="V16" s="25">
        <v>130178.57</v>
      </c>
      <c r="W16" s="85">
        <v>1562142.84</v>
      </c>
      <c r="X16" s="85">
        <v>1749599.9808000003</v>
      </c>
      <c r="Y16" s="26"/>
      <c r="Z16" s="47">
        <v>2016</v>
      </c>
      <c r="AA16" s="27"/>
    </row>
    <row r="17" spans="1:27">
      <c r="A17" s="14" t="s">
        <v>549</v>
      </c>
      <c r="B17" s="18" t="s">
        <v>262</v>
      </c>
      <c r="C17" s="65" t="s">
        <v>341</v>
      </c>
      <c r="D17" s="19" t="s">
        <v>270</v>
      </c>
      <c r="E17" s="19" t="s">
        <v>270</v>
      </c>
      <c r="F17" s="19" t="s">
        <v>342</v>
      </c>
      <c r="G17" s="19" t="s">
        <v>343</v>
      </c>
      <c r="H17" s="20" t="s">
        <v>344</v>
      </c>
      <c r="I17" s="20" t="s">
        <v>345</v>
      </c>
      <c r="J17" s="20" t="s">
        <v>31</v>
      </c>
      <c r="K17" s="81">
        <v>0</v>
      </c>
      <c r="L17" s="22">
        <v>230000000</v>
      </c>
      <c r="M17" s="14" t="s">
        <v>263</v>
      </c>
      <c r="N17" s="74" t="s">
        <v>36</v>
      </c>
      <c r="O17" s="20" t="s">
        <v>264</v>
      </c>
      <c r="P17" s="14" t="s">
        <v>265</v>
      </c>
      <c r="Q17" s="21" t="s">
        <v>269</v>
      </c>
      <c r="R17" s="24" t="s">
        <v>267</v>
      </c>
      <c r="S17" s="14">
        <v>796</v>
      </c>
      <c r="T17" s="14" t="s">
        <v>268</v>
      </c>
      <c r="U17" s="25">
        <v>4</v>
      </c>
      <c r="V17" s="25">
        <v>34031.25</v>
      </c>
      <c r="W17" s="85">
        <v>136125</v>
      </c>
      <c r="X17" s="85">
        <v>152460</v>
      </c>
      <c r="Y17" s="26"/>
      <c r="Z17" s="47">
        <v>2016</v>
      </c>
      <c r="AA17" s="27"/>
    </row>
    <row r="18" spans="1:27">
      <c r="A18" s="13" t="s">
        <v>545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32">
        <f>SUM(W14:W17)</f>
        <v>2561867.84</v>
      </c>
      <c r="X18" s="132">
        <f>SUM(X14:X17)</f>
        <v>2869291.9808000005</v>
      </c>
      <c r="Y18" s="11"/>
      <c r="Z18" s="11"/>
      <c r="AA18" s="11"/>
    </row>
    <row r="19" spans="1:27">
      <c r="A19" s="129" t="s">
        <v>421</v>
      </c>
      <c r="B19" s="13"/>
      <c r="C19" s="13"/>
      <c r="D19" s="13"/>
      <c r="E19" s="13"/>
      <c r="F19" s="13"/>
      <c r="G19" s="13"/>
      <c r="H19" s="13"/>
      <c r="I19" s="13"/>
      <c r="J19" s="80"/>
      <c r="K19" s="80"/>
      <c r="L19" s="80"/>
      <c r="M19" s="80"/>
      <c r="N19" s="80"/>
      <c r="O19" s="13"/>
      <c r="P19" s="13"/>
      <c r="Q19" s="13"/>
      <c r="R19" s="14"/>
      <c r="S19" s="13"/>
      <c r="T19" s="13"/>
      <c r="U19" s="13"/>
      <c r="V19" s="13"/>
      <c r="W19" s="120"/>
      <c r="X19" s="120"/>
      <c r="Y19" s="80"/>
      <c r="Z19" s="104"/>
      <c r="AA19" s="33"/>
    </row>
    <row r="20" spans="1:27">
      <c r="A20" s="77" t="s">
        <v>352</v>
      </c>
      <c r="B20" s="13"/>
      <c r="C20" s="13"/>
      <c r="D20" s="13"/>
      <c r="E20" s="13"/>
      <c r="F20" s="13"/>
      <c r="G20" s="13"/>
      <c r="H20" s="13"/>
      <c r="I20" s="13"/>
      <c r="J20" s="80"/>
      <c r="K20" s="80"/>
      <c r="L20" s="80"/>
      <c r="M20" s="80"/>
      <c r="N20" s="80"/>
      <c r="O20" s="13"/>
      <c r="P20" s="13"/>
      <c r="Q20" s="13"/>
      <c r="R20" s="14"/>
      <c r="S20" s="13"/>
      <c r="T20" s="13"/>
      <c r="U20" s="13"/>
      <c r="V20" s="13"/>
      <c r="W20" s="120"/>
      <c r="X20" s="120"/>
      <c r="Y20" s="80"/>
      <c r="Z20" s="104"/>
      <c r="AA20" s="33"/>
    </row>
    <row r="21" spans="1:27">
      <c r="A21" s="47" t="s">
        <v>102</v>
      </c>
      <c r="B21" s="18" t="s">
        <v>262</v>
      </c>
      <c r="C21" s="134" t="s">
        <v>213</v>
      </c>
      <c r="D21" s="134" t="s">
        <v>214</v>
      </c>
      <c r="E21" s="134" t="s">
        <v>231</v>
      </c>
      <c r="F21" s="76" t="s">
        <v>214</v>
      </c>
      <c r="G21" s="134" t="s">
        <v>232</v>
      </c>
      <c r="H21" s="134" t="s">
        <v>233</v>
      </c>
      <c r="I21" s="134" t="s">
        <v>135</v>
      </c>
      <c r="J21" s="135" t="s">
        <v>31</v>
      </c>
      <c r="K21" s="135">
        <v>30</v>
      </c>
      <c r="L21" s="22">
        <v>230000000</v>
      </c>
      <c r="M21" s="14" t="s">
        <v>263</v>
      </c>
      <c r="N21" s="47" t="s">
        <v>134</v>
      </c>
      <c r="O21" s="34" t="s">
        <v>27</v>
      </c>
      <c r="P21" s="14"/>
      <c r="Q21" s="136" t="s">
        <v>59</v>
      </c>
      <c r="R21" s="36" t="s">
        <v>110</v>
      </c>
      <c r="S21" s="14"/>
      <c r="T21" s="35"/>
      <c r="U21" s="35"/>
      <c r="V21" s="35"/>
      <c r="W21" s="137">
        <v>0</v>
      </c>
      <c r="X21" s="85">
        <f t="shared" ref="X21:X23" si="0">W21*1.12</f>
        <v>0</v>
      </c>
      <c r="Y21" s="37"/>
      <c r="Z21" s="47">
        <v>2016</v>
      </c>
      <c r="AA21" s="57">
        <v>11.14</v>
      </c>
    </row>
    <row r="22" spans="1:27">
      <c r="A22" s="47" t="s">
        <v>215</v>
      </c>
      <c r="B22" s="18" t="s">
        <v>262</v>
      </c>
      <c r="C22" s="138" t="s">
        <v>204</v>
      </c>
      <c r="D22" s="91" t="s">
        <v>140</v>
      </c>
      <c r="E22" s="91" t="s">
        <v>141</v>
      </c>
      <c r="F22" s="91" t="s">
        <v>140</v>
      </c>
      <c r="G22" s="91" t="s">
        <v>141</v>
      </c>
      <c r="H22" s="83" t="s">
        <v>182</v>
      </c>
      <c r="I22" s="87" t="s">
        <v>183</v>
      </c>
      <c r="J22" s="47" t="s">
        <v>31</v>
      </c>
      <c r="K22" s="47">
        <v>100</v>
      </c>
      <c r="L22" s="22">
        <v>230000000</v>
      </c>
      <c r="M22" s="14" t="s">
        <v>263</v>
      </c>
      <c r="N22" s="74" t="s">
        <v>35</v>
      </c>
      <c r="O22" s="29" t="s">
        <v>27</v>
      </c>
      <c r="P22" s="14"/>
      <c r="Q22" s="23" t="s">
        <v>136</v>
      </c>
      <c r="R22" s="87" t="s">
        <v>139</v>
      </c>
      <c r="S22" s="14"/>
      <c r="T22" s="14"/>
      <c r="U22" s="15"/>
      <c r="V22" s="64"/>
      <c r="W22" s="139">
        <v>0</v>
      </c>
      <c r="X22" s="85">
        <f t="shared" si="0"/>
        <v>0</v>
      </c>
      <c r="Y22" s="14"/>
      <c r="Z22" s="47">
        <v>2016</v>
      </c>
      <c r="AA22" s="57" t="s">
        <v>374</v>
      </c>
    </row>
    <row r="23" spans="1:27">
      <c r="A23" s="47" t="s">
        <v>216</v>
      </c>
      <c r="B23" s="18" t="s">
        <v>262</v>
      </c>
      <c r="C23" s="138" t="s">
        <v>204</v>
      </c>
      <c r="D23" s="91" t="s">
        <v>140</v>
      </c>
      <c r="E23" s="91" t="s">
        <v>141</v>
      </c>
      <c r="F23" s="91" t="s">
        <v>140</v>
      </c>
      <c r="G23" s="91" t="s">
        <v>141</v>
      </c>
      <c r="H23" s="83" t="s">
        <v>229</v>
      </c>
      <c r="I23" s="87" t="s">
        <v>184</v>
      </c>
      <c r="J23" s="47" t="s">
        <v>31</v>
      </c>
      <c r="K23" s="47">
        <v>100</v>
      </c>
      <c r="L23" s="22">
        <v>230000000</v>
      </c>
      <c r="M23" s="14" t="s">
        <v>263</v>
      </c>
      <c r="N23" s="74" t="s">
        <v>35</v>
      </c>
      <c r="O23" s="29" t="s">
        <v>27</v>
      </c>
      <c r="P23" s="14"/>
      <c r="Q23" s="23" t="s">
        <v>136</v>
      </c>
      <c r="R23" s="87" t="s">
        <v>139</v>
      </c>
      <c r="S23" s="14"/>
      <c r="T23" s="14"/>
      <c r="U23" s="15"/>
      <c r="V23" s="64"/>
      <c r="W23" s="139">
        <v>0</v>
      </c>
      <c r="X23" s="85">
        <f t="shared" si="0"/>
        <v>0</v>
      </c>
      <c r="Y23" s="14"/>
      <c r="Z23" s="47">
        <v>2016</v>
      </c>
      <c r="AA23" s="57" t="s">
        <v>374</v>
      </c>
    </row>
    <row r="24" spans="1:27">
      <c r="A24" s="140" t="s">
        <v>103</v>
      </c>
      <c r="B24" s="18" t="s">
        <v>262</v>
      </c>
      <c r="C24" s="41" t="s">
        <v>242</v>
      </c>
      <c r="D24" s="75" t="s">
        <v>243</v>
      </c>
      <c r="E24" s="12" t="s">
        <v>246</v>
      </c>
      <c r="F24" s="75" t="s">
        <v>243</v>
      </c>
      <c r="G24" s="12" t="s">
        <v>246</v>
      </c>
      <c r="H24" s="141" t="s">
        <v>237</v>
      </c>
      <c r="I24" s="14" t="s">
        <v>244</v>
      </c>
      <c r="J24" s="142" t="s">
        <v>31</v>
      </c>
      <c r="K24" s="142">
        <v>100</v>
      </c>
      <c r="L24" s="22">
        <v>230000000</v>
      </c>
      <c r="M24" s="14" t="s">
        <v>263</v>
      </c>
      <c r="N24" s="143" t="s">
        <v>134</v>
      </c>
      <c r="O24" s="29" t="s">
        <v>27</v>
      </c>
      <c r="P24" s="14"/>
      <c r="Q24" s="23" t="s">
        <v>136</v>
      </c>
      <c r="R24" s="63" t="s">
        <v>28</v>
      </c>
      <c r="S24" s="63"/>
      <c r="T24" s="63"/>
      <c r="U24" s="144"/>
      <c r="V24" s="144"/>
      <c r="W24" s="145">
        <v>0</v>
      </c>
      <c r="X24" s="146">
        <f>W24*1.12</f>
        <v>0</v>
      </c>
      <c r="Y24" s="63"/>
      <c r="Z24" s="142">
        <v>2016</v>
      </c>
      <c r="AA24" s="147" t="s">
        <v>282</v>
      </c>
    </row>
    <row r="25" spans="1:27">
      <c r="A25" s="10" t="s">
        <v>104</v>
      </c>
      <c r="B25" s="18" t="s">
        <v>262</v>
      </c>
      <c r="C25" s="41" t="s">
        <v>242</v>
      </c>
      <c r="D25" s="12" t="s">
        <v>243</v>
      </c>
      <c r="E25" s="12" t="s">
        <v>246</v>
      </c>
      <c r="F25" s="12" t="s">
        <v>243</v>
      </c>
      <c r="G25" s="12" t="s">
        <v>246</v>
      </c>
      <c r="H25" s="42" t="s">
        <v>238</v>
      </c>
      <c r="I25" s="14" t="s">
        <v>245</v>
      </c>
      <c r="J25" s="47" t="s">
        <v>31</v>
      </c>
      <c r="K25" s="47">
        <v>100</v>
      </c>
      <c r="L25" s="22">
        <v>230000000</v>
      </c>
      <c r="M25" s="14" t="s">
        <v>263</v>
      </c>
      <c r="N25" s="74" t="s">
        <v>134</v>
      </c>
      <c r="O25" s="29" t="s">
        <v>27</v>
      </c>
      <c r="P25" s="14"/>
      <c r="Q25" s="23" t="s">
        <v>136</v>
      </c>
      <c r="R25" s="14" t="s">
        <v>28</v>
      </c>
      <c r="S25" s="14"/>
      <c r="T25" s="14"/>
      <c r="U25" s="15"/>
      <c r="V25" s="15"/>
      <c r="W25" s="139">
        <v>0</v>
      </c>
      <c r="X25" s="85">
        <f>W25*1.12</f>
        <v>0</v>
      </c>
      <c r="Y25" s="14"/>
      <c r="Z25" s="47">
        <v>2016</v>
      </c>
      <c r="AA25" s="147" t="s">
        <v>282</v>
      </c>
    </row>
    <row r="26" spans="1:27">
      <c r="A26" s="47" t="s">
        <v>259</v>
      </c>
      <c r="B26" s="18" t="s">
        <v>262</v>
      </c>
      <c r="C26" s="93" t="s">
        <v>170</v>
      </c>
      <c r="D26" s="93" t="s">
        <v>171</v>
      </c>
      <c r="E26" s="93" t="s">
        <v>247</v>
      </c>
      <c r="F26" s="93" t="s">
        <v>171</v>
      </c>
      <c r="G26" s="93" t="s">
        <v>247</v>
      </c>
      <c r="H26" s="148" t="s">
        <v>156</v>
      </c>
      <c r="I26" s="91" t="s">
        <v>157</v>
      </c>
      <c r="J26" s="47" t="s">
        <v>118</v>
      </c>
      <c r="K26" s="71">
        <v>40</v>
      </c>
      <c r="L26" s="22">
        <v>230000000</v>
      </c>
      <c r="M26" s="14" t="s">
        <v>263</v>
      </c>
      <c r="N26" s="71" t="s">
        <v>248</v>
      </c>
      <c r="O26" s="20" t="s">
        <v>249</v>
      </c>
      <c r="P26" s="14"/>
      <c r="Q26" s="12" t="s">
        <v>158</v>
      </c>
      <c r="R26" s="12" t="s">
        <v>220</v>
      </c>
      <c r="S26" s="14"/>
      <c r="T26" s="39"/>
      <c r="U26" s="39"/>
      <c r="V26" s="39"/>
      <c r="W26" s="149">
        <v>0</v>
      </c>
      <c r="X26" s="85">
        <f t="shared" ref="X26:X29" si="1">W26*1.12</f>
        <v>0</v>
      </c>
      <c r="Y26" s="39"/>
      <c r="Z26" s="47">
        <v>2016</v>
      </c>
      <c r="AA26" s="40" t="s">
        <v>448</v>
      </c>
    </row>
    <row r="27" spans="1:27">
      <c r="A27" s="47" t="s">
        <v>308</v>
      </c>
      <c r="B27" s="18" t="s">
        <v>262</v>
      </c>
      <c r="C27" s="93" t="s">
        <v>172</v>
      </c>
      <c r="D27" s="93" t="s">
        <v>225</v>
      </c>
      <c r="E27" s="93" t="s">
        <v>250</v>
      </c>
      <c r="F27" s="93" t="s">
        <v>225</v>
      </c>
      <c r="G27" s="93" t="s">
        <v>250</v>
      </c>
      <c r="H27" s="150" t="s">
        <v>159</v>
      </c>
      <c r="I27" s="91" t="s">
        <v>160</v>
      </c>
      <c r="J27" s="47" t="s">
        <v>30</v>
      </c>
      <c r="K27" s="71">
        <v>40</v>
      </c>
      <c r="L27" s="22">
        <v>230000000</v>
      </c>
      <c r="M27" s="14" t="s">
        <v>263</v>
      </c>
      <c r="N27" s="74" t="s">
        <v>284</v>
      </c>
      <c r="O27" s="83" t="s">
        <v>251</v>
      </c>
      <c r="P27" s="83"/>
      <c r="Q27" s="83" t="s">
        <v>158</v>
      </c>
      <c r="R27" s="83" t="s">
        <v>220</v>
      </c>
      <c r="S27" s="14"/>
      <c r="T27" s="39"/>
      <c r="U27" s="39"/>
      <c r="V27" s="39"/>
      <c r="W27" s="149">
        <v>0</v>
      </c>
      <c r="X27" s="85">
        <f t="shared" si="1"/>
        <v>0</v>
      </c>
      <c r="Y27" s="39"/>
      <c r="Z27" s="47">
        <v>2015</v>
      </c>
      <c r="AA27" s="40" t="s">
        <v>448</v>
      </c>
    </row>
    <row r="28" spans="1:27">
      <c r="A28" s="47" t="s">
        <v>185</v>
      </c>
      <c r="B28" s="18" t="s">
        <v>262</v>
      </c>
      <c r="C28" s="93" t="s">
        <v>173</v>
      </c>
      <c r="D28" s="151" t="s">
        <v>252</v>
      </c>
      <c r="E28" s="152" t="s">
        <v>253</v>
      </c>
      <c r="F28" s="152" t="s">
        <v>252</v>
      </c>
      <c r="G28" s="152" t="s">
        <v>253</v>
      </c>
      <c r="H28" s="153" t="s">
        <v>161</v>
      </c>
      <c r="I28" s="91" t="s">
        <v>162</v>
      </c>
      <c r="J28" s="47" t="s">
        <v>118</v>
      </c>
      <c r="K28" s="71">
        <v>50</v>
      </c>
      <c r="L28" s="22">
        <v>230000000</v>
      </c>
      <c r="M28" s="14" t="s">
        <v>263</v>
      </c>
      <c r="N28" s="154" t="s">
        <v>248</v>
      </c>
      <c r="O28" s="12" t="s">
        <v>256</v>
      </c>
      <c r="P28" s="14"/>
      <c r="Q28" s="12" t="s">
        <v>158</v>
      </c>
      <c r="R28" s="12" t="s">
        <v>167</v>
      </c>
      <c r="S28" s="14"/>
      <c r="T28" s="39"/>
      <c r="U28" s="39"/>
      <c r="V28" s="39"/>
      <c r="W28" s="149">
        <v>0</v>
      </c>
      <c r="X28" s="85">
        <f t="shared" si="1"/>
        <v>0</v>
      </c>
      <c r="Y28" s="39"/>
      <c r="Z28" s="47">
        <v>2016</v>
      </c>
      <c r="AA28" s="40" t="s">
        <v>448</v>
      </c>
    </row>
    <row r="29" spans="1:27">
      <c r="A29" s="47" t="s">
        <v>222</v>
      </c>
      <c r="B29" s="18" t="s">
        <v>262</v>
      </c>
      <c r="C29" s="93" t="s">
        <v>173</v>
      </c>
      <c r="D29" s="155" t="s">
        <v>252</v>
      </c>
      <c r="E29" s="93" t="s">
        <v>253</v>
      </c>
      <c r="F29" s="93" t="s">
        <v>252</v>
      </c>
      <c r="G29" s="93" t="s">
        <v>253</v>
      </c>
      <c r="H29" s="153" t="s">
        <v>163</v>
      </c>
      <c r="I29" s="91" t="s">
        <v>164</v>
      </c>
      <c r="J29" s="47" t="s">
        <v>118</v>
      </c>
      <c r="K29" s="71">
        <v>50</v>
      </c>
      <c r="L29" s="22">
        <v>230000000</v>
      </c>
      <c r="M29" s="14" t="s">
        <v>263</v>
      </c>
      <c r="N29" s="154" t="s">
        <v>248</v>
      </c>
      <c r="O29" s="12" t="s">
        <v>165</v>
      </c>
      <c r="P29" s="14"/>
      <c r="Q29" s="12" t="s">
        <v>158</v>
      </c>
      <c r="R29" s="12" t="s">
        <v>167</v>
      </c>
      <c r="S29" s="14"/>
      <c r="T29" s="39"/>
      <c r="U29" s="39"/>
      <c r="V29" s="39"/>
      <c r="W29" s="149">
        <v>0</v>
      </c>
      <c r="X29" s="85">
        <f t="shared" si="1"/>
        <v>0</v>
      </c>
      <c r="Y29" s="39"/>
      <c r="Z29" s="47">
        <v>2016</v>
      </c>
      <c r="AA29" s="40" t="s">
        <v>448</v>
      </c>
    </row>
    <row r="30" spans="1:27">
      <c r="A30" s="14" t="s">
        <v>347</v>
      </c>
      <c r="B30" s="18" t="s">
        <v>262</v>
      </c>
      <c r="C30" s="29" t="s">
        <v>169</v>
      </c>
      <c r="D30" s="29" t="s">
        <v>280</v>
      </c>
      <c r="E30" s="29" t="s">
        <v>281</v>
      </c>
      <c r="F30" s="29" t="s">
        <v>280</v>
      </c>
      <c r="G30" s="29" t="s">
        <v>281</v>
      </c>
      <c r="H30" s="29" t="s">
        <v>152</v>
      </c>
      <c r="I30" s="29" t="s">
        <v>153</v>
      </c>
      <c r="J30" s="73" t="s">
        <v>31</v>
      </c>
      <c r="K30" s="72">
        <v>100</v>
      </c>
      <c r="L30" s="22">
        <v>230000000</v>
      </c>
      <c r="M30" s="14" t="s">
        <v>263</v>
      </c>
      <c r="N30" s="73" t="s">
        <v>314</v>
      </c>
      <c r="O30" s="29" t="s">
        <v>27</v>
      </c>
      <c r="P30" s="14"/>
      <c r="Q30" s="29" t="s">
        <v>32</v>
      </c>
      <c r="R30" s="29" t="s">
        <v>41</v>
      </c>
      <c r="S30" s="44"/>
      <c r="T30" s="126"/>
      <c r="U30" s="126"/>
      <c r="V30" s="126"/>
      <c r="W30" s="84">
        <v>0</v>
      </c>
      <c r="X30" s="149">
        <v>0</v>
      </c>
      <c r="Y30" s="29"/>
      <c r="Z30" s="156">
        <v>2016</v>
      </c>
      <c r="AA30" s="33">
        <v>11.14</v>
      </c>
    </row>
    <row r="31" spans="1:27">
      <c r="A31" s="14" t="s">
        <v>258</v>
      </c>
      <c r="B31" s="18" t="s">
        <v>262</v>
      </c>
      <c r="C31" s="50" t="s">
        <v>223</v>
      </c>
      <c r="D31" s="50" t="s">
        <v>120</v>
      </c>
      <c r="E31" s="50" t="s">
        <v>121</v>
      </c>
      <c r="F31" s="19" t="s">
        <v>273</v>
      </c>
      <c r="G31" s="50" t="s">
        <v>122</v>
      </c>
      <c r="H31" s="53" t="s">
        <v>123</v>
      </c>
      <c r="I31" s="53" t="s">
        <v>124</v>
      </c>
      <c r="J31" s="47" t="s">
        <v>31</v>
      </c>
      <c r="K31" s="47">
        <v>80</v>
      </c>
      <c r="L31" s="22">
        <v>230000000</v>
      </c>
      <c r="M31" s="14" t="s">
        <v>263</v>
      </c>
      <c r="N31" s="71" t="s">
        <v>108</v>
      </c>
      <c r="O31" s="30" t="s">
        <v>27</v>
      </c>
      <c r="P31" s="14"/>
      <c r="Q31" s="47" t="s">
        <v>117</v>
      </c>
      <c r="R31" s="23" t="s">
        <v>119</v>
      </c>
      <c r="S31" s="14"/>
      <c r="T31" s="14"/>
      <c r="U31" s="14"/>
      <c r="V31" s="32"/>
      <c r="W31" s="157">
        <v>0</v>
      </c>
      <c r="X31" s="149">
        <v>0</v>
      </c>
      <c r="Y31" s="14"/>
      <c r="Z31" s="47">
        <v>2016</v>
      </c>
      <c r="AA31" s="66">
        <v>15</v>
      </c>
    </row>
    <row r="32" spans="1:27">
      <c r="A32" s="14" t="s">
        <v>166</v>
      </c>
      <c r="B32" s="18" t="s">
        <v>262</v>
      </c>
      <c r="C32" s="50" t="s">
        <v>241</v>
      </c>
      <c r="D32" s="19" t="s">
        <v>274</v>
      </c>
      <c r="E32" s="23" t="s">
        <v>126</v>
      </c>
      <c r="F32" s="19" t="s">
        <v>274</v>
      </c>
      <c r="G32" s="23" t="s">
        <v>127</v>
      </c>
      <c r="H32" s="54" t="s">
        <v>271</v>
      </c>
      <c r="I32" s="23" t="s">
        <v>272</v>
      </c>
      <c r="J32" s="47" t="s">
        <v>118</v>
      </c>
      <c r="K32" s="47">
        <v>80</v>
      </c>
      <c r="L32" s="22">
        <v>230000000</v>
      </c>
      <c r="M32" s="14" t="s">
        <v>263</v>
      </c>
      <c r="N32" s="47" t="s">
        <v>116</v>
      </c>
      <c r="O32" s="30" t="s">
        <v>27</v>
      </c>
      <c r="P32" s="14"/>
      <c r="Q32" s="47" t="s">
        <v>32</v>
      </c>
      <c r="R32" s="23" t="s">
        <v>119</v>
      </c>
      <c r="S32" s="14"/>
      <c r="T32" s="14"/>
      <c r="U32" s="14"/>
      <c r="V32" s="32"/>
      <c r="W32" s="157">
        <v>0</v>
      </c>
      <c r="X32" s="149">
        <v>0</v>
      </c>
      <c r="Y32" s="14"/>
      <c r="Z32" s="47">
        <v>2016</v>
      </c>
      <c r="AA32" s="33">
        <v>20.21</v>
      </c>
    </row>
    <row r="33" spans="1:27" s="161" customFormat="1">
      <c r="A33" s="47" t="s">
        <v>309</v>
      </c>
      <c r="B33" s="18" t="s">
        <v>262</v>
      </c>
      <c r="C33" s="138" t="s">
        <v>203</v>
      </c>
      <c r="D33" s="91" t="s">
        <v>137</v>
      </c>
      <c r="E33" s="91" t="s">
        <v>138</v>
      </c>
      <c r="F33" s="91" t="s">
        <v>137</v>
      </c>
      <c r="G33" s="91" t="s">
        <v>138</v>
      </c>
      <c r="H33" s="158" t="s">
        <v>177</v>
      </c>
      <c r="I33" s="91" t="s">
        <v>178</v>
      </c>
      <c r="J33" s="47" t="s">
        <v>31</v>
      </c>
      <c r="K33" s="47">
        <v>100</v>
      </c>
      <c r="L33" s="22">
        <v>230000000</v>
      </c>
      <c r="M33" s="14" t="s">
        <v>263</v>
      </c>
      <c r="N33" s="74" t="s">
        <v>36</v>
      </c>
      <c r="O33" s="73" t="s">
        <v>27</v>
      </c>
      <c r="P33" s="71"/>
      <c r="Q33" s="71" t="s">
        <v>310</v>
      </c>
      <c r="R33" s="87" t="s">
        <v>139</v>
      </c>
      <c r="S33" s="71"/>
      <c r="T33" s="47"/>
      <c r="U33" s="104"/>
      <c r="V33" s="159"/>
      <c r="W33" s="157">
        <v>0</v>
      </c>
      <c r="X33" s="149">
        <v>0</v>
      </c>
      <c r="Y33" s="47"/>
      <c r="Z33" s="47">
        <v>2016</v>
      </c>
      <c r="AA33" s="160" t="s">
        <v>374</v>
      </c>
    </row>
    <row r="34" spans="1:27" s="161" customFormat="1">
      <c r="A34" s="47" t="s">
        <v>311</v>
      </c>
      <c r="B34" s="18" t="s">
        <v>262</v>
      </c>
      <c r="C34" s="138" t="s">
        <v>203</v>
      </c>
      <c r="D34" s="91" t="s">
        <v>137</v>
      </c>
      <c r="E34" s="91" t="s">
        <v>138</v>
      </c>
      <c r="F34" s="91" t="s">
        <v>137</v>
      </c>
      <c r="G34" s="91" t="s">
        <v>138</v>
      </c>
      <c r="H34" s="158" t="s">
        <v>230</v>
      </c>
      <c r="I34" s="91" t="s">
        <v>179</v>
      </c>
      <c r="J34" s="47" t="s">
        <v>31</v>
      </c>
      <c r="K34" s="47">
        <v>100</v>
      </c>
      <c r="L34" s="22">
        <v>230000000</v>
      </c>
      <c r="M34" s="14" t="s">
        <v>263</v>
      </c>
      <c r="N34" s="74" t="s">
        <v>36</v>
      </c>
      <c r="O34" s="73" t="s">
        <v>27</v>
      </c>
      <c r="P34" s="71"/>
      <c r="Q34" s="71" t="s">
        <v>310</v>
      </c>
      <c r="R34" s="87" t="s">
        <v>139</v>
      </c>
      <c r="S34" s="47"/>
      <c r="T34" s="47"/>
      <c r="U34" s="104"/>
      <c r="V34" s="159"/>
      <c r="W34" s="157">
        <v>0</v>
      </c>
      <c r="X34" s="149">
        <v>0</v>
      </c>
      <c r="Y34" s="47"/>
      <c r="Z34" s="47">
        <v>2016</v>
      </c>
      <c r="AA34" s="160" t="s">
        <v>374</v>
      </c>
    </row>
    <row r="35" spans="1:27" s="161" customFormat="1">
      <c r="A35" s="47" t="s">
        <v>312</v>
      </c>
      <c r="B35" s="18" t="s">
        <v>262</v>
      </c>
      <c r="C35" s="138" t="s">
        <v>203</v>
      </c>
      <c r="D35" s="91" t="s">
        <v>137</v>
      </c>
      <c r="E35" s="91" t="s">
        <v>138</v>
      </c>
      <c r="F35" s="91" t="s">
        <v>137</v>
      </c>
      <c r="G35" s="91" t="s">
        <v>138</v>
      </c>
      <c r="H35" s="158" t="s">
        <v>227</v>
      </c>
      <c r="I35" s="91" t="s">
        <v>180</v>
      </c>
      <c r="J35" s="47" t="s">
        <v>31</v>
      </c>
      <c r="K35" s="47">
        <v>100</v>
      </c>
      <c r="L35" s="22">
        <v>230000000</v>
      </c>
      <c r="M35" s="14" t="s">
        <v>263</v>
      </c>
      <c r="N35" s="74" t="s">
        <v>36</v>
      </c>
      <c r="O35" s="73" t="s">
        <v>27</v>
      </c>
      <c r="P35" s="47"/>
      <c r="Q35" s="71" t="s">
        <v>310</v>
      </c>
      <c r="R35" s="87" t="s">
        <v>139</v>
      </c>
      <c r="S35" s="47"/>
      <c r="T35" s="47"/>
      <c r="U35" s="104"/>
      <c r="V35" s="159"/>
      <c r="W35" s="157">
        <v>0</v>
      </c>
      <c r="X35" s="149">
        <v>0</v>
      </c>
      <c r="Y35" s="47"/>
      <c r="Z35" s="47">
        <v>2016</v>
      </c>
      <c r="AA35" s="160" t="s">
        <v>374</v>
      </c>
    </row>
    <row r="36" spans="1:27" s="161" customFormat="1">
      <c r="A36" s="47" t="s">
        <v>313</v>
      </c>
      <c r="B36" s="18" t="s">
        <v>262</v>
      </c>
      <c r="C36" s="138" t="s">
        <v>203</v>
      </c>
      <c r="D36" s="91" t="s">
        <v>137</v>
      </c>
      <c r="E36" s="91" t="s">
        <v>138</v>
      </c>
      <c r="F36" s="91" t="s">
        <v>137</v>
      </c>
      <c r="G36" s="91" t="s">
        <v>138</v>
      </c>
      <c r="H36" s="158" t="s">
        <v>228</v>
      </c>
      <c r="I36" s="91" t="s">
        <v>181</v>
      </c>
      <c r="J36" s="47" t="s">
        <v>31</v>
      </c>
      <c r="K36" s="47">
        <v>100</v>
      </c>
      <c r="L36" s="22">
        <v>230000000</v>
      </c>
      <c r="M36" s="14" t="s">
        <v>263</v>
      </c>
      <c r="N36" s="74" t="s">
        <v>36</v>
      </c>
      <c r="O36" s="73" t="s">
        <v>27</v>
      </c>
      <c r="P36" s="47"/>
      <c r="Q36" s="71" t="s">
        <v>310</v>
      </c>
      <c r="R36" s="87" t="s">
        <v>139</v>
      </c>
      <c r="S36" s="47"/>
      <c r="T36" s="47"/>
      <c r="U36" s="104"/>
      <c r="V36" s="159"/>
      <c r="W36" s="157">
        <v>0</v>
      </c>
      <c r="X36" s="149">
        <v>0</v>
      </c>
      <c r="Y36" s="47"/>
      <c r="Z36" s="47">
        <v>2016</v>
      </c>
      <c r="AA36" s="160" t="s">
        <v>374</v>
      </c>
    </row>
    <row r="37" spans="1:27">
      <c r="A37" s="129" t="s">
        <v>353</v>
      </c>
      <c r="B37" s="77"/>
      <c r="C37" s="77"/>
      <c r="D37" s="77"/>
      <c r="E37" s="77"/>
      <c r="F37" s="77"/>
      <c r="G37" s="77"/>
      <c r="H37" s="77"/>
      <c r="I37" s="77"/>
      <c r="J37" s="80"/>
      <c r="K37" s="80"/>
      <c r="L37" s="80"/>
      <c r="M37" s="80"/>
      <c r="N37" s="80"/>
      <c r="O37" s="13"/>
      <c r="P37" s="13"/>
      <c r="Q37" s="80"/>
      <c r="R37" s="14"/>
      <c r="S37" s="13"/>
      <c r="T37" s="13"/>
      <c r="U37" s="13"/>
      <c r="V37" s="13"/>
      <c r="W37" s="120"/>
      <c r="X37" s="120"/>
      <c r="Y37" s="80"/>
      <c r="Z37" s="104"/>
      <c r="AA37" s="33"/>
    </row>
    <row r="38" spans="1:27">
      <c r="A38" s="47" t="s">
        <v>366</v>
      </c>
      <c r="B38" s="18" t="s">
        <v>262</v>
      </c>
      <c r="C38" s="134" t="s">
        <v>213</v>
      </c>
      <c r="D38" s="134" t="s">
        <v>214</v>
      </c>
      <c r="E38" s="134" t="s">
        <v>231</v>
      </c>
      <c r="F38" s="76" t="s">
        <v>214</v>
      </c>
      <c r="G38" s="134" t="s">
        <v>232</v>
      </c>
      <c r="H38" s="134" t="s">
        <v>233</v>
      </c>
      <c r="I38" s="134" t="s">
        <v>135</v>
      </c>
      <c r="J38" s="135" t="s">
        <v>31</v>
      </c>
      <c r="K38" s="135">
        <v>30</v>
      </c>
      <c r="L38" s="22">
        <v>230000000</v>
      </c>
      <c r="M38" s="14" t="s">
        <v>263</v>
      </c>
      <c r="N38" s="86" t="s">
        <v>107</v>
      </c>
      <c r="O38" s="34" t="s">
        <v>27</v>
      </c>
      <c r="P38" s="14"/>
      <c r="Q38" s="162" t="s">
        <v>367</v>
      </c>
      <c r="R38" s="36" t="s">
        <v>110</v>
      </c>
      <c r="S38" s="14"/>
      <c r="T38" s="35"/>
      <c r="U38" s="35"/>
      <c r="V38" s="35"/>
      <c r="W38" s="137">
        <v>32000000</v>
      </c>
      <c r="X38" s="85">
        <f t="shared" ref="X38:X42" si="2">W38*1.12</f>
        <v>35840000</v>
      </c>
      <c r="Y38" s="37"/>
      <c r="Z38" s="47">
        <v>2016</v>
      </c>
      <c r="AA38" s="16"/>
    </row>
    <row r="39" spans="1:27">
      <c r="A39" s="47" t="s">
        <v>372</v>
      </c>
      <c r="B39" s="18" t="s">
        <v>262</v>
      </c>
      <c r="C39" s="138" t="s">
        <v>204</v>
      </c>
      <c r="D39" s="91" t="s">
        <v>140</v>
      </c>
      <c r="E39" s="91" t="s">
        <v>141</v>
      </c>
      <c r="F39" s="91" t="s">
        <v>140</v>
      </c>
      <c r="G39" s="91" t="s">
        <v>141</v>
      </c>
      <c r="H39" s="83" t="s">
        <v>182</v>
      </c>
      <c r="I39" s="87" t="s">
        <v>183</v>
      </c>
      <c r="J39" s="47" t="s">
        <v>31</v>
      </c>
      <c r="K39" s="47">
        <v>100</v>
      </c>
      <c r="L39" s="22">
        <v>230000000</v>
      </c>
      <c r="M39" s="14" t="s">
        <v>263</v>
      </c>
      <c r="N39" s="163" t="s">
        <v>292</v>
      </c>
      <c r="O39" s="29" t="s">
        <v>27</v>
      </c>
      <c r="P39" s="14"/>
      <c r="Q39" s="164" t="s">
        <v>371</v>
      </c>
      <c r="R39" s="89" t="s">
        <v>28</v>
      </c>
      <c r="S39" s="14"/>
      <c r="T39" s="14"/>
      <c r="U39" s="15"/>
      <c r="V39" s="64"/>
      <c r="W39" s="139">
        <v>114000000</v>
      </c>
      <c r="X39" s="85">
        <f t="shared" si="2"/>
        <v>127680000.00000001</v>
      </c>
      <c r="Y39" s="14"/>
      <c r="Z39" s="47">
        <v>2016</v>
      </c>
      <c r="AA39" s="31"/>
    </row>
    <row r="40" spans="1:27">
      <c r="A40" s="47" t="s">
        <v>373</v>
      </c>
      <c r="B40" s="18" t="s">
        <v>262</v>
      </c>
      <c r="C40" s="138" t="s">
        <v>204</v>
      </c>
      <c r="D40" s="91" t="s">
        <v>140</v>
      </c>
      <c r="E40" s="91" t="s">
        <v>141</v>
      </c>
      <c r="F40" s="91" t="s">
        <v>140</v>
      </c>
      <c r="G40" s="91" t="s">
        <v>141</v>
      </c>
      <c r="H40" s="83" t="s">
        <v>229</v>
      </c>
      <c r="I40" s="87" t="s">
        <v>184</v>
      </c>
      <c r="J40" s="47" t="s">
        <v>31</v>
      </c>
      <c r="K40" s="47">
        <v>100</v>
      </c>
      <c r="L40" s="22">
        <v>230000000</v>
      </c>
      <c r="M40" s="14" t="s">
        <v>263</v>
      </c>
      <c r="N40" s="163" t="s">
        <v>292</v>
      </c>
      <c r="O40" s="29" t="s">
        <v>27</v>
      </c>
      <c r="P40" s="14"/>
      <c r="Q40" s="164" t="s">
        <v>371</v>
      </c>
      <c r="R40" s="89" t="s">
        <v>28</v>
      </c>
      <c r="S40" s="14"/>
      <c r="T40" s="14"/>
      <c r="U40" s="15"/>
      <c r="V40" s="64"/>
      <c r="W40" s="139">
        <v>646000000</v>
      </c>
      <c r="X40" s="85">
        <f t="shared" si="2"/>
        <v>723520000.00000012</v>
      </c>
      <c r="Y40" s="14"/>
      <c r="Z40" s="47">
        <v>2016</v>
      </c>
      <c r="AA40" s="31"/>
    </row>
    <row r="41" spans="1:27">
      <c r="A41" s="70" t="s">
        <v>409</v>
      </c>
      <c r="B41" s="18" t="s">
        <v>262</v>
      </c>
      <c r="C41" s="165" t="s">
        <v>172</v>
      </c>
      <c r="D41" s="166" t="s">
        <v>375</v>
      </c>
      <c r="E41" s="167" t="s">
        <v>376</v>
      </c>
      <c r="F41" s="166" t="s">
        <v>375</v>
      </c>
      <c r="G41" s="167" t="s">
        <v>376</v>
      </c>
      <c r="H41" s="166" t="s">
        <v>377</v>
      </c>
      <c r="I41" s="87" t="s">
        <v>378</v>
      </c>
      <c r="J41" s="47" t="s">
        <v>386</v>
      </c>
      <c r="K41" s="94">
        <v>100</v>
      </c>
      <c r="L41" s="22">
        <v>230000000</v>
      </c>
      <c r="M41" s="14" t="s">
        <v>263</v>
      </c>
      <c r="N41" s="47" t="s">
        <v>100</v>
      </c>
      <c r="O41" s="91" t="s">
        <v>234</v>
      </c>
      <c r="P41" s="14"/>
      <c r="Q41" s="47" t="s">
        <v>109</v>
      </c>
      <c r="R41" s="91" t="s">
        <v>384</v>
      </c>
      <c r="S41" s="168"/>
      <c r="T41" s="168"/>
      <c r="U41" s="13"/>
      <c r="V41" s="13"/>
      <c r="W41" s="169">
        <v>53948120</v>
      </c>
      <c r="X41" s="85">
        <f t="shared" si="2"/>
        <v>60421894.400000006</v>
      </c>
      <c r="Y41" s="170"/>
      <c r="Z41" s="47">
        <v>2016</v>
      </c>
      <c r="AA41" s="171"/>
    </row>
    <row r="42" spans="1:27">
      <c r="A42" s="70" t="s">
        <v>410</v>
      </c>
      <c r="B42" s="18" t="s">
        <v>262</v>
      </c>
      <c r="C42" s="165" t="s">
        <v>155</v>
      </c>
      <c r="D42" s="172" t="s">
        <v>115</v>
      </c>
      <c r="E42" s="167" t="s">
        <v>379</v>
      </c>
      <c r="F42" s="173" t="s">
        <v>380</v>
      </c>
      <c r="G42" s="167" t="s">
        <v>381</v>
      </c>
      <c r="H42" s="173" t="s">
        <v>382</v>
      </c>
      <c r="I42" s="174" t="s">
        <v>383</v>
      </c>
      <c r="J42" s="47" t="s">
        <v>386</v>
      </c>
      <c r="K42" s="94">
        <v>100</v>
      </c>
      <c r="L42" s="22">
        <v>230000000</v>
      </c>
      <c r="M42" s="14" t="s">
        <v>263</v>
      </c>
      <c r="N42" s="71" t="s">
        <v>100</v>
      </c>
      <c r="O42" s="91" t="s">
        <v>234</v>
      </c>
      <c r="P42" s="14"/>
      <c r="Q42" s="71" t="s">
        <v>109</v>
      </c>
      <c r="R42" s="91" t="s">
        <v>385</v>
      </c>
      <c r="S42" s="91"/>
      <c r="T42" s="91"/>
      <c r="U42" s="13"/>
      <c r="V42" s="13"/>
      <c r="W42" s="175">
        <v>30000000</v>
      </c>
      <c r="X42" s="85">
        <f t="shared" si="2"/>
        <v>33600000</v>
      </c>
      <c r="Y42" s="176"/>
      <c r="Z42" s="47">
        <v>2016</v>
      </c>
      <c r="AA42" s="94"/>
    </row>
    <row r="43" spans="1:27" s="122" customFormat="1">
      <c r="A43" s="70" t="s">
        <v>419</v>
      </c>
      <c r="B43" s="18" t="s">
        <v>262</v>
      </c>
      <c r="C43" s="177" t="s">
        <v>395</v>
      </c>
      <c r="D43" s="178" t="s">
        <v>397</v>
      </c>
      <c r="E43" s="178" t="s">
        <v>398</v>
      </c>
      <c r="F43" s="178" t="s">
        <v>397</v>
      </c>
      <c r="G43" s="178" t="s">
        <v>398</v>
      </c>
      <c r="H43" s="179" t="s">
        <v>399</v>
      </c>
      <c r="I43" s="179" t="s">
        <v>400</v>
      </c>
      <c r="J43" s="180" t="s">
        <v>30</v>
      </c>
      <c r="K43" s="181">
        <v>0</v>
      </c>
      <c r="L43" s="22">
        <v>230000000</v>
      </c>
      <c r="M43" s="14" t="s">
        <v>263</v>
      </c>
      <c r="N43" s="182" t="s">
        <v>406</v>
      </c>
      <c r="O43" s="183" t="s">
        <v>27</v>
      </c>
      <c r="P43" s="14"/>
      <c r="Q43" s="184" t="s">
        <v>407</v>
      </c>
      <c r="R43" s="185" t="s">
        <v>28</v>
      </c>
      <c r="S43" s="186"/>
      <c r="T43" s="186"/>
      <c r="U43" s="186"/>
      <c r="V43" s="186"/>
      <c r="W43" s="187">
        <v>24000000</v>
      </c>
      <c r="X43" s="187">
        <f>W43*1.12</f>
        <v>26880000.000000004</v>
      </c>
      <c r="Y43" s="188"/>
      <c r="Z43" s="188">
        <v>2016</v>
      </c>
      <c r="AA43" s="94"/>
    </row>
    <row r="44" spans="1:27" s="122" customFormat="1">
      <c r="A44" s="70" t="s">
        <v>420</v>
      </c>
      <c r="B44" s="18" t="s">
        <v>262</v>
      </c>
      <c r="C44" s="189" t="s">
        <v>396</v>
      </c>
      <c r="D44" s="178" t="s">
        <v>401</v>
      </c>
      <c r="E44" s="178" t="s">
        <v>402</v>
      </c>
      <c r="F44" s="178" t="s">
        <v>403</v>
      </c>
      <c r="G44" s="190" t="s">
        <v>402</v>
      </c>
      <c r="H44" s="179" t="s">
        <v>404</v>
      </c>
      <c r="I44" s="179" t="s">
        <v>405</v>
      </c>
      <c r="J44" s="191" t="s">
        <v>31</v>
      </c>
      <c r="K44" s="181">
        <v>0</v>
      </c>
      <c r="L44" s="22">
        <v>230000000</v>
      </c>
      <c r="M44" s="14" t="s">
        <v>263</v>
      </c>
      <c r="N44" s="182" t="s">
        <v>406</v>
      </c>
      <c r="O44" s="183" t="s">
        <v>27</v>
      </c>
      <c r="P44" s="14"/>
      <c r="Q44" s="184" t="s">
        <v>408</v>
      </c>
      <c r="R44" s="185" t="s">
        <v>28</v>
      </c>
      <c r="S44" s="186"/>
      <c r="T44" s="186"/>
      <c r="U44" s="186"/>
      <c r="V44" s="186"/>
      <c r="W44" s="187">
        <v>11819803.57</v>
      </c>
      <c r="X44" s="187">
        <f>W44*1.12</f>
        <v>13238179.998400001</v>
      </c>
      <c r="Y44" s="188"/>
      <c r="Z44" s="188">
        <v>2016</v>
      </c>
      <c r="AA44" s="94"/>
    </row>
    <row r="45" spans="1:27" s="122" customFormat="1">
      <c r="A45" s="70" t="s">
        <v>559</v>
      </c>
      <c r="B45" s="18" t="s">
        <v>262</v>
      </c>
      <c r="C45" s="192" t="s">
        <v>195</v>
      </c>
      <c r="D45" s="193" t="s">
        <v>416</v>
      </c>
      <c r="E45" s="93" t="s">
        <v>411</v>
      </c>
      <c r="F45" s="193" t="s">
        <v>416</v>
      </c>
      <c r="G45" s="93" t="s">
        <v>411</v>
      </c>
      <c r="H45" s="78" t="s">
        <v>412</v>
      </c>
      <c r="I45" s="78" t="s">
        <v>413</v>
      </c>
      <c r="J45" s="79" t="s">
        <v>30</v>
      </c>
      <c r="K45" s="81">
        <v>100</v>
      </c>
      <c r="L45" s="22">
        <v>230000000</v>
      </c>
      <c r="M45" s="14" t="s">
        <v>263</v>
      </c>
      <c r="N45" s="74" t="s">
        <v>417</v>
      </c>
      <c r="O45" s="20" t="s">
        <v>418</v>
      </c>
      <c r="P45" s="14"/>
      <c r="Q45" s="21" t="s">
        <v>283</v>
      </c>
      <c r="R45" s="24" t="s">
        <v>28</v>
      </c>
      <c r="S45" s="136"/>
      <c r="T45" s="136"/>
      <c r="U45" s="194"/>
      <c r="V45" s="195"/>
      <c r="W45" s="85">
        <v>1604000</v>
      </c>
      <c r="X45" s="85">
        <f t="shared" ref="X45:X51" si="3">W45*1.12</f>
        <v>1796480.0000000002</v>
      </c>
      <c r="Y45" s="135"/>
      <c r="Z45" s="47">
        <v>2016</v>
      </c>
      <c r="AA45" s="94"/>
    </row>
    <row r="46" spans="1:27" s="122" customFormat="1">
      <c r="A46" s="70" t="s">
        <v>560</v>
      </c>
      <c r="B46" s="18" t="s">
        <v>262</v>
      </c>
      <c r="C46" s="196" t="s">
        <v>195</v>
      </c>
      <c r="D46" s="193" t="s">
        <v>416</v>
      </c>
      <c r="E46" s="93" t="s">
        <v>411</v>
      </c>
      <c r="F46" s="193" t="s">
        <v>416</v>
      </c>
      <c r="G46" s="93" t="s">
        <v>411</v>
      </c>
      <c r="H46" s="78" t="s">
        <v>414</v>
      </c>
      <c r="I46" s="78" t="s">
        <v>415</v>
      </c>
      <c r="J46" s="79" t="s">
        <v>30</v>
      </c>
      <c r="K46" s="81">
        <v>100</v>
      </c>
      <c r="L46" s="22">
        <v>230000000</v>
      </c>
      <c r="M46" s="14" t="s">
        <v>263</v>
      </c>
      <c r="N46" s="74" t="s">
        <v>417</v>
      </c>
      <c r="O46" s="20" t="s">
        <v>418</v>
      </c>
      <c r="P46" s="14"/>
      <c r="Q46" s="21" t="s">
        <v>283</v>
      </c>
      <c r="R46" s="24" t="s">
        <v>28</v>
      </c>
      <c r="S46" s="136"/>
      <c r="T46" s="136"/>
      <c r="U46" s="194"/>
      <c r="V46" s="195"/>
      <c r="W46" s="85">
        <v>1604000</v>
      </c>
      <c r="X46" s="85">
        <f t="shared" si="3"/>
        <v>1796480.0000000002</v>
      </c>
      <c r="Y46" s="135"/>
      <c r="Z46" s="47">
        <v>2016</v>
      </c>
      <c r="AA46" s="94"/>
    </row>
    <row r="47" spans="1:27" s="122" customFormat="1">
      <c r="A47" s="140" t="s">
        <v>444</v>
      </c>
      <c r="B47" s="18" t="s">
        <v>262</v>
      </c>
      <c r="C47" s="197" t="s">
        <v>242</v>
      </c>
      <c r="D47" s="184" t="s">
        <v>243</v>
      </c>
      <c r="E47" s="198" t="s">
        <v>246</v>
      </c>
      <c r="F47" s="199" t="s">
        <v>243</v>
      </c>
      <c r="G47" s="200" t="s">
        <v>246</v>
      </c>
      <c r="H47" s="198" t="s">
        <v>424</v>
      </c>
      <c r="I47" s="198" t="s">
        <v>425</v>
      </c>
      <c r="J47" s="201" t="s">
        <v>118</v>
      </c>
      <c r="K47" s="202">
        <v>100</v>
      </c>
      <c r="L47" s="22">
        <v>230000000</v>
      </c>
      <c r="M47" s="14" t="s">
        <v>263</v>
      </c>
      <c r="N47" s="201" t="s">
        <v>292</v>
      </c>
      <c r="O47" s="90" t="s">
        <v>27</v>
      </c>
      <c r="P47" s="201"/>
      <c r="Q47" s="201" t="s">
        <v>428</v>
      </c>
      <c r="R47" s="89" t="s">
        <v>28</v>
      </c>
      <c r="S47" s="201"/>
      <c r="T47" s="201"/>
      <c r="U47" s="201"/>
      <c r="V47" s="201"/>
      <c r="W47" s="203">
        <v>8500000</v>
      </c>
      <c r="X47" s="204">
        <f t="shared" si="3"/>
        <v>9520000</v>
      </c>
      <c r="Y47" s="201"/>
      <c r="Z47" s="201">
        <v>2016</v>
      </c>
      <c r="AA47" s="16"/>
    </row>
    <row r="48" spans="1:27" s="122" customFormat="1">
      <c r="A48" s="10" t="s">
        <v>445</v>
      </c>
      <c r="B48" s="18" t="s">
        <v>262</v>
      </c>
      <c r="C48" s="197" t="s">
        <v>242</v>
      </c>
      <c r="D48" s="184" t="s">
        <v>243</v>
      </c>
      <c r="E48" s="198" t="s">
        <v>246</v>
      </c>
      <c r="F48" s="199" t="s">
        <v>243</v>
      </c>
      <c r="G48" s="200" t="s">
        <v>246</v>
      </c>
      <c r="H48" s="198" t="s">
        <v>426</v>
      </c>
      <c r="I48" s="198" t="s">
        <v>427</v>
      </c>
      <c r="J48" s="201" t="s">
        <v>118</v>
      </c>
      <c r="K48" s="202">
        <v>100</v>
      </c>
      <c r="L48" s="22">
        <v>230000000</v>
      </c>
      <c r="M48" s="14" t="s">
        <v>263</v>
      </c>
      <c r="N48" s="201" t="s">
        <v>292</v>
      </c>
      <c r="O48" s="90" t="s">
        <v>27</v>
      </c>
      <c r="P48" s="201"/>
      <c r="Q48" s="201" t="s">
        <v>428</v>
      </c>
      <c r="R48" s="89" t="s">
        <v>28</v>
      </c>
      <c r="S48" s="201"/>
      <c r="T48" s="201"/>
      <c r="U48" s="201"/>
      <c r="V48" s="201"/>
      <c r="W48" s="203">
        <v>35000000</v>
      </c>
      <c r="X48" s="204">
        <f t="shared" si="3"/>
        <v>39200000.000000007</v>
      </c>
      <c r="Y48" s="201"/>
      <c r="Z48" s="201">
        <v>2016</v>
      </c>
      <c r="AA48" s="16"/>
    </row>
    <row r="49" spans="1:27" s="122" customFormat="1">
      <c r="A49" s="70" t="s">
        <v>438</v>
      </c>
      <c r="B49" s="18" t="s">
        <v>262</v>
      </c>
      <c r="C49" s="197" t="s">
        <v>173</v>
      </c>
      <c r="D49" s="184" t="s">
        <v>252</v>
      </c>
      <c r="E49" s="184" t="s">
        <v>253</v>
      </c>
      <c r="F49" s="184" t="s">
        <v>252</v>
      </c>
      <c r="G49" s="184" t="s">
        <v>253</v>
      </c>
      <c r="H49" s="184" t="s">
        <v>429</v>
      </c>
      <c r="I49" s="184" t="s">
        <v>430</v>
      </c>
      <c r="J49" s="79" t="s">
        <v>118</v>
      </c>
      <c r="K49" s="202">
        <v>50</v>
      </c>
      <c r="L49" s="22">
        <v>230000000</v>
      </c>
      <c r="M49" s="14" t="s">
        <v>263</v>
      </c>
      <c r="N49" s="201" t="s">
        <v>348</v>
      </c>
      <c r="O49" s="89" t="s">
        <v>249</v>
      </c>
      <c r="P49" s="205"/>
      <c r="Q49" s="201" t="s">
        <v>37</v>
      </c>
      <c r="R49" s="89" t="s">
        <v>437</v>
      </c>
      <c r="S49" s="201"/>
      <c r="T49" s="201"/>
      <c r="U49" s="201"/>
      <c r="V49" s="201"/>
      <c r="W49" s="203">
        <v>21862190</v>
      </c>
      <c r="X49" s="203">
        <f t="shared" si="3"/>
        <v>24485652.800000001</v>
      </c>
      <c r="Y49" s="88"/>
      <c r="Z49" s="201">
        <v>2016</v>
      </c>
      <c r="AA49" s="16"/>
    </row>
    <row r="50" spans="1:27" s="122" customFormat="1">
      <c r="A50" s="70" t="s">
        <v>439</v>
      </c>
      <c r="B50" s="18" t="s">
        <v>262</v>
      </c>
      <c r="C50" s="197" t="s">
        <v>174</v>
      </c>
      <c r="D50" s="184" t="s">
        <v>254</v>
      </c>
      <c r="E50" s="184" t="s">
        <v>255</v>
      </c>
      <c r="F50" s="184" t="s">
        <v>254</v>
      </c>
      <c r="G50" s="184" t="s">
        <v>255</v>
      </c>
      <c r="H50" s="184" t="s">
        <v>431</v>
      </c>
      <c r="I50" s="184" t="s">
        <v>432</v>
      </c>
      <c r="J50" s="79" t="s">
        <v>30</v>
      </c>
      <c r="K50" s="202">
        <v>50</v>
      </c>
      <c r="L50" s="22">
        <v>230000000</v>
      </c>
      <c r="M50" s="14" t="s">
        <v>263</v>
      </c>
      <c r="N50" s="201" t="s">
        <v>348</v>
      </c>
      <c r="O50" s="89" t="s">
        <v>249</v>
      </c>
      <c r="P50" s="205"/>
      <c r="Q50" s="201" t="s">
        <v>349</v>
      </c>
      <c r="R50" s="89" t="s">
        <v>437</v>
      </c>
      <c r="S50" s="201"/>
      <c r="T50" s="201"/>
      <c r="U50" s="201"/>
      <c r="V50" s="201"/>
      <c r="W50" s="203">
        <v>11088960</v>
      </c>
      <c r="X50" s="203">
        <f t="shared" si="3"/>
        <v>12419635.200000001</v>
      </c>
      <c r="Y50" s="88"/>
      <c r="Z50" s="201">
        <v>2016</v>
      </c>
      <c r="AA50" s="16"/>
    </row>
    <row r="51" spans="1:27" s="122" customFormat="1">
      <c r="A51" s="70" t="s">
        <v>440</v>
      </c>
      <c r="B51" s="18" t="s">
        <v>262</v>
      </c>
      <c r="C51" s="197" t="s">
        <v>173</v>
      </c>
      <c r="D51" s="184" t="s">
        <v>252</v>
      </c>
      <c r="E51" s="184" t="s">
        <v>253</v>
      </c>
      <c r="F51" s="184" t="s">
        <v>252</v>
      </c>
      <c r="G51" s="184" t="s">
        <v>253</v>
      </c>
      <c r="H51" s="184" t="s">
        <v>433</v>
      </c>
      <c r="I51" s="184" t="s">
        <v>434</v>
      </c>
      <c r="J51" s="79" t="s">
        <v>118</v>
      </c>
      <c r="K51" s="202">
        <v>50</v>
      </c>
      <c r="L51" s="22">
        <v>230000000</v>
      </c>
      <c r="M51" s="14" t="s">
        <v>263</v>
      </c>
      <c r="N51" s="201" t="s">
        <v>348</v>
      </c>
      <c r="O51" s="89" t="s">
        <v>435</v>
      </c>
      <c r="P51" s="205"/>
      <c r="Q51" s="201" t="s">
        <v>436</v>
      </c>
      <c r="R51" s="89" t="s">
        <v>437</v>
      </c>
      <c r="S51" s="201"/>
      <c r="T51" s="201"/>
      <c r="U51" s="201"/>
      <c r="V51" s="201"/>
      <c r="W51" s="203">
        <v>11462920</v>
      </c>
      <c r="X51" s="203">
        <f t="shared" si="3"/>
        <v>12838470.4</v>
      </c>
      <c r="Y51" s="88"/>
      <c r="Z51" s="201">
        <v>2016</v>
      </c>
      <c r="AA51" s="16"/>
    </row>
    <row r="52" spans="1:27" s="122" customFormat="1">
      <c r="A52" s="70" t="s">
        <v>462</v>
      </c>
      <c r="B52" s="18" t="s">
        <v>262</v>
      </c>
      <c r="C52" s="193" t="s">
        <v>450</v>
      </c>
      <c r="D52" s="184" t="s">
        <v>558</v>
      </c>
      <c r="E52" s="123"/>
      <c r="F52" s="184" t="s">
        <v>558</v>
      </c>
      <c r="G52" s="123"/>
      <c r="H52" s="206" t="s">
        <v>451</v>
      </c>
      <c r="I52" s="123"/>
      <c r="J52" s="135" t="s">
        <v>31</v>
      </c>
      <c r="K52" s="207">
        <v>50</v>
      </c>
      <c r="L52" s="22">
        <v>230000000</v>
      </c>
      <c r="M52" s="14" t="s">
        <v>263</v>
      </c>
      <c r="N52" s="207" t="s">
        <v>211</v>
      </c>
      <c r="O52" s="135" t="s">
        <v>27</v>
      </c>
      <c r="P52" s="28"/>
      <c r="Q52" s="207" t="s">
        <v>125</v>
      </c>
      <c r="R52" s="208" t="s">
        <v>110</v>
      </c>
      <c r="S52" s="28"/>
      <c r="T52" s="28"/>
      <c r="U52" s="28"/>
      <c r="V52" s="209"/>
      <c r="W52" s="210">
        <v>9204300</v>
      </c>
      <c r="X52" s="210">
        <f>W52*1.12</f>
        <v>10308816.000000002</v>
      </c>
      <c r="Y52" s="28"/>
      <c r="Z52" s="68">
        <v>2016</v>
      </c>
      <c r="AA52" s="17"/>
    </row>
    <row r="53" spans="1:27" s="122" customFormat="1">
      <c r="A53" s="70" t="s">
        <v>463</v>
      </c>
      <c r="B53" s="18" t="s">
        <v>262</v>
      </c>
      <c r="C53" s="193" t="s">
        <v>450</v>
      </c>
      <c r="D53" s="184" t="s">
        <v>558</v>
      </c>
      <c r="E53" s="123"/>
      <c r="F53" s="184" t="s">
        <v>558</v>
      </c>
      <c r="G53" s="123"/>
      <c r="H53" s="206" t="s">
        <v>452</v>
      </c>
      <c r="I53" s="123"/>
      <c r="J53" s="135" t="s">
        <v>31</v>
      </c>
      <c r="K53" s="207">
        <v>50</v>
      </c>
      <c r="L53" s="22">
        <v>230000000</v>
      </c>
      <c r="M53" s="14" t="s">
        <v>263</v>
      </c>
      <c r="N53" s="207" t="s">
        <v>211</v>
      </c>
      <c r="O53" s="135" t="s">
        <v>27</v>
      </c>
      <c r="P53" s="28"/>
      <c r="Q53" s="207" t="s">
        <v>125</v>
      </c>
      <c r="R53" s="208" t="s">
        <v>110</v>
      </c>
      <c r="S53" s="28"/>
      <c r="T53" s="28"/>
      <c r="U53" s="28"/>
      <c r="V53" s="209"/>
      <c r="W53" s="210">
        <v>7976800</v>
      </c>
      <c r="X53" s="210">
        <f t="shared" ref="X53:X62" si="4">W53*1.12</f>
        <v>8934016</v>
      </c>
      <c r="Y53" s="28"/>
      <c r="Z53" s="68">
        <v>2016</v>
      </c>
      <c r="AA53" s="17"/>
    </row>
    <row r="54" spans="1:27" s="122" customFormat="1">
      <c r="A54" s="70" t="s">
        <v>464</v>
      </c>
      <c r="B54" s="18" t="s">
        <v>262</v>
      </c>
      <c r="C54" s="193" t="s">
        <v>450</v>
      </c>
      <c r="D54" s="184" t="s">
        <v>558</v>
      </c>
      <c r="E54" s="123"/>
      <c r="F54" s="184" t="s">
        <v>558</v>
      </c>
      <c r="G54" s="123"/>
      <c r="H54" s="206" t="s">
        <v>453</v>
      </c>
      <c r="I54" s="123"/>
      <c r="J54" s="135" t="s">
        <v>31</v>
      </c>
      <c r="K54" s="207">
        <v>50</v>
      </c>
      <c r="L54" s="22">
        <v>230000000</v>
      </c>
      <c r="M54" s="14" t="s">
        <v>263</v>
      </c>
      <c r="N54" s="207" t="s">
        <v>211</v>
      </c>
      <c r="O54" s="135" t="s">
        <v>27</v>
      </c>
      <c r="P54" s="28"/>
      <c r="Q54" s="207" t="s">
        <v>125</v>
      </c>
      <c r="R54" s="208" t="s">
        <v>110</v>
      </c>
      <c r="S54" s="28"/>
      <c r="T54" s="28"/>
      <c r="U54" s="28"/>
      <c r="V54" s="209"/>
      <c r="W54" s="210">
        <v>8590700</v>
      </c>
      <c r="X54" s="210">
        <f t="shared" si="4"/>
        <v>9621584</v>
      </c>
      <c r="Y54" s="28"/>
      <c r="Z54" s="68">
        <v>2016</v>
      </c>
      <c r="AA54" s="17"/>
    </row>
    <row r="55" spans="1:27" s="122" customFormat="1">
      <c r="A55" s="70" t="s">
        <v>465</v>
      </c>
      <c r="B55" s="18" t="s">
        <v>262</v>
      </c>
      <c r="C55" s="193" t="s">
        <v>450</v>
      </c>
      <c r="D55" s="184" t="s">
        <v>558</v>
      </c>
      <c r="E55" s="123"/>
      <c r="F55" s="184" t="s">
        <v>558</v>
      </c>
      <c r="G55" s="123"/>
      <c r="H55" s="206" t="s">
        <v>454</v>
      </c>
      <c r="I55" s="123"/>
      <c r="J55" s="135" t="s">
        <v>31</v>
      </c>
      <c r="K55" s="207">
        <v>50</v>
      </c>
      <c r="L55" s="22">
        <v>230000000</v>
      </c>
      <c r="M55" s="14" t="s">
        <v>263</v>
      </c>
      <c r="N55" s="207" t="s">
        <v>211</v>
      </c>
      <c r="O55" s="135" t="s">
        <v>27</v>
      </c>
      <c r="P55" s="28"/>
      <c r="Q55" s="207" t="s">
        <v>125</v>
      </c>
      <c r="R55" s="208" t="s">
        <v>110</v>
      </c>
      <c r="S55" s="28"/>
      <c r="T55" s="28"/>
      <c r="U55" s="28"/>
      <c r="V55" s="209"/>
      <c r="W55" s="210">
        <v>4909000</v>
      </c>
      <c r="X55" s="210">
        <f t="shared" si="4"/>
        <v>5498080.0000000009</v>
      </c>
      <c r="Y55" s="28"/>
      <c r="Z55" s="68">
        <v>2016</v>
      </c>
      <c r="AA55" s="17"/>
    </row>
    <row r="56" spans="1:27" s="122" customFormat="1">
      <c r="A56" s="70" t="s">
        <v>466</v>
      </c>
      <c r="B56" s="18" t="s">
        <v>262</v>
      </c>
      <c r="C56" s="193" t="s">
        <v>450</v>
      </c>
      <c r="D56" s="184" t="s">
        <v>558</v>
      </c>
      <c r="E56" s="123"/>
      <c r="F56" s="184" t="s">
        <v>558</v>
      </c>
      <c r="G56" s="123"/>
      <c r="H56" s="206" t="s">
        <v>455</v>
      </c>
      <c r="I56" s="123"/>
      <c r="J56" s="135" t="s">
        <v>31</v>
      </c>
      <c r="K56" s="207">
        <v>50</v>
      </c>
      <c r="L56" s="22">
        <v>230000000</v>
      </c>
      <c r="M56" s="14" t="s">
        <v>263</v>
      </c>
      <c r="N56" s="207" t="s">
        <v>211</v>
      </c>
      <c r="O56" s="135" t="s">
        <v>27</v>
      </c>
      <c r="P56" s="28"/>
      <c r="Q56" s="207" t="s">
        <v>125</v>
      </c>
      <c r="R56" s="208" t="s">
        <v>110</v>
      </c>
      <c r="S56" s="28"/>
      <c r="T56" s="28"/>
      <c r="U56" s="28"/>
      <c r="V56" s="209"/>
      <c r="W56" s="210">
        <v>3157260</v>
      </c>
      <c r="X56" s="210">
        <f t="shared" si="4"/>
        <v>3536131.2</v>
      </c>
      <c r="Y56" s="28"/>
      <c r="Z56" s="68">
        <v>2016</v>
      </c>
      <c r="AA56" s="60"/>
    </row>
    <row r="57" spans="1:27" s="122" customFormat="1">
      <c r="A57" s="70" t="s">
        <v>467</v>
      </c>
      <c r="B57" s="18" t="s">
        <v>262</v>
      </c>
      <c r="C57" s="193" t="s">
        <v>450</v>
      </c>
      <c r="D57" s="184" t="s">
        <v>558</v>
      </c>
      <c r="E57" s="123"/>
      <c r="F57" s="184" t="s">
        <v>558</v>
      </c>
      <c r="G57" s="123"/>
      <c r="H57" s="206" t="s">
        <v>456</v>
      </c>
      <c r="I57" s="123"/>
      <c r="J57" s="135" t="s">
        <v>31</v>
      </c>
      <c r="K57" s="207">
        <v>50</v>
      </c>
      <c r="L57" s="22">
        <v>230000000</v>
      </c>
      <c r="M57" s="14" t="s">
        <v>263</v>
      </c>
      <c r="N57" s="207" t="s">
        <v>211</v>
      </c>
      <c r="O57" s="135" t="s">
        <v>27</v>
      </c>
      <c r="P57" s="28"/>
      <c r="Q57" s="207" t="s">
        <v>125</v>
      </c>
      <c r="R57" s="208" t="s">
        <v>110</v>
      </c>
      <c r="S57" s="28"/>
      <c r="T57" s="28"/>
      <c r="U57" s="28"/>
      <c r="V57" s="209"/>
      <c r="W57" s="210">
        <v>3904840</v>
      </c>
      <c r="X57" s="210">
        <f t="shared" si="4"/>
        <v>4373420.8000000007</v>
      </c>
      <c r="Y57" s="28"/>
      <c r="Z57" s="68">
        <v>2016</v>
      </c>
      <c r="AA57" s="60"/>
    </row>
    <row r="58" spans="1:27" s="122" customFormat="1">
      <c r="A58" s="70" t="s">
        <v>468</v>
      </c>
      <c r="B58" s="18" t="s">
        <v>262</v>
      </c>
      <c r="C58" s="193" t="s">
        <v>450</v>
      </c>
      <c r="D58" s="184" t="s">
        <v>558</v>
      </c>
      <c r="E58" s="123"/>
      <c r="F58" s="184" t="s">
        <v>558</v>
      </c>
      <c r="G58" s="123"/>
      <c r="H58" s="206" t="s">
        <v>457</v>
      </c>
      <c r="I58" s="123"/>
      <c r="J58" s="135" t="s">
        <v>31</v>
      </c>
      <c r="K58" s="207">
        <v>50</v>
      </c>
      <c r="L58" s="22">
        <v>230000000</v>
      </c>
      <c r="M58" s="14" t="s">
        <v>263</v>
      </c>
      <c r="N58" s="207" t="s">
        <v>211</v>
      </c>
      <c r="O58" s="135" t="s">
        <v>27</v>
      </c>
      <c r="P58" s="28"/>
      <c r="Q58" s="207" t="s">
        <v>125</v>
      </c>
      <c r="R58" s="208" t="s">
        <v>110</v>
      </c>
      <c r="S58" s="28"/>
      <c r="T58" s="28"/>
      <c r="U58" s="28"/>
      <c r="V58" s="209"/>
      <c r="W58" s="210">
        <v>3757740</v>
      </c>
      <c r="X58" s="210">
        <f t="shared" si="4"/>
        <v>4208668.8000000007</v>
      </c>
      <c r="Y58" s="28"/>
      <c r="Z58" s="68">
        <v>2016</v>
      </c>
      <c r="AA58" s="60"/>
    </row>
    <row r="59" spans="1:27" s="122" customFormat="1">
      <c r="A59" s="70" t="s">
        <v>469</v>
      </c>
      <c r="B59" s="18" t="s">
        <v>262</v>
      </c>
      <c r="C59" s="193" t="s">
        <v>450</v>
      </c>
      <c r="D59" s="184" t="s">
        <v>558</v>
      </c>
      <c r="E59" s="123"/>
      <c r="F59" s="184" t="s">
        <v>558</v>
      </c>
      <c r="G59" s="123"/>
      <c r="H59" s="206" t="s">
        <v>458</v>
      </c>
      <c r="I59" s="123"/>
      <c r="J59" s="135" t="s">
        <v>31</v>
      </c>
      <c r="K59" s="207">
        <v>50</v>
      </c>
      <c r="L59" s="22">
        <v>230000000</v>
      </c>
      <c r="M59" s="14" t="s">
        <v>263</v>
      </c>
      <c r="N59" s="207" t="s">
        <v>211</v>
      </c>
      <c r="O59" s="135" t="s">
        <v>27</v>
      </c>
      <c r="P59" s="28"/>
      <c r="Q59" s="207" t="s">
        <v>125</v>
      </c>
      <c r="R59" s="208" t="s">
        <v>110</v>
      </c>
      <c r="S59" s="28"/>
      <c r="T59" s="28"/>
      <c r="U59" s="28"/>
      <c r="V59" s="209"/>
      <c r="W59" s="210">
        <v>2704360</v>
      </c>
      <c r="X59" s="210">
        <f t="shared" si="4"/>
        <v>3028883.2</v>
      </c>
      <c r="Y59" s="28"/>
      <c r="Z59" s="68">
        <v>2016</v>
      </c>
      <c r="AA59" s="60"/>
    </row>
    <row r="60" spans="1:27" s="122" customFormat="1">
      <c r="A60" s="70" t="s">
        <v>470</v>
      </c>
      <c r="B60" s="18" t="s">
        <v>262</v>
      </c>
      <c r="C60" s="134" t="s">
        <v>213</v>
      </c>
      <c r="D60" s="134" t="s">
        <v>214</v>
      </c>
      <c r="E60" s="123"/>
      <c r="F60" s="134" t="s">
        <v>214</v>
      </c>
      <c r="G60" s="123"/>
      <c r="H60" s="134" t="s">
        <v>459</v>
      </c>
      <c r="I60" s="123"/>
      <c r="J60" s="135" t="s">
        <v>31</v>
      </c>
      <c r="K60" s="207">
        <v>50</v>
      </c>
      <c r="L60" s="22">
        <v>230000000</v>
      </c>
      <c r="M60" s="14" t="s">
        <v>263</v>
      </c>
      <c r="N60" s="207" t="s">
        <v>211</v>
      </c>
      <c r="O60" s="135" t="s">
        <v>27</v>
      </c>
      <c r="P60" s="28"/>
      <c r="Q60" s="207" t="s">
        <v>125</v>
      </c>
      <c r="R60" s="208" t="s">
        <v>110</v>
      </c>
      <c r="S60" s="28"/>
      <c r="T60" s="28"/>
      <c r="U60" s="28"/>
      <c r="V60" s="209"/>
      <c r="W60" s="210">
        <v>3100000</v>
      </c>
      <c r="X60" s="210">
        <f t="shared" si="4"/>
        <v>3472000.0000000005</v>
      </c>
      <c r="Y60" s="28"/>
      <c r="Z60" s="68">
        <v>2016</v>
      </c>
      <c r="AA60" s="60"/>
    </row>
    <row r="61" spans="1:27" s="122" customFormat="1">
      <c r="A61" s="70" t="s">
        <v>471</v>
      </c>
      <c r="B61" s="18" t="s">
        <v>262</v>
      </c>
      <c r="C61" s="134" t="s">
        <v>213</v>
      </c>
      <c r="D61" s="134" t="s">
        <v>214</v>
      </c>
      <c r="E61" s="123"/>
      <c r="F61" s="134" t="s">
        <v>214</v>
      </c>
      <c r="G61" s="123"/>
      <c r="H61" s="134" t="s">
        <v>460</v>
      </c>
      <c r="I61" s="123"/>
      <c r="J61" s="135" t="s">
        <v>31</v>
      </c>
      <c r="K61" s="207">
        <v>50</v>
      </c>
      <c r="L61" s="22">
        <v>230000000</v>
      </c>
      <c r="M61" s="14" t="s">
        <v>263</v>
      </c>
      <c r="N61" s="207" t="s">
        <v>211</v>
      </c>
      <c r="O61" s="135" t="s">
        <v>27</v>
      </c>
      <c r="P61" s="28"/>
      <c r="Q61" s="207" t="s">
        <v>125</v>
      </c>
      <c r="R61" s="208" t="s">
        <v>110</v>
      </c>
      <c r="S61" s="28"/>
      <c r="T61" s="28"/>
      <c r="U61" s="28"/>
      <c r="V61" s="209"/>
      <c r="W61" s="210">
        <v>3100000</v>
      </c>
      <c r="X61" s="210">
        <f t="shared" si="4"/>
        <v>3472000.0000000005</v>
      </c>
      <c r="Y61" s="28"/>
      <c r="Z61" s="68">
        <v>2016</v>
      </c>
      <c r="AA61" s="60"/>
    </row>
    <row r="62" spans="1:27" s="122" customFormat="1">
      <c r="A62" s="70" t="s">
        <v>472</v>
      </c>
      <c r="B62" s="18" t="s">
        <v>262</v>
      </c>
      <c r="C62" s="134" t="s">
        <v>213</v>
      </c>
      <c r="D62" s="134" t="s">
        <v>214</v>
      </c>
      <c r="E62" s="123"/>
      <c r="F62" s="134" t="s">
        <v>214</v>
      </c>
      <c r="G62" s="123"/>
      <c r="H62" s="134" t="s">
        <v>461</v>
      </c>
      <c r="I62" s="123"/>
      <c r="J62" s="135" t="s">
        <v>31</v>
      </c>
      <c r="K62" s="207">
        <v>50</v>
      </c>
      <c r="L62" s="22">
        <v>230000000</v>
      </c>
      <c r="M62" s="14" t="s">
        <v>263</v>
      </c>
      <c r="N62" s="207" t="s">
        <v>211</v>
      </c>
      <c r="O62" s="135" t="s">
        <v>27</v>
      </c>
      <c r="P62" s="28"/>
      <c r="Q62" s="207" t="s">
        <v>125</v>
      </c>
      <c r="R62" s="208" t="s">
        <v>110</v>
      </c>
      <c r="S62" s="28"/>
      <c r="T62" s="28"/>
      <c r="U62" s="28"/>
      <c r="V62" s="209"/>
      <c r="W62" s="210">
        <v>9300000</v>
      </c>
      <c r="X62" s="210">
        <f t="shared" si="4"/>
        <v>10416000.000000002</v>
      </c>
      <c r="Y62" s="28"/>
      <c r="Z62" s="68">
        <v>2016</v>
      </c>
      <c r="AA62" s="60"/>
    </row>
    <row r="63" spans="1:27" s="122" customFormat="1">
      <c r="A63" s="14" t="s">
        <v>476</v>
      </c>
      <c r="B63" s="18" t="s">
        <v>262</v>
      </c>
      <c r="C63" s="29" t="s">
        <v>169</v>
      </c>
      <c r="D63" s="29" t="s">
        <v>280</v>
      </c>
      <c r="E63" s="29" t="s">
        <v>281</v>
      </c>
      <c r="F63" s="29" t="s">
        <v>280</v>
      </c>
      <c r="G63" s="29" t="s">
        <v>281</v>
      </c>
      <c r="H63" s="29" t="s">
        <v>152</v>
      </c>
      <c r="I63" s="29" t="s">
        <v>153</v>
      </c>
      <c r="J63" s="73" t="s">
        <v>31</v>
      </c>
      <c r="K63" s="72">
        <v>100</v>
      </c>
      <c r="L63" s="22">
        <v>230000000</v>
      </c>
      <c r="M63" s="14" t="s">
        <v>263</v>
      </c>
      <c r="N63" s="211" t="s">
        <v>477</v>
      </c>
      <c r="O63" s="29" t="s">
        <v>27</v>
      </c>
      <c r="P63" s="14"/>
      <c r="Q63" s="212" t="s">
        <v>190</v>
      </c>
      <c r="R63" s="29" t="s">
        <v>41</v>
      </c>
      <c r="S63" s="44"/>
      <c r="T63" s="126"/>
      <c r="U63" s="126"/>
      <c r="V63" s="126"/>
      <c r="W63" s="84">
        <v>3000000</v>
      </c>
      <c r="X63" s="149">
        <v>3360000.0000000005</v>
      </c>
      <c r="Y63" s="29"/>
      <c r="Z63" s="156">
        <v>2016</v>
      </c>
      <c r="AA63" s="16"/>
    </row>
    <row r="64" spans="1:27" s="122" customFormat="1">
      <c r="A64" s="70" t="s">
        <v>498</v>
      </c>
      <c r="B64" s="18" t="s">
        <v>262</v>
      </c>
      <c r="C64" s="92" t="s">
        <v>484</v>
      </c>
      <c r="D64" s="92" t="s">
        <v>485</v>
      </c>
      <c r="E64" s="92" t="s">
        <v>486</v>
      </c>
      <c r="F64" s="92" t="s">
        <v>485</v>
      </c>
      <c r="G64" s="92" t="s">
        <v>486</v>
      </c>
      <c r="H64" s="92" t="s">
        <v>487</v>
      </c>
      <c r="I64" s="92" t="s">
        <v>488</v>
      </c>
      <c r="J64" s="73" t="s">
        <v>31</v>
      </c>
      <c r="K64" s="72">
        <v>50</v>
      </c>
      <c r="L64" s="22">
        <v>230000000</v>
      </c>
      <c r="M64" s="14" t="s">
        <v>263</v>
      </c>
      <c r="N64" s="73" t="s">
        <v>107</v>
      </c>
      <c r="O64" s="73" t="s">
        <v>27</v>
      </c>
      <c r="P64" s="73"/>
      <c r="Q64" s="47" t="s">
        <v>497</v>
      </c>
      <c r="R64" s="92" t="s">
        <v>41</v>
      </c>
      <c r="S64" s="29"/>
      <c r="T64" s="29"/>
      <c r="U64" s="29"/>
      <c r="V64" s="25"/>
      <c r="W64" s="84">
        <v>3384000</v>
      </c>
      <c r="X64" s="85">
        <f>W64*1.12</f>
        <v>3790080.0000000005</v>
      </c>
      <c r="Y64" s="213"/>
      <c r="Z64" s="104">
        <v>2016</v>
      </c>
      <c r="AA64" s="16"/>
    </row>
    <row r="65" spans="1:27" s="122" customFormat="1">
      <c r="A65" s="70" t="s">
        <v>499</v>
      </c>
      <c r="B65" s="18" t="s">
        <v>262</v>
      </c>
      <c r="C65" s="92" t="s">
        <v>484</v>
      </c>
      <c r="D65" s="92" t="s">
        <v>485</v>
      </c>
      <c r="E65" s="92" t="s">
        <v>486</v>
      </c>
      <c r="F65" s="92" t="s">
        <v>485</v>
      </c>
      <c r="G65" s="92" t="s">
        <v>486</v>
      </c>
      <c r="H65" s="92" t="s">
        <v>489</v>
      </c>
      <c r="I65" s="92" t="s">
        <v>490</v>
      </c>
      <c r="J65" s="73" t="s">
        <v>31</v>
      </c>
      <c r="K65" s="72">
        <v>50</v>
      </c>
      <c r="L65" s="22">
        <v>230000000</v>
      </c>
      <c r="M65" s="14" t="s">
        <v>263</v>
      </c>
      <c r="N65" s="73" t="s">
        <v>107</v>
      </c>
      <c r="O65" s="73" t="s">
        <v>27</v>
      </c>
      <c r="P65" s="73"/>
      <c r="Q65" s="47" t="s">
        <v>497</v>
      </c>
      <c r="R65" s="92" t="s">
        <v>41</v>
      </c>
      <c r="S65" s="29"/>
      <c r="T65" s="29"/>
      <c r="U65" s="29"/>
      <c r="V65" s="25"/>
      <c r="W65" s="84">
        <v>3128000</v>
      </c>
      <c r="X65" s="85">
        <f>W65*1.12</f>
        <v>3503360.0000000005</v>
      </c>
      <c r="Y65" s="213"/>
      <c r="Z65" s="104">
        <v>2016</v>
      </c>
      <c r="AA65" s="16"/>
    </row>
    <row r="66" spans="1:27" s="122" customFormat="1">
      <c r="A66" s="70" t="s">
        <v>500</v>
      </c>
      <c r="B66" s="18" t="s">
        <v>262</v>
      </c>
      <c r="C66" s="92" t="s">
        <v>484</v>
      </c>
      <c r="D66" s="92" t="s">
        <v>485</v>
      </c>
      <c r="E66" s="92" t="s">
        <v>486</v>
      </c>
      <c r="F66" s="92" t="s">
        <v>485</v>
      </c>
      <c r="G66" s="92" t="s">
        <v>486</v>
      </c>
      <c r="H66" s="92" t="s">
        <v>491</v>
      </c>
      <c r="I66" s="92" t="s">
        <v>492</v>
      </c>
      <c r="J66" s="73" t="s">
        <v>31</v>
      </c>
      <c r="K66" s="72">
        <v>50</v>
      </c>
      <c r="L66" s="22">
        <v>230000000</v>
      </c>
      <c r="M66" s="14" t="s">
        <v>263</v>
      </c>
      <c r="N66" s="73" t="s">
        <v>107</v>
      </c>
      <c r="O66" s="73" t="s">
        <v>27</v>
      </c>
      <c r="P66" s="73"/>
      <c r="Q66" s="47" t="s">
        <v>497</v>
      </c>
      <c r="R66" s="92" t="s">
        <v>41</v>
      </c>
      <c r="S66" s="29"/>
      <c r="T66" s="29"/>
      <c r="U66" s="29"/>
      <c r="V66" s="25"/>
      <c r="W66" s="84">
        <v>1520000</v>
      </c>
      <c r="X66" s="85">
        <f>W66*1.12</f>
        <v>1702400.0000000002</v>
      </c>
      <c r="Y66" s="213"/>
      <c r="Z66" s="104">
        <v>2016</v>
      </c>
      <c r="AA66" s="16"/>
    </row>
    <row r="67" spans="1:27" s="122" customFormat="1">
      <c r="A67" s="70" t="s">
        <v>501</v>
      </c>
      <c r="B67" s="18" t="s">
        <v>262</v>
      </c>
      <c r="C67" s="92" t="s">
        <v>484</v>
      </c>
      <c r="D67" s="92" t="s">
        <v>485</v>
      </c>
      <c r="E67" s="92" t="s">
        <v>486</v>
      </c>
      <c r="F67" s="92" t="s">
        <v>485</v>
      </c>
      <c r="G67" s="92" t="s">
        <v>486</v>
      </c>
      <c r="H67" s="92" t="s">
        <v>493</v>
      </c>
      <c r="I67" s="92" t="s">
        <v>494</v>
      </c>
      <c r="J67" s="73" t="s">
        <v>31</v>
      </c>
      <c r="K67" s="72">
        <v>50</v>
      </c>
      <c r="L67" s="22">
        <v>230000000</v>
      </c>
      <c r="M67" s="14" t="s">
        <v>263</v>
      </c>
      <c r="N67" s="73" t="s">
        <v>107</v>
      </c>
      <c r="O67" s="73" t="s">
        <v>27</v>
      </c>
      <c r="P67" s="73"/>
      <c r="Q67" s="47" t="s">
        <v>497</v>
      </c>
      <c r="R67" s="92" t="s">
        <v>41</v>
      </c>
      <c r="S67" s="29"/>
      <c r="T67" s="29"/>
      <c r="U67" s="29"/>
      <c r="V67" s="25"/>
      <c r="W67" s="84">
        <v>2784000</v>
      </c>
      <c r="X67" s="85">
        <f>W67*1.12</f>
        <v>3118080.0000000005</v>
      </c>
      <c r="Y67" s="213"/>
      <c r="Z67" s="104">
        <v>2016</v>
      </c>
      <c r="AA67" s="16"/>
    </row>
    <row r="68" spans="1:27" s="122" customFormat="1">
      <c r="A68" s="70" t="s">
        <v>502</v>
      </c>
      <c r="B68" s="18" t="s">
        <v>262</v>
      </c>
      <c r="C68" s="92" t="s">
        <v>484</v>
      </c>
      <c r="D68" s="92" t="s">
        <v>485</v>
      </c>
      <c r="E68" s="92" t="s">
        <v>486</v>
      </c>
      <c r="F68" s="92" t="s">
        <v>485</v>
      </c>
      <c r="G68" s="92" t="s">
        <v>486</v>
      </c>
      <c r="H68" s="92" t="s">
        <v>495</v>
      </c>
      <c r="I68" s="92" t="s">
        <v>496</v>
      </c>
      <c r="J68" s="73" t="s">
        <v>31</v>
      </c>
      <c r="K68" s="72">
        <v>50</v>
      </c>
      <c r="L68" s="22">
        <v>230000000</v>
      </c>
      <c r="M68" s="14" t="s">
        <v>263</v>
      </c>
      <c r="N68" s="73" t="s">
        <v>107</v>
      </c>
      <c r="O68" s="73" t="s">
        <v>27</v>
      </c>
      <c r="P68" s="73"/>
      <c r="Q68" s="47" t="s">
        <v>497</v>
      </c>
      <c r="R68" s="92" t="s">
        <v>41</v>
      </c>
      <c r="S68" s="29"/>
      <c r="T68" s="29"/>
      <c r="U68" s="29"/>
      <c r="V68" s="25"/>
      <c r="W68" s="84">
        <v>2936000</v>
      </c>
      <c r="X68" s="85">
        <f>W68*1.12</f>
        <v>3288320.0000000005</v>
      </c>
      <c r="Y68" s="213"/>
      <c r="Z68" s="104">
        <v>2016</v>
      </c>
      <c r="AA68" s="16"/>
    </row>
    <row r="69" spans="1:27" s="122" customFormat="1">
      <c r="A69" s="70" t="s">
        <v>522</v>
      </c>
      <c r="B69" s="18" t="s">
        <v>262</v>
      </c>
      <c r="C69" s="93" t="s">
        <v>525</v>
      </c>
      <c r="D69" s="93" t="s">
        <v>514</v>
      </c>
      <c r="E69" s="93" t="s">
        <v>532</v>
      </c>
      <c r="F69" s="93" t="s">
        <v>516</v>
      </c>
      <c r="G69" s="93" t="s">
        <v>533</v>
      </c>
      <c r="H69" s="93" t="s">
        <v>517</v>
      </c>
      <c r="I69" s="93" t="s">
        <v>534</v>
      </c>
      <c r="J69" s="214" t="s">
        <v>31</v>
      </c>
      <c r="K69" s="48">
        <v>80</v>
      </c>
      <c r="L69" s="22">
        <v>230000000</v>
      </c>
      <c r="M69" s="14" t="s">
        <v>263</v>
      </c>
      <c r="N69" s="48" t="s">
        <v>520</v>
      </c>
      <c r="O69" s="48" t="s">
        <v>27</v>
      </c>
      <c r="P69" s="48"/>
      <c r="Q69" s="48" t="s">
        <v>106</v>
      </c>
      <c r="R69" s="93" t="s">
        <v>267</v>
      </c>
      <c r="S69" s="93"/>
      <c r="T69" s="48"/>
      <c r="U69" s="154"/>
      <c r="V69" s="215"/>
      <c r="W69" s="216">
        <v>10000000</v>
      </c>
      <c r="X69" s="216">
        <f t="shared" ref="X69:X73" si="5">W69*1.12</f>
        <v>11200000.000000002</v>
      </c>
      <c r="Y69" s="216"/>
      <c r="Z69" s="67">
        <v>2016</v>
      </c>
      <c r="AA69" s="16"/>
    </row>
    <row r="70" spans="1:27" s="122" customFormat="1">
      <c r="A70" s="70" t="s">
        <v>523</v>
      </c>
      <c r="B70" s="18" t="s">
        <v>262</v>
      </c>
      <c r="C70" s="93" t="s">
        <v>513</v>
      </c>
      <c r="D70" s="93" t="s">
        <v>515</v>
      </c>
      <c r="E70" s="93" t="s">
        <v>531</v>
      </c>
      <c r="F70" s="93" t="s">
        <v>515</v>
      </c>
      <c r="G70" s="93" t="s">
        <v>536</v>
      </c>
      <c r="H70" s="93" t="s">
        <v>518</v>
      </c>
      <c r="I70" s="93" t="s">
        <v>537</v>
      </c>
      <c r="J70" s="214" t="s">
        <v>31</v>
      </c>
      <c r="K70" s="48">
        <v>45</v>
      </c>
      <c r="L70" s="22">
        <v>230000000</v>
      </c>
      <c r="M70" s="14" t="s">
        <v>263</v>
      </c>
      <c r="N70" s="48" t="s">
        <v>211</v>
      </c>
      <c r="O70" s="48" t="s">
        <v>27</v>
      </c>
      <c r="P70" s="48"/>
      <c r="Q70" s="48" t="s">
        <v>109</v>
      </c>
      <c r="R70" s="93" t="s">
        <v>267</v>
      </c>
      <c r="S70" s="93"/>
      <c r="T70" s="48"/>
      <c r="U70" s="154"/>
      <c r="V70" s="215"/>
      <c r="W70" s="216">
        <v>45000000</v>
      </c>
      <c r="X70" s="216">
        <f t="shared" si="5"/>
        <v>50400000.000000007</v>
      </c>
      <c r="Y70" s="216"/>
      <c r="Z70" s="67">
        <v>2016</v>
      </c>
      <c r="AA70" s="16"/>
    </row>
    <row r="71" spans="1:27" s="122" customFormat="1">
      <c r="A71" s="70" t="s">
        <v>524</v>
      </c>
      <c r="B71" s="18" t="s">
        <v>262</v>
      </c>
      <c r="C71" s="93" t="s">
        <v>217</v>
      </c>
      <c r="D71" s="93" t="s">
        <v>218</v>
      </c>
      <c r="E71" s="93" t="s">
        <v>535</v>
      </c>
      <c r="F71" s="93" t="s">
        <v>218</v>
      </c>
      <c r="G71" s="93" t="s">
        <v>535</v>
      </c>
      <c r="H71" s="93" t="s">
        <v>519</v>
      </c>
      <c r="I71" s="93" t="s">
        <v>538</v>
      </c>
      <c r="J71" s="214" t="s">
        <v>30</v>
      </c>
      <c r="K71" s="48">
        <v>80</v>
      </c>
      <c r="L71" s="22">
        <v>230000000</v>
      </c>
      <c r="M71" s="14" t="s">
        <v>263</v>
      </c>
      <c r="N71" s="48" t="s">
        <v>211</v>
      </c>
      <c r="O71" s="48" t="s">
        <v>27</v>
      </c>
      <c r="P71" s="48"/>
      <c r="Q71" s="48" t="s">
        <v>521</v>
      </c>
      <c r="R71" s="93" t="s">
        <v>267</v>
      </c>
      <c r="S71" s="93"/>
      <c r="T71" s="48"/>
      <c r="U71" s="154"/>
      <c r="V71" s="215"/>
      <c r="W71" s="216">
        <v>834821.429</v>
      </c>
      <c r="X71" s="216">
        <f t="shared" si="5"/>
        <v>935000.00048000005</v>
      </c>
      <c r="Y71" s="216"/>
      <c r="Z71" s="67">
        <v>2016</v>
      </c>
      <c r="AA71" s="16"/>
    </row>
    <row r="72" spans="1:27" s="122" customFormat="1">
      <c r="A72" s="14" t="s">
        <v>539</v>
      </c>
      <c r="B72" s="18" t="s">
        <v>262</v>
      </c>
      <c r="C72" s="50" t="s">
        <v>223</v>
      </c>
      <c r="D72" s="50" t="s">
        <v>120</v>
      </c>
      <c r="E72" s="50" t="s">
        <v>121</v>
      </c>
      <c r="F72" s="19" t="s">
        <v>273</v>
      </c>
      <c r="G72" s="50" t="s">
        <v>122</v>
      </c>
      <c r="H72" s="53" t="s">
        <v>123</v>
      </c>
      <c r="I72" s="53" t="s">
        <v>124</v>
      </c>
      <c r="J72" s="47" t="s">
        <v>31</v>
      </c>
      <c r="K72" s="47">
        <v>80</v>
      </c>
      <c r="L72" s="22">
        <v>230000000</v>
      </c>
      <c r="M72" s="14" t="s">
        <v>263</v>
      </c>
      <c r="N72" s="71" t="s">
        <v>211</v>
      </c>
      <c r="O72" s="30" t="s">
        <v>27</v>
      </c>
      <c r="P72" s="14"/>
      <c r="Q72" s="47" t="s">
        <v>117</v>
      </c>
      <c r="R72" s="83" t="s">
        <v>55</v>
      </c>
      <c r="S72" s="14"/>
      <c r="T72" s="14"/>
      <c r="U72" s="14"/>
      <c r="V72" s="32"/>
      <c r="W72" s="157">
        <v>33404826</v>
      </c>
      <c r="X72" s="216">
        <f t="shared" si="5"/>
        <v>37413405.120000005</v>
      </c>
      <c r="Y72" s="47"/>
      <c r="Z72" s="47">
        <v>2016</v>
      </c>
      <c r="AA72" s="16"/>
    </row>
    <row r="73" spans="1:27" s="122" customFormat="1">
      <c r="A73" s="14" t="s">
        <v>540</v>
      </c>
      <c r="B73" s="18" t="s">
        <v>262</v>
      </c>
      <c r="C73" s="50" t="s">
        <v>241</v>
      </c>
      <c r="D73" s="19" t="s">
        <v>274</v>
      </c>
      <c r="E73" s="23" t="s">
        <v>126</v>
      </c>
      <c r="F73" s="19" t="s">
        <v>274</v>
      </c>
      <c r="G73" s="23" t="s">
        <v>127</v>
      </c>
      <c r="H73" s="54" t="s">
        <v>271</v>
      </c>
      <c r="I73" s="23" t="s">
        <v>272</v>
      </c>
      <c r="J73" s="47" t="s">
        <v>118</v>
      </c>
      <c r="K73" s="47">
        <v>80</v>
      </c>
      <c r="L73" s="22">
        <v>230000000</v>
      </c>
      <c r="M73" s="14" t="s">
        <v>263</v>
      </c>
      <c r="N73" s="47" t="s">
        <v>116</v>
      </c>
      <c r="O73" s="30" t="s">
        <v>27</v>
      </c>
      <c r="P73" s="14"/>
      <c r="Q73" s="47" t="s">
        <v>32</v>
      </c>
      <c r="R73" s="23" t="s">
        <v>119</v>
      </c>
      <c r="S73" s="14"/>
      <c r="T73" s="14"/>
      <c r="U73" s="14"/>
      <c r="V73" s="32"/>
      <c r="W73" s="157">
        <v>3981064560</v>
      </c>
      <c r="X73" s="216">
        <f t="shared" si="5"/>
        <v>4458792307.2000008</v>
      </c>
      <c r="Y73" s="47"/>
      <c r="Z73" s="47">
        <v>2016</v>
      </c>
      <c r="AA73" s="16"/>
    </row>
    <row r="74" spans="1:27" s="122" customFormat="1">
      <c r="A74" s="47" t="s">
        <v>550</v>
      </c>
      <c r="B74" s="18" t="s">
        <v>262</v>
      </c>
      <c r="C74" s="138" t="s">
        <v>203</v>
      </c>
      <c r="D74" s="12" t="s">
        <v>137</v>
      </c>
      <c r="E74" s="12" t="s">
        <v>138</v>
      </c>
      <c r="F74" s="12" t="s">
        <v>137</v>
      </c>
      <c r="G74" s="12" t="s">
        <v>138</v>
      </c>
      <c r="H74" s="46" t="s">
        <v>177</v>
      </c>
      <c r="I74" s="12" t="s">
        <v>178</v>
      </c>
      <c r="J74" s="14" t="s">
        <v>31</v>
      </c>
      <c r="K74" s="47">
        <v>100</v>
      </c>
      <c r="L74" s="22">
        <v>230000000</v>
      </c>
      <c r="M74" s="14" t="s">
        <v>263</v>
      </c>
      <c r="N74" s="217" t="s">
        <v>292</v>
      </c>
      <c r="O74" s="29" t="s">
        <v>27</v>
      </c>
      <c r="P74" s="12"/>
      <c r="Q74" s="217" t="s">
        <v>239</v>
      </c>
      <c r="R74" s="89" t="s">
        <v>28</v>
      </c>
      <c r="S74" s="12"/>
      <c r="T74" s="14"/>
      <c r="U74" s="15"/>
      <c r="V74" s="64"/>
      <c r="W74" s="139">
        <v>345000000</v>
      </c>
      <c r="X74" s="85">
        <v>386400000.00000006</v>
      </c>
      <c r="Y74" s="14"/>
      <c r="Z74" s="47">
        <v>2016</v>
      </c>
      <c r="AA74" s="218"/>
    </row>
    <row r="75" spans="1:27" s="122" customFormat="1">
      <c r="A75" s="47" t="s">
        <v>551</v>
      </c>
      <c r="B75" s="18" t="s">
        <v>262</v>
      </c>
      <c r="C75" s="138" t="s">
        <v>203</v>
      </c>
      <c r="D75" s="12" t="s">
        <v>137</v>
      </c>
      <c r="E75" s="12" t="s">
        <v>138</v>
      </c>
      <c r="F75" s="12" t="s">
        <v>137</v>
      </c>
      <c r="G75" s="12" t="s">
        <v>138</v>
      </c>
      <c r="H75" s="46" t="s">
        <v>230</v>
      </c>
      <c r="I75" s="12" t="s">
        <v>179</v>
      </c>
      <c r="J75" s="14" t="s">
        <v>31</v>
      </c>
      <c r="K75" s="47">
        <v>100</v>
      </c>
      <c r="L75" s="22">
        <v>230000000</v>
      </c>
      <c r="M75" s="14" t="s">
        <v>263</v>
      </c>
      <c r="N75" s="217" t="s">
        <v>292</v>
      </c>
      <c r="O75" s="29" t="s">
        <v>27</v>
      </c>
      <c r="P75" s="12"/>
      <c r="Q75" s="217" t="s">
        <v>54</v>
      </c>
      <c r="R75" s="89" t="s">
        <v>28</v>
      </c>
      <c r="S75" s="14"/>
      <c r="T75" s="14"/>
      <c r="U75" s="15"/>
      <c r="V75" s="64"/>
      <c r="W75" s="139">
        <v>115000000</v>
      </c>
      <c r="X75" s="85">
        <v>128800000.00000001</v>
      </c>
      <c r="Y75" s="14"/>
      <c r="Z75" s="47">
        <v>2016</v>
      </c>
      <c r="AA75" s="16"/>
    </row>
    <row r="76" spans="1:27" s="122" customFormat="1">
      <c r="A76" s="47" t="s">
        <v>552</v>
      </c>
      <c r="B76" s="18" t="s">
        <v>262</v>
      </c>
      <c r="C76" s="138" t="s">
        <v>203</v>
      </c>
      <c r="D76" s="12" t="s">
        <v>137</v>
      </c>
      <c r="E76" s="12" t="s">
        <v>138</v>
      </c>
      <c r="F76" s="12" t="s">
        <v>137</v>
      </c>
      <c r="G76" s="12" t="s">
        <v>138</v>
      </c>
      <c r="H76" s="46" t="s">
        <v>227</v>
      </c>
      <c r="I76" s="12" t="s">
        <v>180</v>
      </c>
      <c r="J76" s="14" t="s">
        <v>31</v>
      </c>
      <c r="K76" s="47">
        <v>100</v>
      </c>
      <c r="L76" s="22">
        <v>230000000</v>
      </c>
      <c r="M76" s="14" t="s">
        <v>263</v>
      </c>
      <c r="N76" s="217" t="s">
        <v>292</v>
      </c>
      <c r="O76" s="29" t="s">
        <v>27</v>
      </c>
      <c r="P76" s="14"/>
      <c r="Q76" s="217" t="s">
        <v>554</v>
      </c>
      <c r="R76" s="89" t="s">
        <v>28</v>
      </c>
      <c r="S76" s="14"/>
      <c r="T76" s="14"/>
      <c r="U76" s="15"/>
      <c r="V76" s="64"/>
      <c r="W76" s="139">
        <v>115000000</v>
      </c>
      <c r="X76" s="85">
        <v>128800000.00000001</v>
      </c>
      <c r="Y76" s="14"/>
      <c r="Z76" s="47">
        <v>2016</v>
      </c>
      <c r="AA76" s="16"/>
    </row>
    <row r="77" spans="1:27" s="122" customFormat="1">
      <c r="A77" s="47" t="s">
        <v>553</v>
      </c>
      <c r="B77" s="18" t="s">
        <v>262</v>
      </c>
      <c r="C77" s="138" t="s">
        <v>203</v>
      </c>
      <c r="D77" s="12" t="s">
        <v>137</v>
      </c>
      <c r="E77" s="12" t="s">
        <v>138</v>
      </c>
      <c r="F77" s="12" t="s">
        <v>137</v>
      </c>
      <c r="G77" s="12" t="s">
        <v>138</v>
      </c>
      <c r="H77" s="46" t="s">
        <v>228</v>
      </c>
      <c r="I77" s="12" t="s">
        <v>181</v>
      </c>
      <c r="J77" s="14" t="s">
        <v>31</v>
      </c>
      <c r="K77" s="47">
        <v>100</v>
      </c>
      <c r="L77" s="22">
        <v>230000000</v>
      </c>
      <c r="M77" s="14" t="s">
        <v>263</v>
      </c>
      <c r="N77" s="217" t="s">
        <v>292</v>
      </c>
      <c r="O77" s="29" t="s">
        <v>27</v>
      </c>
      <c r="P77" s="14"/>
      <c r="Q77" s="217" t="s">
        <v>555</v>
      </c>
      <c r="R77" s="89" t="s">
        <v>28</v>
      </c>
      <c r="S77" s="14"/>
      <c r="T77" s="14"/>
      <c r="U77" s="15"/>
      <c r="V77" s="64"/>
      <c r="W77" s="139">
        <v>115000000</v>
      </c>
      <c r="X77" s="85">
        <v>128800000.00000001</v>
      </c>
      <c r="Y77" s="14"/>
      <c r="Z77" s="47">
        <v>2016</v>
      </c>
      <c r="AA77" s="16"/>
    </row>
    <row r="78" spans="1:27" s="122" customFormat="1">
      <c r="A78" s="13" t="s">
        <v>542</v>
      </c>
      <c r="B78" s="53"/>
      <c r="C78" s="50"/>
      <c r="D78" s="19"/>
      <c r="E78" s="23"/>
      <c r="F78" s="19"/>
      <c r="G78" s="23"/>
      <c r="H78" s="54"/>
      <c r="I78" s="23"/>
      <c r="J78" s="47"/>
      <c r="K78" s="47"/>
      <c r="L78" s="82"/>
      <c r="M78" s="14"/>
      <c r="N78" s="47"/>
      <c r="O78" s="29"/>
      <c r="P78" s="14"/>
      <c r="Q78" s="47"/>
      <c r="R78" s="23"/>
      <c r="S78" s="14"/>
      <c r="T78" s="14"/>
      <c r="U78" s="14"/>
      <c r="V78" s="32"/>
      <c r="W78" s="130">
        <f>SUM(W38:W77)</f>
        <v>5839651200.9990005</v>
      </c>
      <c r="X78" s="131">
        <f>SUM(X38:X77)</f>
        <v>6540409345.1188812</v>
      </c>
      <c r="Y78" s="47"/>
      <c r="Z78" s="47"/>
      <c r="AA78" s="16"/>
    </row>
    <row r="79" spans="1:27" s="122" customFormat="1">
      <c r="A79" s="129" t="s">
        <v>354</v>
      </c>
      <c r="B79" s="123"/>
      <c r="C79" s="123"/>
      <c r="D79" s="123"/>
      <c r="E79" s="123"/>
      <c r="F79" s="123"/>
      <c r="G79" s="123"/>
      <c r="H79" s="123"/>
      <c r="I79" s="123"/>
      <c r="J79" s="108"/>
      <c r="K79" s="108"/>
      <c r="L79" s="108"/>
      <c r="M79" s="108"/>
      <c r="N79" s="108"/>
      <c r="O79" s="125"/>
      <c r="P79" s="125"/>
      <c r="Q79" s="125"/>
      <c r="R79" s="219"/>
      <c r="S79" s="219"/>
      <c r="T79" s="125"/>
      <c r="U79" s="125"/>
      <c r="V79" s="125"/>
      <c r="W79" s="108"/>
      <c r="X79" s="108"/>
      <c r="Y79" s="108"/>
      <c r="Z79" s="108"/>
      <c r="AA79" s="108"/>
    </row>
    <row r="80" spans="1:27" s="122" customFormat="1">
      <c r="A80" s="77" t="s">
        <v>352</v>
      </c>
      <c r="B80" s="123"/>
      <c r="C80" s="123"/>
      <c r="D80" s="123"/>
      <c r="E80" s="123"/>
      <c r="F80" s="123"/>
      <c r="G80" s="123"/>
      <c r="H80" s="123"/>
      <c r="I80" s="123"/>
      <c r="J80" s="108"/>
      <c r="K80" s="108"/>
      <c r="L80" s="108"/>
      <c r="M80" s="108"/>
      <c r="N80" s="108"/>
      <c r="O80" s="125"/>
      <c r="P80" s="125"/>
      <c r="Q80" s="125"/>
      <c r="R80" s="125"/>
      <c r="S80" s="125"/>
      <c r="T80" s="125"/>
      <c r="U80" s="125"/>
      <c r="V80" s="125"/>
      <c r="W80" s="108"/>
      <c r="X80" s="108"/>
      <c r="Y80" s="108"/>
      <c r="Z80" s="108"/>
      <c r="AA80" s="108"/>
    </row>
    <row r="81" spans="1:27" s="122" customFormat="1">
      <c r="A81" s="10" t="s">
        <v>260</v>
      </c>
      <c r="B81" s="18" t="s">
        <v>262</v>
      </c>
      <c r="C81" s="91" t="s">
        <v>196</v>
      </c>
      <c r="D81" s="91" t="s">
        <v>278</v>
      </c>
      <c r="E81" s="134" t="s">
        <v>205</v>
      </c>
      <c r="F81" s="91" t="s">
        <v>279</v>
      </c>
      <c r="G81" s="134" t="s">
        <v>206</v>
      </c>
      <c r="H81" s="134" t="s">
        <v>207</v>
      </c>
      <c r="I81" s="134" t="s">
        <v>208</v>
      </c>
      <c r="J81" s="135" t="s">
        <v>31</v>
      </c>
      <c r="K81" s="135">
        <v>100</v>
      </c>
      <c r="L81" s="22">
        <v>230000000</v>
      </c>
      <c r="M81" s="14" t="s">
        <v>263</v>
      </c>
      <c r="N81" s="135" t="s">
        <v>111</v>
      </c>
      <c r="O81" s="43" t="s">
        <v>226</v>
      </c>
      <c r="P81" s="14"/>
      <c r="Q81" s="220" t="s">
        <v>32</v>
      </c>
      <c r="R81" s="34" t="s">
        <v>28</v>
      </c>
      <c r="S81" s="44"/>
      <c r="T81" s="35"/>
      <c r="U81" s="35"/>
      <c r="V81" s="56"/>
      <c r="W81" s="149">
        <v>0</v>
      </c>
      <c r="X81" s="149">
        <f>W81*1.12</f>
        <v>0</v>
      </c>
      <c r="Y81" s="135" t="s">
        <v>29</v>
      </c>
      <c r="Z81" s="156">
        <v>2016</v>
      </c>
      <c r="AA81" s="57" t="s">
        <v>447</v>
      </c>
    </row>
    <row r="82" spans="1:27" s="122" customFormat="1">
      <c r="A82" s="10" t="s">
        <v>261</v>
      </c>
      <c r="B82" s="18" t="s">
        <v>262</v>
      </c>
      <c r="C82" s="91" t="s">
        <v>196</v>
      </c>
      <c r="D82" s="91" t="s">
        <v>278</v>
      </c>
      <c r="E82" s="134" t="s">
        <v>205</v>
      </c>
      <c r="F82" s="91" t="s">
        <v>279</v>
      </c>
      <c r="G82" s="134" t="s">
        <v>206</v>
      </c>
      <c r="H82" s="134" t="s">
        <v>209</v>
      </c>
      <c r="I82" s="134" t="s">
        <v>210</v>
      </c>
      <c r="J82" s="135" t="s">
        <v>31</v>
      </c>
      <c r="K82" s="135">
        <v>80</v>
      </c>
      <c r="L82" s="22">
        <v>230000000</v>
      </c>
      <c r="M82" s="14" t="s">
        <v>263</v>
      </c>
      <c r="N82" s="135" t="s">
        <v>211</v>
      </c>
      <c r="O82" s="43" t="s">
        <v>226</v>
      </c>
      <c r="P82" s="14"/>
      <c r="Q82" s="220" t="s">
        <v>212</v>
      </c>
      <c r="R82" s="34" t="s">
        <v>28</v>
      </c>
      <c r="S82" s="44"/>
      <c r="T82" s="35"/>
      <c r="U82" s="35"/>
      <c r="V82" s="56"/>
      <c r="W82" s="221">
        <v>0</v>
      </c>
      <c r="X82" s="149">
        <f t="shared" ref="X82" si="6">W82*1.12</f>
        <v>0</v>
      </c>
      <c r="Y82" s="135" t="s">
        <v>29</v>
      </c>
      <c r="Z82" s="156">
        <v>2016</v>
      </c>
      <c r="AA82" s="57" t="s">
        <v>358</v>
      </c>
    </row>
    <row r="83" spans="1:27" s="122" customFormat="1">
      <c r="A83" s="10" t="s">
        <v>105</v>
      </c>
      <c r="B83" s="18" t="s">
        <v>262</v>
      </c>
      <c r="C83" s="222" t="s">
        <v>191</v>
      </c>
      <c r="D83" s="92" t="s">
        <v>275</v>
      </c>
      <c r="E83" s="134" t="s">
        <v>192</v>
      </c>
      <c r="F83" s="92" t="s">
        <v>276</v>
      </c>
      <c r="G83" s="134" t="s">
        <v>193</v>
      </c>
      <c r="H83" s="134" t="s">
        <v>194</v>
      </c>
      <c r="I83" s="134" t="s">
        <v>192</v>
      </c>
      <c r="J83" s="207" t="s">
        <v>30</v>
      </c>
      <c r="K83" s="207">
        <v>100</v>
      </c>
      <c r="L83" s="22">
        <v>230000000</v>
      </c>
      <c r="M83" s="14" t="s">
        <v>263</v>
      </c>
      <c r="N83" s="135" t="s">
        <v>154</v>
      </c>
      <c r="O83" s="43" t="s">
        <v>27</v>
      </c>
      <c r="P83" s="14"/>
      <c r="Q83" s="71" t="s">
        <v>42</v>
      </c>
      <c r="R83" s="24" t="s">
        <v>39</v>
      </c>
      <c r="S83" s="44"/>
      <c r="T83" s="28"/>
      <c r="U83" s="28"/>
      <c r="V83" s="209"/>
      <c r="W83" s="137">
        <v>0</v>
      </c>
      <c r="X83" s="149">
        <f>W83*1.12</f>
        <v>0</v>
      </c>
      <c r="Y83" s="207"/>
      <c r="Z83" s="156">
        <v>2016</v>
      </c>
      <c r="AA83" s="57">
        <v>11.14</v>
      </c>
    </row>
    <row r="84" spans="1:27" s="122" customFormat="1">
      <c r="A84" s="10" t="s">
        <v>186</v>
      </c>
      <c r="B84" s="18" t="s">
        <v>262</v>
      </c>
      <c r="C84" s="134" t="s">
        <v>148</v>
      </c>
      <c r="D84" s="134" t="s">
        <v>149</v>
      </c>
      <c r="E84" s="134" t="s">
        <v>150</v>
      </c>
      <c r="F84" s="134" t="s">
        <v>149</v>
      </c>
      <c r="G84" s="134" t="s">
        <v>150</v>
      </c>
      <c r="H84" s="134" t="s">
        <v>151</v>
      </c>
      <c r="I84" s="134" t="s">
        <v>257</v>
      </c>
      <c r="J84" s="135" t="s">
        <v>30</v>
      </c>
      <c r="K84" s="135">
        <v>100</v>
      </c>
      <c r="L84" s="22">
        <v>230000000</v>
      </c>
      <c r="M84" s="14" t="s">
        <v>263</v>
      </c>
      <c r="N84" s="135" t="s">
        <v>134</v>
      </c>
      <c r="O84" s="43" t="s">
        <v>235</v>
      </c>
      <c r="P84" s="14"/>
      <c r="Q84" s="220" t="s">
        <v>34</v>
      </c>
      <c r="R84" s="34" t="s">
        <v>39</v>
      </c>
      <c r="S84" s="44"/>
      <c r="T84" s="35"/>
      <c r="U84" s="35"/>
      <c r="V84" s="56"/>
      <c r="W84" s="137">
        <v>0</v>
      </c>
      <c r="X84" s="223">
        <f>W84</f>
        <v>0</v>
      </c>
      <c r="Y84" s="34"/>
      <c r="Z84" s="156">
        <v>2016</v>
      </c>
      <c r="AA84" s="40" t="s">
        <v>448</v>
      </c>
    </row>
    <row r="85" spans="1:27" s="122" customFormat="1">
      <c r="A85" s="10" t="s">
        <v>296</v>
      </c>
      <c r="B85" s="18" t="s">
        <v>262</v>
      </c>
      <c r="C85" s="184" t="s">
        <v>297</v>
      </c>
      <c r="D85" s="76" t="s">
        <v>298</v>
      </c>
      <c r="E85" s="184" t="s">
        <v>299</v>
      </c>
      <c r="F85" s="76" t="s">
        <v>298</v>
      </c>
      <c r="G85" s="184" t="s">
        <v>300</v>
      </c>
      <c r="H85" s="184" t="s">
        <v>301</v>
      </c>
      <c r="I85" s="184" t="s">
        <v>302</v>
      </c>
      <c r="J85" s="224" t="s">
        <v>30</v>
      </c>
      <c r="K85" s="225">
        <v>50</v>
      </c>
      <c r="L85" s="22">
        <v>230000000</v>
      </c>
      <c r="M85" s="14" t="s">
        <v>263</v>
      </c>
      <c r="N85" s="74" t="s">
        <v>287</v>
      </c>
      <c r="O85" s="29" t="s">
        <v>303</v>
      </c>
      <c r="P85" s="14"/>
      <c r="Q85" s="74" t="s">
        <v>287</v>
      </c>
      <c r="R85" s="23" t="s">
        <v>53</v>
      </c>
      <c r="S85" s="44"/>
      <c r="T85" s="55"/>
      <c r="U85" s="58"/>
      <c r="V85" s="59"/>
      <c r="W85" s="85">
        <v>0</v>
      </c>
      <c r="X85" s="149">
        <f t="shared" ref="X85:X92" si="7">W85*1.12</f>
        <v>0</v>
      </c>
      <c r="Y85" s="226"/>
      <c r="Z85" s="156">
        <v>2016</v>
      </c>
      <c r="AA85" s="57">
        <v>11.14</v>
      </c>
    </row>
    <row r="86" spans="1:27" s="122" customFormat="1">
      <c r="A86" s="10" t="s">
        <v>304</v>
      </c>
      <c r="B86" s="18" t="s">
        <v>262</v>
      </c>
      <c r="C86" s="184" t="s">
        <v>297</v>
      </c>
      <c r="D86" s="76" t="s">
        <v>298</v>
      </c>
      <c r="E86" s="184" t="s">
        <v>299</v>
      </c>
      <c r="F86" s="76" t="s">
        <v>298</v>
      </c>
      <c r="G86" s="184" t="s">
        <v>300</v>
      </c>
      <c r="H86" s="184" t="s">
        <v>305</v>
      </c>
      <c r="I86" s="184" t="s">
        <v>306</v>
      </c>
      <c r="J86" s="224" t="s">
        <v>30</v>
      </c>
      <c r="K86" s="225">
        <v>50</v>
      </c>
      <c r="L86" s="22">
        <v>230000000</v>
      </c>
      <c r="M86" s="14" t="s">
        <v>263</v>
      </c>
      <c r="N86" s="74" t="s">
        <v>287</v>
      </c>
      <c r="O86" s="29" t="s">
        <v>307</v>
      </c>
      <c r="P86" s="14"/>
      <c r="Q86" s="74" t="s">
        <v>287</v>
      </c>
      <c r="R86" s="23" t="s">
        <v>53</v>
      </c>
      <c r="S86" s="44"/>
      <c r="T86" s="55"/>
      <c r="U86" s="58"/>
      <c r="V86" s="59"/>
      <c r="W86" s="85">
        <v>0</v>
      </c>
      <c r="X86" s="149">
        <f t="shared" si="7"/>
        <v>0</v>
      </c>
      <c r="Y86" s="226"/>
      <c r="Z86" s="156">
        <v>2016</v>
      </c>
      <c r="AA86" s="57">
        <v>11.14</v>
      </c>
    </row>
    <row r="87" spans="1:27" s="122" customFormat="1">
      <c r="A87" s="17" t="s">
        <v>286</v>
      </c>
      <c r="B87" s="18" t="s">
        <v>262</v>
      </c>
      <c r="C87" s="29" t="s">
        <v>198</v>
      </c>
      <c r="D87" s="29" t="s">
        <v>199</v>
      </c>
      <c r="E87" s="29" t="s">
        <v>200</v>
      </c>
      <c r="F87" s="29" t="s">
        <v>201</v>
      </c>
      <c r="G87" s="29" t="s">
        <v>202</v>
      </c>
      <c r="H87" s="29" t="s">
        <v>43</v>
      </c>
      <c r="I87" s="29" t="s">
        <v>44</v>
      </c>
      <c r="J87" s="73" t="s">
        <v>31</v>
      </c>
      <c r="K87" s="72">
        <v>100</v>
      </c>
      <c r="L87" s="22">
        <v>230000000</v>
      </c>
      <c r="M87" s="14" t="s">
        <v>263</v>
      </c>
      <c r="N87" s="74" t="s">
        <v>287</v>
      </c>
      <c r="O87" s="29" t="s">
        <v>27</v>
      </c>
      <c r="P87" s="14"/>
      <c r="Q87" s="14" t="s">
        <v>99</v>
      </c>
      <c r="R87" s="29" t="s">
        <v>41</v>
      </c>
      <c r="S87" s="44"/>
      <c r="T87" s="29"/>
      <c r="U87" s="29"/>
      <c r="V87" s="25"/>
      <c r="W87" s="85">
        <v>0</v>
      </c>
      <c r="X87" s="149">
        <f t="shared" si="7"/>
        <v>0</v>
      </c>
      <c r="Y87" s="29"/>
      <c r="Z87" s="47">
        <v>2016</v>
      </c>
      <c r="AA87" s="33" t="s">
        <v>285</v>
      </c>
    </row>
    <row r="88" spans="1:27" s="122" customFormat="1">
      <c r="A88" s="17" t="s">
        <v>288</v>
      </c>
      <c r="B88" s="18" t="s">
        <v>262</v>
      </c>
      <c r="C88" s="29" t="s">
        <v>198</v>
      </c>
      <c r="D88" s="29" t="s">
        <v>199</v>
      </c>
      <c r="E88" s="29" t="s">
        <v>200</v>
      </c>
      <c r="F88" s="29" t="s">
        <v>201</v>
      </c>
      <c r="G88" s="29" t="s">
        <v>202</v>
      </c>
      <c r="H88" s="29" t="s">
        <v>45</v>
      </c>
      <c r="I88" s="29" t="s">
        <v>46</v>
      </c>
      <c r="J88" s="73" t="s">
        <v>31</v>
      </c>
      <c r="K88" s="72">
        <v>100</v>
      </c>
      <c r="L88" s="22">
        <v>230000000</v>
      </c>
      <c r="M88" s="14" t="s">
        <v>263</v>
      </c>
      <c r="N88" s="74" t="s">
        <v>287</v>
      </c>
      <c r="O88" s="29" t="s">
        <v>27</v>
      </c>
      <c r="P88" s="14"/>
      <c r="Q88" s="14" t="s">
        <v>99</v>
      </c>
      <c r="R88" s="29" t="s">
        <v>41</v>
      </c>
      <c r="S88" s="44"/>
      <c r="T88" s="29"/>
      <c r="U88" s="29"/>
      <c r="V88" s="25"/>
      <c r="W88" s="85">
        <v>0</v>
      </c>
      <c r="X88" s="149">
        <f t="shared" si="7"/>
        <v>0</v>
      </c>
      <c r="Y88" s="29"/>
      <c r="Z88" s="47">
        <v>2016</v>
      </c>
      <c r="AA88" s="33" t="s">
        <v>285</v>
      </c>
    </row>
    <row r="89" spans="1:27" s="122" customFormat="1">
      <c r="A89" s="17" t="s">
        <v>289</v>
      </c>
      <c r="B89" s="18" t="s">
        <v>262</v>
      </c>
      <c r="C89" s="29" t="s">
        <v>198</v>
      </c>
      <c r="D89" s="29" t="s">
        <v>199</v>
      </c>
      <c r="E89" s="29" t="s">
        <v>200</v>
      </c>
      <c r="F89" s="29" t="s">
        <v>201</v>
      </c>
      <c r="G89" s="29" t="s">
        <v>202</v>
      </c>
      <c r="H89" s="29" t="s">
        <v>47</v>
      </c>
      <c r="I89" s="29" t="s">
        <v>48</v>
      </c>
      <c r="J89" s="73" t="s">
        <v>31</v>
      </c>
      <c r="K89" s="72">
        <v>100</v>
      </c>
      <c r="L89" s="22">
        <v>230000000</v>
      </c>
      <c r="M89" s="14" t="s">
        <v>263</v>
      </c>
      <c r="N89" s="74" t="s">
        <v>287</v>
      </c>
      <c r="O89" s="29" t="s">
        <v>27</v>
      </c>
      <c r="P89" s="14"/>
      <c r="Q89" s="14" t="s">
        <v>99</v>
      </c>
      <c r="R89" s="29" t="s">
        <v>41</v>
      </c>
      <c r="S89" s="44"/>
      <c r="T89" s="29"/>
      <c r="U89" s="29"/>
      <c r="V89" s="25"/>
      <c r="W89" s="85">
        <v>0</v>
      </c>
      <c r="X89" s="149">
        <f t="shared" si="7"/>
        <v>0</v>
      </c>
      <c r="Y89" s="29"/>
      <c r="Z89" s="47">
        <v>2016</v>
      </c>
      <c r="AA89" s="33" t="s">
        <v>285</v>
      </c>
    </row>
    <row r="90" spans="1:27" s="122" customFormat="1">
      <c r="A90" s="17" t="s">
        <v>290</v>
      </c>
      <c r="B90" s="18" t="s">
        <v>262</v>
      </c>
      <c r="C90" s="29" t="s">
        <v>198</v>
      </c>
      <c r="D90" s="29" t="s">
        <v>199</v>
      </c>
      <c r="E90" s="29" t="s">
        <v>200</v>
      </c>
      <c r="F90" s="29" t="s">
        <v>201</v>
      </c>
      <c r="G90" s="29" t="s">
        <v>202</v>
      </c>
      <c r="H90" s="29" t="s">
        <v>49</v>
      </c>
      <c r="I90" s="29" t="s">
        <v>50</v>
      </c>
      <c r="J90" s="73" t="s">
        <v>31</v>
      </c>
      <c r="K90" s="72">
        <v>100</v>
      </c>
      <c r="L90" s="22">
        <v>230000000</v>
      </c>
      <c r="M90" s="14" t="s">
        <v>263</v>
      </c>
      <c r="N90" s="74" t="s">
        <v>287</v>
      </c>
      <c r="O90" s="29" t="s">
        <v>27</v>
      </c>
      <c r="P90" s="14"/>
      <c r="Q90" s="14" t="s">
        <v>99</v>
      </c>
      <c r="R90" s="29" t="s">
        <v>41</v>
      </c>
      <c r="S90" s="44"/>
      <c r="T90" s="29"/>
      <c r="U90" s="29"/>
      <c r="V90" s="25"/>
      <c r="W90" s="85">
        <v>0</v>
      </c>
      <c r="X90" s="149">
        <f t="shared" si="7"/>
        <v>0</v>
      </c>
      <c r="Y90" s="29"/>
      <c r="Z90" s="47">
        <v>2016</v>
      </c>
      <c r="AA90" s="33" t="s">
        <v>285</v>
      </c>
    </row>
    <row r="91" spans="1:27" s="122" customFormat="1">
      <c r="A91" s="17" t="s">
        <v>291</v>
      </c>
      <c r="B91" s="18" t="s">
        <v>262</v>
      </c>
      <c r="C91" s="29" t="s">
        <v>198</v>
      </c>
      <c r="D91" s="29" t="s">
        <v>199</v>
      </c>
      <c r="E91" s="29" t="s">
        <v>200</v>
      </c>
      <c r="F91" s="29" t="s">
        <v>201</v>
      </c>
      <c r="G91" s="29" t="s">
        <v>202</v>
      </c>
      <c r="H91" s="29" t="s">
        <v>51</v>
      </c>
      <c r="I91" s="29" t="s">
        <v>52</v>
      </c>
      <c r="J91" s="73" t="s">
        <v>31</v>
      </c>
      <c r="K91" s="72">
        <v>100</v>
      </c>
      <c r="L91" s="22">
        <v>230000000</v>
      </c>
      <c r="M91" s="14" t="s">
        <v>263</v>
      </c>
      <c r="N91" s="74" t="s">
        <v>287</v>
      </c>
      <c r="O91" s="29" t="s">
        <v>27</v>
      </c>
      <c r="P91" s="14"/>
      <c r="Q91" s="14" t="s">
        <v>99</v>
      </c>
      <c r="R91" s="29" t="s">
        <v>41</v>
      </c>
      <c r="S91" s="44"/>
      <c r="T91" s="29"/>
      <c r="U91" s="29"/>
      <c r="V91" s="25"/>
      <c r="W91" s="85">
        <v>0</v>
      </c>
      <c r="X91" s="149">
        <f t="shared" si="7"/>
        <v>0</v>
      </c>
      <c r="Y91" s="29"/>
      <c r="Z91" s="47">
        <v>2016</v>
      </c>
      <c r="AA91" s="33" t="s">
        <v>285</v>
      </c>
    </row>
    <row r="92" spans="1:27" s="122" customFormat="1">
      <c r="A92" s="69" t="s">
        <v>293</v>
      </c>
      <c r="B92" s="18" t="s">
        <v>262</v>
      </c>
      <c r="C92" s="29" t="s">
        <v>198</v>
      </c>
      <c r="D92" s="29" t="s">
        <v>199</v>
      </c>
      <c r="E92" s="29" t="s">
        <v>200</v>
      </c>
      <c r="F92" s="29" t="s">
        <v>201</v>
      </c>
      <c r="G92" s="29" t="s">
        <v>202</v>
      </c>
      <c r="H92" s="29" t="s">
        <v>294</v>
      </c>
      <c r="I92" s="29" t="s">
        <v>295</v>
      </c>
      <c r="J92" s="73" t="s">
        <v>30</v>
      </c>
      <c r="K92" s="72">
        <v>100</v>
      </c>
      <c r="L92" s="22">
        <v>230000000</v>
      </c>
      <c r="M92" s="14" t="s">
        <v>263</v>
      </c>
      <c r="N92" s="74" t="s">
        <v>40</v>
      </c>
      <c r="O92" s="29" t="s">
        <v>27</v>
      </c>
      <c r="P92" s="14"/>
      <c r="Q92" s="14" t="s">
        <v>101</v>
      </c>
      <c r="R92" s="29" t="s">
        <v>41</v>
      </c>
      <c r="S92" s="44"/>
      <c r="T92" s="29"/>
      <c r="U92" s="29"/>
      <c r="V92" s="25"/>
      <c r="W92" s="85">
        <v>0</v>
      </c>
      <c r="X92" s="149">
        <f t="shared" si="7"/>
        <v>0</v>
      </c>
      <c r="Y92" s="29"/>
      <c r="Z92" s="47">
        <v>2016</v>
      </c>
      <c r="AA92" s="33" t="s">
        <v>285</v>
      </c>
    </row>
    <row r="93" spans="1:27" s="122" customFormat="1">
      <c r="A93" s="17" t="s">
        <v>142</v>
      </c>
      <c r="B93" s="18" t="s">
        <v>262</v>
      </c>
      <c r="C93" s="12" t="s">
        <v>168</v>
      </c>
      <c r="D93" s="49" t="s">
        <v>187</v>
      </c>
      <c r="E93" s="49" t="s">
        <v>219</v>
      </c>
      <c r="F93" s="38" t="s">
        <v>187</v>
      </c>
      <c r="G93" s="38" t="s">
        <v>219</v>
      </c>
      <c r="H93" s="38" t="s">
        <v>113</v>
      </c>
      <c r="I93" s="38" t="s">
        <v>114</v>
      </c>
      <c r="J93" s="71" t="s">
        <v>30</v>
      </c>
      <c r="K93" s="71">
        <v>95</v>
      </c>
      <c r="L93" s="22">
        <v>230000000</v>
      </c>
      <c r="M93" s="14" t="s">
        <v>263</v>
      </c>
      <c r="N93" s="74" t="s">
        <v>112</v>
      </c>
      <c r="O93" s="43" t="s">
        <v>27</v>
      </c>
      <c r="P93" s="14"/>
      <c r="Q93" s="12" t="s">
        <v>240</v>
      </c>
      <c r="R93" s="12" t="s">
        <v>110</v>
      </c>
      <c r="S93" s="44"/>
      <c r="T93" s="38"/>
      <c r="U93" s="38"/>
      <c r="V93" s="38" t="s">
        <v>29</v>
      </c>
      <c r="W93" s="85">
        <v>0</v>
      </c>
      <c r="X93" s="149">
        <v>0</v>
      </c>
      <c r="Y93" s="38"/>
      <c r="Z93" s="156">
        <v>2016</v>
      </c>
      <c r="AA93" s="40">
        <v>11.14</v>
      </c>
    </row>
    <row r="94" spans="1:27" s="122" customFormat="1">
      <c r="A94" s="95" t="s">
        <v>315</v>
      </c>
      <c r="B94" s="18" t="s">
        <v>262</v>
      </c>
      <c r="C94" s="95" t="s">
        <v>316</v>
      </c>
      <c r="D94" s="95" t="s">
        <v>317</v>
      </c>
      <c r="E94" s="95" t="s">
        <v>318</v>
      </c>
      <c r="F94" s="95" t="s">
        <v>317</v>
      </c>
      <c r="G94" s="95" t="s">
        <v>318</v>
      </c>
      <c r="H94" s="95" t="s">
        <v>319</v>
      </c>
      <c r="I94" s="95" t="s">
        <v>318</v>
      </c>
      <c r="J94" s="227" t="s">
        <v>30</v>
      </c>
      <c r="K94" s="227">
        <v>100</v>
      </c>
      <c r="L94" s="22">
        <v>230000000</v>
      </c>
      <c r="M94" s="14" t="s">
        <v>263</v>
      </c>
      <c r="N94" s="227" t="s">
        <v>112</v>
      </c>
      <c r="O94" s="95" t="s">
        <v>27</v>
      </c>
      <c r="P94" s="14"/>
      <c r="Q94" s="95" t="s">
        <v>32</v>
      </c>
      <c r="R94" s="95" t="s">
        <v>320</v>
      </c>
      <c r="S94" s="95"/>
      <c r="T94" s="95"/>
      <c r="U94" s="95"/>
      <c r="V94" s="95"/>
      <c r="W94" s="139">
        <v>0</v>
      </c>
      <c r="X94" s="139">
        <v>0</v>
      </c>
      <c r="Y94" s="95"/>
      <c r="Z94" s="227">
        <v>2016</v>
      </c>
      <c r="AA94" s="40">
        <v>11.14</v>
      </c>
    </row>
    <row r="95" spans="1:27" s="122" customFormat="1">
      <c r="A95" s="17" t="s">
        <v>143</v>
      </c>
      <c r="B95" s="18" t="s">
        <v>262</v>
      </c>
      <c r="C95" s="50" t="s">
        <v>224</v>
      </c>
      <c r="D95" s="12" t="s">
        <v>128</v>
      </c>
      <c r="E95" s="52" t="s">
        <v>129</v>
      </c>
      <c r="F95" s="12" t="s">
        <v>128</v>
      </c>
      <c r="G95" s="52" t="s">
        <v>129</v>
      </c>
      <c r="H95" s="51" t="s">
        <v>130</v>
      </c>
      <c r="I95" s="52" t="s">
        <v>131</v>
      </c>
      <c r="J95" s="47" t="s">
        <v>30</v>
      </c>
      <c r="K95" s="47">
        <v>99</v>
      </c>
      <c r="L95" s="22">
        <v>230000000</v>
      </c>
      <c r="M95" s="14" t="s">
        <v>263</v>
      </c>
      <c r="N95" s="47" t="s">
        <v>116</v>
      </c>
      <c r="O95" s="43" t="s">
        <v>27</v>
      </c>
      <c r="P95" s="14"/>
      <c r="Q95" s="47" t="s">
        <v>132</v>
      </c>
      <c r="R95" s="23" t="s">
        <v>55</v>
      </c>
      <c r="S95" s="44"/>
      <c r="T95" s="14"/>
      <c r="U95" s="14"/>
      <c r="V95" s="14"/>
      <c r="W95" s="85">
        <v>0</v>
      </c>
      <c r="X95" s="149">
        <f t="shared" ref="X95" si="8">W95*1.12</f>
        <v>0</v>
      </c>
      <c r="Y95" s="14"/>
      <c r="Z95" s="156">
        <v>2016</v>
      </c>
      <c r="AA95" s="33">
        <v>20.21</v>
      </c>
    </row>
    <row r="96" spans="1:27" s="122" customFormat="1">
      <c r="A96" s="129" t="s">
        <v>353</v>
      </c>
      <c r="B96" s="123"/>
      <c r="C96" s="123"/>
      <c r="D96" s="123"/>
      <c r="E96" s="123"/>
      <c r="F96" s="123"/>
      <c r="G96" s="123"/>
      <c r="H96" s="123"/>
      <c r="I96" s="123"/>
      <c r="J96" s="108"/>
      <c r="K96" s="108"/>
      <c r="L96" s="108"/>
      <c r="M96" s="108"/>
      <c r="N96" s="121"/>
      <c r="O96" s="125"/>
      <c r="P96" s="125"/>
      <c r="Q96" s="108"/>
      <c r="R96" s="125"/>
      <c r="S96" s="125"/>
      <c r="T96" s="125"/>
      <c r="U96" s="125"/>
      <c r="V96" s="125"/>
      <c r="W96" s="108"/>
      <c r="X96" s="108"/>
      <c r="Y96" s="108"/>
      <c r="Z96" s="108"/>
      <c r="AA96" s="108"/>
    </row>
    <row r="97" spans="1:27" s="122" customFormat="1">
      <c r="A97" s="10" t="s">
        <v>422</v>
      </c>
      <c r="B97" s="18" t="s">
        <v>262</v>
      </c>
      <c r="C97" s="91" t="s">
        <v>196</v>
      </c>
      <c r="D97" s="91" t="s">
        <v>278</v>
      </c>
      <c r="E97" s="134" t="s">
        <v>205</v>
      </c>
      <c r="F97" s="91" t="s">
        <v>279</v>
      </c>
      <c r="G97" s="134" t="s">
        <v>206</v>
      </c>
      <c r="H97" s="134" t="s">
        <v>355</v>
      </c>
      <c r="I97" s="134" t="s">
        <v>208</v>
      </c>
      <c r="J97" s="135" t="s">
        <v>31</v>
      </c>
      <c r="K97" s="135">
        <v>100</v>
      </c>
      <c r="L97" s="22">
        <v>230000000</v>
      </c>
      <c r="M97" s="14" t="s">
        <v>263</v>
      </c>
      <c r="N97" s="135" t="s">
        <v>446</v>
      </c>
      <c r="O97" s="43" t="s">
        <v>226</v>
      </c>
      <c r="P97" s="14"/>
      <c r="Q97" s="220" t="s">
        <v>32</v>
      </c>
      <c r="R97" s="34" t="s">
        <v>28</v>
      </c>
      <c r="S97" s="44"/>
      <c r="T97" s="35"/>
      <c r="U97" s="35"/>
      <c r="V97" s="56"/>
      <c r="W97" s="137">
        <v>10000000</v>
      </c>
      <c r="X97" s="149">
        <f t="shared" ref="X97" si="9">W97*1.12</f>
        <v>11200000.000000002</v>
      </c>
      <c r="Y97" s="135" t="s">
        <v>29</v>
      </c>
      <c r="Z97" s="156">
        <v>2016</v>
      </c>
      <c r="AA97" s="57"/>
    </row>
    <row r="98" spans="1:27" s="122" customFormat="1">
      <c r="A98" s="10" t="s">
        <v>423</v>
      </c>
      <c r="B98" s="18" t="s">
        <v>262</v>
      </c>
      <c r="C98" s="91" t="s">
        <v>196</v>
      </c>
      <c r="D98" s="91" t="s">
        <v>278</v>
      </c>
      <c r="E98" s="134" t="s">
        <v>205</v>
      </c>
      <c r="F98" s="91" t="s">
        <v>279</v>
      </c>
      <c r="G98" s="134" t="s">
        <v>206</v>
      </c>
      <c r="H98" s="134" t="s">
        <v>356</v>
      </c>
      <c r="I98" s="134" t="s">
        <v>357</v>
      </c>
      <c r="J98" s="135" t="s">
        <v>31</v>
      </c>
      <c r="K98" s="135">
        <v>80</v>
      </c>
      <c r="L98" s="22">
        <v>230000000</v>
      </c>
      <c r="M98" s="14" t="s">
        <v>263</v>
      </c>
      <c r="N98" s="135" t="s">
        <v>211</v>
      </c>
      <c r="O98" s="43" t="s">
        <v>226</v>
      </c>
      <c r="P98" s="14"/>
      <c r="Q98" s="220" t="s">
        <v>449</v>
      </c>
      <c r="R98" s="34" t="s">
        <v>28</v>
      </c>
      <c r="S98" s="44"/>
      <c r="T98" s="35"/>
      <c r="U98" s="35"/>
      <c r="V98" s="56"/>
      <c r="W98" s="149">
        <v>8320000</v>
      </c>
      <c r="X98" s="149">
        <v>8320000</v>
      </c>
      <c r="Y98" s="135" t="s">
        <v>29</v>
      </c>
      <c r="Z98" s="156">
        <v>2016</v>
      </c>
      <c r="AA98" s="57"/>
    </row>
    <row r="99" spans="1:27" s="122" customFormat="1">
      <c r="A99" s="10" t="s">
        <v>365</v>
      </c>
      <c r="B99" s="18" t="s">
        <v>262</v>
      </c>
      <c r="C99" s="222" t="s">
        <v>191</v>
      </c>
      <c r="D99" s="92" t="s">
        <v>275</v>
      </c>
      <c r="E99" s="134" t="s">
        <v>192</v>
      </c>
      <c r="F99" s="92" t="s">
        <v>276</v>
      </c>
      <c r="G99" s="134" t="s">
        <v>193</v>
      </c>
      <c r="H99" s="134" t="s">
        <v>194</v>
      </c>
      <c r="I99" s="134" t="s">
        <v>192</v>
      </c>
      <c r="J99" s="207" t="s">
        <v>30</v>
      </c>
      <c r="K99" s="207">
        <v>100</v>
      </c>
      <c r="L99" s="22">
        <v>230000000</v>
      </c>
      <c r="M99" s="14" t="s">
        <v>263</v>
      </c>
      <c r="N99" s="135" t="s">
        <v>446</v>
      </c>
      <c r="O99" s="183" t="s">
        <v>27</v>
      </c>
      <c r="P99" s="14"/>
      <c r="Q99" s="71" t="s">
        <v>99</v>
      </c>
      <c r="R99" s="24" t="s">
        <v>39</v>
      </c>
      <c r="S99" s="44"/>
      <c r="T99" s="28"/>
      <c r="U99" s="28"/>
      <c r="V99" s="209"/>
      <c r="W99" s="137">
        <v>13000000</v>
      </c>
      <c r="X99" s="149">
        <f>W99*1.12</f>
        <v>14560000.000000002</v>
      </c>
      <c r="Y99" s="207"/>
      <c r="Z99" s="156">
        <v>2016</v>
      </c>
      <c r="AA99" s="57"/>
    </row>
    <row r="100" spans="1:27" s="122" customFormat="1">
      <c r="A100" s="228" t="s">
        <v>393</v>
      </c>
      <c r="B100" s="18" t="s">
        <v>262</v>
      </c>
      <c r="C100" s="87" t="s">
        <v>168</v>
      </c>
      <c r="D100" s="91" t="s">
        <v>187</v>
      </c>
      <c r="E100" s="91"/>
      <c r="F100" s="91" t="s">
        <v>187</v>
      </c>
      <c r="G100" s="91"/>
      <c r="H100" s="87" t="s">
        <v>359</v>
      </c>
      <c r="I100" s="91" t="s">
        <v>360</v>
      </c>
      <c r="J100" s="47" t="s">
        <v>30</v>
      </c>
      <c r="K100" s="47">
        <v>100</v>
      </c>
      <c r="L100" s="22">
        <v>230000000</v>
      </c>
      <c r="M100" s="14" t="s">
        <v>263</v>
      </c>
      <c r="N100" s="71" t="s">
        <v>292</v>
      </c>
      <c r="O100" s="71" t="s">
        <v>27</v>
      </c>
      <c r="P100" s="14"/>
      <c r="Q100" s="71" t="s">
        <v>292</v>
      </c>
      <c r="R100" s="87" t="s">
        <v>38</v>
      </c>
      <c r="S100" s="44"/>
      <c r="T100" s="47"/>
      <c r="U100" s="73"/>
      <c r="V100" s="73"/>
      <c r="W100" s="73">
        <v>26786</v>
      </c>
      <c r="X100" s="73">
        <f>W100*1.12</f>
        <v>30000.320000000003</v>
      </c>
      <c r="Y100" s="73"/>
      <c r="Z100" s="104">
        <v>2016</v>
      </c>
      <c r="AA100" s="108"/>
    </row>
    <row r="101" spans="1:27" s="122" customFormat="1">
      <c r="A101" s="228" t="s">
        <v>394</v>
      </c>
      <c r="B101" s="18" t="s">
        <v>262</v>
      </c>
      <c r="C101" s="87" t="s">
        <v>188</v>
      </c>
      <c r="D101" s="229" t="s">
        <v>221</v>
      </c>
      <c r="E101" s="91"/>
      <c r="F101" s="91" t="s">
        <v>221</v>
      </c>
      <c r="G101" s="91"/>
      <c r="H101" s="87" t="s">
        <v>361</v>
      </c>
      <c r="I101" s="91" t="s">
        <v>362</v>
      </c>
      <c r="J101" s="47" t="s">
        <v>30</v>
      </c>
      <c r="K101" s="47">
        <v>100</v>
      </c>
      <c r="L101" s="22">
        <v>230000000</v>
      </c>
      <c r="M101" s="14" t="s">
        <v>263</v>
      </c>
      <c r="N101" s="71" t="s">
        <v>292</v>
      </c>
      <c r="O101" s="71" t="s">
        <v>27</v>
      </c>
      <c r="P101" s="14"/>
      <c r="Q101" s="71" t="s">
        <v>292</v>
      </c>
      <c r="R101" s="87" t="s">
        <v>38</v>
      </c>
      <c r="S101" s="44"/>
      <c r="T101" s="47"/>
      <c r="U101" s="73"/>
      <c r="V101" s="73"/>
      <c r="W101" s="230">
        <v>4242</v>
      </c>
      <c r="X101" s="73">
        <f>W101*1.12</f>
        <v>4751.0400000000009</v>
      </c>
      <c r="Y101" s="230"/>
      <c r="Z101" s="104">
        <v>2016</v>
      </c>
      <c r="AA101" s="108"/>
    </row>
    <row r="102" spans="1:27" s="122" customFormat="1">
      <c r="A102" s="228" t="s">
        <v>443</v>
      </c>
      <c r="B102" s="18" t="s">
        <v>262</v>
      </c>
      <c r="C102" s="87" t="s">
        <v>188</v>
      </c>
      <c r="D102" s="229" t="s">
        <v>221</v>
      </c>
      <c r="E102" s="91"/>
      <c r="F102" s="91" t="s">
        <v>221</v>
      </c>
      <c r="G102" s="91"/>
      <c r="H102" s="87" t="s">
        <v>363</v>
      </c>
      <c r="I102" s="91" t="s">
        <v>364</v>
      </c>
      <c r="J102" s="47" t="s">
        <v>30</v>
      </c>
      <c r="K102" s="47">
        <v>100</v>
      </c>
      <c r="L102" s="22">
        <v>230000000</v>
      </c>
      <c r="M102" s="14" t="s">
        <v>263</v>
      </c>
      <c r="N102" s="71" t="s">
        <v>292</v>
      </c>
      <c r="O102" s="71" t="s">
        <v>27</v>
      </c>
      <c r="P102" s="14"/>
      <c r="Q102" s="71" t="s">
        <v>292</v>
      </c>
      <c r="R102" s="87" t="s">
        <v>38</v>
      </c>
      <c r="S102" s="44"/>
      <c r="T102" s="47"/>
      <c r="U102" s="73"/>
      <c r="V102" s="73"/>
      <c r="W102" s="230">
        <v>340000</v>
      </c>
      <c r="X102" s="73">
        <f>W102*1.12</f>
        <v>380800.00000000006</v>
      </c>
      <c r="Y102" s="230"/>
      <c r="Z102" s="104">
        <v>2016</v>
      </c>
      <c r="AA102" s="108"/>
    </row>
    <row r="103" spans="1:27" s="9" customFormat="1" ht="12.75" outlineLevel="1">
      <c r="A103" s="228" t="s">
        <v>475</v>
      </c>
      <c r="B103" s="18" t="s">
        <v>262</v>
      </c>
      <c r="C103" s="134" t="s">
        <v>197</v>
      </c>
      <c r="D103" s="231" t="s">
        <v>144</v>
      </c>
      <c r="E103" s="231" t="s">
        <v>145</v>
      </c>
      <c r="F103" s="231" t="s">
        <v>144</v>
      </c>
      <c r="G103" s="231" t="s">
        <v>146</v>
      </c>
      <c r="H103" s="184" t="s">
        <v>236</v>
      </c>
      <c r="I103" s="184" t="s">
        <v>147</v>
      </c>
      <c r="J103" s="135" t="s">
        <v>30</v>
      </c>
      <c r="K103" s="135">
        <v>100</v>
      </c>
      <c r="L103" s="22">
        <v>230000000</v>
      </c>
      <c r="M103" s="14" t="s">
        <v>263</v>
      </c>
      <c r="N103" s="71" t="s">
        <v>292</v>
      </c>
      <c r="O103" s="43" t="s">
        <v>27</v>
      </c>
      <c r="P103" s="14"/>
      <c r="Q103" s="232" t="s">
        <v>211</v>
      </c>
      <c r="R103" s="34" t="s">
        <v>39</v>
      </c>
      <c r="S103" s="44"/>
      <c r="T103" s="35" t="s">
        <v>29</v>
      </c>
      <c r="U103" s="35" t="s">
        <v>29</v>
      </c>
      <c r="V103" s="56" t="s">
        <v>29</v>
      </c>
      <c r="W103" s="137">
        <v>33072943.957815986</v>
      </c>
      <c r="X103" s="137">
        <f t="shared" ref="X103:X107" si="10">W103*1.12</f>
        <v>37041697.23275391</v>
      </c>
      <c r="Y103" s="135" t="s">
        <v>29</v>
      </c>
      <c r="Z103" s="156">
        <v>2016</v>
      </c>
      <c r="AA103" s="62"/>
    </row>
    <row r="104" spans="1:27">
      <c r="A104" s="10" t="s">
        <v>369</v>
      </c>
      <c r="B104" s="18" t="s">
        <v>262</v>
      </c>
      <c r="C104" s="184" t="s">
        <v>297</v>
      </c>
      <c r="D104" s="76" t="s">
        <v>298</v>
      </c>
      <c r="E104" s="184" t="s">
        <v>299</v>
      </c>
      <c r="F104" s="76" t="s">
        <v>298</v>
      </c>
      <c r="G104" s="184" t="s">
        <v>300</v>
      </c>
      <c r="H104" s="184" t="s">
        <v>301</v>
      </c>
      <c r="I104" s="184" t="s">
        <v>302</v>
      </c>
      <c r="J104" s="224" t="s">
        <v>30</v>
      </c>
      <c r="K104" s="225">
        <v>50</v>
      </c>
      <c r="L104" s="22">
        <v>230000000</v>
      </c>
      <c r="M104" s="14" t="s">
        <v>263</v>
      </c>
      <c r="N104" s="164" t="s">
        <v>292</v>
      </c>
      <c r="O104" s="29" t="s">
        <v>303</v>
      </c>
      <c r="P104" s="14"/>
      <c r="Q104" s="164" t="s">
        <v>292</v>
      </c>
      <c r="R104" s="23" t="s">
        <v>53</v>
      </c>
      <c r="S104" s="44"/>
      <c r="T104" s="55"/>
      <c r="U104" s="58"/>
      <c r="V104" s="59"/>
      <c r="W104" s="85">
        <v>2858440</v>
      </c>
      <c r="X104" s="149">
        <f t="shared" si="10"/>
        <v>3201452.8000000003</v>
      </c>
      <c r="Y104" s="226"/>
      <c r="Z104" s="156">
        <v>2016</v>
      </c>
      <c r="AA104" s="57"/>
    </row>
    <row r="105" spans="1:27">
      <c r="A105" s="10" t="s">
        <v>370</v>
      </c>
      <c r="B105" s="18" t="s">
        <v>262</v>
      </c>
      <c r="C105" s="184" t="s">
        <v>297</v>
      </c>
      <c r="D105" s="76" t="s">
        <v>298</v>
      </c>
      <c r="E105" s="184" t="s">
        <v>299</v>
      </c>
      <c r="F105" s="76" t="s">
        <v>298</v>
      </c>
      <c r="G105" s="184" t="s">
        <v>300</v>
      </c>
      <c r="H105" s="184" t="s">
        <v>305</v>
      </c>
      <c r="I105" s="184" t="s">
        <v>306</v>
      </c>
      <c r="J105" s="224" t="s">
        <v>30</v>
      </c>
      <c r="K105" s="225">
        <v>50</v>
      </c>
      <c r="L105" s="22">
        <v>230000000</v>
      </c>
      <c r="M105" s="14" t="s">
        <v>263</v>
      </c>
      <c r="N105" s="164" t="s">
        <v>292</v>
      </c>
      <c r="O105" s="29" t="s">
        <v>307</v>
      </c>
      <c r="P105" s="14"/>
      <c r="Q105" s="164" t="s">
        <v>292</v>
      </c>
      <c r="R105" s="23" t="s">
        <v>53</v>
      </c>
      <c r="S105" s="44"/>
      <c r="T105" s="55"/>
      <c r="U105" s="58"/>
      <c r="V105" s="59"/>
      <c r="W105" s="85">
        <v>3952780</v>
      </c>
      <c r="X105" s="149">
        <f t="shared" si="10"/>
        <v>4427113.6000000006</v>
      </c>
      <c r="Y105" s="226"/>
      <c r="Z105" s="156">
        <v>2016</v>
      </c>
      <c r="AA105" s="57"/>
    </row>
    <row r="106" spans="1:27">
      <c r="A106" s="228" t="s">
        <v>483</v>
      </c>
      <c r="B106" s="18" t="s">
        <v>262</v>
      </c>
      <c r="C106" s="184" t="s">
        <v>175</v>
      </c>
      <c r="D106" s="233" t="s">
        <v>176</v>
      </c>
      <c r="E106" s="234" t="s">
        <v>387</v>
      </c>
      <c r="F106" s="233" t="s">
        <v>176</v>
      </c>
      <c r="G106" s="234" t="s">
        <v>387</v>
      </c>
      <c r="H106" s="174" t="s">
        <v>388</v>
      </c>
      <c r="I106" s="174" t="s">
        <v>389</v>
      </c>
      <c r="J106" s="94" t="s">
        <v>30</v>
      </c>
      <c r="K106" s="94">
        <v>100</v>
      </c>
      <c r="L106" s="22">
        <v>230000000</v>
      </c>
      <c r="M106" s="14" t="s">
        <v>263</v>
      </c>
      <c r="N106" s="71" t="s">
        <v>100</v>
      </c>
      <c r="O106" s="91" t="s">
        <v>234</v>
      </c>
      <c r="P106" s="14"/>
      <c r="Q106" s="91" t="s">
        <v>392</v>
      </c>
      <c r="R106" s="91" t="s">
        <v>385</v>
      </c>
      <c r="S106" s="44"/>
      <c r="T106" s="126"/>
      <c r="U106" s="126"/>
      <c r="V106" s="126"/>
      <c r="W106" s="216">
        <v>728839.3</v>
      </c>
      <c r="X106" s="149">
        <f t="shared" si="10"/>
        <v>816300.01600000018</v>
      </c>
      <c r="Y106" s="108"/>
      <c r="Z106" s="156">
        <v>2016</v>
      </c>
      <c r="AA106" s="108"/>
    </row>
    <row r="107" spans="1:27">
      <c r="A107" s="228" t="s">
        <v>526</v>
      </c>
      <c r="B107" s="18" t="s">
        <v>262</v>
      </c>
      <c r="C107" s="184" t="s">
        <v>175</v>
      </c>
      <c r="D107" s="233" t="s">
        <v>176</v>
      </c>
      <c r="E107" s="234" t="s">
        <v>387</v>
      </c>
      <c r="F107" s="233" t="s">
        <v>176</v>
      </c>
      <c r="G107" s="234" t="s">
        <v>387</v>
      </c>
      <c r="H107" s="174" t="s">
        <v>390</v>
      </c>
      <c r="I107" s="174" t="s">
        <v>391</v>
      </c>
      <c r="J107" s="71" t="s">
        <v>30</v>
      </c>
      <c r="K107" s="71">
        <v>100</v>
      </c>
      <c r="L107" s="22">
        <v>230000000</v>
      </c>
      <c r="M107" s="14" t="s">
        <v>263</v>
      </c>
      <c r="N107" s="71" t="s">
        <v>100</v>
      </c>
      <c r="O107" s="91" t="s">
        <v>234</v>
      </c>
      <c r="P107" s="14"/>
      <c r="Q107" s="91" t="s">
        <v>392</v>
      </c>
      <c r="R107" s="91" t="s">
        <v>385</v>
      </c>
      <c r="S107" s="44"/>
      <c r="T107" s="126"/>
      <c r="U107" s="126"/>
      <c r="V107" s="126"/>
      <c r="W107" s="216">
        <v>107896</v>
      </c>
      <c r="X107" s="149">
        <f t="shared" si="10"/>
        <v>120843.52000000002</v>
      </c>
      <c r="Y107" s="108"/>
      <c r="Z107" s="156">
        <v>2016</v>
      </c>
      <c r="AA107" s="108"/>
    </row>
    <row r="108" spans="1:27" s="122" customFormat="1">
      <c r="A108" s="228" t="s">
        <v>561</v>
      </c>
      <c r="B108" s="18" t="s">
        <v>262</v>
      </c>
      <c r="C108" s="14" t="s">
        <v>56</v>
      </c>
      <c r="D108" s="44" t="s">
        <v>57</v>
      </c>
      <c r="E108" s="44" t="s">
        <v>58</v>
      </c>
      <c r="F108" s="44" t="s">
        <v>57</v>
      </c>
      <c r="G108" s="44" t="s">
        <v>58</v>
      </c>
      <c r="H108" s="44" t="s">
        <v>441</v>
      </c>
      <c r="I108" s="44" t="s">
        <v>442</v>
      </c>
      <c r="J108" s="235" t="s">
        <v>30</v>
      </c>
      <c r="K108" s="225">
        <v>100</v>
      </c>
      <c r="L108" s="22">
        <v>230000000</v>
      </c>
      <c r="M108" s="14" t="s">
        <v>263</v>
      </c>
      <c r="N108" s="74" t="s">
        <v>292</v>
      </c>
      <c r="O108" s="29" t="s">
        <v>27</v>
      </c>
      <c r="P108" s="14"/>
      <c r="Q108" s="81" t="s">
        <v>125</v>
      </c>
      <c r="R108" s="23" t="s">
        <v>53</v>
      </c>
      <c r="S108" s="44"/>
      <c r="T108" s="38"/>
      <c r="U108" s="38"/>
      <c r="V108" s="25"/>
      <c r="W108" s="84">
        <v>19083260</v>
      </c>
      <c r="X108" s="236">
        <f>W108</f>
        <v>19083260</v>
      </c>
      <c r="Y108" s="61"/>
      <c r="Z108" s="156">
        <v>2016</v>
      </c>
      <c r="AA108" s="108"/>
    </row>
    <row r="109" spans="1:27" s="122" customFormat="1">
      <c r="A109" s="228" t="s">
        <v>562</v>
      </c>
      <c r="B109" s="18" t="s">
        <v>262</v>
      </c>
      <c r="C109" s="14" t="s">
        <v>557</v>
      </c>
      <c r="D109" s="134" t="s">
        <v>473</v>
      </c>
      <c r="E109" s="134"/>
      <c r="F109" s="134" t="s">
        <v>473</v>
      </c>
      <c r="G109" s="123"/>
      <c r="H109" s="134" t="s">
        <v>474</v>
      </c>
      <c r="I109" s="123"/>
      <c r="J109" s="135" t="s">
        <v>33</v>
      </c>
      <c r="K109" s="135">
        <v>60</v>
      </c>
      <c r="L109" s="22">
        <v>230000000</v>
      </c>
      <c r="M109" s="14" t="s">
        <v>263</v>
      </c>
      <c r="N109" s="86" t="s">
        <v>107</v>
      </c>
      <c r="O109" s="134" t="s">
        <v>27</v>
      </c>
      <c r="P109" s="36"/>
      <c r="Q109" s="237" t="s">
        <v>367</v>
      </c>
      <c r="R109" s="208" t="s">
        <v>110</v>
      </c>
      <c r="S109" s="14"/>
      <c r="T109" s="35"/>
      <c r="U109" s="35"/>
      <c r="V109" s="35"/>
      <c r="W109" s="137">
        <v>1694850</v>
      </c>
      <c r="X109" s="85">
        <f t="shared" ref="X109:X120" si="11">W109*1.12</f>
        <v>1898232.0000000002</v>
      </c>
      <c r="Y109" s="37"/>
      <c r="Z109" s="47">
        <v>2016</v>
      </c>
      <c r="AA109" s="60"/>
    </row>
    <row r="110" spans="1:27" s="122" customFormat="1">
      <c r="A110" s="228" t="s">
        <v>563</v>
      </c>
      <c r="B110" s="18" t="s">
        <v>262</v>
      </c>
      <c r="C110" s="134" t="s">
        <v>478</v>
      </c>
      <c r="D110" s="92" t="s">
        <v>479</v>
      </c>
      <c r="E110" s="92" t="s">
        <v>480</v>
      </c>
      <c r="F110" s="92" t="s">
        <v>479</v>
      </c>
      <c r="G110" s="92" t="s">
        <v>480</v>
      </c>
      <c r="H110" s="92" t="s">
        <v>481</v>
      </c>
      <c r="I110" s="238" t="s">
        <v>482</v>
      </c>
      <c r="J110" s="73" t="s">
        <v>31</v>
      </c>
      <c r="K110" s="72">
        <v>100</v>
      </c>
      <c r="L110" s="22">
        <v>230000000</v>
      </c>
      <c r="M110" s="14" t="s">
        <v>263</v>
      </c>
      <c r="N110" s="73" t="s">
        <v>211</v>
      </c>
      <c r="O110" s="73" t="s">
        <v>27</v>
      </c>
      <c r="P110" s="73"/>
      <c r="Q110" s="47" t="s">
        <v>109</v>
      </c>
      <c r="R110" s="92" t="s">
        <v>41</v>
      </c>
      <c r="S110" s="125"/>
      <c r="T110" s="125"/>
      <c r="U110" s="125"/>
      <c r="V110" s="125"/>
      <c r="W110" s="73">
        <v>4750000</v>
      </c>
      <c r="X110" s="85">
        <f t="shared" si="11"/>
        <v>5320000.0000000009</v>
      </c>
      <c r="Y110" s="73"/>
      <c r="Z110" s="104">
        <v>2016</v>
      </c>
      <c r="AA110" s="108"/>
    </row>
    <row r="111" spans="1:27">
      <c r="A111" s="17" t="s">
        <v>504</v>
      </c>
      <c r="B111" s="18" t="s">
        <v>262</v>
      </c>
      <c r="C111" s="29" t="s">
        <v>198</v>
      </c>
      <c r="D111" s="29" t="s">
        <v>199</v>
      </c>
      <c r="E111" s="29" t="s">
        <v>200</v>
      </c>
      <c r="F111" s="29" t="s">
        <v>201</v>
      </c>
      <c r="G111" s="29" t="s">
        <v>202</v>
      </c>
      <c r="H111" s="29" t="s">
        <v>43</v>
      </c>
      <c r="I111" s="29" t="s">
        <v>44</v>
      </c>
      <c r="J111" s="73" t="s">
        <v>31</v>
      </c>
      <c r="K111" s="72">
        <v>100</v>
      </c>
      <c r="L111" s="22">
        <v>230000000</v>
      </c>
      <c r="M111" s="14" t="s">
        <v>263</v>
      </c>
      <c r="N111" s="211" t="s">
        <v>503</v>
      </c>
      <c r="O111" s="29" t="s">
        <v>27</v>
      </c>
      <c r="P111" s="14"/>
      <c r="Q111" s="211" t="s">
        <v>133</v>
      </c>
      <c r="R111" s="29" t="s">
        <v>41</v>
      </c>
      <c r="S111" s="44"/>
      <c r="T111" s="29"/>
      <c r="U111" s="29"/>
      <c r="V111" s="25"/>
      <c r="W111" s="211">
        <v>157351337</v>
      </c>
      <c r="X111" s="85">
        <f t="shared" si="11"/>
        <v>176233497.44000003</v>
      </c>
      <c r="Y111" s="29"/>
      <c r="Z111" s="47">
        <v>2016</v>
      </c>
      <c r="AA111" s="33"/>
    </row>
    <row r="112" spans="1:27">
      <c r="A112" s="17" t="s">
        <v>505</v>
      </c>
      <c r="B112" s="18" t="s">
        <v>262</v>
      </c>
      <c r="C112" s="29" t="s">
        <v>198</v>
      </c>
      <c r="D112" s="29" t="s">
        <v>199</v>
      </c>
      <c r="E112" s="29" t="s">
        <v>200</v>
      </c>
      <c r="F112" s="29" t="s">
        <v>201</v>
      </c>
      <c r="G112" s="29" t="s">
        <v>202</v>
      </c>
      <c r="H112" s="29" t="s">
        <v>45</v>
      </c>
      <c r="I112" s="29" t="s">
        <v>46</v>
      </c>
      <c r="J112" s="73" t="s">
        <v>31</v>
      </c>
      <c r="K112" s="72">
        <v>100</v>
      </c>
      <c r="L112" s="22">
        <v>230000000</v>
      </c>
      <c r="M112" s="14" t="s">
        <v>263</v>
      </c>
      <c r="N112" s="211" t="s">
        <v>503</v>
      </c>
      <c r="O112" s="29" t="s">
        <v>27</v>
      </c>
      <c r="P112" s="14"/>
      <c r="Q112" s="211" t="s">
        <v>133</v>
      </c>
      <c r="R112" s="29" t="s">
        <v>41</v>
      </c>
      <c r="S112" s="44"/>
      <c r="T112" s="29"/>
      <c r="U112" s="29"/>
      <c r="V112" s="25"/>
      <c r="W112" s="211">
        <v>360981925</v>
      </c>
      <c r="X112" s="85">
        <f t="shared" si="11"/>
        <v>404299756.00000006</v>
      </c>
      <c r="Y112" s="29"/>
      <c r="Z112" s="47">
        <v>2016</v>
      </c>
      <c r="AA112" s="33"/>
    </row>
    <row r="113" spans="1:27">
      <c r="A113" s="17" t="s">
        <v>506</v>
      </c>
      <c r="B113" s="18" t="s">
        <v>262</v>
      </c>
      <c r="C113" s="29" t="s">
        <v>198</v>
      </c>
      <c r="D113" s="29" t="s">
        <v>199</v>
      </c>
      <c r="E113" s="29" t="s">
        <v>200</v>
      </c>
      <c r="F113" s="29" t="s">
        <v>201</v>
      </c>
      <c r="G113" s="29" t="s">
        <v>202</v>
      </c>
      <c r="H113" s="29" t="s">
        <v>47</v>
      </c>
      <c r="I113" s="29" t="s">
        <v>48</v>
      </c>
      <c r="J113" s="73" t="s">
        <v>31</v>
      </c>
      <c r="K113" s="72">
        <v>100</v>
      </c>
      <c r="L113" s="22">
        <v>230000000</v>
      </c>
      <c r="M113" s="14" t="s">
        <v>263</v>
      </c>
      <c r="N113" s="211" t="s">
        <v>503</v>
      </c>
      <c r="O113" s="29" t="s">
        <v>27</v>
      </c>
      <c r="P113" s="14"/>
      <c r="Q113" s="211" t="s">
        <v>133</v>
      </c>
      <c r="R113" s="29" t="s">
        <v>41</v>
      </c>
      <c r="S113" s="44"/>
      <c r="T113" s="29"/>
      <c r="U113" s="29"/>
      <c r="V113" s="25"/>
      <c r="W113" s="211">
        <v>196532308</v>
      </c>
      <c r="X113" s="85">
        <f t="shared" si="11"/>
        <v>220116184.96000001</v>
      </c>
      <c r="Y113" s="29"/>
      <c r="Z113" s="47">
        <v>2016</v>
      </c>
      <c r="AA113" s="33"/>
    </row>
    <row r="114" spans="1:27">
      <c r="A114" s="17" t="s">
        <v>507</v>
      </c>
      <c r="B114" s="18" t="s">
        <v>262</v>
      </c>
      <c r="C114" s="29" t="s">
        <v>198</v>
      </c>
      <c r="D114" s="29" t="s">
        <v>199</v>
      </c>
      <c r="E114" s="29" t="s">
        <v>200</v>
      </c>
      <c r="F114" s="29" t="s">
        <v>201</v>
      </c>
      <c r="G114" s="29" t="s">
        <v>202</v>
      </c>
      <c r="H114" s="29" t="s">
        <v>49</v>
      </c>
      <c r="I114" s="29" t="s">
        <v>50</v>
      </c>
      <c r="J114" s="73" t="s">
        <v>31</v>
      </c>
      <c r="K114" s="72">
        <v>100</v>
      </c>
      <c r="L114" s="22">
        <v>230000000</v>
      </c>
      <c r="M114" s="14" t="s">
        <v>263</v>
      </c>
      <c r="N114" s="211" t="s">
        <v>503</v>
      </c>
      <c r="O114" s="29" t="s">
        <v>27</v>
      </c>
      <c r="P114" s="14"/>
      <c r="Q114" s="211" t="s">
        <v>133</v>
      </c>
      <c r="R114" s="29" t="s">
        <v>41</v>
      </c>
      <c r="S114" s="44"/>
      <c r="T114" s="29"/>
      <c r="U114" s="29"/>
      <c r="V114" s="25"/>
      <c r="W114" s="211">
        <v>188127947</v>
      </c>
      <c r="X114" s="85">
        <f t="shared" si="11"/>
        <v>210703300.64000002</v>
      </c>
      <c r="Y114" s="29"/>
      <c r="Z114" s="47">
        <v>2016</v>
      </c>
      <c r="AA114" s="33"/>
    </row>
    <row r="115" spans="1:27">
      <c r="A115" s="17" t="s">
        <v>508</v>
      </c>
      <c r="B115" s="18" t="s">
        <v>262</v>
      </c>
      <c r="C115" s="29" t="s">
        <v>198</v>
      </c>
      <c r="D115" s="29" t="s">
        <v>199</v>
      </c>
      <c r="E115" s="29" t="s">
        <v>200</v>
      </c>
      <c r="F115" s="29" t="s">
        <v>201</v>
      </c>
      <c r="G115" s="29" t="s">
        <v>202</v>
      </c>
      <c r="H115" s="29" t="s">
        <v>51</v>
      </c>
      <c r="I115" s="29" t="s">
        <v>52</v>
      </c>
      <c r="J115" s="73" t="s">
        <v>31</v>
      </c>
      <c r="K115" s="72">
        <v>100</v>
      </c>
      <c r="L115" s="22">
        <v>230000000</v>
      </c>
      <c r="M115" s="14" t="s">
        <v>263</v>
      </c>
      <c r="N115" s="211" t="s">
        <v>503</v>
      </c>
      <c r="O115" s="29" t="s">
        <v>27</v>
      </c>
      <c r="P115" s="14"/>
      <c r="Q115" s="211" t="s">
        <v>133</v>
      </c>
      <c r="R115" s="29" t="s">
        <v>41</v>
      </c>
      <c r="S115" s="44"/>
      <c r="T115" s="29"/>
      <c r="U115" s="29"/>
      <c r="V115" s="25"/>
      <c r="W115" s="211">
        <v>14595180</v>
      </c>
      <c r="X115" s="85">
        <f t="shared" si="11"/>
        <v>16346601.600000001</v>
      </c>
      <c r="Y115" s="29"/>
      <c r="Z115" s="47">
        <v>2016</v>
      </c>
      <c r="AA115" s="33"/>
    </row>
    <row r="116" spans="1:27">
      <c r="A116" s="69" t="s">
        <v>509</v>
      </c>
      <c r="B116" s="18" t="s">
        <v>262</v>
      </c>
      <c r="C116" s="29" t="s">
        <v>198</v>
      </c>
      <c r="D116" s="29" t="s">
        <v>199</v>
      </c>
      <c r="E116" s="29" t="s">
        <v>200</v>
      </c>
      <c r="F116" s="29" t="s">
        <v>201</v>
      </c>
      <c r="G116" s="29" t="s">
        <v>202</v>
      </c>
      <c r="H116" s="29" t="s">
        <v>294</v>
      </c>
      <c r="I116" s="29" t="s">
        <v>295</v>
      </c>
      <c r="J116" s="73" t="s">
        <v>30</v>
      </c>
      <c r="K116" s="72">
        <v>100</v>
      </c>
      <c r="L116" s="22">
        <v>230000000</v>
      </c>
      <c r="M116" s="14" t="s">
        <v>263</v>
      </c>
      <c r="N116" s="74" t="s">
        <v>40</v>
      </c>
      <c r="O116" s="29" t="s">
        <v>27</v>
      </c>
      <c r="P116" s="14"/>
      <c r="Q116" s="211" t="s">
        <v>566</v>
      </c>
      <c r="R116" s="29" t="s">
        <v>41</v>
      </c>
      <c r="S116" s="44"/>
      <c r="T116" s="29"/>
      <c r="U116" s="29"/>
      <c r="V116" s="25"/>
      <c r="W116" s="211">
        <v>323718701</v>
      </c>
      <c r="X116" s="85">
        <f t="shared" si="11"/>
        <v>362564945.12</v>
      </c>
      <c r="Y116" s="29"/>
      <c r="Z116" s="47">
        <v>2016</v>
      </c>
      <c r="AA116" s="33"/>
    </row>
    <row r="117" spans="1:27">
      <c r="A117" s="17" t="s">
        <v>510</v>
      </c>
      <c r="B117" s="18" t="s">
        <v>262</v>
      </c>
      <c r="C117" s="12" t="s">
        <v>168</v>
      </c>
      <c r="D117" s="49" t="s">
        <v>187</v>
      </c>
      <c r="E117" s="49" t="s">
        <v>219</v>
      </c>
      <c r="F117" s="38" t="s">
        <v>187</v>
      </c>
      <c r="G117" s="38" t="s">
        <v>219</v>
      </c>
      <c r="H117" s="38" t="s">
        <v>113</v>
      </c>
      <c r="I117" s="38" t="s">
        <v>114</v>
      </c>
      <c r="J117" s="71" t="s">
        <v>30</v>
      </c>
      <c r="K117" s="71">
        <v>95</v>
      </c>
      <c r="L117" s="22">
        <v>230000000</v>
      </c>
      <c r="M117" s="14" t="s">
        <v>263</v>
      </c>
      <c r="N117" s="71" t="s">
        <v>512</v>
      </c>
      <c r="O117" s="43" t="s">
        <v>27</v>
      </c>
      <c r="P117" s="14"/>
      <c r="Q117" s="71" t="s">
        <v>346</v>
      </c>
      <c r="R117" s="12" t="s">
        <v>110</v>
      </c>
      <c r="S117" s="44"/>
      <c r="T117" s="38"/>
      <c r="U117" s="38"/>
      <c r="V117" s="38" t="s">
        <v>29</v>
      </c>
      <c r="W117" s="85">
        <v>6000000</v>
      </c>
      <c r="X117" s="85">
        <f t="shared" si="11"/>
        <v>6720000.0000000009</v>
      </c>
      <c r="Y117" s="38"/>
      <c r="Z117" s="156">
        <v>2016</v>
      </c>
      <c r="AA117" s="45"/>
    </row>
    <row r="118" spans="1:27">
      <c r="A118" s="95" t="s">
        <v>511</v>
      </c>
      <c r="B118" s="18" t="s">
        <v>262</v>
      </c>
      <c r="C118" s="95" t="s">
        <v>316</v>
      </c>
      <c r="D118" s="95" t="s">
        <v>317</v>
      </c>
      <c r="E118" s="95" t="s">
        <v>318</v>
      </c>
      <c r="F118" s="95" t="s">
        <v>317</v>
      </c>
      <c r="G118" s="95" t="s">
        <v>318</v>
      </c>
      <c r="H118" s="95" t="s">
        <v>319</v>
      </c>
      <c r="I118" s="95" t="s">
        <v>318</v>
      </c>
      <c r="J118" s="227" t="s">
        <v>30</v>
      </c>
      <c r="K118" s="227">
        <v>100</v>
      </c>
      <c r="L118" s="22">
        <v>230000000</v>
      </c>
      <c r="M118" s="14" t="s">
        <v>263</v>
      </c>
      <c r="N118" s="74" t="s">
        <v>107</v>
      </c>
      <c r="O118" s="95" t="s">
        <v>27</v>
      </c>
      <c r="P118" s="14"/>
      <c r="Q118" s="227" t="s">
        <v>125</v>
      </c>
      <c r="R118" s="95" t="s">
        <v>320</v>
      </c>
      <c r="S118" s="95"/>
      <c r="T118" s="95"/>
      <c r="U118" s="95"/>
      <c r="V118" s="95"/>
      <c r="W118" s="139">
        <v>36252</v>
      </c>
      <c r="X118" s="85">
        <f t="shared" si="11"/>
        <v>40602.240000000005</v>
      </c>
      <c r="Y118" s="95"/>
      <c r="Z118" s="227">
        <v>2016</v>
      </c>
      <c r="AA118" s="95"/>
    </row>
    <row r="119" spans="1:27" s="128" customFormat="1" ht="12.75">
      <c r="A119" s="228" t="s">
        <v>564</v>
      </c>
      <c r="B119" s="18" t="s">
        <v>262</v>
      </c>
      <c r="C119" s="95" t="s">
        <v>189</v>
      </c>
      <c r="D119" s="95" t="s">
        <v>277</v>
      </c>
      <c r="E119" s="95" t="s">
        <v>527</v>
      </c>
      <c r="F119" s="95" t="s">
        <v>277</v>
      </c>
      <c r="G119" s="95" t="s">
        <v>528</v>
      </c>
      <c r="H119" s="95" t="s">
        <v>529</v>
      </c>
      <c r="I119" s="95" t="s">
        <v>530</v>
      </c>
      <c r="J119" s="227" t="s">
        <v>30</v>
      </c>
      <c r="K119" s="135">
        <v>100</v>
      </c>
      <c r="L119" s="22">
        <v>230000000</v>
      </c>
      <c r="M119" s="14" t="s">
        <v>263</v>
      </c>
      <c r="N119" s="74" t="s">
        <v>107</v>
      </c>
      <c r="O119" s="95" t="s">
        <v>27</v>
      </c>
      <c r="P119" s="95"/>
      <c r="Q119" s="35" t="s">
        <v>350</v>
      </c>
      <c r="R119" s="29" t="s">
        <v>41</v>
      </c>
      <c r="S119" s="95"/>
      <c r="T119" s="95"/>
      <c r="U119" s="95"/>
      <c r="V119" s="95"/>
      <c r="W119" s="211">
        <v>2126786</v>
      </c>
      <c r="X119" s="85">
        <f t="shared" si="11"/>
        <v>2382000.3200000003</v>
      </c>
      <c r="Y119" s="95"/>
      <c r="Z119" s="227">
        <v>2016</v>
      </c>
      <c r="AA119" s="95"/>
    </row>
    <row r="120" spans="1:27">
      <c r="A120" s="17" t="s">
        <v>541</v>
      </c>
      <c r="B120" s="18" t="s">
        <v>262</v>
      </c>
      <c r="C120" s="50" t="s">
        <v>224</v>
      </c>
      <c r="D120" s="12" t="s">
        <v>128</v>
      </c>
      <c r="E120" s="52" t="s">
        <v>129</v>
      </c>
      <c r="F120" s="12" t="s">
        <v>128</v>
      </c>
      <c r="G120" s="52" t="s">
        <v>129</v>
      </c>
      <c r="H120" s="51" t="s">
        <v>130</v>
      </c>
      <c r="I120" s="52" t="s">
        <v>131</v>
      </c>
      <c r="J120" s="47" t="s">
        <v>30</v>
      </c>
      <c r="K120" s="47">
        <v>99</v>
      </c>
      <c r="L120" s="22">
        <v>230000000</v>
      </c>
      <c r="M120" s="14" t="s">
        <v>263</v>
      </c>
      <c r="N120" s="47" t="s">
        <v>116</v>
      </c>
      <c r="O120" s="43" t="s">
        <v>27</v>
      </c>
      <c r="P120" s="14"/>
      <c r="Q120" s="47" t="s">
        <v>132</v>
      </c>
      <c r="R120" s="23" t="s">
        <v>55</v>
      </c>
      <c r="S120" s="44"/>
      <c r="T120" s="14"/>
      <c r="U120" s="14"/>
      <c r="V120" s="14"/>
      <c r="W120" s="157">
        <v>52602787</v>
      </c>
      <c r="X120" s="149">
        <f t="shared" si="11"/>
        <v>58915121.440000005</v>
      </c>
      <c r="Y120" s="14"/>
      <c r="Z120" s="156">
        <v>2016</v>
      </c>
      <c r="AA120" s="16"/>
    </row>
    <row r="121" spans="1:27">
      <c r="A121" s="13" t="s">
        <v>543</v>
      </c>
      <c r="B121" s="126"/>
      <c r="C121" s="126"/>
      <c r="D121" s="126"/>
      <c r="E121" s="126"/>
      <c r="F121" s="126"/>
      <c r="G121" s="126"/>
      <c r="H121" s="126"/>
      <c r="I121" s="126"/>
      <c r="J121" s="108"/>
      <c r="K121" s="108"/>
      <c r="L121" s="108"/>
      <c r="M121" s="108"/>
      <c r="N121" s="108"/>
      <c r="O121" s="126"/>
      <c r="P121" s="126"/>
      <c r="Q121" s="126"/>
      <c r="R121" s="126"/>
      <c r="S121" s="126"/>
      <c r="T121" s="126"/>
      <c r="U121" s="126"/>
      <c r="V121" s="126"/>
      <c r="W121" s="239">
        <f>SUM(W97:W120)</f>
        <v>1400013260.2578158</v>
      </c>
      <c r="X121" s="239">
        <f>SUM(X97:X120)</f>
        <v>1564726460.288754</v>
      </c>
      <c r="Y121" s="108"/>
      <c r="Z121" s="108"/>
      <c r="AA121" s="108"/>
    </row>
    <row r="124" spans="1:27" s="243" customFormat="1">
      <c r="A124" s="133" t="s">
        <v>556</v>
      </c>
      <c r="B124" s="241"/>
      <c r="C124" s="240"/>
      <c r="D124" s="241"/>
      <c r="E124" s="241"/>
      <c r="F124" s="241"/>
      <c r="G124" s="241"/>
      <c r="H124" s="241"/>
      <c r="I124" s="241"/>
      <c r="J124" s="241"/>
      <c r="K124" s="241"/>
      <c r="L124" s="242"/>
      <c r="M124" s="241"/>
      <c r="N124" s="241"/>
      <c r="W124" s="244"/>
      <c r="X124" s="244"/>
      <c r="Z124" s="244"/>
    </row>
    <row r="125" spans="1:27" s="243" customFormat="1">
      <c r="A125" s="245" t="s">
        <v>60</v>
      </c>
      <c r="B125" s="242"/>
      <c r="C125" s="246"/>
      <c r="D125" s="241"/>
      <c r="E125" s="241"/>
      <c r="F125" s="241"/>
      <c r="G125" s="241"/>
      <c r="H125" s="241"/>
      <c r="I125" s="241"/>
      <c r="J125" s="241"/>
      <c r="K125" s="241"/>
      <c r="L125" s="242"/>
      <c r="M125" s="241"/>
      <c r="N125" s="241"/>
      <c r="W125" s="244"/>
      <c r="X125" s="244"/>
      <c r="Z125" s="244"/>
    </row>
    <row r="126" spans="1:27" s="243" customFormat="1">
      <c r="A126" s="245" t="s">
        <v>61</v>
      </c>
      <c r="B126" s="242"/>
      <c r="C126" s="242"/>
      <c r="D126" s="241"/>
      <c r="E126" s="241"/>
      <c r="F126" s="241"/>
      <c r="G126" s="241"/>
      <c r="H126" s="241"/>
      <c r="I126" s="241"/>
      <c r="J126" s="241"/>
      <c r="K126" s="241"/>
      <c r="L126" s="242"/>
      <c r="M126" s="241"/>
      <c r="N126" s="241"/>
      <c r="W126" s="244"/>
      <c r="X126" s="244"/>
      <c r="Z126" s="244"/>
    </row>
    <row r="127" spans="1:27" s="243" customFormat="1">
      <c r="A127" s="245" t="s">
        <v>62</v>
      </c>
      <c r="B127" s="242"/>
      <c r="C127" s="242"/>
      <c r="D127" s="241"/>
      <c r="E127" s="241"/>
      <c r="F127" s="241"/>
      <c r="G127" s="241"/>
      <c r="H127" s="241"/>
      <c r="I127" s="241"/>
      <c r="J127" s="241"/>
      <c r="K127" s="241"/>
      <c r="L127" s="242"/>
      <c r="M127" s="241"/>
      <c r="N127" s="241"/>
      <c r="W127" s="244"/>
      <c r="X127" s="244"/>
      <c r="Z127" s="244"/>
    </row>
    <row r="128" spans="1:27" s="243" customFormat="1">
      <c r="A128" s="245" t="s">
        <v>63</v>
      </c>
      <c r="B128" s="242"/>
      <c r="C128" s="242"/>
      <c r="D128" s="241"/>
      <c r="E128" s="241"/>
      <c r="F128" s="241"/>
      <c r="G128" s="241"/>
      <c r="H128" s="241"/>
      <c r="I128" s="241"/>
      <c r="J128" s="241"/>
      <c r="K128" s="241"/>
      <c r="L128" s="242"/>
      <c r="M128" s="241"/>
      <c r="N128" s="241"/>
      <c r="W128" s="244"/>
      <c r="X128" s="244"/>
      <c r="Z128" s="244"/>
    </row>
    <row r="129" spans="1:26" s="243" customFormat="1" ht="8.25" customHeight="1">
      <c r="A129" s="245"/>
      <c r="B129" s="242"/>
      <c r="C129" s="242"/>
      <c r="D129" s="242"/>
      <c r="E129" s="242"/>
      <c r="F129" s="242"/>
      <c r="G129" s="242"/>
      <c r="H129" s="242"/>
      <c r="I129" s="241"/>
      <c r="J129" s="241"/>
      <c r="K129" s="242"/>
      <c r="L129" s="242"/>
      <c r="M129" s="241"/>
      <c r="N129" s="241"/>
      <c r="W129" s="244"/>
      <c r="X129" s="244"/>
      <c r="Z129" s="244"/>
    </row>
    <row r="130" spans="1:26" s="243" customFormat="1">
      <c r="A130" s="245" t="s">
        <v>64</v>
      </c>
      <c r="B130" s="247"/>
      <c r="C130" s="247"/>
      <c r="D130" s="241"/>
      <c r="E130" s="241"/>
      <c r="F130" s="248"/>
      <c r="G130" s="241"/>
      <c r="H130" s="241"/>
      <c r="I130" s="240"/>
      <c r="J130" s="240"/>
      <c r="K130" s="240"/>
      <c r="L130" s="242"/>
      <c r="M130" s="241"/>
      <c r="N130" s="241"/>
      <c r="W130" s="244"/>
      <c r="X130" s="244"/>
      <c r="Z130" s="244"/>
    </row>
    <row r="131" spans="1:26" s="243" customFormat="1">
      <c r="A131" s="245" t="s">
        <v>65</v>
      </c>
      <c r="B131" s="242"/>
      <c r="C131" s="242"/>
      <c r="D131" s="241"/>
      <c r="E131" s="241"/>
      <c r="F131" s="248"/>
      <c r="G131" s="241"/>
      <c r="H131" s="241"/>
      <c r="I131" s="241"/>
      <c r="J131" s="241"/>
      <c r="K131" s="241"/>
      <c r="L131" s="242"/>
      <c r="M131" s="241"/>
      <c r="N131" s="241"/>
      <c r="W131" s="244"/>
      <c r="X131" s="244"/>
      <c r="Z131" s="244"/>
    </row>
    <row r="132" spans="1:26" s="243" customFormat="1">
      <c r="A132" s="245" t="s">
        <v>66</v>
      </c>
      <c r="B132" s="242"/>
      <c r="C132" s="242"/>
      <c r="D132" s="241"/>
      <c r="E132" s="241"/>
      <c r="F132" s="248"/>
      <c r="G132" s="241"/>
      <c r="H132" s="241"/>
      <c r="I132" s="241"/>
      <c r="J132" s="241"/>
      <c r="K132" s="241"/>
      <c r="L132" s="242"/>
      <c r="M132" s="241"/>
      <c r="N132" s="241"/>
      <c r="W132" s="244"/>
      <c r="X132" s="244"/>
      <c r="Z132" s="244"/>
    </row>
    <row r="133" spans="1:26" s="243" customFormat="1">
      <c r="A133" s="249" t="s">
        <v>67</v>
      </c>
      <c r="B133" s="247"/>
      <c r="C133" s="247"/>
      <c r="D133" s="240"/>
      <c r="E133" s="240"/>
      <c r="F133" s="248"/>
      <c r="G133" s="240"/>
      <c r="H133" s="241"/>
      <c r="I133" s="241"/>
      <c r="J133" s="241"/>
      <c r="K133" s="241"/>
      <c r="L133" s="242"/>
      <c r="M133" s="241"/>
      <c r="N133" s="241"/>
      <c r="W133" s="244"/>
      <c r="X133" s="244"/>
      <c r="Z133" s="244"/>
    </row>
    <row r="134" spans="1:26" s="243" customFormat="1">
      <c r="A134" s="249" t="s">
        <v>68</v>
      </c>
      <c r="B134" s="247"/>
      <c r="C134" s="247"/>
      <c r="D134" s="240"/>
      <c r="E134" s="240"/>
      <c r="F134" s="248"/>
      <c r="G134" s="240"/>
      <c r="H134" s="241"/>
      <c r="I134" s="241"/>
      <c r="J134" s="241"/>
      <c r="K134" s="241"/>
      <c r="L134" s="242"/>
      <c r="M134" s="241"/>
      <c r="N134" s="241"/>
      <c r="W134" s="244"/>
      <c r="X134" s="244"/>
      <c r="Z134" s="244"/>
    </row>
    <row r="135" spans="1:26" s="243" customFormat="1">
      <c r="A135" s="245" t="s">
        <v>69</v>
      </c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1"/>
      <c r="N135" s="241"/>
      <c r="W135" s="244"/>
      <c r="X135" s="244"/>
      <c r="Z135" s="244"/>
    </row>
    <row r="136" spans="1:26" s="243" customFormat="1">
      <c r="A136" s="250" t="s">
        <v>70</v>
      </c>
      <c r="B136" s="242"/>
      <c r="C136" s="242"/>
      <c r="D136" s="251"/>
      <c r="E136" s="242"/>
      <c r="F136" s="242"/>
      <c r="G136" s="242"/>
      <c r="H136" s="242"/>
      <c r="I136" s="242"/>
      <c r="J136" s="242"/>
      <c r="K136" s="242"/>
      <c r="L136" s="242"/>
      <c r="M136" s="241"/>
      <c r="N136" s="241"/>
      <c r="W136" s="244"/>
      <c r="X136" s="244"/>
      <c r="Z136" s="244"/>
    </row>
    <row r="137" spans="1:26" s="243" customFormat="1">
      <c r="A137" s="245" t="s">
        <v>71</v>
      </c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1"/>
      <c r="N137" s="241"/>
      <c r="W137" s="244"/>
      <c r="X137" s="244"/>
      <c r="Z137" s="244"/>
    </row>
    <row r="138" spans="1:26" s="243" customFormat="1">
      <c r="A138" s="245" t="s">
        <v>72</v>
      </c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1"/>
      <c r="N138" s="241"/>
      <c r="W138" s="244"/>
      <c r="X138" s="244"/>
      <c r="Z138" s="244"/>
    </row>
    <row r="139" spans="1:26" s="243" customFormat="1">
      <c r="A139" s="249" t="s">
        <v>73</v>
      </c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1"/>
      <c r="N139" s="241"/>
      <c r="W139" s="244"/>
      <c r="X139" s="244"/>
      <c r="Z139" s="244"/>
    </row>
    <row r="140" spans="1:26" s="243" customFormat="1">
      <c r="A140" s="249" t="s">
        <v>74</v>
      </c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1"/>
      <c r="N140" s="241"/>
      <c r="W140" s="244"/>
      <c r="X140" s="244"/>
      <c r="Z140" s="244"/>
    </row>
    <row r="141" spans="1:26" s="243" customFormat="1">
      <c r="A141" s="245" t="s">
        <v>75</v>
      </c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1"/>
      <c r="N141" s="241"/>
      <c r="W141" s="244"/>
      <c r="X141" s="244"/>
      <c r="Z141" s="244"/>
    </row>
    <row r="142" spans="1:26" s="243" customFormat="1">
      <c r="A142" s="245" t="s">
        <v>76</v>
      </c>
      <c r="B142" s="252"/>
      <c r="C142" s="252"/>
      <c r="D142" s="253"/>
      <c r="E142" s="253"/>
      <c r="F142" s="253"/>
      <c r="G142" s="253"/>
      <c r="H142" s="253"/>
      <c r="I142" s="253"/>
      <c r="J142" s="253"/>
      <c r="K142" s="253"/>
      <c r="L142" s="242"/>
      <c r="M142" s="241"/>
      <c r="N142" s="241"/>
      <c r="W142" s="244"/>
      <c r="X142" s="244"/>
      <c r="Z142" s="244"/>
    </row>
    <row r="143" spans="1:26" s="243" customFormat="1">
      <c r="A143" s="245" t="s">
        <v>77</v>
      </c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1"/>
      <c r="N143" s="241"/>
      <c r="W143" s="244"/>
      <c r="X143" s="244"/>
      <c r="Z143" s="244"/>
    </row>
    <row r="144" spans="1:26" s="243" customFormat="1">
      <c r="A144" s="245" t="s">
        <v>78</v>
      </c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1"/>
      <c r="N144" s="241"/>
      <c r="W144" s="244"/>
      <c r="X144" s="244"/>
      <c r="Z144" s="244"/>
    </row>
    <row r="145" spans="1:27" s="243" customFormat="1">
      <c r="A145" s="245" t="s">
        <v>79</v>
      </c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1"/>
      <c r="N145" s="241"/>
      <c r="W145" s="244"/>
      <c r="X145" s="244"/>
      <c r="Z145" s="244"/>
    </row>
    <row r="146" spans="1:27" s="243" customFormat="1">
      <c r="A146" s="245" t="s">
        <v>80</v>
      </c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1"/>
      <c r="N146" s="241"/>
      <c r="W146" s="244"/>
      <c r="X146" s="244"/>
      <c r="Z146" s="244"/>
    </row>
    <row r="147" spans="1:27" s="243" customFormat="1">
      <c r="A147" s="245" t="s">
        <v>80</v>
      </c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1"/>
      <c r="N147" s="241"/>
      <c r="W147" s="244"/>
      <c r="X147" s="244"/>
      <c r="Z147" s="244"/>
    </row>
    <row r="148" spans="1:27" s="243" customFormat="1">
      <c r="A148" s="254" t="s">
        <v>81</v>
      </c>
      <c r="B148" s="255"/>
      <c r="C148" s="255"/>
      <c r="D148" s="256"/>
      <c r="E148" s="256"/>
      <c r="F148" s="256"/>
      <c r="G148" s="256"/>
      <c r="H148" s="256"/>
      <c r="I148" s="256"/>
      <c r="J148" s="256"/>
      <c r="K148" s="256"/>
      <c r="L148" s="242"/>
      <c r="M148" s="241"/>
      <c r="N148" s="241"/>
      <c r="W148" s="244"/>
      <c r="X148" s="244"/>
      <c r="Z148" s="244"/>
    </row>
    <row r="149" spans="1:27" s="243" customFormat="1">
      <c r="A149" s="245" t="s">
        <v>82</v>
      </c>
      <c r="B149" s="242"/>
      <c r="C149" s="242"/>
      <c r="D149" s="241"/>
      <c r="E149" s="241"/>
      <c r="F149" s="241"/>
      <c r="G149" s="241"/>
      <c r="H149" s="241"/>
      <c r="I149" s="241"/>
      <c r="J149" s="241"/>
      <c r="K149" s="241"/>
      <c r="L149" s="242"/>
      <c r="M149" s="241"/>
      <c r="N149" s="241"/>
      <c r="W149" s="244"/>
      <c r="X149" s="244"/>
      <c r="Z149" s="244"/>
    </row>
    <row r="150" spans="1:27" s="243" customFormat="1">
      <c r="A150" s="245" t="s">
        <v>83</v>
      </c>
      <c r="B150" s="242"/>
      <c r="C150" s="242"/>
      <c r="D150" s="241"/>
      <c r="E150" s="241"/>
      <c r="F150" s="241"/>
      <c r="G150" s="241"/>
      <c r="H150" s="241"/>
      <c r="I150" s="241"/>
      <c r="J150" s="241"/>
      <c r="K150" s="241"/>
      <c r="L150" s="242"/>
      <c r="M150" s="241"/>
      <c r="N150" s="241"/>
      <c r="W150" s="244"/>
      <c r="X150" s="244"/>
      <c r="Z150" s="244"/>
    </row>
    <row r="151" spans="1:27" s="243" customFormat="1">
      <c r="A151" s="245" t="s">
        <v>84</v>
      </c>
      <c r="B151" s="242"/>
      <c r="C151" s="242"/>
      <c r="D151" s="241"/>
      <c r="E151" s="241"/>
      <c r="F151" s="241"/>
      <c r="G151" s="241"/>
      <c r="H151" s="241"/>
      <c r="I151" s="241"/>
      <c r="J151" s="241"/>
      <c r="K151" s="241"/>
      <c r="L151" s="242"/>
      <c r="M151" s="241"/>
      <c r="N151" s="241"/>
      <c r="W151" s="244"/>
      <c r="X151" s="244"/>
      <c r="Z151" s="244"/>
    </row>
    <row r="152" spans="1:27" s="243" customFormat="1">
      <c r="A152" s="245" t="s">
        <v>85</v>
      </c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1"/>
      <c r="N152" s="241"/>
      <c r="W152" s="244"/>
      <c r="X152" s="244"/>
      <c r="Z152" s="244"/>
    </row>
    <row r="153" spans="1:27" s="243" customFormat="1">
      <c r="A153" s="245" t="s">
        <v>86</v>
      </c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1"/>
      <c r="N153" s="241"/>
      <c r="W153" s="244"/>
      <c r="X153" s="244"/>
      <c r="Z153" s="244"/>
    </row>
    <row r="154" spans="1:27" s="243" customFormat="1">
      <c r="A154" s="245" t="s">
        <v>87</v>
      </c>
      <c r="B154" s="242"/>
      <c r="C154" s="242"/>
      <c r="D154" s="241"/>
      <c r="E154" s="241"/>
      <c r="F154" s="241"/>
      <c r="G154" s="241"/>
      <c r="H154" s="241"/>
      <c r="I154" s="241"/>
      <c r="J154" s="241"/>
      <c r="K154" s="241"/>
      <c r="L154" s="242"/>
      <c r="M154" s="241"/>
      <c r="N154" s="241"/>
      <c r="W154" s="244"/>
      <c r="X154" s="244"/>
      <c r="Z154" s="244"/>
    </row>
    <row r="155" spans="1:27" s="243" customFormat="1" ht="9" customHeight="1">
      <c r="A155" s="245"/>
      <c r="B155" s="242"/>
      <c r="C155" s="242"/>
      <c r="D155" s="241"/>
      <c r="E155" s="241"/>
      <c r="F155" s="241"/>
      <c r="G155" s="241"/>
      <c r="H155" s="241"/>
      <c r="I155" s="241"/>
      <c r="J155" s="241"/>
      <c r="K155" s="241"/>
      <c r="L155" s="242"/>
      <c r="M155" s="241"/>
      <c r="N155" s="241"/>
      <c r="W155" s="244"/>
      <c r="X155" s="244"/>
      <c r="Z155" s="244"/>
    </row>
    <row r="156" spans="1:27" s="243" customFormat="1">
      <c r="A156" s="245" t="s">
        <v>88</v>
      </c>
      <c r="B156" s="242"/>
      <c r="C156" s="242"/>
      <c r="D156" s="241"/>
      <c r="E156" s="241"/>
      <c r="F156" s="241"/>
      <c r="G156" s="241"/>
      <c r="H156" s="241"/>
      <c r="I156" s="241"/>
      <c r="J156" s="241"/>
      <c r="K156" s="241"/>
      <c r="L156" s="242"/>
      <c r="M156" s="241"/>
      <c r="N156" s="241"/>
      <c r="W156" s="244"/>
      <c r="X156" s="244"/>
      <c r="Z156" s="244"/>
    </row>
    <row r="157" spans="1:27" s="243" customFormat="1" ht="31.5" customHeight="1">
      <c r="A157" s="257" t="s">
        <v>89</v>
      </c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</row>
    <row r="158" spans="1:27" s="243" customFormat="1">
      <c r="A158" s="245" t="s">
        <v>90</v>
      </c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1"/>
      <c r="N158" s="241"/>
      <c r="W158" s="244"/>
      <c r="X158" s="244"/>
      <c r="Z158" s="244"/>
    </row>
    <row r="159" spans="1:27" s="243" customFormat="1">
      <c r="A159" s="245" t="s">
        <v>91</v>
      </c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1"/>
      <c r="N159" s="241"/>
      <c r="W159" s="244"/>
      <c r="X159" s="244"/>
      <c r="Z159" s="244"/>
    </row>
    <row r="160" spans="1:27" s="243" customFormat="1">
      <c r="A160" s="245" t="s">
        <v>92</v>
      </c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1"/>
      <c r="N160" s="241"/>
      <c r="W160" s="244"/>
      <c r="X160" s="244"/>
      <c r="Z160" s="244"/>
    </row>
    <row r="161" spans="1:27" s="243" customFormat="1">
      <c r="A161" s="245" t="s">
        <v>93</v>
      </c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1"/>
      <c r="N161" s="241"/>
      <c r="W161" s="244"/>
      <c r="X161" s="244"/>
      <c r="Z161" s="244"/>
    </row>
    <row r="162" spans="1:27" s="243" customFormat="1">
      <c r="A162" s="245" t="s">
        <v>94</v>
      </c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1"/>
      <c r="N162" s="241"/>
      <c r="W162" s="244"/>
      <c r="X162" s="244"/>
      <c r="Z162" s="244"/>
    </row>
    <row r="163" spans="1:27" s="243" customFormat="1">
      <c r="A163" s="245" t="s">
        <v>95</v>
      </c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1"/>
      <c r="N163" s="241"/>
      <c r="W163" s="244"/>
      <c r="X163" s="244"/>
      <c r="Z163" s="244"/>
    </row>
    <row r="164" spans="1:27" s="243" customFormat="1">
      <c r="A164" s="245" t="s">
        <v>96</v>
      </c>
      <c r="B164" s="242"/>
      <c r="C164" s="242"/>
      <c r="D164" s="241"/>
      <c r="E164" s="241"/>
      <c r="F164" s="241"/>
      <c r="G164" s="241"/>
      <c r="H164" s="241"/>
      <c r="I164" s="241"/>
      <c r="J164" s="241"/>
      <c r="K164" s="241"/>
      <c r="L164" s="242"/>
      <c r="M164" s="241"/>
      <c r="N164" s="241"/>
      <c r="W164" s="244"/>
      <c r="X164" s="244"/>
      <c r="Z164" s="244"/>
    </row>
    <row r="165" spans="1:27" s="243" customFormat="1" ht="30" customHeight="1">
      <c r="A165" s="257" t="s">
        <v>97</v>
      </c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257"/>
    </row>
    <row r="166" spans="1:27" s="243" customFormat="1">
      <c r="A166" s="245" t="s">
        <v>98</v>
      </c>
      <c r="B166" s="242"/>
      <c r="C166" s="242"/>
      <c r="D166" s="241"/>
      <c r="E166" s="241"/>
      <c r="F166" s="241"/>
      <c r="G166" s="241"/>
      <c r="H166" s="241"/>
      <c r="I166" s="241"/>
      <c r="J166" s="241"/>
      <c r="K166" s="241"/>
      <c r="L166" s="242"/>
      <c r="M166" s="241"/>
      <c r="N166" s="241"/>
      <c r="W166" s="244"/>
      <c r="X166" s="244"/>
      <c r="Z166" s="244"/>
    </row>
    <row r="167" spans="1:27" s="243" customFormat="1">
      <c r="A167" s="244"/>
      <c r="J167" s="244"/>
      <c r="K167" s="244"/>
      <c r="L167" s="244"/>
      <c r="M167" s="244"/>
      <c r="N167" s="244"/>
      <c r="W167" s="244"/>
      <c r="X167" s="244"/>
      <c r="Y167" s="244"/>
      <c r="Z167" s="244"/>
      <c r="AA167" s="244"/>
    </row>
    <row r="168" spans="1:27" s="243" customFormat="1">
      <c r="A168" s="244"/>
      <c r="J168" s="244"/>
      <c r="K168" s="244"/>
      <c r="L168" s="244"/>
      <c r="M168" s="244"/>
      <c r="N168" s="244"/>
      <c r="W168" s="244"/>
      <c r="X168" s="244"/>
      <c r="Y168" s="244"/>
      <c r="Z168" s="244"/>
      <c r="AA168" s="244"/>
    </row>
    <row r="169" spans="1:27" s="243" customFormat="1">
      <c r="A169" s="244"/>
      <c r="J169" s="244"/>
      <c r="K169" s="244"/>
      <c r="L169" s="244"/>
      <c r="M169" s="244"/>
      <c r="N169" s="244"/>
      <c r="W169" s="244"/>
      <c r="X169" s="244"/>
      <c r="Y169" s="244"/>
      <c r="Z169" s="244"/>
      <c r="AA169" s="244"/>
    </row>
  </sheetData>
  <protectedRanges>
    <protectedRange algorithmName="SHA-512" hashValue="mrRr/sHmK2jMMM9rBfMU9PDwWcz9P95njMTWXAH9HzrxQUocJWu4lNaw/dnnkmvzAALvLXD/EFQkbk2Ns8qqrw==" saltValue="LnUfAD14+OIhckNKdawDjg==" spinCount="100000" sqref="X81:X82 W98 X97:X98" name="Диапазон3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81:O82 C97:C98 E81:E82 G81:J82 T81:V82 Y81:Y82 K81:K82 Q81:R82 N97:O98 W97 J97:J98 T97:V98 Y97:Y98 K97:K98 Q97:R98 C81:C82" name="Диапазон3_7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81:D82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81:F82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97:E98 G97:I98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97:D98" name="Диапазон3_74_2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97:F98" name="Диапазон3_74_2_6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119 A100:A103 A106:A110" name="Айгуль_1_1_4"/>
    <protectedRange password="CA9C" sqref="O83 O99" name="Диапазон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83 Q83 C99 C83" name="Диапазон3_74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83 E99" name="Диапазон3_74_2_10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83 G99" name="Диапазон3_74_2_1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83 H99" name="Диапазон3_74_2_1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I83 I99" name="Диапазон3_74_2_1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3 W99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83 D99" name="Диапазон3_74_2_9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83 F99" name="Диапазон3_74_2_1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99" name="Диапазон3_74_2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99" name="Диапазон3_74_2_4_3_2" securityDescriptor="O:WDG:WDD:(A;;CC;;;S-1-5-21-1281035640-548247933-376692995-11259)(A;;CC;;;S-1-5-21-1281035640-548247933-376692995-11258)(A;;CC;;;S-1-5-21-1281035640-548247933-376692995-5864)"/>
    <protectedRange password="CA9C" sqref="O21 I21 I38 R38 Q21:R21 O38 AA38" name="Диапазон3_19" securityDescriptor="O:WDG:WDD:(A;;CC;;;S-1-5-21-1281035640-548247933-376692995-11259)(A;;CC;;;S-1-5-21-1281035640-548247933-376692995-11258)(A;;CC;;;S-1-5-21-1281035640-548247933-376692995-5864)"/>
    <protectedRange password="CA9C" sqref="E21 G21 K21 T21:W21 N21 Y21 E38 G38 K38 T38:W38 Y38" name="Диапазон3_26_3" securityDescriptor="O:WDG:WDD:(A;;CC;;;S-1-5-21-1281035640-548247933-376692995-11259)(A;;CC;;;S-1-5-21-1281035640-548247933-376692995-11258)(A;;CC;;;S-1-5-21-1281035640-548247933-376692995-5864)"/>
    <protectedRange password="CA9C" sqref="J21 J38" name="Диапазон3_32_3_2" securityDescriptor="O:WDG:WDD:(A;;CC;;;S-1-5-21-1281035640-548247933-376692995-11259)(A;;CC;;;S-1-5-21-1281035640-548247933-376692995-11258)(A;;CC;;;S-1-5-21-1281035640-548247933-376692995-5864)"/>
    <protectedRange password="CA9C" sqref="Q38" name="Диапазон3_19_1" securityDescriptor="O:WDG:WDD:(A;;CC;;;S-1-5-21-1281035640-548247933-376692995-11259)(A;;CC;;;S-1-5-21-1281035640-548247933-376692995-11258)(A;;CC;;;S-1-5-21-1281035640-548247933-376692995-5864)"/>
    <protectedRange password="CA9C" sqref="N38" name="Диапазон3_26_3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103" name="Диапазон3_1_1_1_17_1_2" securityDescriptor="O:WDG:WDD:(A;;CC;;;S-1-5-21-1281035640-548247933-376692995-11259)(A;;CC;;;S-1-5-21-1281035640-548247933-376692995-11258)(A;;CC;;;S-1-5-21-1281035640-548247933-376692995-5864)"/>
    <protectedRange algorithmName="SHA-512" hashValue="KVRJy/fpN4OFhoBm6mBRi2h6gat+afLZLO66er98LwhCpX/zH9RIyGe7IOQOZCRSWxaGZZnFdAYdBBv5MdIBLA==" saltValue="MYbK87CFFiMiuuLziFCUDw==" spinCount="100000" sqref="AA103" name="Диапазон3_2_2_2_1_1_2" securityDescriptor="O:WDG:WDD:(A;;CC;;;S-1-5-21-1281035640-548247933-376692995-11259)(A;;CC;;;S-1-5-21-1281035640-548247933-376692995-11258)(A;;CC;;;S-1-5-21-1281035640-548247933-376692995-5864)"/>
    <protectedRange algorithmName="SHA-512" hashValue="LTTNh4I7tuWWHghWjvfNzsirCJyaFUfYxKIF9n05mXIyQniFYm4issq9lT4F2jnrWWPpsgQHhXp2K7VoS1BrHw==" saltValue="NeaGVTkTveO4O/xeeCYg5w==" spinCount="100000" sqref="R103 T103:Y103 K103 J103" name="Диапазон3_16_1_2_1_1_8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D103:G103" name="Диапазон3_23_2_2_2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H103" name="Диапазон3_23_2_2_2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I103" name="Диапазон3_23_2_2_2_4_1" securityDescriptor="O:WDG:WDD:(A;;CC;;;S-1-5-21-1281035640-548247933-376692995-11259)(A;;CC;;;S-1-5-21-1281035640-548247933-376692995-11258)(A;;CC;;;S-1-5-21-1281035640-548247933-376692995-5864)"/>
    <protectedRange password="CA9C" sqref="C103" name="Диапазон3_5_1" securityDescriptor="O:WDG:WDD:(A;;CC;;;S-1-5-21-1281035640-548247933-376692995-11259)(A;;CC;;;S-1-5-21-1281035640-548247933-376692995-11258)(A;;CC;;;S-1-5-21-1281035640-548247933-376692995-5864)"/>
    <protectedRange password="CA9C" sqref="O84" name="Диапазон3_1_1_1_3" securityDescriptor="O:WDG:WDD:(A;;CC;;;S-1-5-21-1281035640-548247933-376692995-11259)(A;;CC;;;S-1-5-21-1281035640-548247933-376692995-11258)(A;;CC;;;S-1-5-21-1281035640-548247933-376692995-5864)"/>
    <protectedRange password="CA9C" sqref="H84:J84 K84 Q84:R84 Y84 T84:W84" name="Диапазон3_3_2_1_6" securityDescriptor="O:WDG:WDD:(A;;CC;;;S-1-5-21-1281035640-548247933-376692995-11259)(A;;CC;;;S-1-5-21-1281035640-548247933-376692995-11258)(A;;CC;;;S-1-5-21-1281035640-548247933-376692995-5864)"/>
    <protectedRange password="CA9C" sqref="N84" name="Диапазон3_1_1_2_2" securityDescriptor="O:WDG:WDD:(A;;CC;;;S-1-5-21-1281035640-548247933-376692995-11259)(A;;CC;;;S-1-5-21-1281035640-548247933-376692995-11258)(A;;CC;;;S-1-5-21-1281035640-548247933-376692995-5864)"/>
    <protectedRange password="CA9C" sqref="R22:R23 Y22:Y23 T22:W23 D22:K23" name="Диапазон3_12_2" securityDescriptor="O:WDG:WDD:(A;;CC;;;S-1-5-21-1281035640-548247933-376692995-11259)(A;;CC;;;S-1-5-21-1281035640-548247933-376692995-11258)(A;;CC;;;S-1-5-21-1281035640-548247933-376692995-5864)"/>
    <protectedRange password="CA9C" sqref="C22:C23" name="Диапазон3_12_2_1" securityDescriptor="O:WDG:WDD:(A;;CC;;;S-1-5-21-1281035640-548247933-376692995-11259)(A;;CC;;;S-1-5-21-1281035640-548247933-376692995-11258)(A;;CC;;;S-1-5-21-1281035640-548247933-376692995-5864)"/>
    <protectedRange password="CA9C" sqref="AA39:AA40 Y39:Y40 T39:W40 D39:K40" name="Диапазон3_12_3" securityDescriptor="O:WDG:WDD:(A;;CC;;;S-1-5-21-1281035640-548247933-376692995-11259)(A;;CC;;;S-1-5-21-1281035640-548247933-376692995-11258)(A;;CC;;;S-1-5-21-1281035640-548247933-376692995-5864)"/>
    <protectedRange password="CA9C" sqref="C39:C40" name="Диапазон3_12_2_2" securityDescriptor="O:WDG:WDD:(A;;CC;;;S-1-5-21-1281035640-548247933-376692995-11259)(A;;CC;;;S-1-5-21-1281035640-548247933-376692995-11258)(A;;CC;;;S-1-5-21-1281035640-548247933-376692995-5864)"/>
    <protectedRange password="CA9C" sqref="N39:N40" name="Диапазон3_12_1_1_1" securityDescriptor="O:WDG:WDD:(A;;CC;;;S-1-5-21-1281035640-548247933-376692995-11259)(A;;CC;;;S-1-5-21-1281035640-548247933-376692995-11258)(A;;CC;;;S-1-5-21-1281035640-548247933-376692995-5864)"/>
    <protectedRange password="CA9C" sqref="R39:R40" name="Диапазон3_12_1_1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J44" name="Диапазон3_23_2_2_2_4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K43:K44 O43:O44" name="Диапазон3_23_2_2_2_6_1_1" securityDescriptor="O:WDG:WDD:(A;;CC;;;S-1-5-21-1281035640-548247933-376692995-11259)(A;;CC;;;S-1-5-21-1281035640-548247933-376692995-11258)(A;;CC;;;S-1-5-21-1281035640-548247933-376692995-5864)"/>
    <protectedRange algorithmName="SHA-512" hashValue="fno7H02gM63dnazC2B0thCEQyh2BBTA+It/Xc6fqEeKF5X97ZM+4ACHMttIOejr1GRNnujIlaSm+dMUmjwPxaw==" saltValue="57tcpNpi+u1N6TmB4ANVqg==" spinCount="100000" sqref="Q43:Q44" name="Диапазон3_23_2_1_1_2_1_1" securityDescriptor="O:WDG:WDD:(A;;CC;;;S-1-5-21-1281035640-548247933-376692995-11259)(A;;CC;;;S-1-5-21-1281035640-548247933-376692995-11258)(A;;CC;;;S-1-5-21-1281035640-548247933-376692995-5864)"/>
    <protectedRange algorithmName="SHA-512" hashValue="lcjkVJWOhrc4EhpvHjjWBFyUZ3w4Cu01+mWNqOaH6NkzQrePhmxeZGRQxDJC5BC+o0sWYvbg/NvWD6iYKW1x0Q==" saltValue="yxWQXYID1GYw2qdgeDlIAg==" spinCount="100000" sqref="R43:R44" name="Диапазон3_23_3_1_2_1_1" securityDescriptor="O:WDG:WDD:(A;;CC;;;S-1-5-21-1281035640-548247933-376692995-11259)(A;;CC;;;S-1-5-21-1281035640-548247933-376692995-11258)(A;;CC;;;S-1-5-21-1281035640-548247933-376692995-5864)"/>
    <protectedRange password="CA9C" sqref="E45:E46" name="Диапазон3_16_5" securityDescriptor="O:WDG:WDD:(A;;CC;;;S-1-5-21-1281035640-548247933-376692995-11259)(A;;CC;;;S-1-5-21-1281035640-548247933-376692995-11258)(A;;CC;;;S-1-5-21-1281035640-548247933-376692995-5864)"/>
    <protectedRange password="CA9C" sqref="G45:G46" name="Диапазон3_16_7" securityDescriptor="O:WDG:WDD:(A;;CC;;;S-1-5-21-1281035640-548247933-376692995-11259)(A;;CC;;;S-1-5-21-1281035640-548247933-376692995-11258)(A;;CC;;;S-1-5-21-1281035640-548247933-376692995-5864)"/>
    <protectedRange password="CA9C" sqref="S45:V46 Y45:Y46" name="Диапазон3_12" securityDescriptor="O:WDG:WDD:(A;;CC;;;S-1-5-21-1281035640-548247933-376692995-11259)(A;;CC;;;S-1-5-21-1281035640-548247933-376692995-11258)(A;;CC;;;S-1-5-21-1281035640-548247933-376692995-5864)"/>
    <protectedRange password="CA9C" sqref="AA47:AA51" name="Диапазон3_12_6" securityDescriptor="O:WDG:WDD:(A;;CC;;;S-1-5-21-1281035640-548247933-376692995-11259)(A;;CC;;;S-1-5-21-1281035640-548247933-376692995-11258)(A;;CC;;;S-1-5-21-1281035640-548247933-376692995-5864)"/>
    <protectedRange algorithmName="SHA-512" hashValue="6YRMv50qr0SHS+xKKJhpeTPcNG/TaympMcQEo9oWCkrrIdQQbAq1raCl4yir/VZpCle1PZRRZkmrWgVse9NnLA==" saltValue="dV99hgr91A68J8FdH5hKwA==" spinCount="100000" sqref="R24:R25 Y24:Y25 T24:W25 AA24:AA25 D24:K25" name="Диапазон3_12_21" securityDescriptor="O:WDG:WDD:(A;;CC;;;S-1-5-21-1281035640-548247933-376692995-11259)(A;;CC;;;S-1-5-21-1281035640-548247933-376692995-11258)(A;;CC;;;S-1-5-21-1281035640-548247933-376692995-5864)"/>
    <protectedRange algorithmName="SHA-512" hashValue="z/ajSiK6mu09A5BbP2GTtfQNEAwVqwxa7TcveNo9eP0anDVI5QczAPy2qaGgN0I9EAXug+VRoFd5V+Po2qr7Yw==" saltValue="qnL1qPQPl5m0gqVhRNxxng==" spinCount="100000" sqref="C24:C25" name="Диапазон3_15_2_2" securityDescriptor="O:WDG:WDD:(A;;CC;;;S-1-5-21-1281035640-548247933-376692995-11259)(A;;CC;;;S-1-5-21-1281035640-548247933-376692995-11258)(A;;CC;;;S-1-5-21-1281035640-548247933-376692995-5864)"/>
    <protectedRange algorithmName="SHA-512" hashValue="mrRr/sHmK2jMMM9rBfMU9PDwWcz9P95njMTWXAH9HzrxQUocJWu4lNaw/dnnkmvzAALvLXD/EFQkbk2Ns8qqrw==" saltValue="LnUfAD14+OIhckNKdawDjg==" spinCount="100000" sqref="W81" name="Диапазон3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82" name="Диапазон3_74_2_2" securityDescriptor="O:WDG:WDD:(A;;CC;;;S-1-5-21-1281035640-548247933-376692995-11259)(A;;CC;;;S-1-5-21-1281035640-548247933-376692995-11258)(A;;CC;;;S-1-5-21-1281035640-548247933-376692995-5864)"/>
    <protectedRange password="CA9C" sqref="C47:C51" name="Диапазон3_15_1_4" securityDescriptor="O:WDG:WDD:(A;;CC;;;S-1-5-21-1281035640-548247933-376692995-11259)(A;;CC;;;S-1-5-21-1281035640-548247933-376692995-11258)(A;;CC;;;S-1-5-21-1281035640-548247933-376692995-5864)"/>
    <protectedRange password="CA9C" sqref="E47:E51" name="Диапазон3_12_4" securityDescriptor="O:WDG:WDD:(A;;CC;;;S-1-5-21-1281035640-548247933-376692995-11259)(A;;CC;;;S-1-5-21-1281035640-548247933-376692995-11258)(A;;CC;;;S-1-5-21-1281035640-548247933-376692995-5864)"/>
    <protectedRange password="CA9C" sqref="F47:F51" name="Диапазон3_12_4_1" securityDescriptor="O:WDG:WDD:(A;;CC;;;S-1-5-21-1281035640-548247933-376692995-11259)(A;;CC;;;S-1-5-21-1281035640-548247933-376692995-11258)(A;;CC;;;S-1-5-21-1281035640-548247933-376692995-5864)"/>
    <protectedRange password="CA9C" sqref="D47:D51" name="Диапазон3_15_3" securityDescriptor="O:WDG:WDD:(A;;CC;;;S-1-5-21-1281035640-548247933-376692995-11259)(A;;CC;;;S-1-5-21-1281035640-548247933-376692995-11258)(A;;CC;;;S-1-5-21-1281035640-548247933-376692995-5864)"/>
    <protectedRange password="CA9C" sqref="G47:G51" name="Диапазон3_12_1" securityDescriptor="O:WDG:WDD:(A;;CC;;;S-1-5-21-1281035640-548247933-376692995-11259)(A;;CC;;;S-1-5-21-1281035640-548247933-376692995-11258)(A;;CC;;;S-1-5-21-1281035640-548247933-376692995-5864)"/>
    <protectedRange password="CA9C" sqref="K47:K51" name="Диапазон3_12_4_2" securityDescriptor="O:WDG:WDD:(A;;CC;;;S-1-5-21-1281035640-548247933-376692995-11259)(A;;CC;;;S-1-5-21-1281035640-548247933-376692995-11258)(A;;CC;;;S-1-5-21-1281035640-548247933-376692995-5864)"/>
    <protectedRange password="CA9C" sqref="R47:R51 O47:O51" name="Диапазон3_12_1_3" securityDescriptor="O:WDG:WDD:(A;;CC;;;S-1-5-21-1281035640-548247933-376692995-11259)(A;;CC;;;S-1-5-21-1281035640-548247933-376692995-11258)(A;;CC;;;S-1-5-21-1281035640-548247933-376692995-5864)"/>
    <protectedRange password="CA9C" sqref="Y26 R26 T26:W26 C26:K26" name="Диапазон3_16" securityDescriptor="O:WDG:WDD:(A;;CC;;;S-1-5-21-1281035640-548247933-376692995-11259)(A;;CC;;;S-1-5-21-1281035640-548247933-376692995-11258)(A;;CC;;;S-1-5-21-1281035640-548247933-376692995-5864)"/>
    <protectedRange password="CA9C" sqref="Y27 R27 T27:W27 C27:K27" name="Диапазон3_16_18_1" securityDescriptor="O:WDG:WDD:(A;;CC;;;S-1-5-21-1281035640-548247933-376692995-11259)(A;;CC;;;S-1-5-21-1281035640-548247933-376692995-11258)(A;;CC;;;S-1-5-21-1281035640-548247933-376692995-5864)"/>
    <protectedRange password="CA9C" sqref="O28 C28:K28 Y28 R28 T28:W28" name="Диапазон3_16_6" securityDescriptor="O:WDG:WDD:(A;;CC;;;S-1-5-21-1281035640-548247933-376692995-11259)(A;;CC;;;S-1-5-21-1281035640-548247933-376692995-11258)(A;;CC;;;S-1-5-21-1281035640-548247933-376692995-5864)"/>
    <protectedRange password="CA9C" sqref="O29 C29:K29 Y29 R29 T29:W29" name="Диапазон3_16_8" securityDescriptor="O:WDG:WDD:(A;;CC;;;S-1-5-21-1281035640-548247933-376692995-11259)(A;;CC;;;S-1-5-21-1281035640-548247933-376692995-11258)(A;;CC;;;S-1-5-21-1281035640-548247933-376692995-5864)"/>
    <protectedRange password="CA9C" sqref="J52:J62" name="Диапазон3_32_3_2_1" securityDescriptor="O:WDG:WDD:(A;;CC;;;S-1-5-21-1281035640-548247933-376692995-11259)(A;;CC;;;S-1-5-21-1281035640-548247933-376692995-11258)(A;;CC;;;S-1-5-21-1281035640-548247933-376692995-5864)"/>
    <protectedRange password="CA9C" sqref="O52:O62 R52:R62" name="Диапазон3_19_3" securityDescriptor="O:WDG:WDD:(A;;CC;;;S-1-5-21-1281035640-548247933-376692995-11259)(A;;CC;;;S-1-5-21-1281035640-548247933-376692995-11258)(A;;CC;;;S-1-5-21-1281035640-548247933-376692995-5864)"/>
    <protectedRange password="CA9C" sqref="J109" name="Диапазон3_32_3_2_2" securityDescriptor="O:WDG:WDD:(A;;CC;;;S-1-5-21-1281035640-548247933-376692995-11259)(A;;CC;;;S-1-5-21-1281035640-548247933-376692995-11258)(A;;CC;;;S-1-5-21-1281035640-548247933-376692995-5864)"/>
    <protectedRange password="CA9C" sqref="O109:R109" name="Диапазон3_19_5" securityDescriptor="O:WDG:WDD:(A;;CC;;;S-1-5-21-1281035640-548247933-376692995-11259)(A;;CC;;;S-1-5-21-1281035640-548247933-376692995-11258)(A;;CC;;;S-1-5-21-1281035640-548247933-376692995-5864)"/>
    <protectedRange password="CA9C" sqref="T109:W109 Y109 K109 N109" name="Диапазон3_26_3_1" securityDescriptor="O:WDG:WDD:(A;;CC;;;S-1-5-21-1281035640-548247933-376692995-11259)(A;;CC;;;S-1-5-21-1281035640-548247933-376692995-11258)(A;;CC;;;S-1-5-21-1281035640-548247933-376692995-5864)"/>
    <protectedRange password="CA9C" sqref="O93" name="Диапазон3_1_1_1_2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N93" name="Диапазон3_51_1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Q93:R93 J93:K93" name="Диапазон3_1_2_3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Y93 T93:W93" name="Диапазон3_2_3_1_1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E93:G93" name="Диапазон3_51_1_6_1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H93:I93 C93 D93" name="Диапазон3_1_2_2_1" securityDescriptor="O:WDG:WDD:(A;;CC;;;S-1-5-21-1281035640-548247933-376692995-11259)(A;;CC;;;S-1-5-21-1281035640-548247933-376692995-11258)(A;;CC;;;S-1-5-21-1281035640-548247933-376692995-5864)"/>
    <protectedRange password="CA9C" sqref="O94" name="Диапазон3_1_1_1_20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E94 Y94 G94:J94 T94:V94 R94 K94" name="Диапазон3_10_2_1_1_2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94" name="Айгуль_1_1_1"/>
    <protectedRange algorithmName="SHA-512" hashValue="AU2/l4N7zvslUIRZMPi5HwNdZkDO01cJrV/36dj0VW3ifXegcsg1f3kir8v+SfDfMU21eLOXVBfC6t+lKV/wng==" saltValue="kfYd7OGSNHF9lrgvVg3Y1g==" spinCount="100000" sqref="C94" name="Диапазон3_10_2_1_1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94" name="Диапазон3_10_2_1_1_3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94" name="Диапазон3_10_2_1_1_5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N94" name="Диапазон3_10_2_1_3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Q94" name="Диапазон3_10_2_1_2_2_1" securityDescriptor="O:WDG:WDD:(A;;CC;;;S-1-5-21-1281035640-548247933-376692995-11259)(A;;CC;;;S-1-5-21-1281035640-548247933-376692995-11258)(A;;CC;;;S-1-5-21-1281035640-548247933-376692995-5864)"/>
    <protectedRange password="CA9C" sqref="P94" name="Диапазон3_12_11_4_1_1_1" securityDescriptor="O:WDG:WDD:(A;;CC;;;S-1-5-21-1281035640-548247933-376692995-11259)(A;;CC;;;S-1-5-21-1281035640-548247933-376692995-11258)(A;;CC;;;S-1-5-21-1281035640-548247933-376692995-5864)"/>
    <protectedRange password="CA9C" sqref="O117" name="Диапазон3_1_1_1_4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R117 J117:K117" name="Диапазон3_1_2_4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Y117 T117:W117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E117:G117" name="Диапазон3_51_1_6_2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H117:I117 C117 D117" name="Диапазон3_1_2_2_2" securityDescriptor="O:WDG:WDD:(A;;CC;;;S-1-5-21-1281035640-548247933-376692995-11259)(A;;CC;;;S-1-5-21-1281035640-548247933-376692995-11258)(A;;CC;;;S-1-5-21-1281035640-548247933-376692995-5864)"/>
    <protectedRange password="CA9C" sqref="O118:O119" name="Диапазон3_1_1_1_20_1_2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E118 Y118 G118:J118 T118:V118 R118 K118" name="Диапазон3_10_2_1_1_2_2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118" name="Айгуль_1_1_2"/>
    <protectedRange algorithmName="SHA-512" hashValue="AU2/l4N7zvslUIRZMPi5HwNdZkDO01cJrV/36dj0VW3ifXegcsg1f3kir8v+SfDfMU21eLOXVBfC6t+lKV/wng==" saltValue="kfYd7OGSNHF9lrgvVg3Y1g==" spinCount="100000" sqref="C118" name="Диапазон3_10_2_1_1_1_1_2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118" name="Диапазон3_10_2_1_1_3_1_2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118" name="Диапазон3_10_2_1_1_5_1_2" securityDescriptor="O:WDG:WDD:(A;;CC;;;S-1-5-21-1281035640-548247933-376692995-11259)(A;;CC;;;S-1-5-21-1281035640-548247933-376692995-11258)(A;;CC;;;S-1-5-21-1281035640-548247933-376692995-5864)"/>
    <protectedRange password="CA9C" sqref="P118" name="Диапазон3_12_11_4_1_1_2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N118:N119" name="Диапазон3_51_1_7_4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N117" name="Диапазон3_1_2_3_4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Q117" name="Диапазон3_1_2_3_4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Q118" name="Диапазон3_10_2_1_2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119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119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119:I119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119" name="Диапазон3_74_2_7" securityDescriptor="O:WDG:WDD:(A;;CC;;;S-1-5-21-1281035640-548247933-376692995-11259)(A;;CC;;;S-1-5-21-1281035640-548247933-376692995-11258)(A;;CC;;;S-1-5-21-1281035640-548247933-376692995-5864)"/>
    <protectedRange password="CA9C" sqref="Q119" name="Диапазон3_19_1_1" securityDescriptor="O:WDG:WDD:(A;;CC;;;S-1-5-21-1281035640-548247933-376692995-11259)(A;;CC;;;S-1-5-21-1281035640-548247933-376692995-11258)(A;;CC;;;S-1-5-21-1281035640-548247933-376692995-5864)"/>
    <protectedRange password="CA9C" sqref="O95" name="Диапазон3_1_1_1_1" securityDescriptor="O:WDG:WDD:(A;;CC;;;S-1-5-21-1281035640-548247933-376692995-11259)(A;;CC;;;S-1-5-21-1281035640-548247933-376692995-11258)(A;;CC;;;S-1-5-21-1281035640-548247933-376692995-5864)"/>
    <protectedRange password="CA9C" sqref="O120" name="Диапазон3_1_1_1_5" securityDescriptor="O:WDG:WDD:(A;;CC;;;S-1-5-21-1281035640-548247933-376692995-11259)(A;;CC;;;S-1-5-21-1281035640-548247933-376692995-11258)(A;;CC;;;S-1-5-21-1281035640-548247933-376692995-5864)"/>
    <protectedRange password="CA9C" sqref="A9" name="Диапазон3_74_2_2_2_5_1_1_2" securityDescriptor="O:WDG:WDD:(A;;CC;;;S-1-5-21-1281035640-548247933-376692995-11259)(A;;CC;;;S-1-5-21-1281035640-548247933-376692995-11258)(A;;CC;;;S-1-5-21-1281035640-548247933-376692995-5864)"/>
    <protectedRange password="CA9C" sqref="A10:A12" name="Диапазон3_74_2_2_2_5_1_1_2_1" securityDescriptor="O:WDG:WDD:(A;;CC;;;S-1-5-21-1281035640-548247933-376692995-11259)(A;;CC;;;S-1-5-21-1281035640-548247933-376692995-11258)(A;;CC;;;S-1-5-21-1281035640-548247933-376692995-5864)"/>
    <protectedRange password="CA9C" sqref="A14" name="Диапазон3_74_2_2_2_5_1_1_2_2" securityDescriptor="O:WDG:WDD:(A;;CC;;;S-1-5-21-1281035640-548247933-376692995-11259)(A;;CC;;;S-1-5-21-1281035640-548247933-376692995-11258)(A;;CC;;;S-1-5-21-1281035640-548247933-376692995-5864)"/>
    <protectedRange password="CA9C" sqref="A15:A17" name="Диапазон3_74_2_2_2_5_1_1_2_3" securityDescriptor="O:WDG:WDD:(A;;CC;;;S-1-5-21-1281035640-548247933-376692995-11259)(A;;CC;;;S-1-5-21-1281035640-548247933-376692995-11258)(A;;CC;;;S-1-5-21-1281035640-548247933-376692995-5864)"/>
    <protectedRange password="CA9C" sqref="R33 Y33 T33:V33 AA33:AA36 D33:K33" name="Диапазон3_12_10_5" securityDescriptor="O:WDG:WDD:(A;;CC;;;S-1-5-21-1281035640-548247933-376692995-11259)(A;;CC;;;S-1-5-21-1281035640-548247933-376692995-11258)(A;;CC;;;S-1-5-21-1281035640-548247933-376692995-5864)"/>
    <protectedRange password="CA9C" sqref="C33" name="Диапазон3_12_2_2_1" securityDescriptor="O:WDG:WDD:(A;;CC;;;S-1-5-21-1281035640-548247933-376692995-11259)(A;;CC;;;S-1-5-21-1281035640-548247933-376692995-11258)(A;;CC;;;S-1-5-21-1281035640-548247933-376692995-5864)"/>
    <protectedRange password="CA9C" sqref="R34 Y34 T34:V34 D34:K34" name="Диапазон3_12_10_8" securityDescriptor="O:WDG:WDD:(A;;CC;;;S-1-5-21-1281035640-548247933-376692995-11259)(A;;CC;;;S-1-5-21-1281035640-548247933-376692995-11258)(A;;CC;;;S-1-5-21-1281035640-548247933-376692995-5864)"/>
    <protectedRange password="CA9C" sqref="C34" name="Диапазон3_12_2_2_2" securityDescriptor="O:WDG:WDD:(A;;CC;;;S-1-5-21-1281035640-548247933-376692995-11259)(A;;CC;;;S-1-5-21-1281035640-548247933-376692995-11258)(A;;CC;;;S-1-5-21-1281035640-548247933-376692995-5864)"/>
    <protectedRange password="CA9C" sqref="R35 Y35 T35:V35 D35:K35" name="Диапазон3_12_10_9" securityDescriptor="O:WDG:WDD:(A;;CC;;;S-1-5-21-1281035640-548247933-376692995-11259)(A;;CC;;;S-1-5-21-1281035640-548247933-376692995-11258)(A;;CC;;;S-1-5-21-1281035640-548247933-376692995-5864)"/>
    <protectedRange password="CA9C" sqref="C35" name="Диапазон3_12_2_2_3" securityDescriptor="O:WDG:WDD:(A;;CC;;;S-1-5-21-1281035640-548247933-376692995-11259)(A;;CC;;;S-1-5-21-1281035640-548247933-376692995-11258)(A;;CC;;;S-1-5-21-1281035640-548247933-376692995-5864)"/>
    <protectedRange password="CA9C" sqref="R36 Y36 T36:V36 D36:K36" name="Диапазон3_12_10_10" securityDescriptor="O:WDG:WDD:(A;;CC;;;S-1-5-21-1281035640-548247933-376692995-11259)(A;;CC;;;S-1-5-21-1281035640-548247933-376692995-11258)(A;;CC;;;S-1-5-21-1281035640-548247933-376692995-5864)"/>
    <protectedRange password="CA9C" sqref="C36" name="Диапазон3_12_2_2_4" securityDescriptor="O:WDG:WDD:(A;;CC;;;S-1-5-21-1281035640-548247933-376692995-11259)(A;;CC;;;S-1-5-21-1281035640-548247933-376692995-11258)(A;;CC;;;S-1-5-21-1281035640-548247933-376692995-5864)"/>
    <protectedRange password="CA9C" sqref="AA74 Y74 T74:W74 D74:K74" name="Диапазон3_12_10_5_1" securityDescriptor="O:WDG:WDD:(A;;CC;;;S-1-5-21-1281035640-548247933-376692995-11259)(A;;CC;;;S-1-5-21-1281035640-548247933-376692995-11258)(A;;CC;;;S-1-5-21-1281035640-548247933-376692995-5864)"/>
    <protectedRange password="CA9C" sqref="C74" name="Диапазон3_12_2_2_1_1" securityDescriptor="O:WDG:WDD:(A;;CC;;;S-1-5-21-1281035640-548247933-376692995-11259)(A;;CC;;;S-1-5-21-1281035640-548247933-376692995-11258)(A;;CC;;;S-1-5-21-1281035640-548247933-376692995-5864)"/>
    <protectedRange password="CA9C" sqref="AA75 Y75 T75:W75 D75:K75" name="Диапазон3_12_10_8_1" securityDescriptor="O:WDG:WDD:(A;;CC;;;S-1-5-21-1281035640-548247933-376692995-11259)(A;;CC;;;S-1-5-21-1281035640-548247933-376692995-11258)(A;;CC;;;S-1-5-21-1281035640-548247933-376692995-5864)"/>
    <protectedRange password="CA9C" sqref="C75" name="Диапазон3_12_2_2_2_1" securityDescriptor="O:WDG:WDD:(A;;CC;;;S-1-5-21-1281035640-548247933-376692995-11259)(A;;CC;;;S-1-5-21-1281035640-548247933-376692995-11258)(A;;CC;;;S-1-5-21-1281035640-548247933-376692995-5864)"/>
    <protectedRange password="CA9C" sqref="AA76 Y76 T76:W76 D76:K76" name="Диапазон3_12_10_9_1" securityDescriptor="O:WDG:WDD:(A;;CC;;;S-1-5-21-1281035640-548247933-376692995-11259)(A;;CC;;;S-1-5-21-1281035640-548247933-376692995-11258)(A;;CC;;;S-1-5-21-1281035640-548247933-376692995-5864)"/>
    <protectedRange password="CA9C" sqref="C76" name="Диапазон3_12_2_2_3_1" securityDescriptor="O:WDG:WDD:(A;;CC;;;S-1-5-21-1281035640-548247933-376692995-11259)(A;;CC;;;S-1-5-21-1281035640-548247933-376692995-11258)(A;;CC;;;S-1-5-21-1281035640-548247933-376692995-5864)"/>
    <protectedRange password="CA9C" sqref="AA77 Y77 T77:W77 D77:K77" name="Диапазон3_12_10_10_1" securityDescriptor="O:WDG:WDD:(A;;CC;;;S-1-5-21-1281035640-548247933-376692995-11259)(A;;CC;;;S-1-5-21-1281035640-548247933-376692995-11258)(A;;CC;;;S-1-5-21-1281035640-548247933-376692995-5864)"/>
    <protectedRange password="CA9C" sqref="C77" name="Диапазон3_12_2_2_4_1" securityDescriptor="O:WDG:WDD:(A;;CC;;;S-1-5-21-1281035640-548247933-376692995-11259)(A;;CC;;;S-1-5-21-1281035640-548247933-376692995-11258)(A;;CC;;;S-1-5-21-1281035640-548247933-376692995-5864)"/>
    <protectedRange password="CA9C" sqref="R74:R77" name="Диапазон3_12_1_3_1" securityDescriptor="O:WDG:WDD:(A;;CC;;;S-1-5-21-1281035640-548247933-376692995-11259)(A;;CC;;;S-1-5-21-1281035640-548247933-376692995-11258)(A;;CC;;;S-1-5-21-1281035640-548247933-376692995-5864)"/>
  </protectedRanges>
  <autoFilter ref="A6:AA121"/>
  <mergeCells count="2">
    <mergeCell ref="A157:AA157"/>
    <mergeCell ref="A165:AA165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корр-ка №6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2016-03-03T04:02:34Z</dcterms:modified>
</cp:coreProperties>
</file>