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6" sheetId="9" r:id="rId1"/>
  </sheets>
  <definedNames>
    <definedName name="_xlnm._FilterDatabase" localSheetId="0" hidden="1">№6!$A$6:$X$567</definedName>
  </definedNames>
  <calcPr calcId="152511"/>
  <fileRecoveryPr autoRecover="0"/>
</workbook>
</file>

<file path=xl/calcChain.xml><?xml version="1.0" encoding="utf-8"?>
<calcChain xmlns="http://schemas.openxmlformats.org/spreadsheetml/2006/main">
  <c r="U414" i="9" l="1"/>
  <c r="U415" i="9"/>
  <c r="U416" i="9"/>
  <c r="U417" i="9"/>
  <c r="U418" i="9"/>
  <c r="U419" i="9"/>
  <c r="U420" i="9"/>
  <c r="T68" i="9" l="1"/>
  <c r="U68" i="9" s="1"/>
  <c r="T69" i="9"/>
  <c r="U69" i="9" s="1"/>
  <c r="T70" i="9"/>
  <c r="U70" i="9" s="1"/>
  <c r="T71" i="9"/>
  <c r="U71" i="9" s="1"/>
  <c r="T72" i="9"/>
  <c r="U72" i="9" s="1"/>
  <c r="T73" i="9"/>
  <c r="U73" i="9" s="1"/>
  <c r="T74" i="9"/>
  <c r="U74" i="9" s="1"/>
  <c r="T75" i="9"/>
  <c r="U75" i="9" s="1"/>
  <c r="T76" i="9"/>
  <c r="U76" i="9" s="1"/>
  <c r="T77" i="9"/>
  <c r="U77" i="9" s="1"/>
  <c r="T78" i="9"/>
  <c r="U78" i="9" s="1"/>
  <c r="T79" i="9"/>
  <c r="U79" i="9" s="1"/>
  <c r="T80" i="9"/>
  <c r="U80" i="9" s="1"/>
  <c r="T81" i="9"/>
  <c r="U81" i="9" s="1"/>
  <c r="T82" i="9"/>
  <c r="U82" i="9" s="1"/>
  <c r="T83" i="9"/>
  <c r="U83" i="9" s="1"/>
  <c r="T84" i="9"/>
  <c r="U84" i="9" s="1"/>
  <c r="T85" i="9"/>
  <c r="U85" i="9" s="1"/>
  <c r="T86" i="9"/>
  <c r="U86" i="9" s="1"/>
  <c r="T87" i="9"/>
  <c r="U87" i="9" s="1"/>
  <c r="T88" i="9"/>
  <c r="U88" i="9" s="1"/>
  <c r="T89" i="9"/>
  <c r="U89" i="9" s="1"/>
  <c r="T90" i="9"/>
  <c r="U90" i="9" s="1"/>
  <c r="T91" i="9"/>
  <c r="U91" i="9" s="1"/>
  <c r="T92" i="9"/>
  <c r="U92" i="9" s="1"/>
  <c r="T93" i="9"/>
  <c r="U93" i="9" s="1"/>
  <c r="T94" i="9"/>
  <c r="U94" i="9" s="1"/>
  <c r="T95" i="9"/>
  <c r="U95" i="9" s="1"/>
  <c r="T96" i="9"/>
  <c r="U96" i="9" s="1"/>
  <c r="T97" i="9"/>
  <c r="U97" i="9" s="1"/>
  <c r="T98" i="9"/>
  <c r="U98" i="9" s="1"/>
  <c r="T99" i="9"/>
  <c r="U99" i="9" s="1"/>
  <c r="T100" i="9"/>
  <c r="U100" i="9" s="1"/>
  <c r="T101" i="9"/>
  <c r="U101" i="9" s="1"/>
  <c r="T102" i="9"/>
  <c r="U102" i="9" s="1"/>
  <c r="T103" i="9"/>
  <c r="U103" i="9" s="1"/>
  <c r="T104" i="9"/>
  <c r="U104" i="9" s="1"/>
  <c r="T105" i="9"/>
  <c r="U105" i="9" s="1"/>
  <c r="T106" i="9"/>
  <c r="U106" i="9" s="1"/>
  <c r="T107" i="9"/>
  <c r="U107" i="9" s="1"/>
  <c r="T108" i="9"/>
  <c r="U108" i="9" s="1"/>
  <c r="T109" i="9"/>
  <c r="U109" i="9" s="1"/>
  <c r="T110" i="9"/>
  <c r="U110" i="9" s="1"/>
  <c r="T111" i="9"/>
  <c r="U111" i="9" s="1"/>
  <c r="T112" i="9"/>
  <c r="U112" i="9" s="1"/>
  <c r="T113" i="9"/>
  <c r="U113" i="9" s="1"/>
  <c r="T114" i="9"/>
  <c r="U114" i="9" s="1"/>
  <c r="T115" i="9"/>
  <c r="U115" i="9" s="1"/>
  <c r="T118" i="9"/>
  <c r="U118" i="9" s="1"/>
  <c r="T119" i="9"/>
  <c r="U119" i="9" s="1"/>
  <c r="T120" i="9"/>
  <c r="U120" i="9" s="1"/>
  <c r="T121" i="9"/>
  <c r="U121" i="9" s="1"/>
  <c r="T122" i="9"/>
  <c r="U122" i="9" s="1"/>
  <c r="T123" i="9"/>
  <c r="U123" i="9" s="1"/>
  <c r="T124" i="9"/>
  <c r="U124" i="9" s="1"/>
  <c r="T125" i="9"/>
  <c r="U125" i="9" s="1"/>
  <c r="T126" i="9"/>
  <c r="U126" i="9" s="1"/>
  <c r="T127" i="9"/>
  <c r="U127" i="9" s="1"/>
  <c r="T128" i="9"/>
  <c r="U128" i="9" s="1"/>
  <c r="T129" i="9"/>
  <c r="U129" i="9" s="1"/>
  <c r="T130" i="9"/>
  <c r="U130" i="9" s="1"/>
  <c r="T131" i="9"/>
  <c r="U131" i="9" s="1"/>
  <c r="T132" i="9"/>
  <c r="U132" i="9" s="1"/>
  <c r="T133" i="9"/>
  <c r="U133" i="9" s="1"/>
  <c r="T134" i="9"/>
  <c r="U134" i="9" s="1"/>
  <c r="T135" i="9"/>
  <c r="U135" i="9" s="1"/>
  <c r="T136" i="9"/>
  <c r="U136" i="9" s="1"/>
  <c r="T137" i="9"/>
  <c r="U137" i="9" s="1"/>
  <c r="T139" i="9"/>
  <c r="U139" i="9" s="1"/>
  <c r="T140" i="9"/>
  <c r="U140" i="9" s="1"/>
  <c r="T141" i="9"/>
  <c r="U141" i="9" s="1"/>
  <c r="T142" i="9"/>
  <c r="U142" i="9" s="1"/>
  <c r="T143" i="9"/>
  <c r="U143" i="9" s="1"/>
  <c r="T144" i="9"/>
  <c r="U144" i="9" s="1"/>
  <c r="T145" i="9"/>
  <c r="U145" i="9" s="1"/>
  <c r="T146" i="9"/>
  <c r="U146" i="9" s="1"/>
  <c r="T147" i="9"/>
  <c r="U147" i="9" s="1"/>
  <c r="T148" i="9"/>
  <c r="U148" i="9" s="1"/>
  <c r="T149" i="9"/>
  <c r="U149" i="9" s="1"/>
  <c r="T150" i="9"/>
  <c r="U150" i="9" s="1"/>
  <c r="T151" i="9"/>
  <c r="U151" i="9" s="1"/>
  <c r="T152" i="9"/>
  <c r="U152" i="9" s="1"/>
  <c r="T153" i="9"/>
  <c r="U153" i="9" s="1"/>
  <c r="T154" i="9"/>
  <c r="U154" i="9" s="1"/>
  <c r="T155" i="9"/>
  <c r="U155" i="9" s="1"/>
  <c r="T156" i="9"/>
  <c r="U156" i="9" s="1"/>
  <c r="T157" i="9"/>
  <c r="U157" i="9" s="1"/>
  <c r="T158" i="9"/>
  <c r="U158" i="9" s="1"/>
  <c r="T159" i="9"/>
  <c r="U159" i="9" s="1"/>
  <c r="T160" i="9"/>
  <c r="U160" i="9" s="1"/>
  <c r="T161" i="9"/>
  <c r="U161" i="9" s="1"/>
  <c r="T162" i="9"/>
  <c r="U162" i="9" s="1"/>
  <c r="T163" i="9"/>
  <c r="U163" i="9" s="1"/>
  <c r="T164" i="9"/>
  <c r="U164" i="9" s="1"/>
  <c r="T165" i="9"/>
  <c r="U165" i="9" s="1"/>
  <c r="T166" i="9"/>
  <c r="U166" i="9" s="1"/>
  <c r="T167" i="9"/>
  <c r="U167" i="9" s="1"/>
  <c r="T168" i="9"/>
  <c r="U168" i="9" s="1"/>
  <c r="T169" i="9"/>
  <c r="U169" i="9" s="1"/>
  <c r="T170" i="9"/>
  <c r="U170" i="9" s="1"/>
  <c r="T171" i="9"/>
  <c r="U171" i="9" s="1"/>
  <c r="T172" i="9"/>
  <c r="U172" i="9" s="1"/>
  <c r="T173" i="9"/>
  <c r="U173" i="9" s="1"/>
  <c r="T174" i="9"/>
  <c r="U174" i="9" s="1"/>
  <c r="T175" i="9"/>
  <c r="U175" i="9" s="1"/>
  <c r="T176" i="9"/>
  <c r="U176" i="9" s="1"/>
  <c r="T177" i="9"/>
  <c r="U177" i="9" s="1"/>
  <c r="T178" i="9"/>
  <c r="U178" i="9" s="1"/>
  <c r="T179" i="9"/>
  <c r="U179" i="9" s="1"/>
  <c r="T180" i="9"/>
  <c r="U180" i="9" s="1"/>
  <c r="T181" i="9"/>
  <c r="U181" i="9" s="1"/>
  <c r="T182" i="9"/>
  <c r="U182" i="9" s="1"/>
  <c r="T183" i="9"/>
  <c r="U183" i="9" s="1"/>
  <c r="T184" i="9"/>
  <c r="U184" i="9" s="1"/>
  <c r="T185" i="9"/>
  <c r="U185" i="9" s="1"/>
  <c r="T186" i="9"/>
  <c r="U186" i="9" s="1"/>
  <c r="T187" i="9"/>
  <c r="U187" i="9" s="1"/>
  <c r="T188" i="9"/>
  <c r="U188" i="9" s="1"/>
  <c r="T189" i="9"/>
  <c r="U189" i="9" s="1"/>
  <c r="T190" i="9"/>
  <c r="U190" i="9" s="1"/>
  <c r="T191" i="9"/>
  <c r="U191" i="9" s="1"/>
  <c r="T192" i="9"/>
  <c r="U192" i="9" s="1"/>
  <c r="T193" i="9"/>
  <c r="U193" i="9" s="1"/>
  <c r="T194" i="9"/>
  <c r="U194" i="9" s="1"/>
  <c r="T195" i="9"/>
  <c r="U195" i="9" s="1"/>
  <c r="T196" i="9"/>
  <c r="U196" i="9" s="1"/>
  <c r="T197" i="9"/>
  <c r="U197" i="9" s="1"/>
  <c r="T198" i="9"/>
  <c r="U198" i="9" s="1"/>
  <c r="T199" i="9"/>
  <c r="U199" i="9" s="1"/>
  <c r="T200" i="9"/>
  <c r="U200" i="9" s="1"/>
  <c r="T201" i="9"/>
  <c r="U201" i="9" s="1"/>
  <c r="T202" i="9"/>
  <c r="U202" i="9" s="1"/>
  <c r="T203" i="9"/>
  <c r="U203" i="9" s="1"/>
  <c r="T204" i="9"/>
  <c r="U204" i="9" s="1"/>
  <c r="T205" i="9"/>
  <c r="U205" i="9" s="1"/>
  <c r="T206" i="9"/>
  <c r="U206" i="9" s="1"/>
  <c r="T207" i="9"/>
  <c r="U207" i="9" s="1"/>
  <c r="T208" i="9"/>
  <c r="U208" i="9" s="1"/>
  <c r="T209" i="9"/>
  <c r="U209" i="9" s="1"/>
  <c r="T210" i="9"/>
  <c r="U210" i="9" s="1"/>
  <c r="T211" i="9"/>
  <c r="U211" i="9" s="1"/>
  <c r="T212" i="9"/>
  <c r="U212" i="9" s="1"/>
  <c r="T213" i="9"/>
  <c r="U213" i="9" s="1"/>
  <c r="T214" i="9"/>
  <c r="U214" i="9" s="1"/>
  <c r="T215" i="9"/>
  <c r="U215" i="9" s="1"/>
  <c r="T216" i="9"/>
  <c r="U216" i="9" s="1"/>
  <c r="T217" i="9"/>
  <c r="U217" i="9" s="1"/>
  <c r="T218" i="9"/>
  <c r="U218" i="9" s="1"/>
  <c r="T219" i="9"/>
  <c r="U219" i="9" s="1"/>
  <c r="T220" i="9"/>
  <c r="U220" i="9" s="1"/>
  <c r="T221" i="9"/>
  <c r="U221" i="9" s="1"/>
  <c r="T222" i="9"/>
  <c r="U222" i="9" s="1"/>
  <c r="T223" i="9"/>
  <c r="U223" i="9" s="1"/>
  <c r="T224" i="9"/>
  <c r="U224" i="9" s="1"/>
  <c r="T225" i="9"/>
  <c r="U225" i="9" s="1"/>
  <c r="T226" i="9"/>
  <c r="U226" i="9" s="1"/>
  <c r="T227" i="9"/>
  <c r="U227" i="9" s="1"/>
  <c r="T228" i="9"/>
  <c r="U228" i="9" s="1"/>
  <c r="T229" i="9"/>
  <c r="U229" i="9" s="1"/>
  <c r="T230" i="9"/>
  <c r="U230" i="9" s="1"/>
  <c r="T231" i="9"/>
  <c r="U231" i="9" s="1"/>
  <c r="T232" i="9"/>
  <c r="U232" i="9" s="1"/>
  <c r="T233" i="9"/>
  <c r="U233" i="9" s="1"/>
  <c r="T234" i="9"/>
  <c r="U234" i="9" s="1"/>
  <c r="T235" i="9"/>
  <c r="U235" i="9" s="1"/>
  <c r="T236" i="9"/>
  <c r="U236" i="9" s="1"/>
  <c r="T237" i="9"/>
  <c r="U237" i="9" s="1"/>
  <c r="T238" i="9"/>
  <c r="U238" i="9" s="1"/>
  <c r="T239" i="9"/>
  <c r="U239" i="9" s="1"/>
  <c r="T240" i="9"/>
  <c r="U240" i="9" s="1"/>
  <c r="T241" i="9"/>
  <c r="U241" i="9" s="1"/>
  <c r="T242" i="9"/>
  <c r="U242" i="9" s="1"/>
  <c r="T243" i="9"/>
  <c r="U243" i="9" s="1"/>
  <c r="T244" i="9"/>
  <c r="U244" i="9" s="1"/>
  <c r="T245" i="9"/>
  <c r="U245" i="9" s="1"/>
  <c r="T246" i="9"/>
  <c r="U246" i="9" s="1"/>
  <c r="T247" i="9"/>
  <c r="U247" i="9" s="1"/>
  <c r="T248" i="9"/>
  <c r="U248" i="9" s="1"/>
  <c r="T249" i="9"/>
  <c r="U249" i="9" s="1"/>
  <c r="T250" i="9"/>
  <c r="U250" i="9" s="1"/>
  <c r="T251" i="9"/>
  <c r="U251" i="9" s="1"/>
  <c r="T252" i="9"/>
  <c r="U252" i="9" s="1"/>
  <c r="T253" i="9"/>
  <c r="U253" i="9" s="1"/>
  <c r="T254" i="9"/>
  <c r="U254" i="9" s="1"/>
  <c r="T255" i="9"/>
  <c r="U255" i="9" s="1"/>
  <c r="T256" i="9"/>
  <c r="U256" i="9" s="1"/>
  <c r="T257" i="9"/>
  <c r="U257" i="9" s="1"/>
  <c r="T258" i="9"/>
  <c r="U258" i="9" s="1"/>
  <c r="T259" i="9"/>
  <c r="U259" i="9" s="1"/>
  <c r="T260" i="9"/>
  <c r="U260" i="9" s="1"/>
  <c r="T261" i="9"/>
  <c r="U261" i="9" s="1"/>
  <c r="T262" i="9"/>
  <c r="U262" i="9" s="1"/>
  <c r="T263" i="9"/>
  <c r="U263" i="9" s="1"/>
  <c r="T264" i="9"/>
  <c r="U264" i="9" s="1"/>
  <c r="T265" i="9"/>
  <c r="U265" i="9" s="1"/>
  <c r="T266" i="9"/>
  <c r="U266" i="9" s="1"/>
  <c r="T267" i="9"/>
  <c r="U267" i="9" s="1"/>
  <c r="T268" i="9"/>
  <c r="U268" i="9" s="1"/>
  <c r="T269" i="9"/>
  <c r="U269" i="9" s="1"/>
  <c r="T270" i="9"/>
  <c r="U270" i="9" s="1"/>
  <c r="T271" i="9"/>
  <c r="U271" i="9" s="1"/>
  <c r="T272" i="9"/>
  <c r="U272" i="9" s="1"/>
  <c r="T273" i="9"/>
  <c r="U273" i="9" s="1"/>
  <c r="T274" i="9"/>
  <c r="U274" i="9" s="1"/>
  <c r="T275" i="9"/>
  <c r="U275" i="9" s="1"/>
  <c r="T276" i="9"/>
  <c r="U276" i="9" s="1"/>
  <c r="T277" i="9"/>
  <c r="U277" i="9" s="1"/>
  <c r="T278" i="9"/>
  <c r="U278" i="9" s="1"/>
  <c r="T279" i="9"/>
  <c r="U279" i="9" s="1"/>
  <c r="T280" i="9"/>
  <c r="U280" i="9" s="1"/>
  <c r="T281" i="9"/>
  <c r="U281" i="9" s="1"/>
  <c r="T282" i="9"/>
  <c r="U282" i="9" s="1"/>
  <c r="T283" i="9"/>
  <c r="U283" i="9" s="1"/>
  <c r="T284" i="9"/>
  <c r="U284" i="9" s="1"/>
  <c r="T285" i="9"/>
  <c r="U285" i="9" s="1"/>
  <c r="T286" i="9"/>
  <c r="U286" i="9" s="1"/>
  <c r="T287" i="9"/>
  <c r="U287" i="9" s="1"/>
  <c r="T288" i="9"/>
  <c r="U288" i="9" s="1"/>
  <c r="T289" i="9"/>
  <c r="U289" i="9" s="1"/>
  <c r="T290" i="9"/>
  <c r="U290" i="9" s="1"/>
  <c r="T291" i="9"/>
  <c r="U291" i="9" s="1"/>
  <c r="T292" i="9"/>
  <c r="U292" i="9" s="1"/>
  <c r="T293" i="9"/>
  <c r="U293" i="9" s="1"/>
  <c r="T294" i="9"/>
  <c r="U294" i="9" s="1"/>
  <c r="T295" i="9"/>
  <c r="U295" i="9" s="1"/>
  <c r="T296" i="9"/>
  <c r="U296" i="9" s="1"/>
  <c r="T297" i="9"/>
  <c r="U297" i="9" s="1"/>
  <c r="T298" i="9"/>
  <c r="U298" i="9" s="1"/>
  <c r="T299" i="9"/>
  <c r="U299" i="9" s="1"/>
  <c r="T300" i="9"/>
  <c r="U300" i="9" s="1"/>
  <c r="T301" i="9"/>
  <c r="U301" i="9" s="1"/>
  <c r="T302" i="9"/>
  <c r="U302" i="9" s="1"/>
  <c r="T303" i="9"/>
  <c r="U303" i="9" s="1"/>
  <c r="T304" i="9"/>
  <c r="U304" i="9" s="1"/>
  <c r="T305" i="9"/>
  <c r="U305" i="9" s="1"/>
  <c r="T306" i="9"/>
  <c r="U306" i="9" s="1"/>
  <c r="T307" i="9"/>
  <c r="U307" i="9" s="1"/>
  <c r="T308" i="9"/>
  <c r="U308" i="9" s="1"/>
  <c r="T309" i="9"/>
  <c r="U309" i="9" s="1"/>
  <c r="T310" i="9"/>
  <c r="U310" i="9" s="1"/>
  <c r="T311" i="9"/>
  <c r="U311" i="9" s="1"/>
  <c r="T312" i="9"/>
  <c r="U312" i="9" s="1"/>
  <c r="T313" i="9"/>
  <c r="U313" i="9" s="1"/>
  <c r="T314" i="9"/>
  <c r="U314" i="9" s="1"/>
  <c r="T315" i="9"/>
  <c r="U315" i="9" s="1"/>
  <c r="T316" i="9"/>
  <c r="U316" i="9" s="1"/>
  <c r="T317" i="9"/>
  <c r="U317" i="9" s="1"/>
  <c r="T318" i="9"/>
  <c r="U318" i="9" s="1"/>
  <c r="T319" i="9"/>
  <c r="U319" i="9" s="1"/>
  <c r="T320" i="9"/>
  <c r="U320" i="9" s="1"/>
  <c r="T321" i="9"/>
  <c r="U321" i="9" s="1"/>
  <c r="T322" i="9"/>
  <c r="U322" i="9" s="1"/>
  <c r="T323" i="9"/>
  <c r="U323" i="9" s="1"/>
  <c r="T324" i="9"/>
  <c r="U324" i="9" s="1"/>
  <c r="T325" i="9"/>
  <c r="U325" i="9" s="1"/>
  <c r="T326" i="9"/>
  <c r="U326" i="9" s="1"/>
  <c r="T327" i="9"/>
  <c r="U327" i="9" s="1"/>
  <c r="T328" i="9"/>
  <c r="U328" i="9" s="1"/>
  <c r="T329" i="9"/>
  <c r="U329" i="9" s="1"/>
  <c r="T330" i="9"/>
  <c r="U330" i="9" s="1"/>
  <c r="T331" i="9"/>
  <c r="U331" i="9" s="1"/>
  <c r="T332" i="9"/>
  <c r="U332" i="9" s="1"/>
  <c r="T333" i="9"/>
  <c r="U333" i="9" s="1"/>
  <c r="T334" i="9"/>
  <c r="U334" i="9" s="1"/>
  <c r="T335" i="9"/>
  <c r="U335" i="9" s="1"/>
  <c r="T336" i="9"/>
  <c r="U336" i="9" s="1"/>
  <c r="T337" i="9"/>
  <c r="U337" i="9" s="1"/>
  <c r="T338" i="9"/>
  <c r="U338" i="9" s="1"/>
  <c r="T339" i="9"/>
  <c r="U339" i="9" s="1"/>
  <c r="T340" i="9"/>
  <c r="U340" i="9" s="1"/>
  <c r="T345" i="9"/>
  <c r="U345" i="9" s="1"/>
  <c r="T346" i="9"/>
  <c r="U346" i="9" s="1"/>
  <c r="T117" i="9"/>
  <c r="U117" i="9" s="1"/>
  <c r="T341" i="9"/>
  <c r="U341" i="9" s="1"/>
  <c r="T342" i="9"/>
  <c r="U342" i="9" s="1"/>
  <c r="T344" i="9"/>
  <c r="U344" i="9" s="1"/>
  <c r="T116" i="9"/>
  <c r="U116" i="9" s="1"/>
  <c r="T343" i="9"/>
  <c r="U343" i="9" s="1"/>
  <c r="T138" i="9"/>
  <c r="U138" i="9" s="1"/>
  <c r="T67" i="9"/>
  <c r="T347" i="9" l="1"/>
  <c r="U67" i="9"/>
  <c r="U347" i="9" s="1"/>
  <c r="U13" i="9"/>
  <c r="U14" i="9"/>
  <c r="U15" i="9"/>
  <c r="U16" i="9"/>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10" i="9"/>
  <c r="U11" i="9"/>
  <c r="U12" i="9"/>
  <c r="U65" i="9"/>
  <c r="U9" i="9"/>
  <c r="T567" i="9" l="1"/>
  <c r="U504" i="9"/>
  <c r="U503" i="9"/>
  <c r="U502" i="9"/>
  <c r="U501" i="9"/>
  <c r="U566" i="9"/>
  <c r="U565" i="9"/>
  <c r="U564" i="9"/>
  <c r="U563" i="9"/>
  <c r="U369" i="9"/>
  <c r="U370" i="9"/>
  <c r="U371" i="9"/>
  <c r="U372" i="9"/>
  <c r="U373" i="9"/>
  <c r="U374" i="9"/>
  <c r="U375" i="9"/>
  <c r="T421" i="9"/>
  <c r="U508" i="9" l="1"/>
  <c r="U509" i="9"/>
  <c r="U510" i="9"/>
  <c r="U511" i="9"/>
  <c r="U512" i="9"/>
  <c r="U513" i="9"/>
  <c r="U514" i="9"/>
  <c r="U515" i="9"/>
  <c r="U516" i="9"/>
  <c r="U517" i="9"/>
  <c r="U518" i="9"/>
  <c r="U519" i="9"/>
  <c r="U520" i="9"/>
  <c r="U521" i="9"/>
  <c r="U522" i="9"/>
  <c r="U523" i="9"/>
  <c r="U524" i="9"/>
  <c r="U525" i="9"/>
  <c r="U526" i="9"/>
  <c r="U527" i="9"/>
  <c r="U528" i="9"/>
  <c r="U529" i="9"/>
  <c r="U530" i="9"/>
  <c r="U531" i="9"/>
  <c r="U532" i="9"/>
  <c r="U533" i="9"/>
  <c r="U534" i="9"/>
  <c r="U535" i="9"/>
  <c r="U536" i="9"/>
  <c r="U537" i="9"/>
  <c r="U538" i="9"/>
  <c r="U539" i="9"/>
  <c r="U540" i="9"/>
  <c r="U541" i="9"/>
  <c r="U542" i="9"/>
  <c r="U543" i="9"/>
  <c r="U544" i="9"/>
  <c r="U545" i="9"/>
  <c r="U546" i="9"/>
  <c r="U547" i="9"/>
  <c r="U548" i="9"/>
  <c r="U549" i="9"/>
  <c r="U550" i="9"/>
  <c r="U551" i="9"/>
  <c r="U552" i="9"/>
  <c r="U553" i="9"/>
  <c r="U554" i="9"/>
  <c r="U555" i="9"/>
  <c r="U556" i="9"/>
  <c r="U557" i="9"/>
  <c r="U558" i="9"/>
  <c r="U559" i="9"/>
  <c r="U560" i="9"/>
  <c r="U561" i="9"/>
  <c r="U562" i="9"/>
  <c r="U507" i="9"/>
  <c r="U473" i="9"/>
  <c r="U474" i="9"/>
  <c r="U475" i="9"/>
  <c r="U476" i="9"/>
  <c r="U477" i="9"/>
  <c r="U478" i="9"/>
  <c r="U479" i="9"/>
  <c r="U480" i="9"/>
  <c r="U481" i="9"/>
  <c r="U482" i="9"/>
  <c r="U483" i="9"/>
  <c r="U484" i="9"/>
  <c r="U485" i="9"/>
  <c r="U486" i="9"/>
  <c r="U487" i="9"/>
  <c r="U488" i="9"/>
  <c r="U489" i="9"/>
  <c r="U490" i="9"/>
  <c r="U491" i="9"/>
  <c r="U492" i="9"/>
  <c r="U493" i="9"/>
  <c r="U494" i="9"/>
  <c r="U495" i="9"/>
  <c r="U496" i="9"/>
  <c r="U497" i="9"/>
  <c r="U498" i="9"/>
  <c r="U499" i="9"/>
  <c r="U500" i="9"/>
  <c r="T505" i="9"/>
  <c r="U505" i="9"/>
  <c r="U567" i="9" l="1"/>
  <c r="U472" i="9"/>
  <c r="U413" i="9"/>
  <c r="U368" i="9"/>
  <c r="U471" i="9" l="1"/>
  <c r="U412" i="9"/>
  <c r="U367" i="9"/>
  <c r="U451" i="9" l="1"/>
  <c r="U452" i="9"/>
  <c r="U453" i="9"/>
  <c r="U454" i="9"/>
  <c r="U455" i="9"/>
  <c r="U456" i="9"/>
  <c r="U457" i="9"/>
  <c r="U458" i="9"/>
  <c r="U459" i="9"/>
  <c r="U460" i="9"/>
  <c r="U461" i="9"/>
  <c r="U462" i="9"/>
  <c r="U463" i="9"/>
  <c r="U464" i="9"/>
  <c r="U465" i="9"/>
  <c r="U466" i="9"/>
  <c r="U467" i="9"/>
  <c r="U468" i="9"/>
  <c r="U469" i="9"/>
  <c r="U470" i="9"/>
  <c r="U379" i="9" l="1"/>
  <c r="U380" i="9"/>
  <c r="U381" i="9"/>
  <c r="U382" i="9"/>
  <c r="U383" i="9"/>
  <c r="U384" i="9"/>
  <c r="U385" i="9"/>
  <c r="U386" i="9"/>
  <c r="U387" i="9"/>
  <c r="U388" i="9"/>
  <c r="U389" i="9"/>
  <c r="U390" i="9"/>
  <c r="U391" i="9"/>
  <c r="U392" i="9"/>
  <c r="U393" i="9"/>
  <c r="U394" i="9"/>
  <c r="U395" i="9"/>
  <c r="U396" i="9"/>
  <c r="U397" i="9"/>
  <c r="U398" i="9"/>
  <c r="U399" i="9"/>
  <c r="U400" i="9"/>
  <c r="U401" i="9"/>
  <c r="U402" i="9"/>
  <c r="U403" i="9"/>
  <c r="U404" i="9"/>
  <c r="U405" i="9"/>
  <c r="U406" i="9"/>
  <c r="U407" i="9"/>
  <c r="U408" i="9"/>
  <c r="U409" i="9"/>
  <c r="U410" i="9"/>
  <c r="U411" i="9"/>
  <c r="U366" i="9"/>
  <c r="U365" i="9" l="1"/>
  <c r="U378" i="9" l="1"/>
  <c r="U421" i="9" s="1"/>
  <c r="U364" i="9"/>
  <c r="U363" i="9"/>
  <c r="U362" i="9"/>
  <c r="U361" i="9"/>
  <c r="U360" i="9"/>
  <c r="U359" i="9"/>
  <c r="U358" i="9"/>
  <c r="U357" i="9"/>
  <c r="U356" i="9"/>
  <c r="U355" i="9"/>
  <c r="U354" i="9"/>
  <c r="U353" i="9"/>
  <c r="U352" i="9"/>
  <c r="U351" i="9"/>
  <c r="U350" i="9"/>
  <c r="T376" i="9" l="1"/>
  <c r="U376" i="9"/>
</calcChain>
</file>

<file path=xl/sharedStrings.xml><?xml version="1.0" encoding="utf-8"?>
<sst xmlns="http://schemas.openxmlformats.org/spreadsheetml/2006/main" count="8208" uniqueCount="1730">
  <si>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</si>
  <si>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</si>
  <si>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</si>
  <si>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</si>
  <si>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</si>
  <si>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</si>
  <si>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</si>
  <si>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</si>
  <si>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</si>
  <si>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</si>
  <si>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</si>
  <si>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</si>
  <si>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</si>
  <si>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</si>
  <si>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</si>
  <si>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</si>
  <si>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</si>
  <si>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</si>
  <si>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</si>
  <si>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</si>
  <si>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</si>
  <si>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</si>
  <si>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</si>
  <si>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</si>
  <si>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</si>
  <si>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</si>
  <si>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</si>
  <si>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</si>
  <si>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</si>
  <si>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</si>
  <si>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</si>
  <si>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</si>
  <si>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</si>
  <si>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</si>
  <si>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</si>
  <si>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</si>
  <si>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</si>
  <si>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</si>
  <si>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</si>
  <si>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</si>
  <si>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</si>
  <si>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</si>
  <si>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</si>
  <si>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</si>
  <si>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</si>
  <si>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</si>
  <si>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</si>
  <si>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</si>
  <si>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</si>
  <si>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</si>
  <si>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</si>
  <si>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</si>
  <si>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</si>
  <si>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</si>
  <si>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</si>
  <si>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</si>
  <si>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</si>
  <si>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</si>
  <si>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</si>
  <si>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</si>
  <si>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</si>
  <si>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</si>
  <si>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3.Услуги</t>
  </si>
  <si>
    <t>ЭОТТ</t>
  </si>
  <si>
    <t>62.09.20.000.002.00.0777.000000000000</t>
  </si>
  <si>
    <t>Услуги по установке и настройке программного обеспечения</t>
  </si>
  <si>
    <t>ОИ</t>
  </si>
  <si>
    <t xml:space="preserve">Атырауская область </t>
  </si>
  <si>
    <t>АО Эмбамунайгаз</t>
  </si>
  <si>
    <t>Атырауская область</t>
  </si>
  <si>
    <t>Литр (куб. дм.)</t>
  </si>
  <si>
    <t>Тонна (метрическая)</t>
  </si>
  <si>
    <t>согласно технической спецификации</t>
  </si>
  <si>
    <t>ЦПЭ</t>
  </si>
  <si>
    <t>октябрь-ноябрь</t>
  </si>
  <si>
    <t>Атырауская обл, г.Атырау, ст.Тендык, УПТОиКО</t>
  </si>
  <si>
    <t>DDP</t>
  </si>
  <si>
    <t>штука</t>
  </si>
  <si>
    <t>29.10.59.999.001.00.0796.000000000054</t>
  </si>
  <si>
    <t>Автомобиль</t>
  </si>
  <si>
    <t>специализированный, автоцистерна нефтепромысловая, вместимость не более 10000 л</t>
  </si>
  <si>
    <t>ТПХ</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</si>
  <si>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</si>
  <si>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</si>
  <si>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29.10.59.100.000.00.0796.000000000015</t>
  </si>
  <si>
    <t>специализированный, установка буровая мобильная, глубина бурения не более 10 м</t>
  </si>
  <si>
    <t xml:space="preserve">январь-декабрь </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</si>
  <si>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</si>
  <si>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</si>
  <si>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</si>
  <si>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</si>
  <si>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</si>
  <si>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</si>
  <si>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t>
  </si>
  <si>
    <t xml:space="preserve">Огнетушитель </t>
  </si>
  <si>
    <t>Штука</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</si>
  <si>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</si>
  <si>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28.29.22.100.000.01.0796.000000000011</t>
  </si>
  <si>
    <t>углекислотный, марка ОУ-20</t>
  </si>
  <si>
    <t>28.29.22.100.000.01.0796.000000000005</t>
  </si>
  <si>
    <t>углекислотный, марка ОУ-8</t>
  </si>
  <si>
    <t>28.29.22.100.000.01.0796.000000000012</t>
  </si>
  <si>
    <t>углекислотный, марка ОУ-40</t>
  </si>
  <si>
    <t>20.59.52.500.000.00.0168.000000000000</t>
  </si>
  <si>
    <t>Пенообразователь</t>
  </si>
  <si>
    <t>для пожаротушения</t>
  </si>
  <si>
    <t>тонна</t>
  </si>
  <si>
    <t>ЭОТ</t>
  </si>
  <si>
    <t>Растворитель на основе МДЭА OASE Yellow</t>
  </si>
  <si>
    <t>Атырауская область, Жылыойский район</t>
  </si>
  <si>
    <t>АНТИВСПЕНИТЕЛЬ ПЕНОУД-ЛЬ ДЛЯ УСТАН АМИНА</t>
  </si>
  <si>
    <t>АНТИВСПЕНИВАТЕЛЬ ТРИБУТИЛФОСФАТ 99 wt.%</t>
  </si>
  <si>
    <t>ПРОПАН 99-100%</t>
  </si>
  <si>
    <t>комплект</t>
  </si>
  <si>
    <t>41.00.40.000.006.00.0999.000000000000</t>
  </si>
  <si>
    <t>Работы по реконструкции нежилых зданий/сооружений/помещений</t>
  </si>
  <si>
    <t>41.00.40.000.005.00.0999.000000000000</t>
  </si>
  <si>
    <t>Работы по ремонту нежилых зданий/сооружений/помещений (кроме оборудования, инженерных систем и коммуникаций)</t>
  </si>
  <si>
    <t>Килограмм</t>
  </si>
  <si>
    <t>19.20.42.520.000.00.0168.000000000002</t>
  </si>
  <si>
    <t>Битум</t>
  </si>
  <si>
    <t>нефтяной, строительный, марка БН 90/10, условная вязкость 5-20, ГОСТ 6617-76</t>
  </si>
  <si>
    <t>тонна (метрическая)</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</si>
  <si>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</si>
  <si>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</si>
  <si>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</si>
  <si>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</si>
  <si>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</si>
  <si>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20.30.12.200.000.00.0166.000000000000</t>
  </si>
  <si>
    <t>Краска</t>
  </si>
  <si>
    <t>на основе сложных полиэфиров</t>
  </si>
  <si>
    <t>килограмм</t>
  </si>
  <si>
    <t>Краска эмаль желтая НЦ-132</t>
  </si>
  <si>
    <t>метр квадратный</t>
  </si>
  <si>
    <t>08.12.11.900.000.00.0113.000000000000</t>
  </si>
  <si>
    <t>Песок</t>
  </si>
  <si>
    <t>природный, 1 класс, мелкий, ГОСТ 8736-2014</t>
  </si>
  <si>
    <t>Песок строительный</t>
  </si>
  <si>
    <t>метр кубический</t>
  </si>
  <si>
    <t>Плитка</t>
  </si>
  <si>
    <t>23.99.13.900.015.01.0055.000000000006</t>
  </si>
  <si>
    <t>Рубероид</t>
  </si>
  <si>
    <t>кровельный, тип РКП-350, с пылевидной посыпкой</t>
  </si>
  <si>
    <t>Рубероид (м2)</t>
  </si>
  <si>
    <t>23.51.12.300.000.02.0168.000000000019</t>
  </si>
  <si>
    <t>Портландцемент</t>
  </si>
  <si>
    <t>с минеральными добавками, марка ССПЦ 400-Д20, сульфатостойкий, ГОСТ 22266-2013</t>
  </si>
  <si>
    <t>Цемент ССПЦ-400</t>
  </si>
  <si>
    <t>Кузбасслак БТ-577, РЭН ГОСТ 5631-79</t>
  </si>
  <si>
    <t>055</t>
  </si>
  <si>
    <t>20.14.42.900.002.00.0166.000000000000</t>
  </si>
  <si>
    <t>Метилдиэтаноламин</t>
  </si>
  <si>
    <t>химический реагент, сорт высший</t>
  </si>
  <si>
    <t>20.59.52.100.001.00.0166.000000000009</t>
  </si>
  <si>
    <t>Реагент</t>
  </si>
  <si>
    <t xml:space="preserve">для защиты оборудования и удаления парафиноотложения, амин нейтрализующий </t>
  </si>
  <si>
    <t>20.14.53.500.001.00.0166.000000000000</t>
  </si>
  <si>
    <t>Трибутилфосфат</t>
  </si>
  <si>
    <t>жидкость</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</si>
  <si>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</si>
  <si>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</si>
  <si>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</si>
  <si>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20.41.44.000.002.01.0166.000000000000</t>
  </si>
  <si>
    <t>Порошок</t>
  </si>
  <si>
    <t xml:space="preserve">от накипи, для предотвращения появления накипи </t>
  </si>
  <si>
    <t>Антинакипин (Антиканипин)</t>
  </si>
  <si>
    <t>33.12.12.310.000.00.0999.000000000000</t>
  </si>
  <si>
    <t>Работы по ремонту/модернизации насосного оборудования</t>
  </si>
  <si>
    <t>20.30.12.700.001.00.0166.000000000001</t>
  </si>
  <si>
    <t>Лак</t>
  </si>
  <si>
    <t>битумные электроизоляционные пропиточные, марка БТ-577, ГОСТ 5631-79</t>
  </si>
  <si>
    <t>Лента</t>
  </si>
  <si>
    <t>Метр</t>
  </si>
  <si>
    <t>23.20.13.900.006.00.0168.000000000050</t>
  </si>
  <si>
    <t>Заполнитель</t>
  </si>
  <si>
    <t>шамотный, марка ЗШБ, класса 3, ГОСТ 23037-99</t>
  </si>
  <si>
    <t>28.14.11.900.004.00.0796.000000000075</t>
  </si>
  <si>
    <t>Клапан предохранительный</t>
  </si>
  <si>
    <t>стальной, тип соединения фланцевое, рычажный</t>
  </si>
  <si>
    <t>Кран</t>
  </si>
  <si>
    <t>24.32.10.100.000.00.0168.000000000000</t>
  </si>
  <si>
    <t>Круг</t>
  </si>
  <si>
    <t>стальной, холоднокатаный, калиброванный</t>
  </si>
  <si>
    <t>Лист</t>
  </si>
  <si>
    <t>Масло</t>
  </si>
  <si>
    <t>28.13.11.700.002.00.0796.000000000000</t>
  </si>
  <si>
    <t>Насос водяной</t>
  </si>
  <si>
    <t>для специальной техники</t>
  </si>
  <si>
    <t>Паронит</t>
  </si>
  <si>
    <t>Шланг</t>
  </si>
  <si>
    <t>Сталь круг.30ММгл.А1в  прутах ст3-5ПС</t>
  </si>
  <si>
    <t>24.33.11.100.000.00.0168.000000000010</t>
  </si>
  <si>
    <t>Уголок</t>
  </si>
  <si>
    <t>стальной, равнополочный, номер 6,3, ширина полок 63*63 мм, ГОСТ 8509-93</t>
  </si>
  <si>
    <t>24.33.11.100.000.00.0168.000000000001</t>
  </si>
  <si>
    <t>стальной, равнополочный, номер 2,5, ширина полок 25*25 мм, ГОСТ 8509-93</t>
  </si>
  <si>
    <t>24.33.11.100.000.00.0168.000000000005</t>
  </si>
  <si>
    <t>стальной, равнополочный, номер 3,5, ширина полок 35*35 мм, ГОСТ 8509-93</t>
  </si>
  <si>
    <t>24.33.11.100.000.00.0168.000000000008</t>
  </si>
  <si>
    <t>стальной, равнополочный, номер 5, ширина полок 50*50 мм, ГОСТ 8509-93</t>
  </si>
  <si>
    <t>24.33.11.100.000.00.0168.000000000012</t>
  </si>
  <si>
    <t>стальной, равнополочный, номер 7,5, ширина полок 75*75 мм, ГОСТ 8509-93</t>
  </si>
  <si>
    <t>24.33.11.100.005.00.0168.000000000008</t>
  </si>
  <si>
    <t>Шестигранник</t>
  </si>
  <si>
    <t>стальной, диаметр вписанного круга 16 мм, ГОСТ 2879-2006</t>
  </si>
  <si>
    <t>Шестигранник  ст.30-35  16мм</t>
  </si>
  <si>
    <t>24.33.11.100.005.00.0168.000000000044</t>
  </si>
  <si>
    <t>стальной, диаметр вписанного круга 24 мм, калиброванный, ГОСТ 8560-78</t>
  </si>
  <si>
    <t>Шестигранник  ст.30-35  24мм</t>
  </si>
  <si>
    <t>24.33.11.100.005.00.0168.000000000045</t>
  </si>
  <si>
    <t>стальной, диаметр вписанного круга 27 мм, калиброванный, ГОСТ 8560-78</t>
  </si>
  <si>
    <t>Шестигранник  ст.30-35  27мм</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</si>
  <si>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</si>
  <si>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</si>
  <si>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</si>
  <si>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</si>
  <si>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ТКАНЬ МЕМБРАННАЯ для РЕГУЛЯТОРОВ ГАЗА 0,6мм</t>
  </si>
  <si>
    <t>Гидроцилиндр</t>
  </si>
  <si>
    <t>19.20.29.560.000.00.0112.000000000001</t>
  </si>
  <si>
    <t>компрессорное, марка К-19, ГОСТ 1861-73</t>
  </si>
  <si>
    <t>МАСЛО КОМПРЕССОРНОЕ MOBIL RARUS 425</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</si>
  <si>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</si>
  <si>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</si>
  <si>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</si>
  <si>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23.99.11.990.000.00.0166.000000000015</t>
  </si>
  <si>
    <t>марка ПОН-Б, общего назначения, толщина 1,0 мм, ГОСТ 481-80</t>
  </si>
  <si>
    <t>ПАРОНИТ ПОН-1ММ</t>
  </si>
  <si>
    <t>23.99.11.990.000.00.0166.000000000018</t>
  </si>
  <si>
    <t>марка ПОН-Б, общего назначения, толщина 3,0 мм, ГОСТ 481-80</t>
  </si>
  <si>
    <t>ПАРОНИТ ПОН-3ММ</t>
  </si>
  <si>
    <t>Фильтр</t>
  </si>
  <si>
    <t>технический, массовая доля сероводорода и меркаптановой серы не более 0,013%, интенсивность запаха не менее 3 баллов</t>
  </si>
  <si>
    <t>Клапан предохранительный пружинный, стальной фланцевый Ду50ру16</t>
  </si>
  <si>
    <t>НАСОС 1.3 ПТ-50Д2 С КОМПЛ ЗИП АДПН</t>
  </si>
  <si>
    <t>Порошок Шамотный ШВУ-5</t>
  </si>
  <si>
    <t xml:space="preserve">26.51.31.500.000.10.0796.000000000000 </t>
  </si>
  <si>
    <t>Весы</t>
  </si>
  <si>
    <t>крановые, ГОСТ 29329-92</t>
  </si>
  <si>
    <t>Весы крановые подвесные (механические крановые весы) г/п 15тн</t>
  </si>
  <si>
    <t>Метр квадратный</t>
  </si>
  <si>
    <t>22.11.14.900.000.01.0796.000000000505</t>
  </si>
  <si>
    <t>Шина</t>
  </si>
  <si>
    <t>на спецтехнику, размер 29.5/75R25, пневматическая, диагональная, ведущих колес, норма слойности 12</t>
  </si>
  <si>
    <t>Автошина 29,5/75 R25</t>
  </si>
  <si>
    <t>22.11.13.500.000.01.0796.000000000048</t>
  </si>
  <si>
    <t>для автобусов или автомобилей грузовых, пневматическая, радиальная, размер 7,00 R16, бескамерная, ГОСТ 5513-97</t>
  </si>
  <si>
    <t>Автошина 7.00 R16LT</t>
  </si>
  <si>
    <t>22.11.13.500.000.01.0796.000000000095</t>
  </si>
  <si>
    <t>для автобусов или автомобилей грузовых, пневматическая, радиальная, размер 11,00R22,5, камерная, ГОСТ 5513-97</t>
  </si>
  <si>
    <t>Автошины 11 R 22.5</t>
  </si>
  <si>
    <t>Сельхозшина 15,5R38Ф35</t>
  </si>
  <si>
    <t>Бумага</t>
  </si>
  <si>
    <t>Якорь</t>
  </si>
  <si>
    <t>74.90.20.000.027.00.0777.000000000000</t>
  </si>
  <si>
    <t>Услуги по проведению производственного мониторинга</t>
  </si>
  <si>
    <t>февраль-март</t>
  </si>
  <si>
    <t>в течение 120 календарных дней с даты заключения договора</t>
  </si>
  <si>
    <t>в течение 40 календарных дней с даты заключения договора</t>
  </si>
  <si>
    <t>в течение 60 календарных дней с даты заключения договора</t>
  </si>
  <si>
    <t>в течение 90 календарных дней с даты заключения договора</t>
  </si>
  <si>
    <t>7 Т</t>
  </si>
  <si>
    <t>10 Т</t>
  </si>
  <si>
    <t>11 Т</t>
  </si>
  <si>
    <t>12 Т</t>
  </si>
  <si>
    <t>13 Т</t>
  </si>
  <si>
    <t>14 Т</t>
  </si>
  <si>
    <t>15 Т</t>
  </si>
  <si>
    <t>37 Т</t>
  </si>
  <si>
    <t>50 Т</t>
  </si>
  <si>
    <t>51 Т</t>
  </si>
  <si>
    <t>55 Т</t>
  </si>
  <si>
    <t>56 Т</t>
  </si>
  <si>
    <t>57 Т</t>
  </si>
  <si>
    <t>58 Т</t>
  </si>
  <si>
    <t>60 Т</t>
  </si>
  <si>
    <t>271 Т</t>
  </si>
  <si>
    <t>280 Т</t>
  </si>
  <si>
    <t>281 Т</t>
  </si>
  <si>
    <t>282 Т</t>
  </si>
  <si>
    <t>284 Т</t>
  </si>
  <si>
    <t>285 Т</t>
  </si>
  <si>
    <t>311 Т</t>
  </si>
  <si>
    <t>312 Т</t>
  </si>
  <si>
    <t>314 Т</t>
  </si>
  <si>
    <t>315 Т</t>
  </si>
  <si>
    <t>317 Т</t>
  </si>
  <si>
    <t>318 Т</t>
  </si>
  <si>
    <t>322 Т</t>
  </si>
  <si>
    <t>331 Т</t>
  </si>
  <si>
    <t>333 Т</t>
  </si>
  <si>
    <t>337 Т</t>
  </si>
  <si>
    <t>35 У</t>
  </si>
  <si>
    <t>промежуточный платеж  90% в течении 30 рабочих дней; 10 % окончательный расчет</t>
  </si>
  <si>
    <t>100% предоплата</t>
  </si>
  <si>
    <t>промежуточный платеж  100 % в течении 30 рабочих дней.</t>
  </si>
  <si>
    <t>декабрь</t>
  </si>
  <si>
    <t xml:space="preserve"> 30% предоплата; промежуточный платеж 90% в течении 30 рабочих дней с пропорциональным удержанием; 10 % окончательный расчет</t>
  </si>
  <si>
    <t>на спецтехнику, размер 15,5R38, пневматическая, радиальная, ведущих колес, норма слойности 8, ГОСТ 25641-84</t>
  </si>
  <si>
    <t xml:space="preserve">22.11.14.900.000.01.0796.000000000379 </t>
  </si>
  <si>
    <t>г. Атырау, ул. Валиханова, 1</t>
  </si>
  <si>
    <t>28-1 Т</t>
  </si>
  <si>
    <t>22-1 Т</t>
  </si>
  <si>
    <t>24-1 Т</t>
  </si>
  <si>
    <t>27-1 Т</t>
  </si>
  <si>
    <t>33.11.12.000.001.00.0999.000000000000</t>
  </si>
  <si>
    <t>Работы по ремонту/модернизации резервуаров/цистерн и аналогичного емкостного оборудования</t>
  </si>
  <si>
    <t>291-1 Т</t>
  </si>
  <si>
    <t>292-1 Т</t>
  </si>
  <si>
    <t>293-1 Т</t>
  </si>
  <si>
    <t>январь-декабрь 2017г.</t>
  </si>
  <si>
    <t>май-июнь</t>
  </si>
  <si>
    <t>май-октябрь</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</si>
  <si>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</si>
  <si>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</si>
  <si>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</si>
  <si>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июнь-декабрь</t>
  </si>
  <si>
    <t>Техническое  обслуживание  и ремонт горизонтального насосного комплекса     для НГДУ "Жаикмунайгаз"</t>
  </si>
  <si>
    <t>февраль - декабрь</t>
  </si>
  <si>
    <t>Уточненный проект  разработки мест.Забурунье с предОВОС</t>
  </si>
  <si>
    <t>Технологическая схема разработки мест.Новобогатинское ЮВ (Лиман) с предОВОС</t>
  </si>
  <si>
    <t>Анализ разработки мест.Кульсары</t>
  </si>
  <si>
    <t>Анализ разработки мест.Кошагыл</t>
  </si>
  <si>
    <t>Дополнение к проекту разработки мест.Акинген с предОВОС</t>
  </si>
  <si>
    <t>Уточненный проект разработки мест.С.Нуржанова (основной) с предОВОС</t>
  </si>
  <si>
    <t>Анализ разработки мест.Досмухамбетовское</t>
  </si>
  <si>
    <t>Анализ разработки мест.Байчунас</t>
  </si>
  <si>
    <t>Анализ разработки мест.Карсак</t>
  </si>
  <si>
    <t>Уточненная тех.схема разработки мест.В.Молдабек с предОВОС</t>
  </si>
  <si>
    <t>Проект  опытно-промышленных работ по реализации систмемы ППД на триасовых отложениях месторождения С.Нуржанов с проектом предОВОС</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</si>
  <si>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</si>
  <si>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</si>
  <si>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</si>
  <si>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Исследование глубинных (пластовых) и рекомбинированных проб нефти НГДУ "Жылыоймунайгаз"</t>
  </si>
  <si>
    <t>Исследование глубинных (пластовых) и рекомбинированных проб нефти НГДУ Доссормунайгаз</t>
  </si>
  <si>
    <t>Исследование глубинных (пластовых) и рекомбинированных проб нефти НГДУ Кайнармунайгаз</t>
  </si>
  <si>
    <t>апрель-май</t>
  </si>
  <si>
    <t xml:space="preserve">Атырауская область Кзылкогинский район </t>
  </si>
  <si>
    <t>42.11.20.335.007.00.0999.000000000000</t>
  </si>
  <si>
    <t xml:space="preserve">апрель-декабрь </t>
  </si>
  <si>
    <t>74 Р</t>
  </si>
  <si>
    <t>80 Р</t>
  </si>
  <si>
    <t>107 Р</t>
  </si>
  <si>
    <t>108 Р</t>
  </si>
  <si>
    <t>109 Р</t>
  </si>
  <si>
    <t>110 Р</t>
  </si>
  <si>
    <t>111 Р</t>
  </si>
  <si>
    <t>112 Р</t>
  </si>
  <si>
    <t>113 Р</t>
  </si>
  <si>
    <t>114 Р</t>
  </si>
  <si>
    <t>115 Р</t>
  </si>
  <si>
    <t>116 Р</t>
  </si>
  <si>
    <t>117 Р</t>
  </si>
  <si>
    <t>118 Р</t>
  </si>
  <si>
    <t>119 Р</t>
  </si>
  <si>
    <t>120 Р</t>
  </si>
  <si>
    <t>121 Р</t>
  </si>
  <si>
    <t>март - декабрь</t>
  </si>
  <si>
    <t xml:space="preserve">февраль-декабрь </t>
  </si>
  <si>
    <t>Авторский надзор за допол. к уточненному  проекту разработки мест.Зап.Прорва</t>
  </si>
  <si>
    <t>Авторский надзор за уточненным  проектом разработки мест.С.Балгимбаева</t>
  </si>
  <si>
    <t>Авторский надзор за уточненным  проектом разработки мест.ЮВК</t>
  </si>
  <si>
    <t>Авторский надзор за уточненным  проектом разработки мест.Жанаталап</t>
  </si>
  <si>
    <t>Авторский надзор за уточненным  проектом разработки мест.Б.Жоламанова</t>
  </si>
  <si>
    <t>Авторский надзор к уточненному  проекту разработки мест.Аккудук</t>
  </si>
  <si>
    <t>Сопровождение геолого-гидродинамической модели месторождения Зап.Прорва</t>
  </si>
  <si>
    <t>Сопровождение геолого-гидродинамической модели месторождения Забурунье</t>
  </si>
  <si>
    <t>Сопровождение геолого-гидродинамической модели месторождения ЮЗК</t>
  </si>
  <si>
    <t>Мониторинг функционирования системы ТБД НГДУ "Жайыкмунайгаз"</t>
  </si>
  <si>
    <t>Мониторинг функционирования системы ТБД НГДУ Жылыоймунайгаз</t>
  </si>
  <si>
    <t xml:space="preserve"> Мониторинг функционирования системы ТБД НГДУ Доссормунайгаз</t>
  </si>
  <si>
    <t>Мониторинг функционирования системы ТБД  НГДУ Кайнармунайгаз</t>
  </si>
  <si>
    <t>Анализ базовой добычи месторождений НГДУ Жайвкмунайгаз</t>
  </si>
  <si>
    <t>Анализ базовой добычи месторождений НГДУ Жылыоймунайгаз</t>
  </si>
  <si>
    <t>Анализ базовой добычи месторождений НГДУ Доссормунайгаз</t>
  </si>
  <si>
    <t>Анализ базовой добычи месторождений НГДУ Кайнармунайгаз</t>
  </si>
  <si>
    <t>Оптимизация системы заводнения основных месторождений НГДУ Жайыкмунайгаз</t>
  </si>
  <si>
    <t>Оптимизация системы заводнения основных месторождений НГДУ Жылыоймунайгаз</t>
  </si>
  <si>
    <t>Оптимизация системы заводнения основных месторождений НГДУ Доссормунайгаз</t>
  </si>
  <si>
    <t>Оптимизация системы заводнения основных месторождений НГДУ Кайнармунайгаз</t>
  </si>
  <si>
    <t xml:space="preserve">Авторский надзор за реализацией проекта полимерного заводнения на месторождении Забурунье </t>
  </si>
  <si>
    <t>Подбор, анализ м внедрение эффективных ГТМ на скважинах месторождений НГДУ ЖайыкМГ</t>
  </si>
  <si>
    <t>Подбор, анализ м внедрение эффективных ГТМ на скважинах месторождений НГДУ ЖылыойМГ</t>
  </si>
  <si>
    <t>Подбор, анализ м внедрение эффективных ГТМ на скважинах месторождений НГДУ ДоссорМГ</t>
  </si>
  <si>
    <t>Подбор, анализ м внедрение эффективных ГТМ на скважинах месторождений НГДУ КайнарМГ</t>
  </si>
  <si>
    <t>Услуги по экспертизе проектами, касающимися строительства зданий</t>
  </si>
  <si>
    <t>240 У</t>
  </si>
  <si>
    <t>241 У</t>
  </si>
  <si>
    <t>242 У</t>
  </si>
  <si>
    <t>243 У</t>
  </si>
  <si>
    <t>244 У</t>
  </si>
  <si>
    <t>245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</si>
  <si>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</si>
  <si>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</si>
  <si>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</si>
  <si>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</si>
  <si>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</si>
  <si>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</si>
  <si>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</si>
  <si>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</si>
  <si>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</si>
  <si>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</si>
  <si>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</si>
  <si>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</si>
  <si>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</si>
  <si>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</si>
  <si>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</si>
  <si>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</si>
  <si>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</si>
  <si>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</si>
  <si>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</si>
  <si>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</si>
  <si>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декабрь 2016г.-январь 2017г.</t>
  </si>
  <si>
    <t>36-1 Т</t>
  </si>
  <si>
    <t>40-1 Т</t>
  </si>
  <si>
    <t>48-1 Т</t>
  </si>
  <si>
    <t>54-1 Т</t>
  </si>
  <si>
    <t>исключить</t>
  </si>
  <si>
    <t xml:space="preserve">Атырауская область Жылыойский район </t>
  </si>
  <si>
    <t>г.Атырау, ст.Тендык, УПТОиКО</t>
  </si>
  <si>
    <t>0</t>
  </si>
  <si>
    <t>Тонна</t>
  </si>
  <si>
    <t xml:space="preserve">февраль -март </t>
  </si>
  <si>
    <t xml:space="preserve">февраль-март </t>
  </si>
  <si>
    <t>11,14,15,23</t>
  </si>
  <si>
    <t>Приложение 1</t>
  </si>
  <si>
    <t>Исключить</t>
  </si>
  <si>
    <t>1. Товары</t>
  </si>
  <si>
    <t>Итого по товарам исключить</t>
  </si>
  <si>
    <t>Включить</t>
  </si>
  <si>
    <t>Итого по товарам включить</t>
  </si>
  <si>
    <t>2. Работы</t>
  </si>
  <si>
    <t>Итого по работам исключить</t>
  </si>
  <si>
    <t>Итого по работам включить</t>
  </si>
  <si>
    <t>Итого по услугам включить</t>
  </si>
  <si>
    <t>Ф.И.О. и должность ответственного лица, заполнившего данную форму и контактный телефон. Тусипкалиева А.М. Инженер (МТС) отдела планирования закупок и местного содержания тел.(87122) 993232</t>
  </si>
  <si>
    <t>Код ЕНС ТРУ. Указывается код товара, работы или услуги на уровне 30 символов. Пример: 26.20.21.300.002.00.0796.000000000000</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</si>
  <si>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</si>
  <si>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</si>
  <si>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20, 21</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</si>
  <si>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</si>
  <si>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6 изменения и дополнения в План закупок товаров, работ и услуг АО "Эмбамунайгаз" на 2017 год</t>
  </si>
  <si>
    <t>107-1 Р</t>
  </si>
  <si>
    <t>108-1 Р</t>
  </si>
  <si>
    <t>109-1 Р</t>
  </si>
  <si>
    <t>110-1 Р</t>
  </si>
  <si>
    <t>111-1 Р</t>
  </si>
  <si>
    <t>112-1 Р</t>
  </si>
  <si>
    <t>113-1 Р</t>
  </si>
  <si>
    <t>114-1 Р</t>
  </si>
  <si>
    <t>115-1 Р</t>
  </si>
  <si>
    <t>116-1 Р</t>
  </si>
  <si>
    <t>117-1 Р</t>
  </si>
  <si>
    <t>118-1 Р</t>
  </si>
  <si>
    <t>119-1 Р</t>
  </si>
  <si>
    <t>120-1 Р</t>
  </si>
  <si>
    <t>121-1 Р</t>
  </si>
  <si>
    <t>35-1 У</t>
  </si>
  <si>
    <t>240-1 У</t>
  </si>
  <si>
    <t>242-1 У</t>
  </si>
  <si>
    <t>243-1 У</t>
  </si>
  <si>
    <t>244-1 У</t>
  </si>
  <si>
    <t>245-1 У</t>
  </si>
  <si>
    <t>249-1 У</t>
  </si>
  <si>
    <t>250-1 У</t>
  </si>
  <si>
    <t>252-1 У</t>
  </si>
  <si>
    <t>253-1 У</t>
  </si>
  <si>
    <t>254-1 У</t>
  </si>
  <si>
    <t>255-1 У</t>
  </si>
  <si>
    <t>256-1 У</t>
  </si>
  <si>
    <t>257-1 У</t>
  </si>
  <si>
    <t>258-1 У</t>
  </si>
  <si>
    <t>259-1 У</t>
  </si>
  <si>
    <t>260-1 У</t>
  </si>
  <si>
    <t>262-1 У</t>
  </si>
  <si>
    <t>263-1 У</t>
  </si>
  <si>
    <t>264-1 У</t>
  </si>
  <si>
    <t>265-1 У</t>
  </si>
  <si>
    <t>266-1 У</t>
  </si>
  <si>
    <t>267-1 У</t>
  </si>
  <si>
    <t>268-1 У</t>
  </si>
  <si>
    <t>241-1 У</t>
  </si>
  <si>
    <t xml:space="preserve">февраль-август </t>
  </si>
  <si>
    <t xml:space="preserve">февраль-июль </t>
  </si>
  <si>
    <t>251-1 У</t>
  </si>
  <si>
    <t>261-1 У</t>
  </si>
  <si>
    <t>Уточненный проект  разработки мест.Гран с предОВОС</t>
  </si>
  <si>
    <t>промежуточный платеж  100% в течении 30 рабочих дней</t>
  </si>
  <si>
    <t>Авторский надзор за реализацией уточненного проекат утилизации (закачки) попутно-добываемых вод на месторождении С Нуржанова (Ц.В.Прорва) в неокомские отложения</t>
  </si>
  <si>
    <t>383 У</t>
  </si>
  <si>
    <t>250 Р</t>
  </si>
  <si>
    <t xml:space="preserve">февраль </t>
  </si>
  <si>
    <t xml:space="preserve">Реконструкция общежития со столовой в промзоне г.Кульсары </t>
  </si>
  <si>
    <t>Реконструкция системы сбора и транспорта нефти Западного поля м/р С.Нуржанова</t>
  </si>
  <si>
    <t xml:space="preserve">февраль-апрель </t>
  </si>
  <si>
    <t>33.12.19.100.006.00.0999.000000000000</t>
  </si>
  <si>
    <t>Работы по ремонту локальных (местного значения) трубопроводов и аналогичных сетей/систем</t>
  </si>
  <si>
    <t xml:space="preserve">Реконструкция внутрипромысловой системы сбора жидкости по месторождению НГДУ «Кайнармунайгаз»  </t>
  </si>
  <si>
    <t>Капремонт на сопряжении  путепровода  с насыпью через железную дорогу Атырау-Актобе на подъездной дороге к м.р. Кенбай</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</si>
  <si>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</si>
  <si>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</si>
  <si>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объекта  "Укрепление защитной дамбы м/р Западная Прорва"</t>
  </si>
  <si>
    <t>Разработка ПИР объекта «Строительство  дамбы ч/з реку Эмба на  м/р Алтыкуль»</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</si>
  <si>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</si>
  <si>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Разработка ПИР объекта  "Реконструкция нефтяных коллекторов НК-1,2,3,4 на м/р В.Молдабек"</t>
  </si>
  <si>
    <t>Разработка ПИР объекта  "Автоматическая система коммерческого учета электроэнергии (АСКУЭ) АО «Эмбамунайгаз» "</t>
  </si>
  <si>
    <t>Корректировка ПСД объекта "Реконструкция водовода из ПВХ труб ф150мм Аккистау-С.Балгимбаева со строительством РВС-700м3 для хранения запаса воды (15,8 км)"</t>
  </si>
  <si>
    <t>апрель-август</t>
  </si>
  <si>
    <t>Капремонт зданий общежитии №4 и 5 ВП  "Каспий  самалы"</t>
  </si>
  <si>
    <t xml:space="preserve">Капремонт РВС №4 V-5000м³ на ЦППН Прорва </t>
  </si>
  <si>
    <t>Капремонт зданий и сооружений НГДУ "Доссормунайгаз"</t>
  </si>
  <si>
    <t>Капремонт зданий  и сооружений НГДУ "Кайнармунайгаз"</t>
  </si>
  <si>
    <t>Капремонт зданий управления "Эмбамунайэнерго"</t>
  </si>
  <si>
    <t xml:space="preserve">Атырауская область  Жылыойский район </t>
  </si>
  <si>
    <t xml:space="preserve">Атырауская область Макатский район Жылыойский район </t>
  </si>
  <si>
    <t>Атырауская область Кзылкогинский район Макатский район</t>
  </si>
  <si>
    <t>251 Р</t>
  </si>
  <si>
    <t>252 Р</t>
  </si>
  <si>
    <t>253 Р</t>
  </si>
  <si>
    <t>254 Р</t>
  </si>
  <si>
    <t>255 Р</t>
  </si>
  <si>
    <t>256 Р</t>
  </si>
  <si>
    <t>257 Р</t>
  </si>
  <si>
    <t>258 Р</t>
  </si>
  <si>
    <t>259 Р</t>
  </si>
  <si>
    <t>260 Р</t>
  </si>
  <si>
    <t>261 Р</t>
  </si>
  <si>
    <t>262 Р</t>
  </si>
  <si>
    <t>263 Р</t>
  </si>
  <si>
    <t>264 Р</t>
  </si>
  <si>
    <t>265 Р</t>
  </si>
  <si>
    <t>384 У</t>
  </si>
  <si>
    <t>385 У</t>
  </si>
  <si>
    <t>Капремонт РВС-5000м3 №1 на ЦППН Прорва</t>
  </si>
  <si>
    <t>Капремонт РВС-5000м3 №2 на ЦППН Прорва</t>
  </si>
  <si>
    <t>266 Р</t>
  </si>
  <si>
    <t>267 Р</t>
  </si>
  <si>
    <t>7-1 Т</t>
  </si>
  <si>
    <t>10-1 Т</t>
  </si>
  <si>
    <t>11-1 Т</t>
  </si>
  <si>
    <t>12-1 Т</t>
  </si>
  <si>
    <t>13-1 Т</t>
  </si>
  <si>
    <t>14-1 Т</t>
  </si>
  <si>
    <t>15-1 Т</t>
  </si>
  <si>
    <t>22-2 Т</t>
  </si>
  <si>
    <t>24-2 Т</t>
  </si>
  <si>
    <t>27-2 Т</t>
  </si>
  <si>
    <t>28-2 Т</t>
  </si>
  <si>
    <t>37-1 Т</t>
  </si>
  <si>
    <t>50-1 Т</t>
  </si>
  <si>
    <t>54-2 Т</t>
  </si>
  <si>
    <t>55-1 Т</t>
  </si>
  <si>
    <t>56-1 Т</t>
  </si>
  <si>
    <t>57-1 Т</t>
  </si>
  <si>
    <t>58-1 Т</t>
  </si>
  <si>
    <t>60-1 Т</t>
  </si>
  <si>
    <t>271-1 Т</t>
  </si>
  <si>
    <t>280-1 Т</t>
  </si>
  <si>
    <t>281-1 Т</t>
  </si>
  <si>
    <t>282-1 Т</t>
  </si>
  <si>
    <t>284-1 Т</t>
  </si>
  <si>
    <t>285-1 Т</t>
  </si>
  <si>
    <t>311-1 Т</t>
  </si>
  <si>
    <t>312-1 Т</t>
  </si>
  <si>
    <t>314-1 Т</t>
  </si>
  <si>
    <t>315-1 Т</t>
  </si>
  <si>
    <t>317-1 Т</t>
  </si>
  <si>
    <t>318-1 Т</t>
  </si>
  <si>
    <t>322-1 Т</t>
  </si>
  <si>
    <t>331-1 Т</t>
  </si>
  <si>
    <t>333-1 Т</t>
  </si>
  <si>
    <t>337-1 Т</t>
  </si>
  <si>
    <t>22.11.14.900.000.01.0796.000000000379</t>
  </si>
  <si>
    <t>26.51.31.500.000.10.0796.000000000000</t>
  </si>
  <si>
    <t>Огнетушитель</t>
  </si>
  <si>
    <t>для защиты оборудования и удаления парафиноотложения, амин нейтрализующий</t>
  </si>
  <si>
    <t>от накипи, для предотвращения появления накипи</t>
  </si>
  <si>
    <t xml:space="preserve">Габариты, мм - 1200Х410Х370 
Огнетушащая способность  70В 
Масса изделия (кг) - 60
Масса заряда, (кг) - 20-1,0
</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</si>
  <si>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</si>
  <si>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Круг А1-I-НД-30 ГОСТ 2590-2006 / Ст3пс5 
Точность проката – А1;
Класс кривизны - I; 
Диаметр, мм - 10;
Марка стали – Ст3пс;
Категория – 5.</t>
  </si>
  <si>
    <t>Кран 3-х ходовой 4" ЦА - 320 Используется в качестве запорного устройства в трубопроводах, транспортирующих вещества и среды. Используются для изменения направления потоков технологических сред.</t>
  </si>
  <si>
    <t>Наибольший предел взвешивания - 15 тонн
Цена деления -10 кг.
Возможно использования магнитной шайбы.Управление весами осуществляется по радио- и ИК-каналу.Рабочий диапазон температур: от - 30°C до +50°С. Относительная влажность при 35°С до  95±2 %.Источник питания: аккумулятор 12 ВЭнергосберегающий режим работы.
Время непрерывной работы до 100 часов.Весы крановые подвесные ВКМ-15 Метрол-II предназначены для статистических измерений массы перемещаемых кранами грузов при тяжёлых условиях эксплуатации с высокой точностью. Крановые весы могут использоваться для весовых операций в промышленности и торговле. Работоспособность крановых весов обеспечивается вусловиях низких и высоких температур, повышенной влажности, ветра и промышленных электрических помех.
Класс точности крановых весов- средний (III) по ГОСТ 29329-92.
Сертификат Госстандарта России № 14250.</t>
  </si>
  <si>
    <t>20</t>
  </si>
  <si>
    <t>45</t>
  </si>
  <si>
    <t>февраль, март, 2017</t>
  </si>
  <si>
    <t>В ТЕЧЕНИЕ  90 КАЛЕНДАРНЫХ ДНЕЙ С ДАТЫ ЗАКЛЮЧЕНИЯ ДОГОВОРА ИЛИ ПОЛУЧЕНИЯ УВЕДОМЛЕНИЯ ОТ ЗАКАЗЧИКА</t>
  </si>
  <si>
    <t>В ТЕЧЕНИИ 90 КАЛЕНДАРНЫХ ДНЕЙ С ДАТЫ ЗАКЛЮЧЕНИЯ ДОГОВОРА ИЛИ ПОЛУЧЕНИЯ УВЕДОМЛЕНИЯ ОТ ЗАКАЗЧИКА</t>
  </si>
  <si>
    <t>В ТЕЧЕНИЕ  60 КАЛЕНДАРНЫХ ДНЕЙ С ДАТЫ ЗАКЛЮЧЕНИЯ ДОГОВОРА ИЛИ ПОЛУЧЕНИЯ УВЕДОМЛЕНИЯ ОТ ЗАКАЗЧИКА</t>
  </si>
  <si>
    <t>В ТЕЧЕНИИ 60 КАЛЕНДАРНЫХ ДНЕЙ С ДАТЫ ЗАКЛЮЧЕНИЯ ДОГОВОРА ИЛИ ПОЛУЧЕНИЯ УВЕДОМЛЕНИЯ ОТ ЗАКАЗЧИКА</t>
  </si>
  <si>
    <t>В ТЕЧЕНИИ 120 КАЛЕНДАРНЫХ ДНЕЙ С ДАТЫ ЗАКЛЮЧЕНИЯ ДОГОВОРА ИЛИ ПОЛУЧЕНИЯ УВЕДОМЛЕНИЯ ОТ ЗАКАЗЧИКА</t>
  </si>
  <si>
    <t>Квадратный метр</t>
  </si>
  <si>
    <t>Атырауская область, г. Кульсары</t>
  </si>
  <si>
    <t>В ТЕЧЕНИИ 40 КАЛЕНДАРНЫХ ДНЕЙ С ДАТЫ ЗАКЛЮЧЕНИЯ ДОГОВОРА ИЛИ ПОЛУЧЕНИЯ УВЕДОМЛЕНИЯ ОТ ЗАКАЗЧИКА</t>
  </si>
  <si>
    <t>Литр</t>
  </si>
  <si>
    <t>Итого по услугам исключить</t>
  </si>
  <si>
    <t>13.92.29.990.003.00.0796.000000000000</t>
  </si>
  <si>
    <t>13.99.13.900.000.00.0055.000000000000</t>
  </si>
  <si>
    <t>14.12.11.210.001.03.0839.000000000001</t>
  </si>
  <si>
    <t>17.23.13.130.000.00.0796.000000000000</t>
  </si>
  <si>
    <t>31.09.11.000.003.03.0796.000000000000</t>
  </si>
  <si>
    <t>32.50.42.900.000.00.0796.000000000003</t>
  </si>
  <si>
    <t>32.50.42.900.000.00.0796.000000000005</t>
  </si>
  <si>
    <t>32.50.42.900.000.00.0796.000000000007</t>
  </si>
  <si>
    <t>32.99.11.900.009.00.0796.000000000002</t>
  </si>
  <si>
    <t>32.99.11.900.010.01.0796.000000000000</t>
  </si>
  <si>
    <t>32.99.11.900.015.00.0796.000000000000</t>
  </si>
  <si>
    <t>32.99.11.900.015.02.0796.000000000000</t>
  </si>
  <si>
    <t>32.99.11.900.017.01.0796.000000000000</t>
  </si>
  <si>
    <t>32.99.59.900.085.00.0796.000000000009</t>
  </si>
  <si>
    <t>58.11.12.000.000.00.0796.000000000008</t>
  </si>
  <si>
    <t>08.12.11.900.000.00.0168.000000000030</t>
  </si>
  <si>
    <t>08.93.10.100.000.00.0166.000000000001</t>
  </si>
  <si>
    <t>17.12.13.100.000.02.0796.000000000000</t>
  </si>
  <si>
    <t>17.12.43.100.001.00.0778.000000000000</t>
  </si>
  <si>
    <t>17.29.19.900.003.00.0778.000000000012</t>
  </si>
  <si>
    <t>17.29.19.900.003.00.0778.000000000017</t>
  </si>
  <si>
    <t>17.29.19.900.003.00.0778.000000000018</t>
  </si>
  <si>
    <t>17.29.19.900.003.00.5111.000000000003</t>
  </si>
  <si>
    <t>17.29.19.900.004.00.0778.000000000000</t>
  </si>
  <si>
    <t>19.20.23.500.000.00.0166.000000000000</t>
  </si>
  <si>
    <t>19.20.23.500.000.00.0168.000000000000</t>
  </si>
  <si>
    <t>20.13.42.700.000.00.0166.000000000000</t>
  </si>
  <si>
    <t>20.13.52.900.000.00.0166.000000000000</t>
  </si>
  <si>
    <t>20.13.52.900.000.00.0166.000000000001</t>
  </si>
  <si>
    <t>20.14.11.200.004.00.0166.000000000000</t>
  </si>
  <si>
    <t>20.14.12.230.000.00.0166.000000000001</t>
  </si>
  <si>
    <t>20.14.13.230.000.00.0112.000000000000</t>
  </si>
  <si>
    <t>20.14.34.700.001.00.0166.000000000000</t>
  </si>
  <si>
    <t>20.14.62.110.000.00.0112.000000000002</t>
  </si>
  <si>
    <t>20.14.74.000.000.01.0112.000000000003</t>
  </si>
  <si>
    <t>20.16.59.200.004.00.0168.000000000000</t>
  </si>
  <si>
    <t>20.41.32.570.000.01.0112.000000000000</t>
  </si>
  <si>
    <t>20.41.32.590.000.13.0168.000000000000</t>
  </si>
  <si>
    <t>20.59.59.100.002.00.0796.000000000000</t>
  </si>
  <si>
    <t>20.59.59.100.011.00.0796.000000000002</t>
  </si>
  <si>
    <t>20.59.59.100.011.00.0870.000000000037</t>
  </si>
  <si>
    <t>20.59.59.100.011.00.0872.000000000041</t>
  </si>
  <si>
    <t>20.59.59.630.012.00.0872.000000000005</t>
  </si>
  <si>
    <t>22.19.30.300.000.01.0166.000000000013</t>
  </si>
  <si>
    <t>22.19.71.900.002.00.0796.000000000005</t>
  </si>
  <si>
    <t>22.21.21.500.001.04.0796.000000000066</t>
  </si>
  <si>
    <t>22.21.21.500.001.04.0796.000000000078</t>
  </si>
  <si>
    <t>22.21.21.500.001.05.0006.000000000004</t>
  </si>
  <si>
    <t>22.21.21.500.001.05.0006.000000000005</t>
  </si>
  <si>
    <t>22.21.21.500.001.05.0006.000000000006</t>
  </si>
  <si>
    <t>22.21.21.530.000.00.0006.000000000047</t>
  </si>
  <si>
    <t>22.21.21.530.000.00.0006.000000000048</t>
  </si>
  <si>
    <t>22.21.29.300.001.00.0018.000000000002</t>
  </si>
  <si>
    <t>22.22.14.500.004.00.0796.000000000003</t>
  </si>
  <si>
    <t>22.22.14.700.002.00.0796.000000000004</t>
  </si>
  <si>
    <t>22.29.23.790.000.00.0796.000000000000</t>
  </si>
  <si>
    <t>22.29.29.100.000.01.0796.000000000000</t>
  </si>
  <si>
    <t>22.29.29.900.002.01.0796.000000000003</t>
  </si>
  <si>
    <t>22.29.29.900.002.01.0796.000000000006</t>
  </si>
  <si>
    <t>22.29.29.900.002.02.0796.000000000000</t>
  </si>
  <si>
    <t>22.29.29.900.003.00.0796.000000000000</t>
  </si>
  <si>
    <t>22.29.29.900.008.00.0796.000000000000</t>
  </si>
  <si>
    <t>22.29.29.900.013.00.0796.000000000000</t>
  </si>
  <si>
    <t>22.29.29.900.013.00.0796.000000000002</t>
  </si>
  <si>
    <t>22.29.29.900.029.00.0796.000000000001</t>
  </si>
  <si>
    <t>22.29.29.900.061.00.0796.000000000000</t>
  </si>
  <si>
    <t>23.19.23.300.001.00.0796.000000000002</t>
  </si>
  <si>
    <t>23.19.23.300.001.00.0796.000000000008</t>
  </si>
  <si>
    <t>23.19.23.300.002.00.0796.000000000001</t>
  </si>
  <si>
    <t>23.19.23.300.002.00.0796.000000000007</t>
  </si>
  <si>
    <t>23.19.23.300.002.00.0796.000000000008</t>
  </si>
  <si>
    <t>23.19.23.300.002.00.0796.000000000009</t>
  </si>
  <si>
    <t>23.19.23.300.002.00.0796.000000000010</t>
  </si>
  <si>
    <t>23.19.23.300.002.00.0796.000000000015</t>
  </si>
  <si>
    <t>23.19.23.300.002.00.0796.000000000016</t>
  </si>
  <si>
    <t>23.19.23.300.004.00.0796.000000000001</t>
  </si>
  <si>
    <t>23.19.23.300.004.04.0796.000000000015</t>
  </si>
  <si>
    <t>23.19.23.300.004.04.0796.000000000026</t>
  </si>
  <si>
    <t>23.19.23.300.004.04.0796.000000000029</t>
  </si>
  <si>
    <t>23.19.23.300.004.05.0796.000000000032</t>
  </si>
  <si>
    <t>23.19.23.300.011.00.0796.000000000000</t>
  </si>
  <si>
    <t>23.19.23.300.014.00.0796.000000000000</t>
  </si>
  <si>
    <t>23.19.23.300.015.00.0796.000000000006</t>
  </si>
  <si>
    <t>23.19.23.300.017.00.0796.000000000020</t>
  </si>
  <si>
    <t>23.19.23.300.017.00.0796.000000000026</t>
  </si>
  <si>
    <t>23.19.23.300.017.00.0796.000000000102</t>
  </si>
  <si>
    <t>23.19.23.300.017.00.0796.000000000107</t>
  </si>
  <si>
    <t>23.19.23.300.017.00.0796.000000000115</t>
  </si>
  <si>
    <t>23.19.23.300.017.00.0796.000000000126</t>
  </si>
  <si>
    <t>23.19.23.300.017.00.0796.000000000129</t>
  </si>
  <si>
    <t>23.19.23.300.017.00.0796.000000000132</t>
  </si>
  <si>
    <t>23.19.23.300.018.01.0796.000000000000</t>
  </si>
  <si>
    <t>23.19.23.300.018.02.0796.000000000001</t>
  </si>
  <si>
    <t>23.19.23.300.018.02.0796.000000000002</t>
  </si>
  <si>
    <t>23.19.23.300.018.02.0796.000000000007</t>
  </si>
  <si>
    <t>23.19.23.300.018.02.0796.000000000013</t>
  </si>
  <si>
    <t>23.19.23.300.018.02.0796.000000000028</t>
  </si>
  <si>
    <t>23.19.23.300.018.02.0796.000000000040</t>
  </si>
  <si>
    <t>23.19.23.300.018.02.0796.000000000041</t>
  </si>
  <si>
    <t>23.19.23.300.018.02.0796.000000000042</t>
  </si>
  <si>
    <t>23.19.23.300.018.02.0796.000000000043</t>
  </si>
  <si>
    <t>23.19.23.300.018.02.0796.000000000046</t>
  </si>
  <si>
    <t>23.19.23.300.018.02.0796.000000000066</t>
  </si>
  <si>
    <t>23.19.23.300.018.02.0796.000000000067</t>
  </si>
  <si>
    <t>23.19.23.300.018.02.0796.000000000068</t>
  </si>
  <si>
    <t>23.19.23.300.018.02.0796.000000000069</t>
  </si>
  <si>
    <t>23.19.23.300.032.01.0796.000000000000</t>
  </si>
  <si>
    <t>23.19.23.300.036.00.0796.000000000000</t>
  </si>
  <si>
    <t>23.19.23.300.038.00.0796.000000000003</t>
  </si>
  <si>
    <t>23.19.23.300.038.00.0796.000000000004</t>
  </si>
  <si>
    <t>23.19.23.300.039.00.0796.000000000000</t>
  </si>
  <si>
    <t>23.19.23.300.039.00.0796.000000000001</t>
  </si>
  <si>
    <t>28.99.39.899.015.00.0796.000000000001</t>
  </si>
  <si>
    <t>30.20.40.300.516.00.0796.000000000000</t>
  </si>
  <si>
    <t>22.29.22.300.000.00.0166.000000000000</t>
  </si>
  <si>
    <t>23.31.10.790.002.00.0055.000000000007</t>
  </si>
  <si>
    <t>23.65.12.300.000.00.0055.000000000003</t>
  </si>
  <si>
    <t>23.65.12.900.002.01.0796.000000000000</t>
  </si>
  <si>
    <t>25.21.11.900.004.00.0796.000000000006</t>
  </si>
  <si>
    <t>25.94.13.900.001.00.0704.000000000017</t>
  </si>
  <si>
    <t>25.94.13.900.007.00.0796.000000000060</t>
  </si>
  <si>
    <t>26.51.33.900.005.01.0796.000000000007</t>
  </si>
  <si>
    <t>32.91.19.300.000.00.0796.000000000002</t>
  </si>
  <si>
    <t>32.91.19.300.000.00.0796.000000000004</t>
  </si>
  <si>
    <t>32.91.19.500.002.00.0796.000000000000</t>
  </si>
  <si>
    <t>32.99.59.900.100.00.0704.000000000000</t>
  </si>
  <si>
    <t>22.11.11.100.000.01.0796.000000001780</t>
  </si>
  <si>
    <t>22.11.11.100.000.01.0796.000000001801</t>
  </si>
  <si>
    <t>22.11.11.100.000.01.0796.000000001822</t>
  </si>
  <si>
    <t>22.11.11.100.000.01.0796.000000001867</t>
  </si>
  <si>
    <t>22.11.11.100.000.01.0796.000000002183</t>
  </si>
  <si>
    <t>22.11.11.100.000.01.0796.000000002297</t>
  </si>
  <si>
    <t>22.11.11.100.000.01.0796.000000002349</t>
  </si>
  <si>
    <t>22.11.13.500.000.01.0796.000000000036</t>
  </si>
  <si>
    <t>22.11.13.500.000.01.0796.000000000077</t>
  </si>
  <si>
    <t>22.11.13.500.000.01.0796.000000000097</t>
  </si>
  <si>
    <t>22.11.13.500.000.01.0796.000000000103</t>
  </si>
  <si>
    <t>22.11.13.500.000.01.0796.000000000105</t>
  </si>
  <si>
    <t>22.11.13.500.000.01.0796.000000000108</t>
  </si>
  <si>
    <t>22.11.13.500.000.01.0796.000000000109</t>
  </si>
  <si>
    <t>22.11.13.500.000.01.0796.000000000114</t>
  </si>
  <si>
    <t>22.11.14.900.000.01.0796.000000000302</t>
  </si>
  <si>
    <t>22.11.14.900.000.01.0796.000000000328</t>
  </si>
  <si>
    <t>22.11.14.900.000.01.0796.000000000383</t>
  </si>
  <si>
    <t>22.11.14.900.000.01.0796.000000000473</t>
  </si>
  <si>
    <t>22.11.14.900.000.01.0796.000000000480</t>
  </si>
  <si>
    <t>22.11.14.900.000.01.0796.000000000485</t>
  </si>
  <si>
    <t>25.73.30.930.029.00.0796.000000000000</t>
  </si>
  <si>
    <t>26.51.66.200.000.00.0796.000000000002</t>
  </si>
  <si>
    <t>27.20.21.100.000.00.0796.000000000004</t>
  </si>
  <si>
    <t>27.20.21.100.000.00.0796.000000000010</t>
  </si>
  <si>
    <t>27.20.21.100.000.00.0796.000000000021</t>
  </si>
  <si>
    <t>27.20.21.100.000.00.0796.000000000024</t>
  </si>
  <si>
    <t>27.20.21.100.000.00.0796.000000000032</t>
  </si>
  <si>
    <t>28.22.13.500.000.00.0796.000000000011</t>
  </si>
  <si>
    <t>28.22.13.500.000.00.0796.000000000020</t>
  </si>
  <si>
    <t>28.22.18.700.007.00.0796.000000000001</t>
  </si>
  <si>
    <t>28.30.93.990.088.00.0796.000000000000</t>
  </si>
  <si>
    <t>28.96.10.990.027.00.0796.000000000000</t>
  </si>
  <si>
    <t>29.10.12.000.000.00.0796.000000000091</t>
  </si>
  <si>
    <t>29.10.12.000.000.00.0796.000000000270</t>
  </si>
  <si>
    <t>29.10.13.000.000.00.0796.000000000022</t>
  </si>
  <si>
    <t>29.10.13.000.000.00.0796.000000000042</t>
  </si>
  <si>
    <t>29.10.13.000.000.00.0796.000000000043</t>
  </si>
  <si>
    <t>29.10.51.000.002.00.0796.000000000004</t>
  </si>
  <si>
    <t>29.10.59.100.000.00.0796.000000000029</t>
  </si>
  <si>
    <t>29.32.30.300.026.00.0796.000000000002</t>
  </si>
  <si>
    <t>29.32.30.300.026.00.0796.000000000003</t>
  </si>
  <si>
    <t>29.32.30.330.000.00.0796.000000000000</t>
  </si>
  <si>
    <t>29.32.30.330.000.00.0796.000000000003</t>
  </si>
  <si>
    <t>29.32.30.330.000.00.0796.000000000011</t>
  </si>
  <si>
    <t>29.32.30.330.000.00.0796.000000000015</t>
  </si>
  <si>
    <t>29.32.30.330.000.00.0796.000000000019</t>
  </si>
  <si>
    <t>29.32.30.610.000.02.0796.000000000000</t>
  </si>
  <si>
    <t>32.99.59.990.015.00.0796.000000000000</t>
  </si>
  <si>
    <t>Пояс пожарный</t>
  </si>
  <si>
    <t>Кошма</t>
  </si>
  <si>
    <t>Костюм (комплект)</t>
  </si>
  <si>
    <t>Журнал</t>
  </si>
  <si>
    <t>Шкаф пожарный</t>
  </si>
  <si>
    <t>Очки</t>
  </si>
  <si>
    <t>Маска</t>
  </si>
  <si>
    <t>Самоспасатель</t>
  </si>
  <si>
    <t>Противогаз</t>
  </si>
  <si>
    <t>Респиратор</t>
  </si>
  <si>
    <t>Знак безопасности</t>
  </si>
  <si>
    <t>Книга</t>
  </si>
  <si>
    <t>Хлорид натрия</t>
  </si>
  <si>
    <t>Термобумага</t>
  </si>
  <si>
    <t>Труба</t>
  </si>
  <si>
    <t>Нефрас</t>
  </si>
  <si>
    <t>Триполифосфат натрия</t>
  </si>
  <si>
    <t>Нитрат ртути (II)</t>
  </si>
  <si>
    <t>Гексан</t>
  </si>
  <si>
    <t>Бензол</t>
  </si>
  <si>
    <t>Хлороформ (трихлорметан)</t>
  </si>
  <si>
    <t>Кислота лимонная моногидрат и безводная</t>
  </si>
  <si>
    <t>Ацетон</t>
  </si>
  <si>
    <t>Спирт</t>
  </si>
  <si>
    <t>Гидрофобизатор</t>
  </si>
  <si>
    <t>Средство моющее</t>
  </si>
  <si>
    <t>Водочувствительная паста</t>
  </si>
  <si>
    <t>Государственный стандартный образец</t>
  </si>
  <si>
    <t>Трубка</t>
  </si>
  <si>
    <t>Груша</t>
  </si>
  <si>
    <t>Колба</t>
  </si>
  <si>
    <t>Канистра</t>
  </si>
  <si>
    <t>Воронка</t>
  </si>
  <si>
    <t>Промывалка</t>
  </si>
  <si>
    <t>Стакан</t>
  </si>
  <si>
    <t>Сифон</t>
  </si>
  <si>
    <t>Бутыль</t>
  </si>
  <si>
    <t>Мензурка</t>
  </si>
  <si>
    <t>Пробирка</t>
  </si>
  <si>
    <t>Цилиндр</t>
  </si>
  <si>
    <t>Пипетка</t>
  </si>
  <si>
    <t>Пипетка Мора</t>
  </si>
  <si>
    <t>Палочка</t>
  </si>
  <si>
    <t>Стаканчик</t>
  </si>
  <si>
    <t>Капельница</t>
  </si>
  <si>
    <t>Бюретка</t>
  </si>
  <si>
    <t>Часы</t>
  </si>
  <si>
    <t>Установка мойки и сушки</t>
  </si>
  <si>
    <t>Клапан всасывающий</t>
  </si>
  <si>
    <t>Деталь коньковая</t>
  </si>
  <si>
    <t>Радиатор секционный</t>
  </si>
  <si>
    <t>Шуруп</t>
  </si>
  <si>
    <t>Рулетка</t>
  </si>
  <si>
    <t>Кисть малярная</t>
  </si>
  <si>
    <t>Набор маляра</t>
  </si>
  <si>
    <t>Набор слесарный</t>
  </si>
  <si>
    <t>Аккумулятор</t>
  </si>
  <si>
    <t>Домкрат</t>
  </si>
  <si>
    <t>Двигатель</t>
  </si>
  <si>
    <t>Станок шиномонтажный</t>
  </si>
  <si>
    <t>Автокран</t>
  </si>
  <si>
    <t>Коробка</t>
  </si>
  <si>
    <t>Коробка передач</t>
  </si>
  <si>
    <t>Радиатор</t>
  </si>
  <si>
    <t>Тележка</t>
  </si>
  <si>
    <t>Лежак ремонтный</t>
  </si>
  <si>
    <t>хлопчатобумажный, в комплекте страховочные системы и оборудование, ГОСТ 7040-93</t>
  </si>
  <si>
    <t>асбестовая, противопожарная</t>
  </si>
  <si>
    <t>для военизированной охраны, мужской, из хлопчатобумажной ткани, состоит из куртки и брюк, летний, ГОСТ 19216-81</t>
  </si>
  <si>
    <t>регистрации</t>
  </si>
  <si>
    <t>пожарный, металлический</t>
  </si>
  <si>
    <t>защитные, из пластмассы</t>
  </si>
  <si>
    <t>для сварочных работ</t>
  </si>
  <si>
    <t>сварочная</t>
  </si>
  <si>
    <t>фильтрующий</t>
  </si>
  <si>
    <t>шланговый, поставка воздушной смеси с некоторого отдаления</t>
  </si>
  <si>
    <t>фильтрующий (фильтрование окружающего воздуха)</t>
  </si>
  <si>
    <t>противогазовый</t>
  </si>
  <si>
    <t>"Стой! Высокое напряжение!"</t>
  </si>
  <si>
    <t>печатная, с содержанием правил, инструкции, требований</t>
  </si>
  <si>
    <t>формовочный, кварцевый</t>
  </si>
  <si>
    <t>чистый для анализа, ГОСТ 4233-77</t>
  </si>
  <si>
    <t>индикаторная, для определения рН</t>
  </si>
  <si>
    <t>фильтровальная, свинцово-ацетатная</t>
  </si>
  <si>
    <t>обеззоленный, лабораторный, диаметр 15 см, среднефильтрирующий</t>
  </si>
  <si>
    <t>обеззоленный, лабораторный, диаметром 12,5 см, быстрофильтрирующий</t>
  </si>
  <si>
    <t>обеззоленный, лабораторный, диаметром 15 см, быстрофильтрирующий</t>
  </si>
  <si>
    <t>специализированная бумага, для печати</t>
  </si>
  <si>
    <t>для внутренней канализации, полипропиленовая, диаметр 50, длина 130 мм</t>
  </si>
  <si>
    <t>марка С2 80/120, плотность при 20°С не более 700 кг/м3, массовая доля общей серы не более 0,018%, высшая категория</t>
  </si>
  <si>
    <t>пищевой, ГОСТ 13493-86</t>
  </si>
  <si>
    <t>химически чистый, 1-водный, ГОСТ 4520-78</t>
  </si>
  <si>
    <t>чистый для анализа, 1-водный, ГОСТ 4520-78</t>
  </si>
  <si>
    <t>чистый для анализа, ГОСТ 5955-75</t>
  </si>
  <si>
    <t>очищенный, ГОСТ 20015-88</t>
  </si>
  <si>
    <t>химически чистый, ГОСТ 3652-69</t>
  </si>
  <si>
    <t>технический, сорт высший, ГОСТ 2768-84</t>
  </si>
  <si>
    <t>этиловый, технический, марка "Экстра", ректификованный, ГОСТ 18300-87</t>
  </si>
  <si>
    <t>реагент водооталкивающий</t>
  </si>
  <si>
    <t>для удаления загрязнений нефтяного происхождения, жидкость, техническое</t>
  </si>
  <si>
    <t>для определения уровня подтоварной воды (отстоя) в резервуарахс нефтепродуктами, в тюбиках</t>
  </si>
  <si>
    <t>хлористой соли</t>
  </si>
  <si>
    <t>массовая доля серы в нефти и нефтепродуктах СРФ-3 (0,593%)</t>
  </si>
  <si>
    <t>давление насыщенного пара</t>
  </si>
  <si>
    <t>маслобензостойкая, техническая, резиновая, размер 8.0*2.0, ГОСТ 5496-78</t>
  </si>
  <si>
    <t>резиновая №3, объем 90 мл</t>
  </si>
  <si>
    <t>для внутренней канализации, полипропиленовая, диаметр 50, длина 928 мм</t>
  </si>
  <si>
    <t>специального назначения, металлопластиковая, диаметр 25 мм</t>
  </si>
  <si>
    <t>для водоснабжения, полиэтиленовая ПЭ 100, SDR 11, диаметр 32 мм, толщина 2 мм, давление 10 атм, ГОСТ 18599-2001</t>
  </si>
  <si>
    <t>для водоснабжения, полиэтиленовая ПЭ 100, SDR 11, диаметр 40 мм, толщина 2,4 мм, давление 10 атм, ГОСТ 18599-2001</t>
  </si>
  <si>
    <t>гибкий, для подачи химических реагентов</t>
  </si>
  <si>
    <t>фторопластовая Ф4, коническая</t>
  </si>
  <si>
    <t>пластмассовая, объем 20-50 л, СТ РК ГОСТ Р 51760-2003</t>
  </si>
  <si>
    <t>полипропиленовая, без печати, лабораторная, объем 500 мл</t>
  </si>
  <si>
    <t>полипропиленовый, низкий, объем 1000 мл</t>
  </si>
  <si>
    <t>полипропиленовый, низкий, объем 100 мл</t>
  </si>
  <si>
    <t>пластиковый, мерный, прочный и стойкий к растворителям, с делениями</t>
  </si>
  <si>
    <t>полиэтиленовый, объем 1 л</t>
  </si>
  <si>
    <t>объем 500 мл, полипропиленовая с ручкой</t>
  </si>
  <si>
    <t>объем 1000 мл, полипропиленовая с ручкой</t>
  </si>
  <si>
    <t>Микроцентрифужная градуированная</t>
  </si>
  <si>
    <t>лабораторный, полипропиленовый</t>
  </si>
  <si>
    <t>с одной отметкой, объем 2 мл</t>
  </si>
  <si>
    <t>с одной отметкой, объем 50 мл</t>
  </si>
  <si>
    <t>стеклянная, вместимость 45 см3, ГОСТ 19908-90</t>
  </si>
  <si>
    <t>стеклянная, лабораторная</t>
  </si>
  <si>
    <t>стеклянная, делительная</t>
  </si>
  <si>
    <t>стеклянная, лабораторная, тип В, диаметр верхний 56 мм, высота80 мм</t>
  </si>
  <si>
    <t>стеклянная, лабораторная, тип В, диаметр верхний 75 мм, высота110 мм, ГОСТ 25336-82</t>
  </si>
  <si>
    <t>стеклянная, лабораторная, делительная, грушевидная, диаметр отверстия 4 мм, объем 500 мл, ГОСТ 25336-82</t>
  </si>
  <si>
    <t>каплевидная, объем 500 мл, стеклянная, делительная</t>
  </si>
  <si>
    <t>лабораторный, тип В-2-150 ТС</t>
  </si>
  <si>
    <t>из термически стойкого стекла, высокий без носика, марка В-1-250 ТС, номинальная вместимость 250 см3, ГОСТ 25336-82</t>
  </si>
  <si>
    <t>из термически стойкого стекла, низкий с носиком, марка Н-1-50 ТС, номинальная вместимость 50 см3, ГОСТ 25336-82</t>
  </si>
  <si>
    <t>из термически стойкого стекла, низкий с носиком, марка Н-1-250ТС, номинальная вместимость 250 см3, ГОСТ 25336-82</t>
  </si>
  <si>
    <t>из термически и химически стойкого стекла, низкий с носиком, марка Н-1-1000 ТХС, номинальная вместимость 1000 см3, ГОСТ 25336-82</t>
  </si>
  <si>
    <t>неградуированная</t>
  </si>
  <si>
    <t>лабораторная, стеклянная</t>
  </si>
  <si>
    <t>стеклянный, марка СН-60/14, низкий с взаимозаменяемым конусом 60/14, ГОСТ 25336-82</t>
  </si>
  <si>
    <t>стеклянная, марка 2а-100-1, вместимость 100 см3, исполнение 2а, класс точности 1, ГОСТ 1770-74</t>
  </si>
  <si>
    <t>стеклянная, марка П, лабораторная</t>
  </si>
  <si>
    <t>стеклянная, марка Кн, лабораторная</t>
  </si>
  <si>
    <t>стеклянная, марка КРН, лабораторная</t>
  </si>
  <si>
    <t>стеклянная, лабораторная, плоскодонная</t>
  </si>
  <si>
    <t>стеклянная лабораторная, плоскодонная</t>
  </si>
  <si>
    <t>стеклянная, круглодонная К-1-250-29/32 ТХС, со шлифом</t>
  </si>
  <si>
    <t>стеклянная, лабораторная, градуированная, мерная</t>
  </si>
  <si>
    <t>стеклянный, мерный</t>
  </si>
  <si>
    <t>лабораторный, марка 1-10-1, вместимость 10 см3, исполнения 1, класс точности 1, ГОСТ 1770-74</t>
  </si>
  <si>
    <t>лабораторный, марка 1-25-1, вместимость 25 см3, исполнения 1, класс точности 1, ГОСТ 1770-74</t>
  </si>
  <si>
    <t>лабораторный, марка 1-25-2, вместимость 25 см3, исполнения 1, класс точности 2, ГОСТ 1770-74</t>
  </si>
  <si>
    <t>лабораторный, марка 1-50-2, вместимость 50 см3, исполнения 1, класс точности 2, ГОСТ 1770-74</t>
  </si>
  <si>
    <t>лабораторный, марка 1-1000-2, вместимость 1000 см3, исполнения1, класс точности 2, ГОСТ 1770-74</t>
  </si>
  <si>
    <t>лабораторный, марка 3-25-2, вместимость 25 см3, исполнения 3, класс точности 2, ГОСТ 1770-74</t>
  </si>
  <si>
    <t>лабораторный, марка 3-50-2, вместимость 50 см3, исполнения 3, класс точности 2, ГОСТ 1770-74</t>
  </si>
  <si>
    <t>лабораторный, марка 3-100-2, вместимость 100 см3, исполнения 3, класс точности 2, ГОСТ 1770-74</t>
  </si>
  <si>
    <t>лабораторный, марка 3-250-2, вместимость 250 см3, исполнения 3, класс точности 2, ГОСТ 1770-74</t>
  </si>
  <si>
    <t>объем 10 мл, стеклянная</t>
  </si>
  <si>
    <t>объем 25 мл, стеклянная</t>
  </si>
  <si>
    <t>песочные, лабораторные, 5 минут и выше</t>
  </si>
  <si>
    <t>для сушки лабораторной посуды</t>
  </si>
  <si>
    <t>для подвижного состава</t>
  </si>
  <si>
    <t>изоляционная, поливинилхлоридная</t>
  </si>
  <si>
    <t>керамическая, основная, прямоугольная, размер 300*200 мм</t>
  </si>
  <si>
    <t>асбестоцементный, среднего профиля 40/150, толщина 5,8 мм, волнистый (шифер)</t>
  </si>
  <si>
    <t>перекрываемая, марка КС-1, размер1130*380*7,5 мм, ГОСТ 30340-2012</t>
  </si>
  <si>
    <t>расстояние между центрами ниппельных отверстий 500 мм, полная высота не более 600, глубина не более 100, номенклатурный шаг не более 0,175 кВт</t>
  </si>
  <si>
    <t>для плотника, в наборе от 20 до 40 предметов</t>
  </si>
  <si>
    <t>с полукруглой головкой, самонарезающий, диаметр 3,5 мм, длина 35 мм</t>
  </si>
  <si>
    <t>из нержавеющей стали, шкала номинальной длины 50 м, ГОСТ 7502-98</t>
  </si>
  <si>
    <t>маховая</t>
  </si>
  <si>
    <t>флейцевая</t>
  </si>
  <si>
    <t>для лакокрасочных работ, малярный, тип ВМП, ГОСТ 10831-87</t>
  </si>
  <si>
    <t>малярные инструменты и материалы в наборе</t>
  </si>
  <si>
    <t>для легковых автомобилей, летняя, 185, 75, R16, пневматическая, радиальная, бескамерная, ГОСТ 4754-97</t>
  </si>
  <si>
    <t>для легковых автомобилей, летняя, 215, 60, R16, пневматическая, радиальная, бескамерная, ГОСТ 4754-97</t>
  </si>
  <si>
    <t>для легковых автомобилей, летняя, 275, 70, R16, пневматическая, радиальная, бескамерная, ГОСТ 4754-97</t>
  </si>
  <si>
    <t>для легковых автомобилей, летняя, 235, 60, R18, пневматическая, радиальная, бескамерная, ГОСТ 4754-97</t>
  </si>
  <si>
    <t>для легковых автомобилей, зимняя, 225, 75, R16, пневматическая, радиальная, бескамерная, шипованная, ГОСТ 4754-97</t>
  </si>
  <si>
    <t>для легковых автомобилей, зимняя, 275, 65, R17, пневматическая, радиальная, бескамерная, шипованная, ГОСТ 4754-97</t>
  </si>
  <si>
    <t>для легковых автомобилей, всесезонная, 275, 65, R17, пневматическая, радиальная, бескамерная, нешипованная, ГОСТ 4754-97</t>
  </si>
  <si>
    <t>для автобусов или автомобилей грузовых, пневматическая, диагональная, размер 5,00-8, норма слойности 8, ГОСТ 5513-97</t>
  </si>
  <si>
    <t>для автобусов или автомобилей грузовых, пневматическая, радиальная, размер 14,00-R20 (370*508), бескамерная, ГОСТ 5513-97</t>
  </si>
  <si>
    <t>для автобусов или автомобилей грузовых, пневматическая, радиальная, размер 12,00R18, камерная, ГОСТ 5513-97</t>
  </si>
  <si>
    <t>для автобусов или автомобилей грузовых, пневматическая, радиальная, размер 425*85R21 (1260*425-533Р), камерная, ГОСТ 5513-97</t>
  </si>
  <si>
    <t>для автобусов или автомобилей грузовых, пневматическая, радиальная, размер 720*665 R, камерная, ГОСТ 5513-97</t>
  </si>
  <si>
    <t>для автобусов или автомобилей грузовых, пневматическая, радиальная, размер 1300*530-533, камерная, ГОСТ 5513-97</t>
  </si>
  <si>
    <t>для автобусов или автомобилей грузовых, пневматическая, радиальная, размер 1200*500*508 (500*70 R20) (500-70-508), камерная, ГОСТ 5513-97</t>
  </si>
  <si>
    <t>для автобусов или автомобилей грузовых, пневматическая, радиальная, размер 315*80-22,5, бескамерная, ГОСТ 5513-97</t>
  </si>
  <si>
    <t>на спецтехнику, размер 16,9-30, пневматическая, диагональная, ведущих колес, норма слойности 10, ГОСТ 25641-84</t>
  </si>
  <si>
    <t>на спецтехнику, размер 23,5-25, пневматическая, диагональная, ведущих колес, ГОСТ 25641-84</t>
  </si>
  <si>
    <t>на спецтехнику, размер 16,9R28, пневматическая, радиальная, ведущих колес, норма слойности 10, ГОСТ 25641-84</t>
  </si>
  <si>
    <t>на спецтехнику, размер 16,0/70-20 (405/70-20), пневматическая,диагональная, норма слойности 14, индекс категории скорости А8, ГОСТ 25641-84</t>
  </si>
  <si>
    <t>на спецтехнику, размер 6,00-9, цельнолитная</t>
  </si>
  <si>
    <t>на спецтехнику, размер 7,00-12, цельнолитная</t>
  </si>
  <si>
    <t>профессиональный</t>
  </si>
  <si>
    <t>для диагностики, контроля и ремонта автомобильного электрооборудования</t>
  </si>
  <si>
    <t>стартерный, марка 6СТ-210А, напряжение 12 В, емкость 210 А/ч, свинцовый, ГОСТ 959-2002</t>
  </si>
  <si>
    <t>стартерный, марка 6СТ-132, напряжение 12 В, емкость 132 А/ч, ГОСТ 959-2002</t>
  </si>
  <si>
    <t>стартерный, марка 6СТ-90, напряжение 12 В, емкость 90 А/ч, кислотный, ГОСТ 959-2002</t>
  </si>
  <si>
    <t>стартерный, марка 6СТ-75, напряжение 12 В, емкость 75 А/ч, кислотный, ГОСТ 959-2002</t>
  </si>
  <si>
    <t>стартерный, марка 6СТ-55, напряжение 12 В, емкость 55 А/ч, кислотный, ГОСТ 959-2002</t>
  </si>
  <si>
    <t>гидравлический, для поднятия транспортных средств, грузоподъемность 20 кН, с двумя плунжерами</t>
  </si>
  <si>
    <t>для автомобилей и аналогии, переносной</t>
  </si>
  <si>
    <t>для специальной и специализированной грузоподъемной техники</t>
  </si>
  <si>
    <t>пусковой, для трактора</t>
  </si>
  <si>
    <t>для монтажа и демонтажа колес транспортных средств</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</si>
  <si>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</si>
  <si>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внутреннего сгорания, карбюраторный, рабочий объем цилиндров более 4000 см3, мощность более 125 л.с., но не более 145 л.с, 6,8 или 12 цилиндров, расположение цилиндров V-образное</t>
  </si>
  <si>
    <t>внутреннего сгорания, полудизельный, мощность более 210 л.с., но не более 230 л.с, 6 цилиндров, расположение цилиндров V-образное</t>
  </si>
  <si>
    <t>внутреннего сгорания, полудизельный, мощность более 235 л.с., но не более 240 л.с, 8 цилиндров, расположение цилиндров V-образное</t>
  </si>
  <si>
    <t>внутреннего сгорания, полудизельный, мощность более 240 л.с., но не более 300 л.с, 8 цилиндров, расположение цилиндров V-образное</t>
  </si>
  <si>
    <t>грузоподъемность более 22 т, но не более 25 т</t>
  </si>
  <si>
    <t>специализированный, установка подъемная, для бурения, освоенияи ремонта нефтяных и газовых скважин, высота подъема мачты 20 м, грузоподъемность 40 тонн</t>
  </si>
  <si>
    <t>раздаточная, для легкового автомобиля, с блокированным приводом</t>
  </si>
  <si>
    <t>раздаточная, для грузового автомобиля, с соосными валами привода ведущих мостов</t>
  </si>
  <si>
    <t>механическая, для легкового автомобиля, четырехступенчатая, двухвальная</t>
  </si>
  <si>
    <t>механическая, для легкового автомобиля, пятиступенчатая, двухвальная</t>
  </si>
  <si>
    <t>механическая, для грузового автомобиля, четырехступенчатая, двухвальная</t>
  </si>
  <si>
    <t>механическая, для грузового автомобиля, пятиступенчатая, трехвальная</t>
  </si>
  <si>
    <t>механическая, для грузового автомобиля, многоступенчатая, многовальная</t>
  </si>
  <si>
    <t>для грузового автомобиля, системы охлаждения</t>
  </si>
  <si>
    <t>для проведения профилактических и ремонтных работ автомобиля</t>
  </si>
  <si>
    <t>Маска электросварщика. Рекомендуется для защиты от прямых излучений и искр сварочной дуги, брызг раскаленного металла. Отличительные характеристики: регулируемый наголовник, пластиковый корпус из негорючего токонепроводимого пластика.</t>
  </si>
  <si>
    <t>Шланговый противогаз ПШ-20:
безнапорного типа, состоит из панорамной лицевой части (маски) ППМ-88 и гофрированной трубки, к которойприкреплен шланг длиной 20 м. 
Кроме того, в комплект входит предохранительный пояс, состоящий из ремня, плечевых лямок и спасательной веревки. 
Противогаз хранится и переносится в барабане, на который плотно наматывается шланг.</t>
  </si>
  <si>
    <t>Противогаз промышленный фильтрующий ППФ-95 М предназначен для защиты органов дыхания, зрения и лица рабочих различных отраслей промышленности и сельского хозяйства от воздействия вредных газов, паров, пыли,дыма и тумана, присутствующих в воздухе.
Противогаз надежен в атмосфере, содержащей не менее 17 объемных процентов свободного кислорода и не более 0,5 объемных процентов вредных примесей.
Противогаз ППФ-95 М комплектуется фильтрующими коробками большого габарита:
А1 - защищает от паров органических веществ с температурой кипения выше 65°С (бензол, ксилол, толуол, бензин, керосин, галоидопроизводные соединения, нитросоединения бензола и его гомологов, эфиры, спирты, кетоны, анилин, тетраэтилсвинец, фосфор- и хлороорганические химикаты др.)
А1Р1 (коричневый, белый) - от паров органических веществ с температурой кипения выше 65°С (бензол, ксилол, толуол, бензин, керосин, нитросоединения бензола и его гомологов,амины, эфиры, спирты, кетоны, анилин, тетраэтилсвинец, фосфор- и хлорорганиче</t>
  </si>
  <si>
    <t xml:space="preserve">Сопротивление респиратора постоянному воздушному потоку при объемном расходе 5000 см3/с (30 дм3/мин) не должно превышать 88 Па (9,0мм вод. ст.)-на вдохе; 59 Па (6,9 мм вод. ст.)-на выдохе.Масса респираторов не должна превышать 300 г. Время защитного действия фильтрующих патронов респиратора по контрольным вредным веществам должно соответствовать не менее 60 мин.Вещества, от которых защищает респиратор марки А:пары органических веществ (бензин,керосин,сероуглерод,спирты,кетоны,эфиры,бензол,ксилол,толуол).
</t>
  </si>
  <si>
    <t xml:space="preserve">Натрий хлористый хч ГОСТ 4233-77NACl Соль массово добывается выпариванием морской воды (тогда её называют морской солью) или рассола с других ресурсов, таких как соляные источники и соляные озера, а также разработкой соляных шахт и добычей каменной соли.Внешний вид: кристаллы или порошок белого цвета. Применение: Натрий хлористый (натрий хлорид) используется в химическом производстве, медицине, парфюмерии и других отраслях.
Требования безопасности: Соль пищевая (натрий хлористый, хлорид натрия) пожаро- и взрывобезопасна, не токсична. При попадании на неповрежденную кожу вредного воздействия не оказывает, однако, попадая на кожные раны, ухудшает их заживание.Гарантийный срок хранения: 3 года
</t>
  </si>
  <si>
    <t>Бумага индикаторная универсальная рН-0-12. Единица измерения - пачка. Бумага индикаторная универсальная предназначена для определения уровня кислотности жидких сред. Она представляет собой тонкие бумажные полоски со специальной пропиткой. При контакте с кислой жидкой средой индикаторная зона меняет свой цвет в зависимости от уровня ее кислотности. Цвет является индикатором, помогающим определить уровень pH по шкале от 0 до 12 единиц.</t>
  </si>
  <si>
    <t xml:space="preserve">Фильтры обеззоленные представляют собой кружки, вырубленные из фильтровальной бумаги. Внешний вид: Фильтры должны быть чистыми, иметь ровный обрез, не быть рваными
</t>
  </si>
  <si>
    <t>Изготовлены из бумаги ФБ
Фильтрующая способность, с, не более 25
Зольность одного фильтра при диаметре фильтра 12,5 см, г, 0,00090 до 0,00101
Фильтр задерживает осадок гидроокиси железа</t>
  </si>
  <si>
    <t>Натрия триполифосфат технический сорт высший. Na5Р3O10. Внешний вид: Рассыпающийся порошок белого цвета.
Применение: В производствемоющих средств, для обработки воды - питания котлов, в нефтяной, стекольной и керамической промышленности.
Упаковка: Мешки, насыпь,мягкие контейнера типа "Big Bag"</t>
  </si>
  <si>
    <t xml:space="preserve">Ртуть (II) азотнокислая 1-водная представляет собой бесцветные прозрачные кристаллы, расплывается на воздухе, легко растворима в азотной кислоте, нерасворима в этиловом спирте
</t>
  </si>
  <si>
    <t>Ртуть II-х валентная азотнокислая 1-водная чистый для анализов. В чистом виде — бесцветные кристаллы, в воде гидролизуются, растворимы в сероуглероде и азотной кислоте. Растворы обладают сильными восстановительными свойствами. Для предотвращения частичного окисления кислородом воздуха. Ядовит.</t>
  </si>
  <si>
    <t>Массовая доля бензола, %, не менее 99,6
Массовая доля воды, %, не более 0,03
Плотность при 20 град С, кг/куб.м, 878-880
Массовая доля нелетучего остатка, %, не более 0,0005
Массовая доля общей ceры, %, не более 0,00008
Массовая доля тиофена, %, не более 0,0001</t>
  </si>
  <si>
    <t xml:space="preserve">Хлороформ - бесцветная жидкость со сладковатым запахом; растворим в большинстве органических растворителей; в воде растворим плохо,но образует с ней азеотропную смесь. На свету медленно окисляется кислородом воздуха с образованием фосгена. 
</t>
  </si>
  <si>
    <t>Кислота лимонная хч ГОСТ 3652-69. Для промывки водоопреснительной установки</t>
  </si>
  <si>
    <t>Массовая доля ацетона, %, не менее 99,5 
Плотность, г/куб.см, 0,789-0,791 
Массовая доля воды, %, не более 0,5 
Массовая доля метилового спирта, %, не более 0,15</t>
  </si>
  <si>
    <t>Паста для определения уровня подтоварной воды в емкостях с нефтью и нефтепродуктами.Пасту можно повторно использовать до 10 раз, т.к. после применения в течение 5 минут паста принимает свой обычный цвет и прежние свойства.При температуре 68гр.С паста окрашиваетсяв ярко-малиновый цвет, поэтому также может использоваться как температурный цветовой индикатор. При остывании приобретет свою обычную окраску.</t>
  </si>
  <si>
    <t>Предназначены для использования в лечебных, медицинских учреждениях, а также для индивидуального применения в домашних условиях. Тип А – с мягким наконечником.Объем 50мл</t>
  </si>
  <si>
    <t>Внешний диаметр: 22 мм Внутренний диаметр: 10 мм Длина: 2 м Материал: Резина Цвет: Красный</t>
  </si>
  <si>
    <t>Внешний диаметр: 16 мм Внутренний диаметр: 8 мм Длина: 2 м Материал: Резина Цвет: Красный</t>
  </si>
  <si>
    <t>Канистра стальная КС-20, вместимостью 20 дм3</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</si>
  <si>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- 150х230х16 мм.</t>
  </si>
  <si>
    <t>ПП- из полимерных материалов.Объем - 1000 мл. Диаметр - 108 мм. Высота - 145 мм.</t>
  </si>
  <si>
    <t>ПП- из полимерных материалов.Объем - 100 мл. Диаметр - 42 мм. Высота - 70 мм. Цена деления - 5 мл. Первая отметка - 20 мл.</t>
  </si>
  <si>
    <t>Стаканчик для взвешивания высокий с взаимозаменяемым конусом 24/10, диаметром 30мм, высотой 50мм</t>
  </si>
  <si>
    <t>Стаканчик для взвешивания низкий с взаимозаменяемым конусом 34/12, диаметром 32мм., высотой 50мм</t>
  </si>
  <si>
    <t>Стаканчик для взвешивания высокий с взаимозаменяемым конусом 14/8, диаметром 20мм., высотой 30мм</t>
  </si>
  <si>
    <t>Перекачивающая система ПЭ-3010 предназначена для перекачивания агрессивных жидкостей из стандартных стеклянных бутылей объемом 20 л, имеющих горловину под винтовую пробку, в любые другие емкости. Технические характеристики Производительность до 4,5 л/мин..Материал фторопласт-4 или СВМП. Диаметр горловины бутыли 60 мм. Габаритные размеры 110 х 250 х 670 мм.. Внешний диаметр трубок 12 мм. Масса0,7 кг. Стандартная комплектация: - Перекачивающая система - 1 шт; - Насос-сильфон - 2 шт.</t>
  </si>
  <si>
    <t>Материал - полипропилен. Объем - 500 мл. Диаметр - 91/80 мм; Высота - 117 мм. 
Лабораторная посуда из полипропилена позволяет: 
Разведение концентрированных кислот и щелочей 
Горячее фильтрование без предварительного разогрева фильтровальных воронок 
Приготовление растворов и анализ проб с низким содержанием хлорид- и сульфат- анионов 
Проведение анализа следовых количеств катионов металлов (кальция, магния, алюминия). 
Физические и химические характеристики: 
Имеют температурный режим работы от -10С до +135С 
Стерилизуются паром при температуре 121С в течение 20 минут, газом (этилен оксид) или химическими соединениями (формалин, этанол) 
Имеют гидрофобную и антиадгезионную поверхность 
Обладают высокой химической устойчивостью к сильным, концентрированным и разбавленным кислотам,щелочам, альдегидам, алифатическим спиртам и алифатическим
углеводородам в течение длительного времени 
Проявляют высокую химическую устойчивость к галогенозамещенным углеводородам и углеводородам ароматическо</t>
  </si>
  <si>
    <t>Мензурка с  ручкой и носиком стеклянная, вместимостью 1000см3</t>
  </si>
  <si>
    <t xml:space="preserve">Материал: стекло.
Исполнение: 2
Класс точности: 1
Вместимость, мл: 2
</t>
  </si>
  <si>
    <t xml:space="preserve">Материал: стекло.
Исполнение: 2
Класс точности: 1
Вместимость, мл: 50
</t>
  </si>
  <si>
    <t>Воронка делительная цилиндрическая исполнения 1, номинальной вместимостью 1000 см3, из химически стойкого стекла группы ХС</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</si>
  <si>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- 100х150х14 мм.</t>
  </si>
  <si>
    <t>Воронка лабораторная, диаметром 36 мм, высотой 50 мм, из химически стойкого стекла группы ХС</t>
  </si>
  <si>
    <t>Воронка лабораторная, диаметром 100 мм, высотой 150 мм, из химически стойкого стекла группы ХС</t>
  </si>
  <si>
    <t>Воронка лабораторная, диаметром 56 мм, высотой 80 мм, из химически стойкого стекла группы ХС</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</si>
  <si>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- 75х120х10,4 мм.</t>
  </si>
  <si>
    <t>Воронка лабораторная, диаметром 75мм, высотой 110мм, из химически стойкого стекла группы ХС</t>
  </si>
  <si>
    <t>Воронка делительная цилиндрическая исполнения 1, номинальной вместимостью 500 см3, из химически стойкого стекла группы ХС</t>
  </si>
  <si>
    <t>Воронка делительная исполнения 1, номинальной вместимостью 500 см3, из химически стойкого стекла группы ХС</t>
  </si>
  <si>
    <t>Объёмная подача в гидроключ м3/с (л/мин) 
Максимальная 
33,3×10-4 (200)
Давление нагнетания, МПа (кгс/см2) 
Максимальная 
17 (170)
Давление в линии слива, МПа (кгс/см2) не более 0,5 (5)
Частота вращения ротора при максимальной объемной подаче,с-1(об/мин) 
на высокой передаче 
1,35 (81)
Крутящий момент на роторе при максимальном давлении нагнетания, Нм (кгс·м) 
на высокой передаче 
4525 (461)
Масса, кг 534 max
Габаритные размеры, мм 1482х782х1170</t>
  </si>
  <si>
    <t xml:space="preserve">Стакан высокий с носиком, номинальной вместимостью 250см3, из термически стойкого стекла группы ТС
</t>
  </si>
  <si>
    <t xml:space="preserve">Стакан низкий с носиком, номинальной вместимостью 50см3, из термически стойкого стекла группы ТС
</t>
  </si>
  <si>
    <t xml:space="preserve">Стакан низкий с носиком, номинальной вместимостью 250см3, из термически стойкого стекла группы ТС
</t>
  </si>
  <si>
    <t xml:space="preserve">Мензурка с носиком вместимостью 100см3, Цена наименьшего деления, см3 50
</t>
  </si>
  <si>
    <t>Пипетка лабораторная, тип пипетки-Тип2, Прямая, класс точности пипетки - 2, объем посуды химической - 10мл</t>
  </si>
  <si>
    <t>Палочка стеклянная D=3-5 ММ, L=500 ММ</t>
  </si>
  <si>
    <t>Палочка лабораторная стеклянная L=200 ММ</t>
  </si>
  <si>
    <t>Колба мерная с одной отметкой и пришлифованной пробкой исполнения 2, вместимостью 1000см3, 1-го класса точности</t>
  </si>
  <si>
    <t>Колба мерная с одной отметкой и пластмассовой пробкой, вместимостью 100см3, 1-го класса точности</t>
  </si>
  <si>
    <t>Колба плоскодонная с цилиндрическим горлом исполнения 2, номинальной вместимостью 100см3, с диаметром горловины 22мм, из термическистойкого стекла группы ТС</t>
  </si>
  <si>
    <t>Колба коническая Кн-3-250-50 ТС применяется для фильтрования, выпаривания, перегонки, дистилляции и синтеза в лабораторных условиях. Вместимость, мл 250.</t>
  </si>
  <si>
    <t>Колба коническая Кн-3-2000-50, 2000 мл, диаметр 166 мм, высота 275 мм, d горла 50 мм, шкала.</t>
  </si>
  <si>
    <t>Колба коническая типа Кн исполнения 1, номинальной вместимостью 250см3, с взаимозаменяемым конусом 29/32, из термически стойкого стекла группы ТС</t>
  </si>
  <si>
    <t>Колба круглодонная для разгонки нефти и нефтепродуктов КРН-250 ТС</t>
  </si>
  <si>
    <t>Колба круглодонная с взаимозаменяемым конусом горловины типа К исполнения 1, номинальной вместимостью 500 см3, с взаимозаменяемым конусом 29/32, из термически стойкого стекла группы ТС</t>
  </si>
  <si>
    <t>Колба круглодонная с взаимозаменяемым конусом горловины типа К исполнения 1, номинальной вместимостью 250 см3, с взаимозаменяемым конусом 29/32, из термически стойкого стекла группы ТС</t>
  </si>
  <si>
    <t>Колба мерная с одной отметкой и пришлифованной пробкой исполнения 2, вместимостью 500см3, 2-го класса точности</t>
  </si>
  <si>
    <t>Цилиндр мерный с носиком, вместимостью 500см3, 2-го класса точности</t>
  </si>
  <si>
    <t>Цилиндр мерный с носиком, вместимостью 10см3, 2-го класса точности</t>
  </si>
  <si>
    <t>Цилиндр мерный с носиком, вместимостью 25см3, 2-го класса точности</t>
  </si>
  <si>
    <t>Цилиндр со стеклянным основанием исполнения 1, диаметром 67, высотой 335.</t>
  </si>
  <si>
    <t>Цилиндр мерный с пластмассовой пробкой и пластмассовым основанием, вместимостью 100см3, 2-го класса точности</t>
  </si>
  <si>
    <t>Цилиндр для ареометров с полиэтиленовым основанием (исполнением - 3), диаметром 50мм и высотой 500мм</t>
  </si>
  <si>
    <t>Цилиндр мерный с носиком, вместимостью 250см3, 2-го класса точности</t>
  </si>
  <si>
    <t>Цилиндр мерный с носиком, вместимостью 25см3, 1-го класса точности</t>
  </si>
  <si>
    <t>Цилиндр мерный с носиком, вместимостью 50см3, 1-го класса точности</t>
  </si>
  <si>
    <t>Цилиндр мерный с носиком, вместимостью 100см3, 2-го класса точности</t>
  </si>
  <si>
    <t>Цилиндр мерный с носиком, вместимостью 1000см3, 2-го класса точности</t>
  </si>
  <si>
    <t>Бюретка с боковым краном типа 1, исполнения 2, 2-го класса точности, вместимостью 10мл, с ценой деления 0,05мл:0</t>
  </si>
  <si>
    <t>Бюретка с боковым краном типа 1, исполнения 2, 2-го класса точности, вместимостью 25мл, с ценой деления 0,1мл:0</t>
  </si>
  <si>
    <t>Бюретка с прямым краном типа 1, исполнения 1, 2-го класса точности, вместимостью 25мл, с ценой деления 0,1мл:0</t>
  </si>
  <si>
    <t>Часы песочные 10мин. ТУ 25-7139.003-88</t>
  </si>
  <si>
    <t>Трёхместная низкотемпературная вискозиметрическая баня
Диапазон рабочих температур: -90...+60°С (с использованием внешнего охладителя). Точность установки температуры: ±0,1°С. Стабильность: ±0,03°С. Представляет собой сосуд Дьюара цилиндрической формы объёмом 25л, установленный в корпусе из нержавеющей стали. Для предотвращения образования конденсата на холодной поверхности окна, вокруг окна установлены поверхностные нагреватели, обеспечивающие поддержание температуры поверхности окна выше точки росы (при температуре окружающей среды до +40°С и относительной влажности до 85%). Размеры смотрового окна: 148х213мм. Рабочее пространство освещается встроенной безбликовой люминесцентной лампой. На верхней крышке расположены: мешалка специальной конструкции; нагреватель; температурный датчик Pt100; отверстие для погружного охладителя, диаметр 162мм; круглая крышка с отверстиями для установки 3 вискозиметров. Глубина бани: 400мм.ПИД-регулирование температуры осуществляется при помощи микропроц</t>
  </si>
  <si>
    <t>Лента ПВХ-Л предназначена для защиты от коррозии наружной поверхности магистральных газонефтепроводов в качестве изолирующего и защитного покрытия.Вес рулона - 25-30 кг. Цвет черный. Прочность при растяжении, Мпа, не менее 17,5
Относительное удлинение при разрыве, %, не менее 190
Температура хрупкости, град С, не выше -30
Липкость, с, не менее 20</t>
  </si>
  <si>
    <t>В состав данного набора, состоящего из 132 предметов, помещённых в удобный кейс, входят головки длинные и обычные, вороток, кардан и удлинители, отвёртки обычные и трещотка, различные биты и свечные головки, а также комбинированные и шестигранные ключи, пассатижии т.д.</t>
  </si>
  <si>
    <t xml:space="preserve">Ключи рожковые 440: 4-11 мм
Ключи комбинированные 600 N: 6-34 мм
Ключи накидные 630: 6-22 мм
Ключи стартерные 615: 11 х 13, 14 х 17, 19 х 22 мм
Набор головок 3/4": 32-50 мм и аксессуары
Набор головок и аксессуаров 1/2” 10-34 мм и аксессуары
Набор головок 1/4” 4-14 мм и аксессуары
Отвертки 13 шт.
Набор щупов 2147 0,05-1,0 мм
Клещи универсальные 3-х размеров, кусачки, пассатижи, утконосы
Молотки 2 шт., выколотки, керны, зубила
</t>
  </si>
  <si>
    <t>Грузоподъемность - 25т, высота подхвата - 240мм, высота подъема - 375мм.</t>
  </si>
  <si>
    <t>модель GAIG 454000
производитель WINNTEC
грузоподъемность от 4т до 5т
A от 65мм до 420мм
B от 415мм до 765 мм
C 790 мм
D 240 мм
масса 45 кг</t>
  </si>
  <si>
    <t>Установка АПРС-40 Урал-4320                                                              Агрегат предназначен для производства спуско-подъемных операций при ремонте скважин, не оборудованных вышечными сооружениями для производства тартальных работ, для очистки песчаных пробок желонкой и для возбуждения скважин поршневанием (свабированием),. разведывательного бурения скважин (условная глубина бурения скважин – 1000 м (при бурении колонной 14 кг/м) при использовании дополнительного оборудования (ротора РМ 250, или силового вертлюга)</t>
  </si>
  <si>
    <t>Применяемость - УАЗ 31512, УАЗ 31514, УАЗ 31519</t>
  </si>
  <si>
    <t>30</t>
  </si>
  <si>
    <t>Пара</t>
  </si>
  <si>
    <t>В ТЕЧЕНИИ 50 КАЛЕНДАРНЫХ ДНЕЙ С ДАТЫ ЗАКЛЮЧЕНИЯ ДОГОВОРА ИЛИ ПОЛУЧЕНИЯ УВЕДОМЛЕНИЯ ОТ ЗАКАЗЧИКА</t>
  </si>
  <si>
    <t>Упаковка</t>
  </si>
  <si>
    <t>Пачка</t>
  </si>
  <si>
    <t>В ТЕЧЕНИИ 70 КАЛЕНДАРНЫХ ДНЕЙ С ДАТЫ ЗАКЛЮЧЕНИЯ ДОГОВОРА ИЛИ ПОЛУЧЕНИЯ УВЕДОМЛЕНИЯ ОТ ЗАКАЗЧИКА</t>
  </si>
  <si>
    <t>В ТЕЧЕНИЕ 40 КАЛЕНДАРНЫХ ДНЕЙ С ДАТЫ ЗАКЛЮЧЕНИЯ ДОГОВОРА ИЛИ ПОЛУЧЕНИЯ УВЕДОМЛЕНИЯ ОТ ЗАКАЗЧИКА</t>
  </si>
  <si>
    <t>В ТЕЧЕНИИ 30 КАЛЕНДАРНЫХ ДНЕЙ С ДАТЫ ЗАКЛЮЧЕНИЯ ДОГОВОРА ИЛИ ПОЛУЧЕНИЯ УВЕДОМЛЕНИЯ ОТ ЗАКАЗЧИКА</t>
  </si>
  <si>
    <t xml:space="preserve">Марка рубероида - РКП-350 
Марка картона - 350
Разрывная сила при растяжении, Н (кгс), не менее - 274(28)
Масса покровного состава,г/м2, не менее - 800
Водопоглощение в течение 24 ч, % по массе, не более - 2,0
</t>
  </si>
  <si>
    <t xml:space="preserve">Марка паронита - ПОН, длина - 1500мм, ширина - 1000мм, толщина - 1мм. 
</t>
  </si>
  <si>
    <t>Пояс спасательный ПП-Сад 
Фал из ленты, длина фала 10000мм.
Масса пояса, не более 3,5кг</t>
  </si>
  <si>
    <t xml:space="preserve">Кошма техническая, войлок технический грубошерстный, размер 1,9*2,9 м. Толщина 6 мм
</t>
  </si>
  <si>
    <t xml:space="preserve">1 комплект пожарного крана с 
условным проходом 50 или 65мм 
(рукав, ствол, головка, клапан 
угловой),
2-3 огнетушителя
(общая масса до 30 кг)
</t>
  </si>
  <si>
    <t xml:space="preserve">Дыхательное соединение: соединенные с корпусом фильтра мундштук и зажим для носа
Время действия: минимум 5 минут (зависит от условий применения)
Назначение: для одноразового использования как эвакуационный фильтр кратковременного действия
Сопротивление дыханию: меньше чем 2,5 мбар при 30 л/минуту
Срок складского хранения: оригинально упакованные 4 года
Размеры (в корпусе): 
высота ок. 112 мм
ширина ок. 85 мм
толщина ок. 65 мм (включая зажим для ремня)
Вес: 190 г (готовый к использованию, в футляре)
130 г (при использовании, без футляра) 
</t>
  </si>
  <si>
    <t xml:space="preserve">Спирт этиловый марка Экстра ГОСТ 18300-87 вырабатываемый из непищевого растительного сырья. Продукт марки “Экстра“предназначен для применения в качестве растворителя и для других целей. Технический этиловый ректификованный спирт высшего и первого сортов используется как сырье для получения химических продуктов
</t>
  </si>
  <si>
    <t xml:space="preserve">цилиндры на пластмассовом основании3-250
</t>
  </si>
  <si>
    <t xml:space="preserve">цилиндры на пластмассовом основании 3-50
</t>
  </si>
  <si>
    <t xml:space="preserve">цилиндры на пластмассовом основании3-100
</t>
  </si>
  <si>
    <t xml:space="preserve">Подъемник тракторный ПТП-40                                                        Номинальная нагрузка на крюке , кН(тс) - 392 (40)
Максимально допускаемая нагрузка на крюке , кН (тс) - 490,5 (50)
Монтажно-транспортная база подъёмника - Т-10М, Т10МБ (болотоход)
Привод механизмов - от двигателя трактора
Лебёдкао - однобарабанная, с дисковой пневматической муфтой
Количество передач - 4, обратный ход - 2
Максимальное тяговое усилие, кН (тс) - 83,4 (8,5)
Скорость подъёма крюкоблока, м/с - 0,2…1,18                    </t>
  </si>
  <si>
    <t xml:space="preserve">Артикул 4310-1800020 (прокладки)
Ширина, м 0.5 
Высота, м 0.004 
Длина, м 0.69 
Вес, кг-0.151 Применение КамАЗ-4310 
</t>
  </si>
  <si>
    <t>Тип радиатора: трубчато-ленточный 
теплоотдача при массовой скорости воздуха 12 кг/м²с и расходе воды 150 л/м: 86,0 тыс. ккал/час (111.1301010); 73,0 тыс. ккал/час (111.1301010-10)
количество рядов трубок: 4 (111.1301010); 3 (111.1301010-10)
габаритные размеры: 663х720х165 мм
масса радиатора: 16,60 кг (111.130); 14,50 кг (111.1301010-10)</t>
  </si>
  <si>
    <t>80-1 Р</t>
  </si>
  <si>
    <t>г. Кульсары, Кульсаринская база УПТОиКО</t>
  </si>
  <si>
    <t>специализированный, дизельный, автопоезд: автоцистерна с прицепом, объем более 18 м3, но не более 22 м3</t>
  </si>
  <si>
    <t>29.10.59.999.001.00.0796.000000000119</t>
  </si>
  <si>
    <t>155 -1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</si>
  <si>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</si>
  <si>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</si>
  <si>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 xml:space="preserve">Услуги по проведению праздничных, культмассовых мероприятий (НГДУ "Жайыкмунайгаз")          </t>
  </si>
  <si>
    <t>март-декабрь</t>
  </si>
  <si>
    <t>156 -1 У</t>
  </si>
  <si>
    <t xml:space="preserve">Услуги по проведению праздничных, культмассовых мероприятий (НГДУ "Жылыоймунайгаз")        </t>
  </si>
  <si>
    <t>157 -1 У</t>
  </si>
  <si>
    <t xml:space="preserve">Услуги по проведению праздничных, культмассовых мероприятий (НГДУ "Доссормунайгаз")        </t>
  </si>
  <si>
    <t>158 -1 У</t>
  </si>
  <si>
    <t xml:space="preserve">Услуги по проведению праздничных, культмассовых мероприятий (НГДУ "Кайнармунайгаз")       </t>
  </si>
  <si>
    <t>159 -1 У</t>
  </si>
  <si>
    <t xml:space="preserve">Услуги по проведению праздничных, культмассовых мероприятий (упр. "Эмбамунайзнерго")        </t>
  </si>
  <si>
    <t>160 -1 У</t>
  </si>
  <si>
    <t xml:space="preserve">Услуги по проведению праздничных, культмассовых мероприятий (УПТиКО)   </t>
  </si>
  <si>
    <t>161 -1 У</t>
  </si>
  <si>
    <t xml:space="preserve">Услуги по проведению праздничных, культмассовых мероприятий (АУП)    </t>
  </si>
  <si>
    <t>215 -1 У</t>
  </si>
  <si>
    <t xml:space="preserve">Услуги по организации спортивных мероприятий                </t>
  </si>
  <si>
    <t>216 -1 У</t>
  </si>
  <si>
    <t>93.19.19.900.002.00.0777.000000000000</t>
  </si>
  <si>
    <t>Услуги по санаторно-курортному лечению/лечебно-оздоровительного отдыха</t>
  </si>
  <si>
    <t xml:space="preserve">услуги по оздоровление пенсионеров АО "Эмбамунайгаз" </t>
  </si>
  <si>
    <t>г.Алматы</t>
  </si>
  <si>
    <t>217 -1 У</t>
  </si>
  <si>
    <t>Атырауская область, г.Кульсары</t>
  </si>
  <si>
    <t>218 -1 У</t>
  </si>
  <si>
    <t>услуги по оздоровление пенсионеров АО "Эмбамунайгаз"</t>
  </si>
  <si>
    <t>Атырауская область, г. Атырау</t>
  </si>
  <si>
    <t>219 -1 У</t>
  </si>
  <si>
    <t>Ю.Казахстанская область</t>
  </si>
  <si>
    <t>220 -1 У</t>
  </si>
  <si>
    <t>З.Казахстанская область</t>
  </si>
  <si>
    <t>222 У</t>
  </si>
  <si>
    <t xml:space="preserve">Услуги по организации и проведению новогодних утренников на объектах  НГДУ "Жайыкмунайгаз"        </t>
  </si>
  <si>
    <t>январь-март</t>
  </si>
  <si>
    <t>январь-декабрь</t>
  </si>
  <si>
    <t>223 У</t>
  </si>
  <si>
    <t xml:space="preserve">Услуги по организации и проведению новогодних утренников на объектах  НГДУ "Жылыоймунайгаз"   </t>
  </si>
  <si>
    <t>224 У</t>
  </si>
  <si>
    <t xml:space="preserve">Услуги по организации и проведению новогодних утренников на объектах   НГДУ "Доссормунайгаз"     </t>
  </si>
  <si>
    <t>225 У</t>
  </si>
  <si>
    <t xml:space="preserve">Услуги по организации и проведению новогодних утренников на объектах  НГДУ "Кайнармунайгаз"       </t>
  </si>
  <si>
    <t>226 У</t>
  </si>
  <si>
    <t xml:space="preserve">Услуги по организации и проведению новогодних утренников на объектах  упр. "Эмбамунайзнерго"        </t>
  </si>
  <si>
    <t>227 У</t>
  </si>
  <si>
    <t>Услуги по организации и проведению новогодних утренников на объектах УПТиКО</t>
  </si>
  <si>
    <t>228 У</t>
  </si>
  <si>
    <t xml:space="preserve">Услуги по организации и проведению новогодних утренников (АУП)    </t>
  </si>
  <si>
    <t>162 Р</t>
  </si>
  <si>
    <t>09.10.12.900.007.00.0999.000000000000</t>
  </si>
  <si>
    <t>Работы  по ликвидации  скважин</t>
  </si>
  <si>
    <t>Работы по ликвидации скважин</t>
  </si>
  <si>
    <t>Работы по  ликвидации скважин на месторождениях   НГДУ "Кайнармунайгаз"</t>
  </si>
  <si>
    <t xml:space="preserve">
июль-декабрь</t>
  </si>
  <si>
    <t>162-1 Р</t>
  </si>
  <si>
    <t>сентябрь</t>
  </si>
  <si>
    <t>318 У</t>
  </si>
  <si>
    <t>09.10.12.990.001.00.0777.000000000000</t>
  </si>
  <si>
    <t>Услуги супервайзерские в области строительства и ремонта скважин</t>
  </si>
  <si>
    <t>Услуги по супервайзерству при капитальном ремонте скважин на  месторождениях  АО "Эмбамунайгаз"</t>
  </si>
  <si>
    <t>январь</t>
  </si>
  <si>
    <t xml:space="preserve">
январь-декабрь</t>
  </si>
  <si>
    <t>318-1 У</t>
  </si>
  <si>
    <t>февраль</t>
  </si>
  <si>
    <t xml:space="preserve">
март-декабрь</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</si>
  <si>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</si>
  <si>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</si>
  <si>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</si>
  <si>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</si>
  <si>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г.Атырау, ул.Валиханова,1</t>
  </si>
  <si>
    <t xml:space="preserve"> Атырауская область</t>
  </si>
  <si>
    <t>с даты подписания договора по 31.12.17 г.</t>
  </si>
  <si>
    <t>224-1 Р</t>
  </si>
  <si>
    <t xml:space="preserve">Разработка  рабочего проекта коммерческого  узла учета нефти Прорва НГДУ "Жылыоймунайгаз" </t>
  </si>
  <si>
    <t>февраль, март</t>
  </si>
  <si>
    <t>Жылыойский район Атырауская область</t>
  </si>
  <si>
    <t>6,7,11,12</t>
  </si>
  <si>
    <t>368 У</t>
  </si>
  <si>
    <t>74.90.20.000.069.00.0777.000000000000</t>
  </si>
  <si>
    <t>Услуги по экспертизе/анализу/проверке документации</t>
  </si>
  <si>
    <t>Проведение экспертизы корректировки рабочего проекта  коммерческих узлов учета нефти  АО "Эмбамунайгаз"</t>
  </si>
  <si>
    <t>100 % предоплата</t>
  </si>
  <si>
    <t>368-1 У</t>
  </si>
  <si>
    <t>Проведение экспертизы  рабочего проекта  коммерческого узла учета нефти Прорва НГДУ "Жылыоймунайгаз"</t>
  </si>
  <si>
    <t>57-1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</si>
  <si>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</si>
  <si>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</si>
  <si>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</si>
  <si>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</si>
  <si>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январь-февраль</t>
  </si>
  <si>
    <t>58-1 У</t>
  </si>
  <si>
    <t>Оказание транспортных услуг по перевозке грузов технологическим автотранспортом для НГДУ "Жылыоймунайгаз" АО "Эмбамунайгаз"</t>
  </si>
  <si>
    <t>59-1 У</t>
  </si>
  <si>
    <t>Оказание транспортных услуг по перевозке грузов технологическим автотранспортом для НГДУ "Доссормунайгаз" АО "Эмбамунайгаз"</t>
  </si>
  <si>
    <t>60-1 У</t>
  </si>
  <si>
    <t>Оказание транспортных услуг по перевозке грузов технологическим автотранспортом для НГДУ "Кайнармунайгаз" АО "Эмбамунайгаз"</t>
  </si>
  <si>
    <t>61-1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</si>
  <si>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</si>
  <si>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62-1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</si>
  <si>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</si>
  <si>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</si>
  <si>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</si>
  <si>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63-1 У</t>
  </si>
  <si>
    <t>Услуги по перевозке автоцистернами нефти и технологической жидкости для НГДУ "Жылыоймунайгаз" АО "Эмбамунайгаз"</t>
  </si>
  <si>
    <t>64-1 У</t>
  </si>
  <si>
    <t>Услуги по перевозке автоцистернами нефти и технологической жидкости для НГДУ "Доссормунайгаз" АО "Эмбамунайгаз"</t>
  </si>
  <si>
    <t>65-1 У</t>
  </si>
  <si>
    <t>Услуги по перевозке автоцистернами нефти и технологической жидкости для НГДУ "Кайнармунайгаз" АО "Эмбамунайгаз"</t>
  </si>
  <si>
    <t>66-1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</si>
  <si>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</si>
  <si>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</si>
  <si>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</si>
  <si>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67-1 У</t>
  </si>
  <si>
    <t>Услуги по перевозке автоцистернами питьевой воды для НГДУ "Жылыоймунайгаз" АО "Эмбамунайгаз"</t>
  </si>
  <si>
    <t>68-1 У</t>
  </si>
  <si>
    <t>Услуги по перевозке автоцистернами питьевой воды для НГДУ "Доссормунайгаз" АО "Эмбамунайгаз"</t>
  </si>
  <si>
    <t>69-1 У</t>
  </si>
  <si>
    <t>Услуги по перевозке автоцистернами питьевой воды для НГДУ "Кайнармунайгаз" АО "Эмбамунайгаз"</t>
  </si>
  <si>
    <t>70-1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</si>
  <si>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</si>
  <si>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</si>
  <si>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</si>
  <si>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71-1 У</t>
  </si>
  <si>
    <t>Оказание транспортных услуг специальной техникой для НГДУ "Жылыоймунайгаз" АО "Эмбамунайгаз"</t>
  </si>
  <si>
    <t>72-1 У</t>
  </si>
  <si>
    <t>Оказание транспортных услуг специальной техникой для НГДУ "Доссормунайгаз" АО "Эмбамунайгаз"</t>
  </si>
  <si>
    <t>73-1 У</t>
  </si>
  <si>
    <t>Оказание транспортных услуг специальной техникой для НГДУ "Кайнармунайгаз" АО "Эмбамунайгаз"</t>
  </si>
  <si>
    <t>74-1 У</t>
  </si>
  <si>
    <t>Оказание транспортных услуг специальной техникой для Управления "Эмбамунайэнерго" и закреплённых территорий АО "Эмбамунайгаз"</t>
  </si>
  <si>
    <t>75-1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</si>
  <si>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</si>
  <si>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</si>
  <si>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</si>
  <si>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76-1 У</t>
  </si>
  <si>
    <t>Оказание транспортных услуг самоходными машинами для НГДУ "Жылыоймунайгаз" АО "Эмбамунайгаз"</t>
  </si>
  <si>
    <t>77-1 У</t>
  </si>
  <si>
    <t>Оказание транспортных услуг самоходными машинами для НГДУ "Доссормунайгаз" АО "Эмбамунайгаз"</t>
  </si>
  <si>
    <t>78-1 У</t>
  </si>
  <si>
    <t>Оказание транспортных услуг самоходными машинами для НГДУ "Кайнармунайгаз" АО "Эмбамунайгаз"</t>
  </si>
  <si>
    <t>79-1 У</t>
  </si>
  <si>
    <t>Оказание транспортных услуг самоходными машинами для закреплённых территорий АО "Эмбамунайгаз"</t>
  </si>
  <si>
    <t>80-1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</si>
  <si>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</si>
  <si>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</si>
  <si>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</si>
  <si>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81-1 У</t>
  </si>
  <si>
    <t>Оказание транспортных услуг по перевозке пассажиров автобусами для НГДУ "Жылыоймунайгаз" АО "Эмбамунайгаз"</t>
  </si>
  <si>
    <t>82-1 У</t>
  </si>
  <si>
    <t>Оказание транспортных услуг по перевозке пассажиров автобусами для НГДУ "Доссормунайгаз" АО "Эмбамунайгаз"</t>
  </si>
  <si>
    <t>83-1 У</t>
  </si>
  <si>
    <t>Оказание транспортных услуг по перевозке пассажиров автобусами для НГДУ "Кайнармунайгаз" АО "Эмбамунайгаз"</t>
  </si>
  <si>
    <t>84-1 У</t>
  </si>
  <si>
    <t>Оказание транспортных услуг по перевозке пассажиров автобусами для Управления "Эмбамунайэнерго" АО "Эмбамунайгаз"</t>
  </si>
  <si>
    <t>февраль - март</t>
  </si>
  <si>
    <t>март - сентябрь</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</si>
  <si>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</si>
  <si>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</si>
  <si>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</si>
  <si>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специальной техникой для Управления "Эмбамунайэнерго".</t>
  </si>
  <si>
    <t>Оказание транспортных услуг технологическим автотранспортом и специальной техникой для УПТО и КО и закреплённых территорий АО "Эмбамунайгаз"</t>
  </si>
  <si>
    <t>57-2 У</t>
  </si>
  <si>
    <t>58-2 У</t>
  </si>
  <si>
    <t>59-2 У</t>
  </si>
  <si>
    <t>60-2 У</t>
  </si>
  <si>
    <t>62-2 У</t>
  </si>
  <si>
    <t>63-2 У</t>
  </si>
  <si>
    <t>64-2 У</t>
  </si>
  <si>
    <t>65-2 У</t>
  </si>
  <si>
    <t>67-2 У</t>
  </si>
  <si>
    <t>68-2 У</t>
  </si>
  <si>
    <t>70-2 У</t>
  </si>
  <si>
    <t>71-2 У</t>
  </si>
  <si>
    <t>72-2 У</t>
  </si>
  <si>
    <t>73-2 У</t>
  </si>
  <si>
    <t>75-2 У</t>
  </si>
  <si>
    <t>76-2 У</t>
  </si>
  <si>
    <t>77-2 У</t>
  </si>
  <si>
    <t>78-2 У</t>
  </si>
  <si>
    <t>80-2 У</t>
  </si>
  <si>
    <t>81-2 У</t>
  </si>
  <si>
    <t>82-2 У</t>
  </si>
  <si>
    <t>83-2 У</t>
  </si>
  <si>
    <t>386 У</t>
  </si>
  <si>
    <t>387 У</t>
  </si>
  <si>
    <t>11,14,15,20,21</t>
  </si>
  <si>
    <t>81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</si>
  <si>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</si>
  <si>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</si>
  <si>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</si>
  <si>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март-апрель</t>
  </si>
  <si>
    <t>Атырауская область, Кызылкогинский район</t>
  </si>
  <si>
    <t>май-декабрь</t>
  </si>
  <si>
    <t>82 Р</t>
  </si>
  <si>
    <t>Землеустроительные  работы  на  отводимых  земельных  участках НГДУ "Жайыкмунайгаз"</t>
  </si>
  <si>
    <t>Атырауская область, Исатайский район</t>
  </si>
  <si>
    <t>83 Р</t>
  </si>
  <si>
    <t>Землеустроительные  работы  на  отводимых  земельных  участках НГДУ "Доссормунайгаз"</t>
  </si>
  <si>
    <t>Атырауская область, Макатский район</t>
  </si>
  <si>
    <t>84 Р</t>
  </si>
  <si>
    <t>Землеустроительные  работы  на  отводимых  земельных  участках НГДУ "Жылыоймунайгаз"</t>
  </si>
  <si>
    <t>89 Р</t>
  </si>
  <si>
    <t>71.12.35.100.001.00.0999.000000000000</t>
  </si>
  <si>
    <t>Разбивочные работы</t>
  </si>
  <si>
    <t>Геодезические разбивочные работы</t>
  </si>
  <si>
    <t>Закрепление на местности границ месторождении по НГДУ "Жайыкмунайгаз"</t>
  </si>
  <si>
    <t>90 Р</t>
  </si>
  <si>
    <t>Закрепление на местности границ месторождении по НГДУ "Кайнармунайгаз"</t>
  </si>
  <si>
    <t>233 Р</t>
  </si>
  <si>
    <t>71.12.19.900.007.00.0999.000000000000</t>
  </si>
  <si>
    <t>Работы инженерные по проектированию месторождений</t>
  </si>
  <si>
    <t>Оформление права недропользования на ОПИ</t>
  </si>
  <si>
    <t>81-1 Р</t>
  </si>
  <si>
    <t>82-1 Р</t>
  </si>
  <si>
    <t>83-1 Р</t>
  </si>
  <si>
    <t>84-1 Р</t>
  </si>
  <si>
    <t>89-1 Р</t>
  </si>
  <si>
    <t>90-1 Р</t>
  </si>
  <si>
    <t>233-1 Р</t>
  </si>
  <si>
    <t>142 У</t>
  </si>
  <si>
    <t>74.90.13.000.003.00.0777.000000000000</t>
  </si>
  <si>
    <t>Услуги по проведению радиологического мониторинга/обследования/контроля</t>
  </si>
  <si>
    <t>Радиологические  измерения отводимых  земельных  участков под объекты  НГДУ "Кайнармунайгаз"</t>
  </si>
  <si>
    <t>143 У</t>
  </si>
  <si>
    <t>Радиологические  измерения отводимых  земельных  участков под объекты НГДУ "Жылыоймунайгаз"</t>
  </si>
  <si>
    <t>144 У</t>
  </si>
  <si>
    <t>Радиологические  измерения отводимых  земельных  участков под объекты НГДУ "Доссормунайгаз"</t>
  </si>
  <si>
    <t>145 У</t>
  </si>
  <si>
    <t>Радиологические  измерения отводимых  земельных  участков под объекты  НГДУ "Жайыкмунайгаз"</t>
  </si>
  <si>
    <t>142-1 У</t>
  </si>
  <si>
    <t>143-1 У</t>
  </si>
  <si>
    <t>144-1 У</t>
  </si>
  <si>
    <t>145-1 У</t>
  </si>
  <si>
    <t>08.12.13.000.001.00.0168.000000000008</t>
  </si>
  <si>
    <t>26.51.12.590.007.00.0796.000000000000</t>
  </si>
  <si>
    <t>24.33.11.100.000.00.0168.000000000007</t>
  </si>
  <si>
    <t>24.33.11.100.005.00.0168.000000000019</t>
  </si>
  <si>
    <t>23.99.11.990.006.01.0166.000000000009</t>
  </si>
  <si>
    <t>20.59.41.990.002.24.0112.000000000000</t>
  </si>
  <si>
    <t>19.20.31.300.001.00.5108.000000000000</t>
  </si>
  <si>
    <t>20.59.59.300.001.00.0168.000000000000</t>
  </si>
  <si>
    <t>38-1 Т</t>
  </si>
  <si>
    <t>Краска голубая ПФ</t>
  </si>
  <si>
    <t>39-1 Т</t>
  </si>
  <si>
    <t>Краска эмаль белая ПФ</t>
  </si>
  <si>
    <t>52-1 Т</t>
  </si>
  <si>
    <t>Щебень</t>
  </si>
  <si>
    <t>фракция от 5 до 20 мм, для строительных работ, ГОСТ 8267-93</t>
  </si>
  <si>
    <t>Щебень из плот.г.п.для стр.раб фр. 5-20</t>
  </si>
  <si>
    <t>164-1 Т</t>
  </si>
  <si>
    <t>Датчик нагрузки</t>
  </si>
  <si>
    <t>для динамометра</t>
  </si>
  <si>
    <t>ДНЗ 10V датчик нагрузки (узкий) для межтраверсных динамографов</t>
  </si>
  <si>
    <t>г. Атырау ул. Валиханова, 1</t>
  </si>
  <si>
    <t>283 Т</t>
  </si>
  <si>
    <t>стальной, равнополочный, номер 4,5, ширина полок 45*45 мм, ГОСТ 8509-93</t>
  </si>
  <si>
    <t>294-1 Т</t>
  </si>
  <si>
    <t>стальной, диаметр вписанного круга 30 мм, ГОСТ 2879-2006</t>
  </si>
  <si>
    <t>Шестигранникст.30-35  ГОСТ 2879-88 30 мм</t>
  </si>
  <si>
    <t>296 Т</t>
  </si>
  <si>
    <t>Шнур</t>
  </si>
  <si>
    <t>теплоизоляционный/уплотнительный, асбестовый, марка ШАОН, общего назначения, диаметр-8,0 мм, ГОСТ 1779-83</t>
  </si>
  <si>
    <t>Шнур асбестовый ф8мм+В131</t>
  </si>
  <si>
    <t>307 Т</t>
  </si>
  <si>
    <t>Смазка</t>
  </si>
  <si>
    <t>синтетическая, на основе силиконов</t>
  </si>
  <si>
    <t>321 Т</t>
  </si>
  <si>
    <t>Пропан-бутан</t>
  </si>
  <si>
    <t>Пропан, бутан 55 Л</t>
  </si>
  <si>
    <t>Один баллон</t>
  </si>
  <si>
    <t>384 Т</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</si>
  <si>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</si>
  <si>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</si>
  <si>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Химреагент F-929</t>
  </si>
  <si>
    <t>38-2 Т</t>
  </si>
  <si>
    <t>39-2 Т</t>
  </si>
  <si>
    <t>283-1 Т</t>
  </si>
  <si>
    <t>294-2 Т</t>
  </si>
  <si>
    <t>296-1 Т</t>
  </si>
  <si>
    <t>307-1 Т</t>
  </si>
  <si>
    <t>321-1 Т</t>
  </si>
  <si>
    <t>384-1 Т</t>
  </si>
  <si>
    <t xml:space="preserve">Диаметр шнура - 8мм.
</t>
  </si>
  <si>
    <t xml:space="preserve">Марка паронита - ПОН, длина - 1500мм, ширина - 1500мм, толщина - 3мм.
</t>
  </si>
  <si>
    <t>баллон</t>
  </si>
  <si>
    <t>28.99.39.899.008.00.0796.000000000000</t>
  </si>
  <si>
    <t>13.92.29.990.010.00.0796.000000000003</t>
  </si>
  <si>
    <t>32.99.11.900.025.00.0715.000000000000</t>
  </si>
  <si>
    <t>22.21.21.500.001.04.0796.000000000051</t>
  </si>
  <si>
    <t>28.99.39.899.020.00.0796.000000000000</t>
  </si>
  <si>
    <t>22.11.13.500.000.01.0796.000000000030</t>
  </si>
  <si>
    <t>22.11.13.500.000.01.0796.000000000084</t>
  </si>
  <si>
    <t>27.20.21.100.000.00.0796.000000000007</t>
  </si>
  <si>
    <t>28.22.18.790.000.00.0796.000000000000</t>
  </si>
  <si>
    <t>29.10.59.920.000.00.0796.000000000002</t>
  </si>
  <si>
    <t>28.29.12.900.013.00.0796.000000000000</t>
  </si>
  <si>
    <t>25.29.11.310.001.00.0796.000000000000</t>
  </si>
  <si>
    <t>Водораспределительный пункт</t>
  </si>
  <si>
    <t>для закачки воды в пласт для поддержания пластового давления</t>
  </si>
  <si>
    <t>Пояс</t>
  </si>
  <si>
    <t>предохранительный, страховочный, лямочный</t>
  </si>
  <si>
    <t>Пояс предохранительный, рекомендуется для обеспечения безопасности работ на высоте и на опорах.Отличительные характеристики:безлямочные пояса сфалом из цепи ГОСТ 12.4.184-95.Длина стропа,включая карабин: из цепи,мм:1410+50, из капроновой ленты,мм:1410+50. Величина обхвата талии,мм: 740-1440. Статическая разрывная нагрузка,Н(кгс): не менее: 10000 (1000) Масса,кг, не более :2,2</t>
  </si>
  <si>
    <t xml:space="preserve">Костюм состоит из куртки с погонами, с поясом, с эластичной тесьмой и брюк. Предназначен для охранных структур. </t>
  </si>
  <si>
    <t>Надежно защищает от отравляющих и многих аварийно химически опасных веществ, радиоактивной пыли и бактериальных средств.</t>
  </si>
  <si>
    <t xml:space="preserve">Респиратор универсальный РУ-60М предназначен для для защиты органов дыхания человека от вредных газо- и парообразных веществ при концентрации их в воздухе не более 10—15 ПДК и аэрозолей в виде пыли, дыма и тумана при концентрации их в воздухе не более 200 мг/м3 исодержании кислорода не менее 17% объемных.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t>
  </si>
  <si>
    <t>Вкладыш (беруши)</t>
  </si>
  <si>
    <t>многоразовые, из монопрена, универсального размера</t>
  </si>
  <si>
    <t>Вкладыши противошумные мягкие полиуретановые беруши. Вес: 5 г. Быстро принимают форму слухового канала. ГОСТ Р 12.4.255-2011</t>
  </si>
  <si>
    <t xml:space="preserve">Способ применения: 1 г на 1 л воды. Нанести небольшое количество на губку, мыть под струей воды.
</t>
  </si>
  <si>
    <t>для внутренней канализации, полипропиленовая, диаметр 110, длина 1000 мм</t>
  </si>
  <si>
    <t xml:space="preserve">Цилиндр мерный с носиком и пластмассовым основанием, вместимостью 25см3, 2-го класса точности
</t>
  </si>
  <si>
    <t>противоотворотный, для предоотвращения отворота и полета подвески насосно-компрессорной трубы на забой</t>
  </si>
  <si>
    <t>для автобусов или автомобилей грузовых, пневматическая, диагональная, размер 16,00-24, ГОСТ 5513-97</t>
  </si>
  <si>
    <t>для автобусов или автомобилей грузовых, пневматическая, радиальная, размер 8,25 R20 (240*508 R), ГОСТ 5513-97</t>
  </si>
  <si>
    <t>стартерный, марка 6СТ-190, напряжение 12 В, емкость 190 А/ч, ГОСТ 959-2002</t>
  </si>
  <si>
    <t>гидравлическая, ручная, грузоподъемность 800 кг</t>
  </si>
  <si>
    <t>специализированный, дизельный, Автотопливозаправщик, объем более 5 м3, но не более 8 м3</t>
  </si>
  <si>
    <t xml:space="preserve">015001 Артикул 2206-1700005 Артикул доп. 2206-00-1700005-40 Каталожная группа Трансмиссия ..Коробка передач Торговая марка УАЗ Вес,кг 76 Количество в упаковке
1Применяемость - УАЗ 3741, УАЗ 3962, УАЗ 2206, УАЗ 3303. </t>
  </si>
  <si>
    <t>нефтегазовый, для дегазации непенистых нефтей и очистки попутного газа в установках сбора и подготовки нефти</t>
  </si>
  <si>
    <t>Отстойник</t>
  </si>
  <si>
    <t>горизонтальный, тип ОГ-200, номинальный объем 200 м3</t>
  </si>
  <si>
    <t>Атырауская обл, ст.Жамансор 661003 Жамансорская база.</t>
  </si>
  <si>
    <t>Атырауская обл. с.Аккистау НГДУ "Жайыкмунайгаз"</t>
  </si>
  <si>
    <t xml:space="preserve">Атырауская обл, Станция Кульсары, Кульсаринский участок УПТОиКО </t>
  </si>
  <si>
    <t>п. Аккистау, Аккистауская база</t>
  </si>
  <si>
    <t>г. Кульсары</t>
  </si>
  <si>
    <t>7,8,11,14,23</t>
  </si>
  <si>
    <t>7,11,14,23</t>
  </si>
  <si>
    <t>11,14,18,20,21,23</t>
  </si>
  <si>
    <t>6,11,14,18,20,21,23</t>
  </si>
  <si>
    <t>11,14,23</t>
  </si>
  <si>
    <t>7,8,11,14,18,20,21,23</t>
  </si>
  <si>
    <t>6,7,11,14,18,20,21,23</t>
  </si>
  <si>
    <t>6,11,14,23</t>
  </si>
  <si>
    <t>164-2 Т</t>
  </si>
  <si>
    <t xml:space="preserve">Фракция 0,3–0,8 мм, упаковка 25кг, 0,06–0,5 кг/м² для смешивания со смолами, 1,0–2,5 кг/м² для посыпки. http://www.kema.si/by/vsebina/produkti/po-produktnih-skupinah/kremenovi-peski-v-vrecah/16773
</t>
  </si>
  <si>
    <t>г.Кульсары, Кульсаринская база УПТОиКО</t>
  </si>
  <si>
    <t>3-1 Т</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</si>
  <si>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</si>
  <si>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</si>
  <si>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</si>
  <si>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январь, февраль</t>
  </si>
  <si>
    <t>CPT</t>
  </si>
  <si>
    <t>В ТЕЧЕНИЕ 15 КАЛЕНДАРНЫХ ДНЕЙ С ДАТЫ ЗАКЛЮЧЕНИЯ ДОГОВОРА ИЛИ ПОЛУЧЕНИЯ УВЕДОМЛЕНИЯ ОТ ЗАКАЗЧИКА</t>
  </si>
  <si>
    <t>87-1 Т</t>
  </si>
  <si>
    <t>Атырауская область, Кзылкугинский район, п. Жамансор</t>
  </si>
  <si>
    <t>406 Т</t>
  </si>
  <si>
    <t>19.20.26.520.000.01.0168.000000000000</t>
  </si>
  <si>
    <t>3-2 Т</t>
  </si>
  <si>
    <t>87-2 Т</t>
  </si>
  <si>
    <t>406-1 Т</t>
  </si>
  <si>
    <t>Шифер</t>
  </si>
  <si>
    <t>Радиатор чугунный 7 секционный</t>
  </si>
  <si>
    <t>Набор  плотника</t>
  </si>
  <si>
    <t>Шуруп-саморезы 3,5х35</t>
  </si>
  <si>
    <t>32.91.19.300.000.00.0796.000000000006</t>
  </si>
  <si>
    <t>рогожая</t>
  </si>
  <si>
    <t>Кисть рогожая</t>
  </si>
  <si>
    <t>11,14,18,19,20,21,23</t>
  </si>
  <si>
    <t>Шина, размер 275/65 R17.Сезонность - всесезонная.Тип рисунка протектора - «ALL SEASSON»Исполнение - ТL (безкамерное)Индекс скорости - T (до 190 км/ч)Индекс нагрузки - 115 (1215 кг)Способность автошины тормозить – А, ВПоказатель термостойкости – А, ВПрименение- 5-дверные внедорожники  повышенной комфортности.</t>
  </si>
  <si>
    <t>Коробка передач раздаточная для грузового автомобиля с соосными валамипривода ведущих мостов. Раздаточная коробка в сборе 4320-1800020.Применяемость автомобиль УрАЛ-4320. Для замены</t>
  </si>
  <si>
    <t>Коробка передач раздаточная. Каталожный номер  6322 1800010 -20.Применяемость автомобиль  КрАЗ-63221. Для замены.</t>
  </si>
  <si>
    <t>Технические характеристики ТРК (максимальные и (или) минимальныезначения показателей и показатели, значения которых не могутизменяться): предел допускаемой основной погрешности ТРК при выдаче всехвидов топлива  ±0,25%;  номинальный расход топлива - 50 л/мин (+/- 10%);наименьший расход- 5 л/мин;  минимальный объем выдачи топлива – 2 л;номинальная тонкость фильтровании – 20 мкм;  устанавливаемая мощностьпривода насоса - 0,75 кВт;  длина раздаточного рукава – 4 м;  питание отсети переменного тока частотой 50 Гц номинальным напряжением 380 В;мощность, потребляемая ТРК - 0,87 кВт. Отсчетное устройство – 5разрядное однострочное, ЖКИ.</t>
  </si>
  <si>
    <t>Коробка переменных передач в сборе ГАЗ 3307-1700010-11.  Применяемостькоробки переменных передач  на автомобиль ПАЗ-32053  с двигателем  ЗМЗ-5234. Для замены.</t>
  </si>
  <si>
    <t>Коробка переменных передач 5-ступенчатая, механическая ссинхронизаторами на 2-5 передачах. Каталожный номер 236У-1700003.Применяемость автомобиль  УрАЛ-4320.</t>
  </si>
  <si>
    <t>КПП ЯМЗ-2381: 8-ступенчатая, механическая, четырехступенчатая основнаякоробка с двухдиапазонным планетарным демультипликатором, ссинхронизаторами на всех передачах переднего хода. Применяемостьавтомобиль КраЗ-63221. Для замены.</t>
  </si>
  <si>
    <t>февраль-сентябрь</t>
  </si>
  <si>
    <t>6,11,14,15,23</t>
  </si>
  <si>
    <r>
      <t xml:space="preserve">Уточненный проект разработки мест.С.Нуржанова </t>
    </r>
    <r>
      <rPr>
        <sz val="9"/>
        <rFont val="Times New Roman"/>
        <family val="1"/>
        <charset val="204"/>
      </rPr>
      <t>(все залежи включая валанжин) с предОВОС</t>
    </r>
  </si>
  <si>
    <t>Приказ №112 от 08.02.2017г.</t>
  </si>
  <si>
    <t xml:space="preserve"> 414 Т</t>
  </si>
  <si>
    <t xml:space="preserve"> 639 Т</t>
  </si>
  <si>
    <t xml:space="preserve"> 575 Т</t>
  </si>
  <si>
    <t xml:space="preserve"> 641 Т</t>
  </si>
  <si>
    <t xml:space="preserve"> 642 Т</t>
  </si>
  <si>
    <t xml:space="preserve"> 413 Т</t>
  </si>
  <si>
    <t xml:space="preserve"> 640 Т</t>
  </si>
  <si>
    <t xml:space="preserve"> 411 Т</t>
  </si>
  <si>
    <t xml:space="preserve"> 412 Т</t>
  </si>
  <si>
    <t xml:space="preserve"> 415 Т</t>
  </si>
  <si>
    <t xml:space="preserve"> 416 Т</t>
  </si>
  <si>
    <t xml:space="preserve"> 417 Т</t>
  </si>
  <si>
    <t xml:space="preserve"> 418 Т</t>
  </si>
  <si>
    <t xml:space="preserve"> 419 Т</t>
  </si>
  <si>
    <t xml:space="preserve"> 420 Т</t>
  </si>
  <si>
    <t xml:space="preserve"> 421 Т</t>
  </si>
  <si>
    <t xml:space="preserve"> 422 Т</t>
  </si>
  <si>
    <t xml:space="preserve"> 423 Т</t>
  </si>
  <si>
    <t xml:space="preserve"> 424 Т</t>
  </si>
  <si>
    <t xml:space="preserve"> 425 Т</t>
  </si>
  <si>
    <t xml:space="preserve"> 426 Т</t>
  </si>
  <si>
    <t xml:space="preserve"> 427 Т</t>
  </si>
  <si>
    <t xml:space="preserve"> 428 Т</t>
  </si>
  <si>
    <t xml:space="preserve"> 429 Т</t>
  </si>
  <si>
    <t xml:space="preserve"> 430 Т</t>
  </si>
  <si>
    <t xml:space="preserve"> 431 Т</t>
  </si>
  <si>
    <t xml:space="preserve"> 432 Т</t>
  </si>
  <si>
    <t xml:space="preserve"> 433 Т</t>
  </si>
  <si>
    <t xml:space="preserve"> 434 Т</t>
  </si>
  <si>
    <t xml:space="preserve"> 435 Т</t>
  </si>
  <si>
    <t xml:space="preserve"> 436 Т</t>
  </si>
  <si>
    <t xml:space="preserve"> 437 Т</t>
  </si>
  <si>
    <t xml:space="preserve"> 438 Т</t>
  </si>
  <si>
    <t xml:space="preserve"> 439 Т</t>
  </si>
  <si>
    <t xml:space="preserve"> 440 Т</t>
  </si>
  <si>
    <t xml:space="preserve"> 441 Т</t>
  </si>
  <si>
    <t xml:space="preserve"> 442 Т</t>
  </si>
  <si>
    <t xml:space="preserve"> 443 Т</t>
  </si>
  <si>
    <t xml:space="preserve"> 444 Т</t>
  </si>
  <si>
    <t xml:space="preserve"> 445 Т</t>
  </si>
  <si>
    <t xml:space="preserve"> 446 Т</t>
  </si>
  <si>
    <t xml:space="preserve"> 447 Т</t>
  </si>
  <si>
    <t xml:space="preserve"> 448 Т</t>
  </si>
  <si>
    <t xml:space="preserve"> 449 Т</t>
  </si>
  <si>
    <t xml:space="preserve"> 450 Т</t>
  </si>
  <si>
    <t xml:space="preserve"> 451 Т</t>
  </si>
  <si>
    <t xml:space="preserve"> 452 Т</t>
  </si>
  <si>
    <t xml:space="preserve"> 453 Т</t>
  </si>
  <si>
    <t xml:space="preserve"> 454 Т</t>
  </si>
  <si>
    <t xml:space="preserve"> 455 Т</t>
  </si>
  <si>
    <t xml:space="preserve"> 456 Т</t>
  </si>
  <si>
    <t xml:space="preserve"> 457 Т</t>
  </si>
  <si>
    <t xml:space="preserve"> 458 Т</t>
  </si>
  <si>
    <t xml:space="preserve"> 459 Т</t>
  </si>
  <si>
    <t xml:space="preserve"> 460 Т</t>
  </si>
  <si>
    <t xml:space="preserve"> 461 Т</t>
  </si>
  <si>
    <t xml:space="preserve"> 462 Т</t>
  </si>
  <si>
    <t xml:space="preserve"> 463 Т</t>
  </si>
  <si>
    <t xml:space="preserve"> 464 Т</t>
  </si>
  <si>
    <t xml:space="preserve"> 465 Т</t>
  </si>
  <si>
    <t xml:space="preserve"> 466 Т</t>
  </si>
  <si>
    <t xml:space="preserve"> 467 Т</t>
  </si>
  <si>
    <t xml:space="preserve"> 468 Т</t>
  </si>
  <si>
    <t xml:space="preserve"> 469 Т</t>
  </si>
  <si>
    <t xml:space="preserve"> 470 Т</t>
  </si>
  <si>
    <t xml:space="preserve"> 471 Т</t>
  </si>
  <si>
    <t xml:space="preserve"> 472 Т</t>
  </si>
  <si>
    <t xml:space="preserve"> 473 Т</t>
  </si>
  <si>
    <t xml:space="preserve"> 474 Т</t>
  </si>
  <si>
    <t xml:space="preserve"> 475 Т</t>
  </si>
  <si>
    <t xml:space="preserve"> 476 Т</t>
  </si>
  <si>
    <t xml:space="preserve"> 477 Т</t>
  </si>
  <si>
    <t xml:space="preserve"> 478 Т</t>
  </si>
  <si>
    <t xml:space="preserve"> 479 Т</t>
  </si>
  <si>
    <t xml:space="preserve"> 480 Т</t>
  </si>
  <si>
    <t xml:space="preserve"> 481 Т</t>
  </si>
  <si>
    <t xml:space="preserve"> 482 Т</t>
  </si>
  <si>
    <t xml:space="preserve"> 483 Т</t>
  </si>
  <si>
    <t xml:space="preserve"> 484 Т</t>
  </si>
  <si>
    <t xml:space="preserve"> 485 Т</t>
  </si>
  <si>
    <t xml:space="preserve"> 486 Т</t>
  </si>
  <si>
    <t xml:space="preserve"> 487 Т</t>
  </si>
  <si>
    <t xml:space="preserve"> 488 Т</t>
  </si>
  <si>
    <t xml:space="preserve"> 489 Т</t>
  </si>
  <si>
    <t xml:space="preserve"> 490 Т</t>
  </si>
  <si>
    <t xml:space="preserve"> 491 Т</t>
  </si>
  <si>
    <t xml:space="preserve"> 492 Т</t>
  </si>
  <si>
    <t xml:space="preserve"> 493 Т</t>
  </si>
  <si>
    <t xml:space="preserve"> 494 Т</t>
  </si>
  <si>
    <t xml:space="preserve"> 495 Т</t>
  </si>
  <si>
    <t xml:space="preserve"> 496 Т</t>
  </si>
  <si>
    <t xml:space="preserve"> 497 Т</t>
  </si>
  <si>
    <t xml:space="preserve"> 498 Т</t>
  </si>
  <si>
    <t xml:space="preserve"> 499 Т</t>
  </si>
  <si>
    <t xml:space="preserve"> 500 Т</t>
  </si>
  <si>
    <t xml:space="preserve"> 501 Т</t>
  </si>
  <si>
    <t xml:space="preserve"> 502 Т</t>
  </si>
  <si>
    <t xml:space="preserve"> 503 Т</t>
  </si>
  <si>
    <t xml:space="preserve"> 504 Т</t>
  </si>
  <si>
    <t xml:space="preserve"> 505 Т</t>
  </si>
  <si>
    <t xml:space="preserve"> 506 Т</t>
  </si>
  <si>
    <t xml:space="preserve"> 507 Т</t>
  </si>
  <si>
    <t xml:space="preserve"> 508 Т</t>
  </si>
  <si>
    <t xml:space="preserve"> 509 Т</t>
  </si>
  <si>
    <t xml:space="preserve"> 510 Т</t>
  </si>
  <si>
    <t xml:space="preserve"> 511 Т</t>
  </si>
  <si>
    <t xml:space="preserve"> 512 Т</t>
  </si>
  <si>
    <t xml:space="preserve"> 513 Т</t>
  </si>
  <si>
    <t xml:space="preserve"> 514 Т</t>
  </si>
  <si>
    <t xml:space="preserve"> 515 Т</t>
  </si>
  <si>
    <t xml:space="preserve"> 516 Т</t>
  </si>
  <si>
    <t xml:space="preserve"> 517 Т</t>
  </si>
  <si>
    <t xml:space="preserve"> 518 Т</t>
  </si>
  <si>
    <t xml:space="preserve"> 519 Т</t>
  </si>
  <si>
    <t xml:space="preserve"> 520 Т</t>
  </si>
  <si>
    <t xml:space="preserve"> 521 Т</t>
  </si>
  <si>
    <t xml:space="preserve"> 522 Т</t>
  </si>
  <si>
    <t xml:space="preserve"> 523 Т</t>
  </si>
  <si>
    <t xml:space="preserve"> 524 Т</t>
  </si>
  <si>
    <t xml:space="preserve"> 525 Т</t>
  </si>
  <si>
    <t xml:space="preserve"> 526 Т</t>
  </si>
  <si>
    <t xml:space="preserve"> 527 Т</t>
  </si>
  <si>
    <t xml:space="preserve"> 528 Т</t>
  </si>
  <si>
    <t xml:space="preserve"> 529 Т</t>
  </si>
  <si>
    <t xml:space="preserve"> 530 Т</t>
  </si>
  <si>
    <t xml:space="preserve"> 531 Т</t>
  </si>
  <si>
    <t xml:space="preserve"> 532 Т</t>
  </si>
  <si>
    <t xml:space="preserve"> 533 Т</t>
  </si>
  <si>
    <t xml:space="preserve"> 534 Т</t>
  </si>
  <si>
    <t xml:space="preserve"> 535 Т</t>
  </si>
  <si>
    <t xml:space="preserve"> 536 Т</t>
  </si>
  <si>
    <t xml:space="preserve"> 537 Т</t>
  </si>
  <si>
    <t xml:space="preserve"> 538 Т</t>
  </si>
  <si>
    <t xml:space="preserve"> 539 Т</t>
  </si>
  <si>
    <t xml:space="preserve"> 540 Т</t>
  </si>
  <si>
    <t xml:space="preserve"> 541 Т</t>
  </si>
  <si>
    <t xml:space="preserve"> 542 Т</t>
  </si>
  <si>
    <t xml:space="preserve"> 543 Т</t>
  </si>
  <si>
    <t xml:space="preserve"> 544 Т</t>
  </si>
  <si>
    <t xml:space="preserve"> 545 Т</t>
  </si>
  <si>
    <t xml:space="preserve"> 546 Т</t>
  </si>
  <si>
    <t xml:space="preserve"> 547 Т</t>
  </si>
  <si>
    <t xml:space="preserve"> 548 Т</t>
  </si>
  <si>
    <t xml:space="preserve"> 549 Т</t>
  </si>
  <si>
    <t xml:space="preserve"> 550 Т</t>
  </si>
  <si>
    <t xml:space="preserve"> 551 Т</t>
  </si>
  <si>
    <t xml:space="preserve"> 552 Т</t>
  </si>
  <si>
    <t xml:space="preserve"> 553 Т</t>
  </si>
  <si>
    <t xml:space="preserve"> 554 Т</t>
  </si>
  <si>
    <t xml:space="preserve"> 555 Т</t>
  </si>
  <si>
    <t xml:space="preserve"> 556 Т</t>
  </si>
  <si>
    <t xml:space="preserve"> 557 Т</t>
  </si>
  <si>
    <t xml:space="preserve"> 558 Т</t>
  </si>
  <si>
    <t xml:space="preserve"> 559 Т</t>
  </si>
  <si>
    <t xml:space="preserve"> 560 Т</t>
  </si>
  <si>
    <t xml:space="preserve"> 561 Т</t>
  </si>
  <si>
    <t xml:space="preserve"> 562 Т</t>
  </si>
  <si>
    <t xml:space="preserve"> 563 Т</t>
  </si>
  <si>
    <t xml:space="preserve"> 564 Т</t>
  </si>
  <si>
    <t xml:space="preserve"> 565 Т</t>
  </si>
  <si>
    <t xml:space="preserve"> 566 Т</t>
  </si>
  <si>
    <t xml:space="preserve"> 567 Т</t>
  </si>
  <si>
    <t xml:space="preserve"> 568 Т</t>
  </si>
  <si>
    <t xml:space="preserve"> 569 Т</t>
  </si>
  <si>
    <t xml:space="preserve"> 570 Т</t>
  </si>
  <si>
    <t xml:space="preserve"> 571 Т</t>
  </si>
  <si>
    <t xml:space="preserve"> 572 Т</t>
  </si>
  <si>
    <t xml:space="preserve"> 573 Т</t>
  </si>
  <si>
    <t xml:space="preserve"> 574 Т</t>
  </si>
  <si>
    <t xml:space="preserve"> 576 Т</t>
  </si>
  <si>
    <t xml:space="preserve"> 577 Т</t>
  </si>
  <si>
    <t xml:space="preserve"> 578 Т</t>
  </si>
  <si>
    <t xml:space="preserve"> 579 Т</t>
  </si>
  <si>
    <t xml:space="preserve"> 580 Т</t>
  </si>
  <si>
    <t xml:space="preserve"> 581 Т</t>
  </si>
  <si>
    <t xml:space="preserve"> 582 Т</t>
  </si>
  <si>
    <t xml:space="preserve"> 583 Т</t>
  </si>
  <si>
    <t xml:space="preserve"> 584 Т</t>
  </si>
  <si>
    <t xml:space="preserve"> 585 Т</t>
  </si>
  <si>
    <t xml:space="preserve"> 586 Т</t>
  </si>
  <si>
    <t xml:space="preserve"> 587 Т</t>
  </si>
  <si>
    <t xml:space="preserve"> 588 Т</t>
  </si>
  <si>
    <t xml:space="preserve"> 589 Т</t>
  </si>
  <si>
    <t xml:space="preserve"> 590 Т</t>
  </si>
  <si>
    <t xml:space="preserve"> 591 Т</t>
  </si>
  <si>
    <t xml:space="preserve"> 592 Т</t>
  </si>
  <si>
    <t xml:space="preserve"> 593 Т</t>
  </si>
  <si>
    <t xml:space="preserve"> 594 Т</t>
  </si>
  <si>
    <t xml:space="preserve"> 595 Т</t>
  </si>
  <si>
    <t xml:space="preserve"> 596 Т</t>
  </si>
  <si>
    <t xml:space="preserve"> 597 Т</t>
  </si>
  <si>
    <t xml:space="preserve"> 598 Т</t>
  </si>
  <si>
    <t xml:space="preserve"> 599 Т</t>
  </si>
  <si>
    <t xml:space="preserve"> 600 Т</t>
  </si>
  <si>
    <t xml:space="preserve"> 601 Т</t>
  </si>
  <si>
    <t xml:space="preserve"> 602 Т</t>
  </si>
  <si>
    <t xml:space="preserve"> 603 Т</t>
  </si>
  <si>
    <t xml:space="preserve"> 604 Т</t>
  </si>
  <si>
    <t xml:space="preserve"> 605 Т</t>
  </si>
  <si>
    <t xml:space="preserve"> 606 Т</t>
  </si>
  <si>
    <t xml:space="preserve"> 607 Т</t>
  </si>
  <si>
    <t xml:space="preserve"> 608 Т</t>
  </si>
  <si>
    <t xml:space="preserve"> 609 Т</t>
  </si>
  <si>
    <t xml:space="preserve"> 610 Т</t>
  </si>
  <si>
    <t xml:space="preserve"> 611 Т</t>
  </si>
  <si>
    <t xml:space="preserve"> 612 Т</t>
  </si>
  <si>
    <t xml:space="preserve"> 613 Т</t>
  </si>
  <si>
    <t xml:space="preserve"> 614 Т</t>
  </si>
  <si>
    <t xml:space="preserve"> 615 Т</t>
  </si>
  <si>
    <t xml:space="preserve"> 616 Т</t>
  </si>
  <si>
    <t xml:space="preserve"> 617 Т</t>
  </si>
  <si>
    <t xml:space="preserve"> 618 Т</t>
  </si>
  <si>
    <t xml:space="preserve"> 619 Т</t>
  </si>
  <si>
    <t xml:space="preserve"> 620 Т</t>
  </si>
  <si>
    <t xml:space="preserve"> 621 Т</t>
  </si>
  <si>
    <t xml:space="preserve"> 622 Т</t>
  </si>
  <si>
    <t xml:space="preserve"> 623 Т</t>
  </si>
  <si>
    <t xml:space="preserve"> 624 Т</t>
  </si>
  <si>
    <t xml:space="preserve"> 625 Т</t>
  </si>
  <si>
    <t xml:space="preserve"> 626 Т</t>
  </si>
  <si>
    <t xml:space="preserve"> 627 Т</t>
  </si>
  <si>
    <t xml:space="preserve"> 628 Т</t>
  </si>
  <si>
    <t xml:space="preserve"> 629 Т</t>
  </si>
  <si>
    <t xml:space="preserve"> 630 Т</t>
  </si>
  <si>
    <t xml:space="preserve"> 631 Т</t>
  </si>
  <si>
    <t xml:space="preserve"> 632 Т</t>
  </si>
  <si>
    <t xml:space="preserve"> 633 Т</t>
  </si>
  <si>
    <t xml:space="preserve"> 634 Т</t>
  </si>
  <si>
    <t xml:space="preserve"> 635 Т</t>
  </si>
  <si>
    <t xml:space="preserve"> 636 Т</t>
  </si>
  <si>
    <t xml:space="preserve"> 637 Т</t>
  </si>
  <si>
    <t xml:space="preserve"> 638 Т</t>
  </si>
  <si>
    <t>407-1 Т</t>
  </si>
  <si>
    <t>407 Т</t>
  </si>
  <si>
    <t>Работы по ремонту автомобильной дороги</t>
  </si>
  <si>
    <t>Технологическая схема разработки месторождения Новобогатинск Юго-Восточный блок Лиман с проектом предОВОС</t>
  </si>
  <si>
    <t>Уточненная технологическая схема разработки участка Молдабек Восточный месторождения Кенбай с проектом предОВОС</t>
  </si>
  <si>
    <t>Авторский надзор за  реализацией дополнения к уточненному  проекту разработки месторождения Западная Прорва</t>
  </si>
  <si>
    <t>Авторский надзор за  реализацией уточненного  проекта разработки месторождения С.Балгимбаева</t>
  </si>
  <si>
    <t>Авторский надзор за реализацией уточненного проекта разработки месторождения Камышитовое Юго-Восточное</t>
  </si>
  <si>
    <t>Авторский надзор за реализацией дополнения к уточненному  проекту разработки месторождения Жанаталап</t>
  </si>
  <si>
    <t>Авторский надзор за  реализацией уточненного  проекта разработки месторождения Б.Жоламанова</t>
  </si>
  <si>
    <t>Авторский надзор за реализацией уточненного проекта разработки месторождения Аккудук</t>
  </si>
  <si>
    <t>Сепаратор</t>
  </si>
  <si>
    <t>для работы за компьютером</t>
  </si>
  <si>
    <t>для мытья посуды, гель, СТ РК ГОСТ Р 51696-2003</t>
  </si>
  <si>
    <t>содержания хлористых солей в нефти и нефтепродуктах ХСН-10</t>
  </si>
  <si>
    <t>специального назначения, металлопластиковая, диаметр 20 мм</t>
  </si>
  <si>
    <t>специального назначения, металлопластиковая, диаметр 32 мм</t>
  </si>
  <si>
    <t>полипропиленовая, лабораторная</t>
  </si>
  <si>
    <t>для переливания агрессивных жидкостей, лабораторный</t>
  </si>
  <si>
    <t>стеклянная, марка 2-1000-1, вместимость 1000 см3, исполнение 2, класс точности 1, ГОСТ 1770-74</t>
  </si>
  <si>
    <t>лабораторный, марка 1-1000-1, вместимость 1000 см3, исполнения 1, класс точности 1, ГОСТ 1770-74</t>
  </si>
  <si>
    <t>лабораторный, марка 2-100-1, вместимость 100 см3, исполнения 2, класс точности 1, ГОСТ 1770-74</t>
  </si>
  <si>
    <t>лабораторный, марка 3-50-1, вместимость 50 см3, исполнения 3, класс точности 1, ГОСТ 1770-74</t>
  </si>
  <si>
    <t>лабораторный, марка 1-10-2, вместимость 10 см3, исполнения 1, класс точности 2, ГОСТ 1770-74</t>
  </si>
  <si>
    <t>лабораторный, марка 1-100-2, вместимость 100 см3, исполнения 1, класс точности 2, ГОСТ 1770-74</t>
  </si>
  <si>
    <t>песочные, лабораторные, до 5 минут</t>
  </si>
  <si>
    <t>Набор инструментов</t>
  </si>
  <si>
    <t>Валик</t>
  </si>
  <si>
    <t>Стенд</t>
  </si>
</sst>
</file>

<file path=xl/styles.xml><?xml version="1.0" encoding="utf-8"?>
<styleSheet xmlns="http://schemas.openxmlformats.org/spreadsheetml/2006/main" xmlns:mc="http://schemas.openxmlformats.org/markup-compatibility/2006" xmlns:x14ac="http://schemas.microsoft.com/office/spreadsheetml/2009/9/ac" mc:Ignorable="x14ac">
  <numFmts count="133">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quot;€&quot;#,##0;[Red]\-&quot;€&quot;#,##0"/>
    <numFmt numFmtId="172" formatCode="_-* #,##0.00[$€]_-;\-* #,##0.00[$€]_-;_-* &quot;-&quot;??[$€]_-;_-@_-"/>
    <numFmt numFmtId="173" formatCode="_-* #,##0.00000[$€]_-;\-* #,##0.00000[$€]_-;_-* &quot;-&quot;??[$€]_-;_-@_-"/>
    <numFmt numFmtId="174" formatCode="_(* #,##0.0_);_(* \(#,##0.00\);_(* &quot;-&quot;??_);_(@_)"/>
    <numFmt numFmtId="175" formatCode="General_)"/>
    <numFmt numFmtId="176" formatCode="0.000"/>
    <numFmt numFmtId="177" formatCode="#,##0.0_);\(#,##0.0\)"/>
    <numFmt numFmtId="178" formatCode="#,##0.000_);\(#,##0.000\)"/>
    <numFmt numFmtId="179" formatCode="&quot;$&quot;#,\);\(&quot;$&quot;#,##0\)"/>
    <numFmt numFmtId="180" formatCode="&quot;р.&quot;#,\);\(&quot;р.&quot;#,##0\)"/>
    <numFmt numFmtId="181" formatCode="* \(#,##0\);* #,##0_);&quot;-&quot;??_);@"/>
    <numFmt numFmtId="182" formatCode="&quot;$&quot;#,##0_);[Red]\(&quot;$&quot;#,##0\)"/>
    <numFmt numFmtId="183" formatCode="[$-409]d\-mmm\-yy;@"/>
    <numFmt numFmtId="184" formatCode="[$-409]d\-mmm;@"/>
    <numFmt numFmtId="185" formatCode="* #,##0_);* \(#,##0\);&quot;-&quot;??_);@"/>
    <numFmt numFmtId="186" formatCode="_(#,##0;\(#,##0\);\-;&quot;  &quot;@"/>
    <numFmt numFmtId="187" formatCode="&quot;р.&quot;#,##0\ ;\-&quot;р.&quot;#,##0"/>
    <numFmt numFmtId="188" formatCode="&quot;р.&quot;#,##0.00\ ;\(&quot;р.&quot;#,##0.00\)"/>
    <numFmt numFmtId="189" formatCode="0.00_)"/>
    <numFmt numFmtId="190" formatCode="_(* #,##0,_);_(* \(#,##0,\);_(* &quot;-&quot;_);_(@_)"/>
    <numFmt numFmtId="191" formatCode="_-* #,##0\ _đ_._-;\-* #,##0\ _đ_._-;_-* &quot;-&quot;\ _đ_._-;_-@_-"/>
    <numFmt numFmtId="192" formatCode="\60\4\7\:"/>
    <numFmt numFmtId="193" formatCode="\+0.0;\-0.0"/>
    <numFmt numFmtId="194" formatCode="\+0.0%;\-0.0%"/>
    <numFmt numFmtId="195" formatCode="&quot;$&quot;#,##0"/>
    <numFmt numFmtId="196" formatCode="&quot;$&quot;#,\);\(&quot;$&quot;#,\)"/>
    <numFmt numFmtId="197" formatCode="&quot;р.&quot;#,\);\(&quot;р.&quot;#,\)"/>
    <numFmt numFmtId="198" formatCode="&quot;$&quot;#,;\(&quot;$&quot;#,\)"/>
    <numFmt numFmtId="199" formatCode="&quot;р.&quot;#,;\(&quot;р.&quot;#,\)"/>
    <numFmt numFmtId="200" formatCode="##\ &quot;h&quot;"/>
    <numFmt numFmtId="201" formatCode="_(&quot;$&quot;* #,##0_);_(&quot;$&quot;* \(#,##0\);_(&quot;$&quot;* &quot;-&quot;_);_(@_)"/>
    <numFmt numFmtId="202" formatCode="_-* #,##0.00\ _€_-;\-* #,##0.00\ _€_-;_-* &quot;-&quot;??\ _€_-;_-@_-"/>
    <numFmt numFmtId="203" formatCode="0.0"/>
    <numFmt numFmtId="204" formatCode="000000"/>
    <numFmt numFmtId="205" formatCode="_([$€-2]* #,##0.00_);_([$€-2]* \(#,##0.00\);_([$€-2]* &quot;-&quot;??_)"/>
    <numFmt numFmtId="206" formatCode="[$-419]d\ mmm\ yy;@"/>
    <numFmt numFmtId="207" formatCode="d\.mmm"/>
    <numFmt numFmtId="208" formatCode="d\.m\.yy"/>
    <numFmt numFmtId="209" formatCode="d\.mmm\.yy"/>
    <numFmt numFmtId="210" formatCode="_-* #,##0\ _?_._-;\-* #,##0\ _?_._-;_-* &quot;-&quot;\ _?_._-;_-@_-"/>
    <numFmt numFmtId="211" formatCode="#"/>
    <numFmt numFmtId="212" formatCode="_-* #,##0.00\ _?_._-;\-* #,##0.00\ _?_._-;_-* &quot;-&quot;??\ _?_._-;_-@_-"/>
    <numFmt numFmtId="213" formatCode="#,##0;\(#,##0\)"/>
    <numFmt numFmtId="214" formatCode="_-&quot;$&quot;\ * #,##0.00_-;_-&quot;$&quot;\ * #,##0.00\-;_-&quot;$&quot;\ * &quot;-&quot;??_-;_-@_-"/>
    <numFmt numFmtId="215" formatCode="_-&quot;$&quot;\ * #,##0_-;_-&quot;$&quot;\ * #,##0\-;_-&quot;$&quot;\ * &quot;-&quot;_-;_-@_-"/>
    <numFmt numFmtId="216" formatCode="_-* #,##0&quot;тг.&quot;_-;\-* #,##0&quot;тг.&quot;_-;_-* &quot;-&quot;&quot;тг.&quot;_-;_-@_-"/>
    <numFmt numFmtId="217" formatCode="_(&quot;$&quot;* #,##0.00_);_(&quot;$&quot;* \(#,##0.00\);_(&quot;$&quot;* &quot;-&quot;??_);_(@_)"/>
    <numFmt numFmtId="218" formatCode="0.00;0;"/>
    <numFmt numFmtId="219" formatCode="0\ &quot;cu.m&quot;"/>
    <numFmt numFmtId="220" formatCode="_(* #,##0.0_);_(* \(#,##0.0\);_(* &quot;-&quot;??_);_(@_)"/>
    <numFmt numFmtId="221" formatCode="000"/>
    <numFmt numFmtId="222" formatCode="0.000%"/>
    <numFmt numFmtId="223" formatCode="_-* ###0_-;\(###0\);_-* &quot;–&quot;_-;_-@_-"/>
    <numFmt numFmtId="224" formatCode="_-* #,##0_-;\(#,##0\);_-* &quot;–&quot;_-;_-@_-"/>
    <numFmt numFmtId="225" formatCode="_-* #,###_-;\(#,###\);_-* &quot;–&quot;_-;_-@_-"/>
    <numFmt numFmtId="226" formatCode="_-\ #,##0.000_-;\(#,##0.000\);_-* &quot;–&quot;_-;_-@_-"/>
    <numFmt numFmtId="227" formatCode="_-#,###_-;\(#,###\);_-\ &quot;–&quot;_-;_-@_-"/>
    <numFmt numFmtId="228" formatCode="&quot;$&quot;#,##0.0_);[Red]\(&quot;$&quot;#,##0.0\)"/>
    <numFmt numFmtId="229" formatCode="_-&quot;$&quot;* #,##0.00_-;\-&quot;$&quot;* #,##0.00_-;_-&quot;$&quot;* &quot;-&quot;??_-;_-@_-"/>
    <numFmt numFmtId="230" formatCode="_(* #,##0_);_(* \(#,##0\);_(* &quot;-&quot;_);_(@_)"/>
    <numFmt numFmtId="231" formatCode="0000"/>
    <numFmt numFmtId="232" formatCode="0.0E+00"/>
    <numFmt numFmtId="233" formatCode="#,##0.0_);[Red]\(#,##0.0\)"/>
    <numFmt numFmtId="234" formatCode="_ * #,##0_)&quot;£&quot;_ ;_ * \(#,##0\)&quot;£&quot;_ ;_ * &quot;-&quot;_)&quot;£&quot;_ ;_ @_ "/>
    <numFmt numFmtId="235" formatCode="#,##0.00&quot;£&quot;_);[Red]\(#,##0.00&quot;£&quot;\)"/>
    <numFmt numFmtId="236" formatCode="_-* #,##0_$_-;\-* #,##0_$_-;_-* &quot;-&quot;_$_-;_-@_-"/>
    <numFmt numFmtId="237" formatCode="&quot;$&quot;#,##0.00_);[Red]\(&quot;$&quot;#,##0.00\)"/>
    <numFmt numFmtId="238" formatCode="#,##0.000\);[Red]\(#,##0.000\)"/>
    <numFmt numFmtId="239" formatCode="&quot;RM&quot;#,##0.00_);[Red]\(&quot;RM&quot;#,##0.00\)"/>
    <numFmt numFmtId="240" formatCode="_ * #,##0.00_)&quot;£&quot;_ ;_ * \(#,##0.00\)&quot;£&quot;_ ;_ * &quot;-&quot;??_)&quot;£&quot;_ ;_ @_ "/>
    <numFmt numFmtId="241" formatCode="_ * #,##0_)_£_ ;_ * \(#,##0\)_£_ ;_ * &quot;-&quot;_)_£_ ;_ @_ "/>
    <numFmt numFmtId="242" formatCode="0.0&quot;  &quot;"/>
    <numFmt numFmtId="243" formatCode="_-* #,##0.00&quot;$&quot;_-;\-* #,##0.00&quot;$&quot;_-;_-* &quot;-&quot;??&quot;$&quot;_-;_-@_-"/>
    <numFmt numFmtId="244" formatCode="&quot;$&quot;#,##0_);\(&quot;$&quot;#,##0\)"/>
    <numFmt numFmtId="245" formatCode="d\-mmm\-yy\ h:mm"/>
    <numFmt numFmtId="246" formatCode="#,##0.00&quot; $&quot;;[Red]\-#,##0.00&quot; $&quot;"/>
    <numFmt numFmtId="247" formatCode="mmmm\ d\,\ yyyy"/>
    <numFmt numFmtId="248" formatCode="d\/mm\/yyyy"/>
    <numFmt numFmtId="249" formatCode="dd\.mm\.yyyy&quot;г.&quot;"/>
    <numFmt numFmtId="250" formatCode="&quot;P&quot;#,##0.00;[Red]\-&quot;P&quot;#,##0.00"/>
    <numFmt numFmtId="251" formatCode="_-&quot;P&quot;* #,##0.00_-;\-&quot;P&quot;* #,##0.00_-;_-&quot;P&quot;* &quot;-&quot;??_-;_-@_-"/>
    <numFmt numFmtId="252" formatCode="[Magenta]&quot;Err&quot;;[Magenta]&quot;Err&quot;;[Blue]&quot;OK&quot;"/>
    <numFmt numFmtId="253" formatCode="[Blue]&quot;P&quot;;;[Red]&quot;O&quot;"/>
    <numFmt numFmtId="254" formatCode="#,##0_);[Red]\(#,##0\);\-_)"/>
    <numFmt numFmtId="255" formatCode="0.0_)%;[Red]\(0.0%\);0.0_)%"/>
    <numFmt numFmtId="256" formatCode="0.0_)%;[Red]\(0.0%\);&quot;-&quot;"/>
    <numFmt numFmtId="257" formatCode="[Red][&gt;1]&quot;&gt;100 %&quot;;[Red]\(0.0%\);0.0_)%"/>
    <numFmt numFmtId="258" formatCode="&quot;$&quot;#,##0\ ;\-&quot;$&quot;#,##0"/>
    <numFmt numFmtId="259" formatCode="&quot;$&quot;#,##0.00\ ;\(&quot;$&quot;#,##0.00\)"/>
    <numFmt numFmtId="260" formatCode="_-* #,##0.00_-;\-* #,##0.00_-;_-* &quot;-&quot;??_-;_-@_-"/>
    <numFmt numFmtId="261" formatCode="0.00000"/>
    <numFmt numFmtId="262" formatCode="_-* #,##0\ _P_t_s_-;\-* #,##0\ _P_t_s_-;_-* &quot;-&quot;\ _P_t_s_-;_-@_-"/>
    <numFmt numFmtId="263" formatCode="_-* #,##0.00\ _P_t_s_-;\-* #,##0.00\ _P_t_s_-;_-* &quot;-&quot;??\ _P_t_s_-;_-@_-"/>
    <numFmt numFmtId="264" formatCode="#,##0.00&quot; F&quot;_);\(#,##0.00&quot; F&quot;\)"/>
    <numFmt numFmtId="265" formatCode="#,##0&quot; F&quot;_);[Red]\(#,##0&quot; F&quot;\)"/>
    <numFmt numFmtId="266" formatCode="#,##0.00&quot; F&quot;_);[Red]\(#,##0.00&quot; F&quot;\)"/>
    <numFmt numFmtId="267" formatCode="#,##0&quot; $&quot;;[Red]\-#,##0&quot; $&quot;"/>
    <numFmt numFmtId="268" formatCode="#,##0.00&quot; $&quot;;\-#,##0.00&quot; $&quot;"/>
    <numFmt numFmtId="269" formatCode="#,##0&quot; $&quot;;\-#,##0&quot; $&quot;"/>
    <numFmt numFmtId="270" formatCode="_-* #,##0\ &quot;Pts&quot;_-;\-* #,##0\ &quot;Pts&quot;_-;_-* &quot;-&quot;\ &quot;Pts&quot;_-;_-@_-"/>
    <numFmt numFmtId="271" formatCode="_-* #,##0.00\ &quot;Pts&quot;_-;\-* #,##0.00\ &quot;Pts&quot;_-;_-* &quot;-&quot;??\ &quot;Pts&quot;_-;_-@_-"/>
    <numFmt numFmtId="272" formatCode="0.0&quot; N&quot;"/>
    <numFmt numFmtId="273" formatCode="_-* #,##0\ _d_._-;\-* #,##0\ _d_._-;_-* &quot;-&quot;\ _d_._-;_-@_-"/>
    <numFmt numFmtId="274" formatCode="_-* #,##0.00\ _d_._-;\-* #,##0.00\ _d_._-;_-* &quot;-&quot;??\ _d_._-;_-@_-"/>
    <numFmt numFmtId="275" formatCode="_-* #,##0.00\ _đ_._-;\-* #,##0.00\ _đ_._-;_-* &quot;-&quot;??\ _đ_._-;_-@_-"/>
    <numFmt numFmtId="276" formatCode="_-* #,##0_d_._-;\-* #,##0_d_._-;_-* &quot;-&quot;_d_._-;_-@_-"/>
    <numFmt numFmtId="277" formatCode="_-* #,##0.00_d_._-;\-* #,##0.00_d_._-;_-* &quot;-&quot;??_d_._-;_-@_-"/>
    <numFmt numFmtId="278" formatCode="_-* #,##0_-;\-* #,##0_-;_-* &quot;-&quot;_-;_-@_-"/>
    <numFmt numFmtId="279" formatCode="_-* #,##0.0000\ &quot;р.&quot;_-;\-* #,##0.0000\ &quot;р.&quot;_-;_-* &quot;-&quot;??\ &quot;р.&quot;_-;_-@_-"/>
    <numFmt numFmtId="280" formatCode="_-* #,##0.00000\ &quot;р.&quot;_-;\-* #,##0.00000\ &quot;р.&quot;_-;_-* &quot;-&quot;??\ &quot;р.&quot;_-;_-@_-"/>
    <numFmt numFmtId="281" formatCode="0.000000000"/>
    <numFmt numFmtId="282" formatCode="0%_);\(0%\)"/>
    <numFmt numFmtId="283" formatCode="#,##0\ &quot;F&quot;;[Red]\-#,##0\ &quot;F&quot;"/>
    <numFmt numFmtId="284" formatCode="_-* #,##0\ _$_-;\-* #,##0\ _$_-;_-* &quot;-&quot;\ _$_-;_-@_-"/>
    <numFmt numFmtId="285" formatCode="0.0%"/>
    <numFmt numFmtId="286" formatCode="#,##0______;;&quot;------------      &quot;"/>
    <numFmt numFmtId="287" formatCode="#,##0_р_.;\(#,##0\)_р_."/>
    <numFmt numFmtId="288" formatCode="#,##0.00;[Red]#,##0.00"/>
    <numFmt numFmtId="289" formatCode="[$-419]0"/>
    <numFmt numFmtId="290" formatCode="[$-419]General"/>
    <numFmt numFmtId="291" formatCode="&quot; &quot;#,##0.00&quot;    &quot;;&quot;-&quot;#,##0.00&quot;    &quot;;&quot; -&quot;#&quot;    &quot;;&quot; &quot;@&quot; &quot;"/>
    <numFmt numFmtId="292" formatCode="0;[Red]0"/>
    <numFmt numFmtId="293" formatCode="[$-419]#,##0"/>
    <numFmt numFmtId="294" formatCode="_-* #,##0.000\ _р_._-;\-* #,##0.000\ _р_._-;_-* &quot;-&quot;??\ _р_._-;_-@_-"/>
    <numFmt numFmtId="295" formatCode="[$-419]#,##0.00"/>
  </numFmts>
  <fonts count="23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color indexed="8"/>
      <name val="Times New Roman"/>
      <family val="1"/>
      <charset val="204"/>
    </font>
    <font>
      <sz val="10"/>
      <name val="Arial"/>
      <family val="2"/>
      <charset val="204"/>
    </font>
    <font>
      <sz val="12"/>
      <color indexed="8"/>
      <name val="Times New Roman"/>
      <family val="1"/>
      <charset val="204"/>
    </font>
    <font>
      <sz val="11"/>
      <color indexed="8"/>
      <name val="Times New Roman"/>
      <family val="1"/>
      <charset val="204"/>
    </font>
    <font>
      <b/>
      <sz val="11"/>
      <color indexed="8"/>
      <name val="Times New Roman"/>
      <family val="1"/>
      <charset val="204"/>
    </font>
    <font>
      <b/>
      <u/>
      <sz val="12"/>
      <color indexed="8"/>
      <name val="Times New Roman"/>
      <family val="1"/>
      <charset val="204"/>
    </font>
    <font>
      <sz val="11"/>
      <color theme="1"/>
      <name val="Arial"/>
      <family val="2"/>
      <charset val="204"/>
    </font>
    <font>
      <sz val="10"/>
      <color theme="1"/>
      <name val="Arial"/>
      <family val="2"/>
      <charset val="204"/>
    </font>
    <font>
      <sz val="10"/>
      <color theme="1"/>
      <name val="Times New Roman"/>
      <family val="1"/>
      <charset val="204"/>
    </font>
    <font>
      <b/>
      <sz val="10"/>
      <color theme="1"/>
      <name val="Times New Roman"/>
      <family val="1"/>
      <charset val="204"/>
    </font>
    <font>
      <sz val="9"/>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0"/>
      <color rgb="FF333333"/>
      <name val="Times New Roman"/>
      <family val="1"/>
      <charset val="204"/>
    </font>
  </fonts>
  <fills count="77">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rgb="FFFFFFFF"/>
        <bgColor rgb="FFFFFFFF"/>
      </patternFill>
    </fill>
  </fills>
  <borders count="165">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s>
  <cellStyleXfs count="16128">
    <xf numFmtId="0" fontId="0"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6" fillId="0" borderId="0"/>
    <xf numFmtId="0" fontId="11" fillId="0" borderId="0"/>
    <xf numFmtId="0" fontId="9" fillId="0" borderId="0"/>
    <xf numFmtId="170" fontId="9" fillId="0" borderId="0" applyFont="0" applyFill="0" applyBorder="0" applyAlignment="0" applyProtection="0"/>
    <xf numFmtId="40" fontId="9" fillId="2" borderId="1"/>
    <xf numFmtId="0" fontId="7" fillId="0" borderId="0"/>
    <xf numFmtId="170" fontId="9" fillId="0" borderId="0" applyFont="0" applyFill="0" applyBorder="0" applyAlignment="0" applyProtection="0"/>
    <xf numFmtId="0" fontId="7" fillId="0" borderId="0"/>
    <xf numFmtId="0" fontId="9" fillId="0" borderId="0"/>
    <xf numFmtId="0" fontId="9" fillId="0" borderId="0"/>
    <xf numFmtId="0" fontId="13" fillId="0" borderId="0"/>
    <xf numFmtId="0" fontId="11" fillId="0" borderId="0"/>
    <xf numFmtId="0" fontId="9" fillId="0" borderId="0"/>
    <xf numFmtId="0" fontId="9" fillId="0" borderId="0"/>
    <xf numFmtId="0" fontId="9" fillId="0" borderId="0"/>
    <xf numFmtId="0" fontId="7" fillId="0" borderId="0"/>
    <xf numFmtId="40" fontId="9" fillId="2" borderId="1"/>
    <xf numFmtId="49" fontId="15" fillId="3" borderId="2">
      <alignment vertical="center"/>
    </xf>
    <xf numFmtId="49" fontId="16" fillId="3" borderId="2">
      <alignment vertical="center"/>
    </xf>
    <xf numFmtId="0" fontId="12"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3"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169" fontId="17" fillId="0" borderId="0" applyFont="0" applyFill="0" applyBorder="0" applyAlignment="0" applyProtection="0"/>
    <xf numFmtId="171" fontId="9" fillId="0" borderId="0" applyFont="0" applyFill="0" applyBorder="0" applyAlignment="0" applyProtection="0"/>
    <xf numFmtId="169" fontId="14" fillId="0" borderId="0" applyFont="0" applyFill="0" applyBorder="0" applyAlignment="0" applyProtection="0"/>
    <xf numFmtId="169" fontId="1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8" fillId="4" borderId="0" applyNumberFormat="0" applyBorder="0" applyAlignment="0" applyProtection="0"/>
    <xf numFmtId="0" fontId="9" fillId="0" borderId="0"/>
    <xf numFmtId="170" fontId="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13" fillId="0" borderId="0"/>
    <xf numFmtId="170" fontId="9" fillId="0" borderId="0" applyFont="0" applyFill="0" applyBorder="0" applyAlignment="0" applyProtection="0"/>
    <xf numFmtId="171" fontId="9" fillId="0" borderId="0" applyFont="0" applyFill="0" applyBorder="0" applyAlignment="0" applyProtection="0"/>
    <xf numFmtId="0" fontId="9" fillId="0" borderId="0"/>
    <xf numFmtId="0" fontId="1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6"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2" fontId="9" fillId="0" borderId="0"/>
    <xf numFmtId="173" fontId="9" fillId="0" borderId="0"/>
    <xf numFmtId="173" fontId="9" fillId="0" borderId="0"/>
    <xf numFmtId="0" fontId="9" fillId="0" borderId="0"/>
    <xf numFmtId="0" fontId="20" fillId="0" borderId="0"/>
    <xf numFmtId="0" fontId="9" fillId="0" borderId="0"/>
    <xf numFmtId="0" fontId="9" fillId="0" borderId="0"/>
    <xf numFmtId="0" fontId="7" fillId="0" borderId="0"/>
    <xf numFmtId="0" fontId="9" fillId="0" borderId="0"/>
    <xf numFmtId="0" fontId="20" fillId="0" borderId="0"/>
    <xf numFmtId="0" fontId="9" fillId="0" borderId="0"/>
    <xf numFmtId="0" fontId="9" fillId="0" borderId="0"/>
    <xf numFmtId="172" fontId="20" fillId="0" borderId="0"/>
    <xf numFmtId="0" fontId="9" fillId="0" borderId="0"/>
    <xf numFmtId="0" fontId="7" fillId="0" borderId="0"/>
    <xf numFmtId="0" fontId="21" fillId="0" borderId="0"/>
    <xf numFmtId="0" fontId="9" fillId="0" borderId="0"/>
    <xf numFmtId="173" fontId="9" fillId="0" borderId="0"/>
    <xf numFmtId="173" fontId="9" fillId="0" borderId="0"/>
    <xf numFmtId="0" fontId="9" fillId="0" borderId="0"/>
    <xf numFmtId="0" fontId="22"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11" fillId="0" borderId="0"/>
    <xf numFmtId="0" fontId="23" fillId="0" borderId="0"/>
    <xf numFmtId="0" fontId="21" fillId="0" borderId="0"/>
    <xf numFmtId="0" fontId="11" fillId="0" borderId="0"/>
    <xf numFmtId="0" fontId="23" fillId="0" borderId="0"/>
    <xf numFmtId="0" fontId="24" fillId="0" borderId="0">
      <alignment vertical="top"/>
    </xf>
    <xf numFmtId="0" fontId="24" fillId="0" borderId="0">
      <alignment vertical="top"/>
    </xf>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21" fillId="0" borderId="0"/>
    <xf numFmtId="0" fontId="11"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4" fillId="0" borderId="0">
      <alignment vertical="top"/>
    </xf>
    <xf numFmtId="0" fontId="21" fillId="0" borderId="0"/>
    <xf numFmtId="0" fontId="11" fillId="0" borderId="0"/>
    <xf numFmtId="0" fontId="23" fillId="0" borderId="0"/>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7" fillId="0" borderId="0">
      <alignment vertical="top"/>
    </xf>
    <xf numFmtId="0" fontId="11" fillId="0" borderId="0"/>
    <xf numFmtId="0" fontId="23" fillId="0" borderId="0"/>
    <xf numFmtId="0" fontId="11" fillId="0" borderId="0"/>
    <xf numFmtId="0" fontId="23" fillId="0" borderId="0"/>
    <xf numFmtId="0" fontId="11"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21" fillId="0" borderId="0"/>
    <xf numFmtId="0" fontId="11" fillId="0" borderId="0"/>
    <xf numFmtId="0" fontId="23"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11" fillId="0" borderId="0"/>
    <xf numFmtId="0" fontId="23" fillId="0" borderId="0"/>
    <xf numFmtId="0" fontId="25" fillId="0" borderId="0"/>
    <xf numFmtId="0" fontId="26" fillId="0" borderId="0"/>
    <xf numFmtId="0" fontId="25" fillId="0" borderId="0"/>
    <xf numFmtId="0" fontId="26" fillId="0" borderId="0"/>
    <xf numFmtId="0" fontId="11" fillId="0" borderId="0"/>
    <xf numFmtId="0" fontId="23" fillId="0" borderId="0"/>
    <xf numFmtId="0" fontId="22"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2" fillId="0" borderId="0"/>
    <xf numFmtId="0" fontId="23" fillId="0" borderId="0"/>
    <xf numFmtId="0" fontId="24" fillId="0" borderId="0">
      <alignment vertical="top"/>
    </xf>
    <xf numFmtId="0" fontId="21" fillId="0" borderId="0"/>
    <xf numFmtId="0" fontId="22" fillId="0" borderId="0"/>
    <xf numFmtId="0" fontId="23" fillId="0" borderId="0"/>
    <xf numFmtId="0" fontId="22" fillId="0" borderId="0"/>
    <xf numFmtId="0" fontId="23" fillId="0" borderId="0"/>
    <xf numFmtId="0" fontId="22"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1" fillId="0" borderId="0"/>
    <xf numFmtId="0" fontId="22" fillId="0" borderId="0"/>
    <xf numFmtId="0" fontId="23" fillId="0" borderId="0"/>
    <xf numFmtId="0" fontId="25" fillId="0" borderId="0"/>
    <xf numFmtId="0" fontId="2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0" fillId="0" borderId="0"/>
    <xf numFmtId="0" fontId="11" fillId="0" borderId="0"/>
    <xf numFmtId="0" fontId="23" fillId="0" borderId="0"/>
    <xf numFmtId="0" fontId="11" fillId="0" borderId="0"/>
    <xf numFmtId="0" fontId="23" fillId="0" borderId="0"/>
    <xf numFmtId="0" fontId="25" fillId="0" borderId="0"/>
    <xf numFmtId="0" fontId="26" fillId="0" borderId="0"/>
    <xf numFmtId="0" fontId="22" fillId="0" borderId="0"/>
    <xf numFmtId="0" fontId="23" fillId="0" borderId="0"/>
    <xf numFmtId="0" fontId="22"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2"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168" fontId="28" fillId="0" borderId="0">
      <protection locked="0"/>
    </xf>
    <xf numFmtId="168" fontId="29" fillId="0" borderId="0">
      <protection locked="0"/>
    </xf>
    <xf numFmtId="168" fontId="28" fillId="0" borderId="0">
      <protection locked="0"/>
    </xf>
    <xf numFmtId="168" fontId="29" fillId="0" borderId="0">
      <protection locked="0"/>
    </xf>
    <xf numFmtId="168" fontId="28" fillId="0" borderId="0">
      <protection locked="0"/>
    </xf>
    <xf numFmtId="168" fontId="29" fillId="0" borderId="0">
      <protection locked="0"/>
    </xf>
    <xf numFmtId="0" fontId="30" fillId="0" borderId="0">
      <protection locked="0"/>
    </xf>
    <xf numFmtId="0" fontId="31" fillId="0" borderId="0">
      <protection locked="0"/>
    </xf>
    <xf numFmtId="0" fontId="30" fillId="0" borderId="0">
      <protection locked="0"/>
    </xf>
    <xf numFmtId="0" fontId="31" fillId="0" borderId="0">
      <protection locked="0"/>
    </xf>
    <xf numFmtId="0" fontId="32" fillId="0" borderId="0"/>
    <xf numFmtId="0" fontId="28" fillId="0" borderId="5">
      <protection locked="0"/>
    </xf>
    <xf numFmtId="0" fontId="29" fillId="0" borderId="5">
      <protection locked="0"/>
    </xf>
    <xf numFmtId="0" fontId="33" fillId="0" borderId="0"/>
    <xf numFmtId="0" fontId="34" fillId="6" borderId="0" applyNumberFormat="0" applyBorder="0" applyAlignment="0" applyProtection="0"/>
    <xf numFmtId="0" fontId="17" fillId="6" borderId="0" applyNumberFormat="0" applyBorder="0" applyAlignment="0" applyProtection="0"/>
    <xf numFmtId="0" fontId="34"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34" fillId="10" borderId="0" applyNumberFormat="0" applyBorder="0" applyAlignment="0" applyProtection="0"/>
    <xf numFmtId="0" fontId="17"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4" borderId="0" applyNumberFormat="0" applyBorder="0" applyAlignment="0" applyProtection="0"/>
    <xf numFmtId="0" fontId="17"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164" fontId="40"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74" fontId="42" fillId="0" borderId="0" applyFill="0" applyBorder="0" applyAlignment="0"/>
    <xf numFmtId="175" fontId="42" fillId="0" borderId="0" applyFill="0" applyBorder="0" applyAlignment="0"/>
    <xf numFmtId="176" fontId="42" fillId="0" borderId="0" applyFill="0" applyBorder="0" applyAlignment="0"/>
    <xf numFmtId="177" fontId="43" fillId="0" borderId="0" applyFill="0" applyBorder="0" applyAlignment="0"/>
    <xf numFmtId="177" fontId="44" fillId="0" borderId="0" applyFill="0" applyBorder="0" applyAlignment="0"/>
    <xf numFmtId="178" fontId="43" fillId="0" borderId="0" applyFill="0" applyBorder="0" applyAlignment="0"/>
    <xf numFmtId="178" fontId="44"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45" fillId="0" borderId="0" applyNumberFormat="0" applyBorder="0" applyAlignment="0"/>
    <xf numFmtId="0" fontId="46"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3" fontId="48" fillId="24" borderId="8">
      <alignment horizontal="left" vertical="center"/>
    </xf>
    <xf numFmtId="0" fontId="49" fillId="0" borderId="0">
      <alignment horizontal="left" vertical="top"/>
    </xf>
    <xf numFmtId="0" fontId="50" fillId="25" borderId="9" applyNumberFormat="0" applyAlignment="0" applyProtection="0"/>
    <xf numFmtId="0" fontId="51" fillId="25" borderId="9" applyNumberFormat="0" applyAlignment="0" applyProtection="0"/>
    <xf numFmtId="0" fontId="52" fillId="0" borderId="10">
      <alignment horizontal="center"/>
    </xf>
    <xf numFmtId="174" fontId="4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1" fontId="53" fillId="0" borderId="0" applyFill="0" applyBorder="0" applyProtection="0"/>
    <xf numFmtId="182" fontId="54" fillId="0" borderId="0" applyFont="0" applyFill="0" applyBorder="0" applyAlignment="0" applyProtection="0"/>
    <xf numFmtId="182" fontId="55" fillId="0" borderId="0" applyFont="0" applyFill="0" applyBorder="0" applyAlignment="0" applyProtection="0"/>
    <xf numFmtId="165" fontId="55" fillId="0" borderId="0" applyFont="0" applyFill="0" applyBorder="0" applyAlignment="0" applyProtection="0"/>
    <xf numFmtId="175" fontId="42" fillId="0" borderId="0" applyFont="0" applyFill="0" applyBorder="0" applyAlignment="0" applyProtection="0"/>
    <xf numFmtId="183" fontId="20" fillId="5" borderId="0" applyFont="0" applyFill="0" applyBorder="0" applyAlignment="0" applyProtection="0"/>
    <xf numFmtId="14" fontId="56" fillId="0" borderId="0" applyFill="0" applyBorder="0" applyAlignment="0"/>
    <xf numFmtId="184" fontId="20" fillId="5" borderId="0" applyFont="0" applyFill="0" applyBorder="0" applyAlignment="0" applyProtection="0"/>
    <xf numFmtId="185" fontId="53" fillId="0" borderId="0" applyFill="0" applyBorder="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5" applyFill="0" applyProtection="0"/>
    <xf numFmtId="38" fontId="54" fillId="0" borderId="11">
      <alignment vertical="center"/>
    </xf>
    <xf numFmtId="38" fontId="55" fillId="0" borderId="11">
      <alignment vertical="center"/>
    </xf>
    <xf numFmtId="3" fontId="57" fillId="0" borderId="12" applyNumberFormat="0" applyFont="0" applyFill="0" applyBorder="0" applyAlignment="0">
      <alignment horizontal="left" vertical="center"/>
      <protection locked="0"/>
    </xf>
    <xf numFmtId="0" fontId="58" fillId="0" borderId="0" applyNumberFormat="0" applyFill="0" applyBorder="0" applyAlignment="0" applyProtection="0"/>
    <xf numFmtId="0" fontId="59" fillId="0" borderId="0" applyNumberFormat="0" applyFill="0" applyBorder="0" applyAlignment="0" applyProtection="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172" fontId="1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3" fillId="4" borderId="0" applyNumberFormat="0" applyBorder="0" applyAlignment="0" applyProtection="0"/>
    <xf numFmtId="0" fontId="64" fillId="4" borderId="0" applyNumberFormat="0" applyBorder="0" applyAlignment="0" applyProtection="0"/>
    <xf numFmtId="0" fontId="65" fillId="24" borderId="11">
      <alignment horizontal="left" vertical="center" wrapText="1"/>
    </xf>
    <xf numFmtId="0" fontId="66" fillId="24" borderId="11">
      <alignment horizontal="left" vertical="center" wrapText="1"/>
    </xf>
    <xf numFmtId="38" fontId="67" fillId="28" borderId="0" applyNumberFormat="0" applyBorder="0" applyAlignment="0" applyProtection="0"/>
    <xf numFmtId="0" fontId="68" fillId="0" borderId="13" applyNumberFormat="0" applyAlignment="0" applyProtection="0">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9" fillId="0" borderId="0" applyNumberFormat="0" applyFill="0" applyBorder="0" applyAlignment="0" applyProtection="0">
      <alignment horizontal="left" vertical="top"/>
    </xf>
    <xf numFmtId="0" fontId="19" fillId="0" borderId="0">
      <alignment horizontal="left" vertical="top"/>
    </xf>
    <xf numFmtId="0" fontId="70" fillId="0" borderId="0">
      <alignment horizontal="left" vertical="top"/>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xf numFmtId="0" fontId="74" fillId="29" borderId="14">
      <alignment horizontal="right"/>
    </xf>
    <xf numFmtId="3" fontId="74" fillId="30" borderId="15" applyBorder="0">
      <alignment horizontal="right" vertical="center"/>
      <protection locked="0"/>
    </xf>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40" fontId="76" fillId="0" borderId="0">
      <protection locked="0"/>
    </xf>
    <xf numFmtId="1" fontId="77" fillId="0" borderId="0">
      <alignment horizontal="center"/>
      <protection locked="0"/>
    </xf>
    <xf numFmtId="187" fontId="24" fillId="0" borderId="0" applyFont="0" applyFill="0" applyBorder="0" applyAlignment="0" applyProtection="0"/>
    <xf numFmtId="188" fontId="78" fillId="0" borderId="0" applyFont="0" applyFill="0" applyBorder="0" applyAlignment="0" applyProtection="0"/>
    <xf numFmtId="0" fontId="79" fillId="0" borderId="14">
      <alignment horizontal="left"/>
    </xf>
    <xf numFmtId="3" fontId="80" fillId="32" borderId="8">
      <alignment vertical="center"/>
    </xf>
    <xf numFmtId="38" fontId="81" fillId="0" borderId="0"/>
    <xf numFmtId="38" fontId="82" fillId="0" borderId="0"/>
    <xf numFmtId="38" fontId="83" fillId="0" borderId="0"/>
    <xf numFmtId="38" fontId="84" fillId="0" borderId="0"/>
    <xf numFmtId="0" fontId="85" fillId="0" borderId="0"/>
    <xf numFmtId="0" fontId="85" fillId="0" borderId="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86" fillId="0" borderId="16" applyNumberFormat="0" applyFill="0" applyAlignment="0" applyProtection="0"/>
    <xf numFmtId="0" fontId="87" fillId="0" borderId="16" applyNumberFormat="0" applyFill="0" applyAlignment="0" applyProtection="0"/>
    <xf numFmtId="0" fontId="88" fillId="0" borderId="0">
      <protection locked="0"/>
    </xf>
    <xf numFmtId="0" fontId="89" fillId="33" borderId="0" applyNumberFormat="0" applyBorder="0" applyAlignment="0" applyProtection="0"/>
    <xf numFmtId="0" fontId="90" fillId="33" borderId="0" applyNumberFormat="0" applyBorder="0" applyAlignment="0" applyProtection="0"/>
    <xf numFmtId="3" fontId="91" fillId="0" borderId="17" applyNumberFormat="0" applyFont="0" applyAlignment="0">
      <alignment vertical="center"/>
    </xf>
    <xf numFmtId="3" fontId="92" fillId="0" borderId="17" applyNumberFormat="0" applyFont="0" applyAlignment="0">
      <alignment vertical="center"/>
    </xf>
    <xf numFmtId="189" fontId="93" fillId="0" borderId="0"/>
    <xf numFmtId="189" fontId="94" fillId="0" borderId="0"/>
    <xf numFmtId="0" fontId="95" fillId="0" borderId="0">
      <alignment horizontal="left" vertical="top"/>
    </xf>
    <xf numFmtId="0" fontId="96" fillId="0" borderId="0">
      <alignment horizontal="left" vertical="top"/>
    </xf>
    <xf numFmtId="0" fontId="9" fillId="0" borderId="0"/>
    <xf numFmtId="10" fontId="62" fillId="26" borderId="83" applyNumberFormat="0" applyFill="0" applyBorder="0" applyAlignment="0" applyProtection="0">
      <protection locked="0"/>
    </xf>
    <xf numFmtId="10" fontId="67" fillId="29" borderId="83" applyNumberFormat="0" applyBorder="0" applyAlignment="0" applyProtection="0"/>
    <xf numFmtId="10" fontId="67" fillId="29" borderId="83" applyNumberFormat="0" applyBorder="0" applyAlignment="0" applyProtection="0"/>
    <xf numFmtId="0" fontId="9" fillId="0" borderId="0"/>
    <xf numFmtId="0" fontId="9" fillId="0" borderId="0"/>
    <xf numFmtId="186" fontId="20" fillId="31" borderId="83" applyNumberFormat="0" applyFont="0" applyAlignment="0">
      <protection locked="0"/>
    </xf>
    <xf numFmtId="186" fontId="20" fillId="31" borderId="83" applyNumberFormat="0" applyFont="0" applyAlignment="0">
      <protection locked="0"/>
    </xf>
    <xf numFmtId="0" fontId="55" fillId="0" borderId="0"/>
    <xf numFmtId="0" fontId="97" fillId="0" borderId="0"/>
    <xf numFmtId="0" fontId="9" fillId="0" borderId="0"/>
    <xf numFmtId="0" fontId="98" fillId="0" borderId="0"/>
    <xf numFmtId="0" fontId="99" fillId="0" borderId="0"/>
    <xf numFmtId="0" fontId="11"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0" fontId="20" fillId="5" borderId="0"/>
    <xf numFmtId="191" fontId="7" fillId="0" borderId="0" applyFont="0" applyFill="0" applyBorder="0" applyAlignment="0" applyProtection="0"/>
    <xf numFmtId="0" fontId="100"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2" fillId="5" borderId="0"/>
    <xf numFmtId="178" fontId="43" fillId="0" borderId="0" applyFont="0" applyFill="0" applyBorder="0" applyAlignment="0" applyProtection="0"/>
    <xf numFmtId="178" fontId="44"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3" fontId="11" fillId="0" borderId="0"/>
    <xf numFmtId="193" fontId="23" fillId="0" borderId="0"/>
    <xf numFmtId="194" fontId="11" fillId="0" borderId="0"/>
    <xf numFmtId="194" fontId="23" fillId="0" borderId="0"/>
    <xf numFmtId="0" fontId="27" fillId="0" borderId="0">
      <alignment vertical="top"/>
    </xf>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4" fontId="103" fillId="0" borderId="0" applyFont="0" applyFill="0" applyBorder="0" applyProtection="0">
      <alignment horizontal="right" vertical="top" wrapText="1"/>
    </xf>
    <xf numFmtId="4" fontId="104" fillId="0" borderId="0" applyFont="0" applyFill="0" applyBorder="0" applyProtection="0">
      <alignment horizontal="right" vertical="top" wrapText="1"/>
    </xf>
    <xf numFmtId="1" fontId="105" fillId="0" borderId="0">
      <alignment horizontal="center" vertical="top" wrapText="1"/>
    </xf>
    <xf numFmtId="1" fontId="105" fillId="0" borderId="0">
      <alignment horizontal="center" vertical="top" wrapText="1"/>
    </xf>
    <xf numFmtId="3" fontId="21"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0" fontId="106" fillId="35" borderId="0" applyNumberFormat="0" applyFill="0" applyBorder="0" applyAlignment="0"/>
    <xf numFmtId="195" fontId="107" fillId="0" borderId="3">
      <alignment horizontal="left" vertical="center"/>
      <protection locked="0"/>
    </xf>
    <xf numFmtId="186" fontId="20" fillId="31" borderId="83" applyNumberFormat="0" applyFont="0" applyAlignment="0">
      <protection locked="0"/>
    </xf>
    <xf numFmtId="0" fontId="23" fillId="0" borderId="0"/>
    <xf numFmtId="0" fontId="25" fillId="0" borderId="0"/>
    <xf numFmtId="0" fontId="26" fillId="0" borderId="0"/>
    <xf numFmtId="0" fontId="54"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9" fillId="0" borderId="13">
      <alignment vertical="center" wrapText="1"/>
    </xf>
    <xf numFmtId="0" fontId="9" fillId="0" borderId="17"/>
    <xf numFmtId="0" fontId="9" fillId="0" borderId="17"/>
    <xf numFmtId="49" fontId="56" fillId="0" borderId="0" applyFill="0" applyBorder="0" applyAlignment="0"/>
    <xf numFmtId="196" fontId="43" fillId="0" borderId="0" applyFill="0" applyBorder="0" applyAlignment="0"/>
    <xf numFmtId="196" fontId="44" fillId="0" borderId="0" applyFill="0" applyBorder="0" applyAlignment="0"/>
    <xf numFmtId="197" fontId="43" fillId="0" borderId="0" applyFill="0" applyBorder="0" applyAlignment="0"/>
    <xf numFmtId="198" fontId="43" fillId="0" borderId="0" applyFill="0" applyBorder="0" applyAlignment="0"/>
    <xf numFmtId="198" fontId="44" fillId="0" borderId="0" applyFill="0" applyBorder="0" applyAlignment="0"/>
    <xf numFmtId="199" fontId="43" fillId="0" borderId="0" applyFill="0" applyBorder="0" applyAlignment="0"/>
    <xf numFmtId="0" fontId="110" fillId="0" borderId="0">
      <alignment horizontal="center" vertical="top"/>
    </xf>
    <xf numFmtId="0" fontId="111" fillId="36" borderId="11" applyNumberFormat="0" applyProtection="0">
      <alignment horizontal="left" vertical="center" wrapText="1"/>
    </xf>
    <xf numFmtId="0" fontId="112" fillId="36" borderId="11" applyNumberFormat="0" applyProtection="0">
      <alignment horizontal="left" vertical="center" wrapText="1"/>
    </xf>
    <xf numFmtId="4" fontId="113" fillId="24" borderId="13">
      <alignment vertical="top" wrapText="1"/>
    </xf>
    <xf numFmtId="200" fontId="20" fillId="0" borderId="0"/>
    <xf numFmtId="0" fontId="114" fillId="0" borderId="0" applyNumberFormat="0" applyFill="0" applyBorder="0" applyAlignment="0" applyProtection="0"/>
    <xf numFmtId="0" fontId="115" fillId="0" borderId="0" applyNumberFormat="0" applyFill="0" applyBorder="0" applyAlignment="0" applyProtection="0"/>
    <xf numFmtId="3" fontId="116" fillId="0" borderId="17"/>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175" fontId="21" fillId="0" borderId="21">
      <protection locked="0"/>
    </xf>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7" fillId="23" borderId="135" applyNumberFormat="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28" borderId="22"/>
    <xf numFmtId="14" fontId="21" fillId="0" borderId="0">
      <alignment horizontal="right"/>
    </xf>
    <xf numFmtId="168" fontId="7" fillId="0" borderId="0" applyFon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175" fontId="127"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0" borderId="0"/>
    <xf numFmtId="0" fontId="9" fillId="0" borderId="0"/>
    <xf numFmtId="0" fontId="9" fillId="0" borderId="0"/>
    <xf numFmtId="0" fontId="9" fillId="0" borderId="0"/>
    <xf numFmtId="0" fontId="129" fillId="25" borderId="9"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3" borderId="0" applyNumberFormat="0" applyBorder="0" applyAlignment="0" applyProtection="0"/>
    <xf numFmtId="0" fontId="14" fillId="34" borderId="116" applyNumberFormat="0" applyFont="0" applyAlignment="0" applyProtection="0"/>
    <xf numFmtId="0" fontId="9" fillId="34" borderId="116" applyNumberFormat="0" applyFont="0" applyAlignment="0" applyProtection="0"/>
    <xf numFmtId="0" fontId="7" fillId="0" borderId="0"/>
    <xf numFmtId="0" fontId="117" fillId="23" borderId="117" applyNumberFormat="0" applyAlignment="0" applyProtection="0"/>
    <xf numFmtId="0" fontId="4" fillId="0" borderId="0"/>
    <xf numFmtId="49" fontId="16" fillId="3" borderId="118">
      <alignment vertical="center"/>
    </xf>
    <xf numFmtId="49" fontId="16" fillId="3" borderId="118">
      <alignment vertical="center"/>
    </xf>
    <xf numFmtId="0" fontId="4" fillId="0" borderId="0"/>
    <xf numFmtId="0" fontId="4" fillId="0" borderId="0"/>
    <xf numFmtId="0" fontId="4" fillId="0" borderId="0"/>
    <xf numFmtId="0" fontId="9" fillId="0" borderId="0"/>
    <xf numFmtId="0" fontId="75"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3"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2" fontId="9" fillId="0" borderId="0"/>
    <xf numFmtId="0" fontId="7" fillId="0" borderId="0"/>
    <xf numFmtId="40" fontId="9" fillId="2" borderId="83"/>
    <xf numFmtId="40" fontId="9" fillId="2" borderId="83"/>
    <xf numFmtId="0" fontId="7" fillId="0" borderId="0"/>
    <xf numFmtId="0" fontId="7" fillId="0" borderId="0"/>
    <xf numFmtId="0" fontId="21" fillId="0" borderId="0"/>
    <xf numFmtId="0" fontId="97" fillId="0" borderId="0"/>
    <xf numFmtId="40" fontId="9" fillId="2" borderId="83"/>
    <xf numFmtId="0" fontId="7" fillId="0" borderId="0"/>
    <xf numFmtId="0" fontId="7" fillId="0" borderId="0"/>
    <xf numFmtId="0" fontId="97" fillId="0" borderId="0"/>
    <xf numFmtId="0" fontId="97" fillId="0" borderId="0"/>
    <xf numFmtId="0" fontId="97" fillId="0" borderId="0"/>
    <xf numFmtId="0" fontId="4" fillId="0" borderId="0"/>
    <xf numFmtId="0" fontId="9" fillId="0" borderId="0"/>
    <xf numFmtId="0" fontId="4" fillId="0" borderId="0"/>
    <xf numFmtId="0" fontId="97"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5" fontId="9" fillId="64" borderId="97" applyNumberFormat="0" applyProtection="0">
      <alignment horizontal="left" vertical="center" indent="1"/>
    </xf>
    <xf numFmtId="0" fontId="9" fillId="0" borderId="0"/>
    <xf numFmtId="0" fontId="14" fillId="0" borderId="0"/>
    <xf numFmtId="0" fontId="7" fillId="0" borderId="0"/>
    <xf numFmtId="0" fontId="4" fillId="0" borderId="0"/>
    <xf numFmtId="0" fontId="97"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7" fillId="0" borderId="0"/>
    <xf numFmtId="0" fontId="7" fillId="0" borderId="0"/>
    <xf numFmtId="0" fontId="6" fillId="0" borderId="0"/>
    <xf numFmtId="0" fontId="54" fillId="0" borderId="0"/>
    <xf numFmtId="0" fontId="54" fillId="0" borderId="0"/>
    <xf numFmtId="0" fontId="4" fillId="0" borderId="0"/>
    <xf numFmtId="0" fontId="6" fillId="0" borderId="0"/>
    <xf numFmtId="0" fontId="4" fillId="0" borderId="0"/>
    <xf numFmtId="0" fontId="4" fillId="0" borderId="0"/>
    <xf numFmtId="0" fontId="4" fillId="0" borderId="0"/>
    <xf numFmtId="0" fontId="54" fillId="0" borderId="0"/>
    <xf numFmtId="0" fontId="55" fillId="0" borderId="0"/>
    <xf numFmtId="0" fontId="6" fillId="0" borderId="0"/>
    <xf numFmtId="0" fontId="9" fillId="0" borderId="0"/>
    <xf numFmtId="0" fontId="9" fillId="0" borderId="0"/>
    <xf numFmtId="0" fontId="9" fillId="0" borderId="0"/>
    <xf numFmtId="0" fontId="14" fillId="34" borderId="86" applyNumberFormat="0" applyFont="0" applyAlignment="0" applyProtection="0"/>
    <xf numFmtId="0" fontId="4" fillId="0" borderId="0"/>
    <xf numFmtId="0" fontId="7" fillId="0" borderId="0"/>
    <xf numFmtId="0" fontId="9" fillId="0" borderId="0"/>
    <xf numFmtId="0" fontId="9" fillId="0" borderId="0"/>
    <xf numFmtId="0" fontId="14" fillId="34" borderId="86" applyNumberFormat="0" applyFont="0" applyAlignment="0" applyProtection="0"/>
    <xf numFmtId="0" fontId="14" fillId="34" borderId="86" applyNumberFormat="0" applyFont="0" applyAlignment="0" applyProtection="0"/>
    <xf numFmtId="0" fontId="21" fillId="0" borderId="0"/>
    <xf numFmtId="0" fontId="14"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4" fillId="7" borderId="0" applyNumberFormat="0" applyBorder="0" applyAlignment="0" applyProtection="0"/>
    <xf numFmtId="0" fontId="135" fillId="0" borderId="0" applyNumberFormat="0" applyFill="0" applyBorder="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6" fillId="0" borderId="16" applyNumberFormat="0" applyFill="0" applyAlignment="0" applyProtection="0"/>
    <xf numFmtId="0" fontId="9" fillId="0" borderId="73">
      <alignment horizontal="right"/>
    </xf>
    <xf numFmtId="0" fontId="9" fillId="0" borderId="0"/>
    <xf numFmtId="0" fontId="11" fillId="0" borderId="0"/>
    <xf numFmtId="0" fontId="9" fillId="0" borderId="0"/>
    <xf numFmtId="0" fontId="23" fillId="0" borderId="0"/>
    <xf numFmtId="0" fontId="7" fillId="0" borderId="0">
      <alignment vertical="justify"/>
    </xf>
    <xf numFmtId="0" fontId="137" fillId="0" borderId="0" applyNumberFormat="0" applyFill="0" applyBorder="0" applyAlignment="0" applyProtection="0"/>
    <xf numFmtId="38" fontId="7" fillId="0" borderId="0" applyFont="0" applyFill="0" applyBorder="0" applyAlignment="0" applyProtection="0"/>
    <xf numFmtId="38"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6"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0" fontId="9" fillId="0" borderId="73">
      <alignment horizontal="right"/>
    </xf>
    <xf numFmtId="202" fontId="9" fillId="0" borderId="0" applyFont="0" applyFill="0" applyBorder="0" applyAlignment="0" applyProtection="0"/>
    <xf numFmtId="202" fontId="9" fillId="0" borderId="0" applyFont="0" applyFill="0" applyBorder="0" applyAlignment="0" applyProtection="0"/>
    <xf numFmtId="169"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202"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169" fontId="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4" fontId="9" fillId="0" borderId="83"/>
    <xf numFmtId="169" fontId="9" fillId="0" borderId="0" applyFont="0" applyFill="0" applyBorder="0" applyAlignment="0" applyProtection="0"/>
    <xf numFmtId="169" fontId="9" fillId="0" borderId="0" applyFont="0" applyFill="0" applyBorder="0" applyAlignment="0" applyProtection="0"/>
    <xf numFmtId="169" fontId="14" fillId="0" borderId="0" applyFont="0" applyFill="0" applyBorder="0" applyAlignment="0" applyProtection="0"/>
    <xf numFmtId="0" fontId="128" fillId="0" borderId="68" applyNumberFormat="0" applyFill="0" applyAlignment="0" applyProtection="0"/>
    <xf numFmtId="0" fontId="9" fillId="0" borderId="0" applyFont="0" applyFill="0" applyBorder="0" applyAlignment="0" applyProtection="0"/>
    <xf numFmtId="0" fontId="14" fillId="34" borderId="134" applyNumberFormat="0" applyFont="0" applyAlignment="0" applyProtection="0"/>
    <xf numFmtId="0" fontId="117" fillId="23" borderId="66" applyNumberFormat="0" applyAlignment="0" applyProtection="0"/>
    <xf numFmtId="185" fontId="53" fillId="0" borderId="104" applyFill="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0" fontId="4" fillId="0" borderId="0"/>
    <xf numFmtId="170" fontId="9" fillId="0" borderId="0" applyFont="0" applyFill="0" applyBorder="0" applyAlignment="0" applyProtection="0"/>
    <xf numFmtId="0" fontId="14" fillId="34" borderId="65" applyNumberFormat="0" applyFont="0" applyAlignment="0" applyProtection="0"/>
    <xf numFmtId="170" fontId="9" fillId="0" borderId="0" applyFont="0" applyFill="0" applyBorder="0" applyAlignment="0" applyProtection="0"/>
    <xf numFmtId="170" fontId="9" fillId="0" borderId="0" applyFont="0" applyFill="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8" fontId="28" fillId="0" borderId="0">
      <protection locked="0"/>
    </xf>
    <xf numFmtId="168" fontId="29" fillId="0" borderId="0">
      <protection locked="0"/>
    </xf>
    <xf numFmtId="0" fontId="18" fillId="4" borderId="0" applyNumberFormat="0" applyBorder="0" applyAlignment="0" applyProtection="0"/>
    <xf numFmtId="0" fontId="134" fillId="7"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131"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23" fillId="0" borderId="0"/>
    <xf numFmtId="0" fontId="129" fillId="25" borderId="9" applyNumberFormat="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5" fillId="0" borderId="0" applyNumberFormat="0" applyFill="0" applyBorder="0" applyAlignment="0" applyProtection="0"/>
    <xf numFmtId="0" fontId="137" fillId="0" borderId="0" applyNumberFormat="0" applyFill="0" applyBorder="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32" fillId="33" borderId="0" applyNumberFormat="0" applyBorder="0" applyAlignment="0" applyProtection="0"/>
    <xf numFmtId="0" fontId="136" fillId="0" borderId="16" applyNumberFormat="0" applyFill="0" applyAlignment="0" applyProtection="0"/>
    <xf numFmtId="0" fontId="6" fillId="0" borderId="0"/>
    <xf numFmtId="0" fontId="4" fillId="0" borderId="0"/>
    <xf numFmtId="169" fontId="4" fillId="0" borderId="0" applyFont="0" applyFill="0" applyBorder="0" applyAlignment="0" applyProtection="0"/>
    <xf numFmtId="0" fontId="4" fillId="0" borderId="0"/>
    <xf numFmtId="0" fontId="141" fillId="0" borderId="0" applyNumberFormat="0" applyFill="0" applyBorder="0" applyAlignment="0" applyProtection="0"/>
    <xf numFmtId="43" fontId="4" fillId="0" borderId="0" applyFont="0" applyFill="0" applyBorder="0" applyAlignment="0" applyProtection="0"/>
    <xf numFmtId="0" fontId="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applyNumberFormat="0" applyFill="0" applyBorder="0" applyAlignment="0" applyProtection="0">
      <alignment vertical="top"/>
      <protection locked="0"/>
    </xf>
    <xf numFmtId="0" fontId="9" fillId="0" borderId="0"/>
    <xf numFmtId="183" fontId="144" fillId="0" borderId="22"/>
    <xf numFmtId="205" fontId="11" fillId="0" borderId="0"/>
    <xf numFmtId="0" fontId="11" fillId="0" borderId="0"/>
    <xf numFmtId="205" fontId="11" fillId="0" borderId="0"/>
    <xf numFmtId="183" fontId="11" fillId="0" borderId="0"/>
    <xf numFmtId="183" fontId="11" fillId="0" borderId="0"/>
    <xf numFmtId="205" fontId="144" fillId="0" borderId="22"/>
    <xf numFmtId="205" fontId="144" fillId="0" borderId="22"/>
    <xf numFmtId="205" fontId="144" fillId="0" borderId="22"/>
    <xf numFmtId="0" fontId="20" fillId="0" borderId="0"/>
    <xf numFmtId="206" fontId="9" fillId="0" borderId="0"/>
    <xf numFmtId="206" fontId="9" fillId="0" borderId="0"/>
    <xf numFmtId="183" fontId="9" fillId="0" borderId="0"/>
    <xf numFmtId="205" fontId="9" fillId="0" borderId="0"/>
    <xf numFmtId="183" fontId="9" fillId="0" borderId="0"/>
    <xf numFmtId="0" fontId="9" fillId="0" borderId="0"/>
    <xf numFmtId="0" fontId="9" fillId="0" borderId="0"/>
    <xf numFmtId="0" fontId="142" fillId="0" borderId="0"/>
    <xf numFmtId="0" fontId="9" fillId="0" borderId="0"/>
    <xf numFmtId="183" fontId="142" fillId="0" borderId="0"/>
    <xf numFmtId="0" fontId="9" fillId="0" borderId="0"/>
    <xf numFmtId="183" fontId="142" fillId="0" borderId="0"/>
    <xf numFmtId="183" fontId="142" fillId="0" borderId="0"/>
    <xf numFmtId="0" fontId="9" fillId="0" borderId="0"/>
    <xf numFmtId="0" fontId="142" fillId="0" borderId="0"/>
    <xf numFmtId="0" fontId="9" fillId="0" borderId="0"/>
    <xf numFmtId="205" fontId="142" fillId="0" borderId="0"/>
    <xf numFmtId="0" fontId="142" fillId="0" borderId="0"/>
    <xf numFmtId="205" fontId="142" fillId="0" borderId="0"/>
    <xf numFmtId="0" fontId="9" fillId="0" borderId="0"/>
    <xf numFmtId="0" fontId="142" fillId="0" borderId="0"/>
    <xf numFmtId="0" fontId="9" fillId="0" borderId="0"/>
    <xf numFmtId="0" fontId="142" fillId="0" borderId="0"/>
    <xf numFmtId="183" fontId="142" fillId="0" borderId="0"/>
    <xf numFmtId="183" fontId="7" fillId="0" borderId="0" applyFont="0" applyFill="0" applyBorder="0" applyAlignment="0" applyProtection="0"/>
    <xf numFmtId="205" fontId="7" fillId="0" borderId="0" applyFont="0" applyFill="0" applyBorder="0" applyAlignment="0" applyProtection="0"/>
    <xf numFmtId="183" fontId="9" fillId="0" borderId="0" applyFont="0" applyFill="0" applyBorder="0" applyAlignment="0" applyProtection="0"/>
    <xf numFmtId="205"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7" fillId="0" borderId="0" applyFont="0" applyFill="0" applyBorder="0" applyAlignment="0" applyProtection="0"/>
    <xf numFmtId="211" fontId="145" fillId="0" borderId="0">
      <protection locked="0"/>
    </xf>
    <xf numFmtId="211" fontId="146" fillId="0" borderId="0">
      <protection locked="0"/>
    </xf>
    <xf numFmtId="211" fontId="146" fillId="0" borderId="0">
      <protection locked="0"/>
    </xf>
    <xf numFmtId="211" fontId="146" fillId="0" borderId="0">
      <protection locked="0"/>
    </xf>
    <xf numFmtId="211" fontId="146" fillId="0" borderId="0">
      <protection locked="0"/>
    </xf>
    <xf numFmtId="183" fontId="120" fillId="0" borderId="0" applyNumberFormat="0" applyFill="0" applyBorder="0" applyAlignment="0" applyProtection="0">
      <alignment vertical="top"/>
      <protection locked="0"/>
    </xf>
    <xf numFmtId="183" fontId="147" fillId="0" borderId="0" applyNumberFormat="0" applyFill="0" applyBorder="0" applyAlignment="0" applyProtection="0">
      <alignment vertical="top"/>
      <protection locked="0"/>
    </xf>
    <xf numFmtId="183" fontId="120" fillId="0" borderId="0" applyNumberFormat="0" applyFill="0" applyBorder="0" applyAlignment="0" applyProtection="0">
      <alignment vertical="top"/>
      <protection locked="0"/>
    </xf>
    <xf numFmtId="183" fontId="7" fillId="0" borderId="0"/>
    <xf numFmtId="212" fontId="7" fillId="0" borderId="0" applyFont="0" applyFill="0" applyBorder="0" applyAlignment="0" applyProtection="0"/>
    <xf numFmtId="183" fontId="31" fillId="0" borderId="0">
      <protection locked="0"/>
    </xf>
    <xf numFmtId="183" fontId="30" fillId="0" borderId="0">
      <protection locked="0"/>
    </xf>
    <xf numFmtId="183" fontId="31" fillId="0" borderId="0">
      <protection locked="0"/>
    </xf>
    <xf numFmtId="183" fontId="31" fillId="0" borderId="0">
      <protection locked="0"/>
    </xf>
    <xf numFmtId="183" fontId="30" fillId="0" borderId="0">
      <protection locked="0"/>
    </xf>
    <xf numFmtId="183" fontId="31" fillId="0" borderId="0">
      <protection locked="0"/>
    </xf>
    <xf numFmtId="183" fontId="9" fillId="0" borderId="0"/>
    <xf numFmtId="183" fontId="21" fillId="0" borderId="0"/>
    <xf numFmtId="0" fontId="2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11" fillId="0" borderId="0"/>
    <xf numFmtId="183" fontId="11" fillId="0" borderId="0"/>
    <xf numFmtId="183" fontId="11" fillId="0" borderId="0"/>
    <xf numFmtId="0" fontId="11" fillId="0" borderId="0"/>
    <xf numFmtId="0" fontId="22" fillId="0" borderId="0"/>
    <xf numFmtId="0" fontId="22" fillId="0" borderId="0"/>
    <xf numFmtId="183" fontId="22" fillId="0" borderId="0"/>
    <xf numFmtId="183" fontId="22" fillId="0" borderId="0"/>
    <xf numFmtId="183" fontId="22" fillId="0" borderId="0"/>
    <xf numFmtId="0" fontId="22"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183" fontId="11" fillId="0" borderId="0"/>
    <xf numFmtId="183" fontId="11" fillId="0" borderId="0"/>
    <xf numFmtId="0" fontId="11" fillId="0" borderId="0"/>
    <xf numFmtId="183" fontId="24" fillId="0" borderId="0">
      <alignment vertical="top"/>
    </xf>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24" fillId="0" borderId="0">
      <alignment vertical="top"/>
    </xf>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11" fillId="0" borderId="0"/>
    <xf numFmtId="183"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0" fontId="11" fillId="0" borderId="0"/>
    <xf numFmtId="183" fontId="21" fillId="0" borderId="0"/>
    <xf numFmtId="183" fontId="11" fillId="0" borderId="0"/>
    <xf numFmtId="183"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205" fontId="22" fillId="0" borderId="0"/>
    <xf numFmtId="183" fontId="21" fillId="0" borderId="0"/>
    <xf numFmtId="183" fontId="21" fillId="0" borderId="0"/>
    <xf numFmtId="183" fontId="21" fillId="0" borderId="0"/>
    <xf numFmtId="4" fontId="148" fillId="0" borderId="0">
      <alignment vertical="center"/>
    </xf>
    <xf numFmtId="0" fontId="21" fillId="0" borderId="0"/>
    <xf numFmtId="183" fontId="11" fillId="0" borderId="0"/>
    <xf numFmtId="0" fontId="11" fillId="0" borderId="0"/>
    <xf numFmtId="183" fontId="11" fillId="0" borderId="0"/>
    <xf numFmtId="183" fontId="21" fillId="0" borderId="0"/>
    <xf numFmtId="183" fontId="11" fillId="0" borderId="0"/>
    <xf numFmtId="0" fontId="11"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22" fillId="0" borderId="0"/>
    <xf numFmtId="183" fontId="22" fillId="0" borderId="0"/>
    <xf numFmtId="0" fontId="22" fillId="0" borderId="0"/>
    <xf numFmtId="183" fontId="22" fillId="0" borderId="0"/>
    <xf numFmtId="183"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0" fontId="21" fillId="0" borderId="0"/>
    <xf numFmtId="183" fontId="11" fillId="0" borderId="0"/>
    <xf numFmtId="0" fontId="11" fillId="0" borderId="0"/>
    <xf numFmtId="0" fontId="21" fillId="0" borderId="0"/>
    <xf numFmtId="0" fontId="11" fillId="0" borderId="0"/>
    <xf numFmtId="0" fontId="21" fillId="0" borderId="0"/>
    <xf numFmtId="183" fontId="22" fillId="0" borderId="0"/>
    <xf numFmtId="0" fontId="21" fillId="0" borderId="0"/>
    <xf numFmtId="0" fontId="17" fillId="0" borderId="0"/>
    <xf numFmtId="0" fontId="11" fillId="0" borderId="0"/>
    <xf numFmtId="0" fontId="1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1" fillId="0" borderId="0"/>
    <xf numFmtId="183" fontId="22" fillId="0" borderId="0"/>
    <xf numFmtId="0" fontId="21" fillId="0" borderId="0"/>
    <xf numFmtId="0" fontId="2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183" fontId="11" fillId="0" borderId="0"/>
    <xf numFmtId="183" fontId="22" fillId="0" borderId="0"/>
    <xf numFmtId="183" fontId="22" fillId="0" borderId="0"/>
    <xf numFmtId="0" fontId="1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2"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0" fontId="21"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183" fontId="24" fillId="0" borderId="0">
      <alignment vertical="top"/>
    </xf>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205" fontId="11" fillId="0" borderId="0"/>
    <xf numFmtId="183" fontId="11" fillId="0" borderId="0"/>
    <xf numFmtId="205" fontId="11" fillId="0" borderId="0"/>
    <xf numFmtId="183" fontId="11" fillId="0" borderId="0"/>
    <xf numFmtId="205" fontId="11" fillId="0" borderId="0"/>
    <xf numFmtId="0" fontId="2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183" fontId="22" fillId="0" borderId="0"/>
    <xf numFmtId="205" fontId="22" fillId="0" borderId="0"/>
    <xf numFmtId="183" fontId="11" fillId="0" borderId="0"/>
    <xf numFmtId="205" fontId="11" fillId="0" borderId="0"/>
    <xf numFmtId="183" fontId="22"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11" fillId="0" borderId="0"/>
    <xf numFmtId="0" fontId="21" fillId="0" borderId="0"/>
    <xf numFmtId="183" fontId="22" fillId="0" borderId="0"/>
    <xf numFmtId="0" fontId="11" fillId="0" borderId="0"/>
    <xf numFmtId="0" fontId="11" fillId="0" borderId="0"/>
    <xf numFmtId="183" fontId="11" fillId="0" borderId="0"/>
    <xf numFmtId="183" fontId="11" fillId="0" borderId="0"/>
    <xf numFmtId="0" fontId="11" fillId="0" borderId="0"/>
    <xf numFmtId="0" fontId="11" fillId="0" borderId="0"/>
    <xf numFmtId="183" fontId="11" fillId="0" borderId="0"/>
    <xf numFmtId="183" fontId="11" fillId="0" borderId="0"/>
    <xf numFmtId="0" fontId="11" fillId="0" borderId="0"/>
    <xf numFmtId="0" fontId="21" fillId="0" borderId="0"/>
    <xf numFmtId="0" fontId="11" fillId="0" borderId="0"/>
    <xf numFmtId="0" fontId="11" fillId="0" borderId="0"/>
    <xf numFmtId="0" fontId="11" fillId="0" borderId="0"/>
    <xf numFmtId="0" fontId="11" fillId="0" borderId="0"/>
    <xf numFmtId="183" fontId="25" fillId="0" borderId="0"/>
    <xf numFmtId="0" fontId="21" fillId="0" borderId="0"/>
    <xf numFmtId="0" fontId="21" fillId="0" borderId="0"/>
    <xf numFmtId="183" fontId="21" fillId="0" borderId="0"/>
    <xf numFmtId="183" fontId="21" fillId="0" borderId="0"/>
    <xf numFmtId="183" fontId="22" fillId="0" borderId="0"/>
    <xf numFmtId="183" fontId="11" fillId="0" borderId="0"/>
    <xf numFmtId="183" fontId="21" fillId="0" borderId="0"/>
    <xf numFmtId="183" fontId="21" fillId="0" borderId="0"/>
    <xf numFmtId="0" fontId="11"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9" fillId="0" borderId="0"/>
    <xf numFmtId="0" fontId="9" fillId="0" borderId="0"/>
    <xf numFmtId="0" fontId="17" fillId="0" borderId="0"/>
    <xf numFmtId="0" fontId="2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22" fillId="0" borderId="0"/>
    <xf numFmtId="183" fontId="11" fillId="0" borderId="0"/>
    <xf numFmtId="183" fontId="11" fillId="0" borderId="0"/>
    <xf numFmtId="183" fontId="22" fillId="0" borderId="0"/>
    <xf numFmtId="183" fontId="22" fillId="0" borderId="0"/>
    <xf numFmtId="183" fontId="22" fillId="0" borderId="0"/>
    <xf numFmtId="183" fontId="11" fillId="0" borderId="0"/>
    <xf numFmtId="183" fontId="22" fillId="0" borderId="0"/>
    <xf numFmtId="0" fontId="11" fillId="0" borderId="0"/>
    <xf numFmtId="183" fontId="11" fillId="0" borderId="0"/>
    <xf numFmtId="183" fontId="11" fillId="0" borderId="0"/>
    <xf numFmtId="183" fontId="22" fillId="0" borderId="0"/>
    <xf numFmtId="183" fontId="11" fillId="0" borderId="0"/>
    <xf numFmtId="183" fontId="22" fillId="0" borderId="0"/>
    <xf numFmtId="0" fontId="11" fillId="0" borderId="0"/>
    <xf numFmtId="0" fontId="21" fillId="0" borderId="0"/>
    <xf numFmtId="183" fontId="22" fillId="0" borderId="0"/>
    <xf numFmtId="183" fontId="22" fillId="0" borderId="0"/>
    <xf numFmtId="0" fontId="21" fillId="0" borderId="0"/>
    <xf numFmtId="0" fontId="21" fillId="0" borderId="0"/>
    <xf numFmtId="0" fontId="17" fillId="0" borderId="0"/>
    <xf numFmtId="183" fontId="22" fillId="0" borderId="0"/>
    <xf numFmtId="183" fontId="22" fillId="0" borderId="0"/>
    <xf numFmtId="0" fontId="21" fillId="0" borderId="0"/>
    <xf numFmtId="183" fontId="22" fillId="0" borderId="0"/>
    <xf numFmtId="0" fontId="11" fillId="0" borderId="0"/>
    <xf numFmtId="183" fontId="11" fillId="0" borderId="0"/>
    <xf numFmtId="183" fontId="11" fillId="0" borderId="0"/>
    <xf numFmtId="183" fontId="11" fillId="0" borderId="0"/>
    <xf numFmtId="0"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213" fontId="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0" fontId="22" fillId="0" borderId="0"/>
    <xf numFmtId="0" fontId="11" fillId="0" borderId="0"/>
    <xf numFmtId="205" fontId="21" fillId="0" borderId="0"/>
    <xf numFmtId="0" fontId="21" fillId="0" borderId="0"/>
    <xf numFmtId="205" fontId="21" fillId="0" borderId="0"/>
    <xf numFmtId="183" fontId="21" fillId="0" borderId="0"/>
    <xf numFmtId="183" fontId="21" fillId="0" borderId="0"/>
    <xf numFmtId="0" fontId="1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183" fontId="22" fillId="0" borderId="0"/>
    <xf numFmtId="183" fontId="11" fillId="0" borderId="0"/>
    <xf numFmtId="205" fontId="11" fillId="0" borderId="0"/>
    <xf numFmtId="0" fontId="11" fillId="0" borderId="0"/>
    <xf numFmtId="0" fontId="21" fillId="0" borderId="0"/>
    <xf numFmtId="183" fontId="22" fillId="0" borderId="0"/>
    <xf numFmtId="183" fontId="22"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2" fillId="0" borderId="0"/>
    <xf numFmtId="0" fontId="22" fillId="0" borderId="0"/>
    <xf numFmtId="0" fontId="11" fillId="0" borderId="0"/>
    <xf numFmtId="183" fontId="11" fillId="0" borderId="0"/>
    <xf numFmtId="183" fontId="11" fillId="0" borderId="0"/>
    <xf numFmtId="0" fontId="21" fillId="0" borderId="0"/>
    <xf numFmtId="183" fontId="22"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4" fillId="0" borderId="0">
      <alignment vertical="top"/>
    </xf>
    <xf numFmtId="183" fontId="24" fillId="0" borderId="0">
      <alignment vertical="top"/>
    </xf>
    <xf numFmtId="0" fontId="11" fillId="0" borderId="0"/>
    <xf numFmtId="183" fontId="11"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2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0" fontId="22" fillId="0" borderId="0"/>
    <xf numFmtId="0" fontId="11"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0" fontId="21" fillId="0" borderId="0"/>
    <xf numFmtId="0" fontId="11" fillId="0" borderId="0"/>
    <xf numFmtId="183" fontId="11" fillId="0" borderId="0"/>
    <xf numFmtId="183" fontId="11" fillId="0" borderId="0"/>
    <xf numFmtId="183" fontId="11" fillId="0" borderId="0"/>
    <xf numFmtId="0" fontId="11" fillId="0" borderId="0"/>
    <xf numFmtId="183" fontId="22" fillId="0" borderId="0"/>
    <xf numFmtId="0" fontId="21" fillId="0" borderId="0"/>
    <xf numFmtId="183" fontId="21" fillId="0" borderId="0"/>
    <xf numFmtId="0" fontId="11" fillId="0" borderId="0"/>
    <xf numFmtId="0" fontId="11" fillId="0" borderId="0"/>
    <xf numFmtId="0" fontId="11" fillId="0" borderId="0"/>
    <xf numFmtId="183" fontId="11" fillId="0" borderId="0"/>
    <xf numFmtId="183" fontId="21" fillId="0" borderId="0"/>
    <xf numFmtId="183" fontId="22"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1" fillId="0" borderId="0"/>
    <xf numFmtId="205" fontId="11" fillId="0" borderId="0"/>
    <xf numFmtId="183" fontId="22" fillId="0" borderId="0"/>
    <xf numFmtId="205" fontId="22" fillId="0" borderId="0"/>
    <xf numFmtId="183" fontId="11" fillId="0" borderId="0"/>
    <xf numFmtId="183" fontId="22" fillId="0" borderId="0"/>
    <xf numFmtId="183" fontId="22" fillId="0" borderId="0"/>
    <xf numFmtId="183" fontId="11" fillId="0" borderId="0"/>
    <xf numFmtId="205" fontId="11" fillId="0" borderId="0"/>
    <xf numFmtId="0" fontId="11" fillId="0" borderId="0"/>
    <xf numFmtId="0" fontId="11" fillId="0" borderId="0"/>
    <xf numFmtId="183" fontId="11" fillId="0" borderId="0"/>
    <xf numFmtId="183" fontId="11" fillId="0" borderId="0"/>
    <xf numFmtId="183" fontId="7" fillId="0" borderId="0"/>
    <xf numFmtId="205" fontId="7" fillId="0" borderId="0"/>
    <xf numFmtId="183" fontId="11" fillId="0" borderId="0"/>
    <xf numFmtId="183" fontId="11" fillId="0" borderId="0"/>
    <xf numFmtId="183" fontId="11" fillId="0" borderId="0"/>
    <xf numFmtId="183" fontId="22" fillId="0" borderId="0"/>
    <xf numFmtId="183" fontId="11" fillId="0" borderId="0"/>
    <xf numFmtId="183" fontId="22" fillId="0" borderId="0"/>
    <xf numFmtId="183" fontId="22" fillId="0" borderId="0"/>
    <xf numFmtId="183" fontId="22" fillId="0" borderId="0"/>
    <xf numFmtId="183" fontId="11" fillId="0" borderId="0"/>
    <xf numFmtId="183" fontId="11" fillId="0" borderId="0"/>
    <xf numFmtId="183" fontId="21" fillId="0" borderId="0"/>
    <xf numFmtId="183" fontId="21" fillId="0" borderId="0"/>
    <xf numFmtId="0" fontId="11" fillId="0" borderId="0"/>
    <xf numFmtId="0" fontId="11" fillId="0" borderId="0"/>
    <xf numFmtId="0" fontId="11" fillId="0" borderId="0"/>
    <xf numFmtId="0"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11" fillId="0" borderId="0"/>
    <xf numFmtId="0" fontId="11" fillId="0" borderId="0"/>
    <xf numFmtId="0" fontId="17"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205" fontId="11" fillId="0" borderId="0"/>
    <xf numFmtId="183" fontId="11" fillId="0" borderId="0"/>
    <xf numFmtId="205" fontId="11" fillId="0" borderId="0"/>
    <xf numFmtId="183" fontId="21" fillId="0" borderId="0"/>
    <xf numFmtId="0" fontId="11" fillId="0" borderId="0"/>
    <xf numFmtId="0" fontId="11" fillId="0" borderId="0"/>
    <xf numFmtId="183" fontId="22" fillId="0" borderId="0"/>
    <xf numFmtId="0" fontId="11" fillId="0" borderId="0"/>
    <xf numFmtId="183" fontId="21" fillId="0" borderId="0"/>
    <xf numFmtId="0" fontId="11" fillId="0" borderId="0"/>
    <xf numFmtId="183" fontId="11" fillId="0" borderId="0"/>
    <xf numFmtId="183" fontId="11" fillId="0" borderId="0"/>
    <xf numFmtId="205" fontId="11" fillId="0" borderId="0"/>
    <xf numFmtId="183" fontId="11" fillId="0" borderId="0"/>
    <xf numFmtId="183" fontId="11"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22" fillId="0" borderId="0"/>
    <xf numFmtId="0" fontId="21" fillId="0" borderId="0"/>
    <xf numFmtId="183" fontId="22" fillId="0" borderId="0"/>
    <xf numFmtId="183" fontId="22" fillId="0" borderId="0"/>
    <xf numFmtId="183" fontId="22" fillId="0" borderId="0"/>
    <xf numFmtId="0" fontId="21" fillId="0" borderId="0"/>
    <xf numFmtId="0" fontId="11" fillId="0" borderId="0"/>
    <xf numFmtId="0" fontId="11" fillId="0" borderId="0"/>
    <xf numFmtId="183" fontId="11"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183" fontId="21" fillId="0" borderId="0"/>
    <xf numFmtId="183" fontId="11" fillId="0" borderId="0"/>
    <xf numFmtId="0" fontId="21" fillId="0" borderId="0"/>
    <xf numFmtId="183" fontId="21" fillId="0" borderId="0"/>
    <xf numFmtId="183" fontId="21" fillId="0" borderId="0"/>
    <xf numFmtId="183" fontId="11" fillId="0" borderId="0"/>
    <xf numFmtId="183" fontId="11" fillId="0" borderId="0"/>
    <xf numFmtId="183" fontId="11" fillId="0" borderId="0"/>
    <xf numFmtId="183" fontId="11" fillId="0" borderId="0"/>
    <xf numFmtId="205" fontId="11"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183" fontId="11"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22" fillId="0" borderId="0"/>
    <xf numFmtId="205" fontId="22" fillId="0" borderId="0"/>
    <xf numFmtId="0" fontId="22" fillId="0" borderId="0"/>
    <xf numFmtId="205"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7" fillId="0" borderId="0"/>
    <xf numFmtId="183" fontId="11" fillId="0" borderId="0"/>
    <xf numFmtId="183" fontId="22" fillId="0" borderId="0"/>
    <xf numFmtId="183" fontId="22" fillId="0" borderId="0"/>
    <xf numFmtId="0" fontId="17" fillId="0" borderId="0"/>
    <xf numFmtId="0" fontId="11" fillId="0" borderId="0"/>
    <xf numFmtId="0" fontId="21" fillId="0" borderId="0"/>
    <xf numFmtId="0" fontId="11" fillId="0" borderId="0"/>
    <xf numFmtId="183" fontId="11" fillId="0" borderId="0"/>
    <xf numFmtId="183" fontId="22" fillId="0" borderId="0"/>
    <xf numFmtId="183" fontId="22" fillId="0" borderId="0"/>
    <xf numFmtId="0" fontId="21" fillId="0" borderId="0"/>
    <xf numFmtId="183" fontId="11" fillId="0" borderId="0"/>
    <xf numFmtId="183" fontId="22" fillId="0" borderId="0"/>
    <xf numFmtId="183" fontId="22" fillId="0" borderId="0"/>
    <xf numFmtId="0" fontId="22" fillId="0" borderId="0"/>
    <xf numFmtId="205" fontId="22" fillId="0" borderId="0"/>
    <xf numFmtId="183" fontId="22" fillId="0" borderId="0"/>
    <xf numFmtId="183" fontId="11" fillId="0" borderId="0"/>
    <xf numFmtId="183" fontId="21" fillId="0" borderId="0"/>
    <xf numFmtId="183" fontId="21" fillId="0" borderId="0"/>
    <xf numFmtId="183" fontId="11" fillId="0" borderId="0"/>
    <xf numFmtId="205" fontId="11" fillId="0" borderId="0"/>
    <xf numFmtId="0" fontId="11" fillId="0" borderId="0"/>
    <xf numFmtId="0" fontId="22" fillId="0" borderId="0"/>
    <xf numFmtId="205" fontId="22" fillId="0" borderId="0"/>
    <xf numFmtId="183" fontId="22" fillId="0" borderId="0"/>
    <xf numFmtId="183" fontId="22" fillId="0" borderId="0"/>
    <xf numFmtId="205" fontId="22" fillId="0" borderId="0"/>
    <xf numFmtId="183"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22" fillId="0" borderId="0"/>
    <xf numFmtId="183" fontId="22" fillId="0" borderId="0"/>
    <xf numFmtId="205" fontId="22" fillId="0" borderId="0"/>
    <xf numFmtId="183" fontId="11" fillId="0" borderId="0"/>
    <xf numFmtId="205" fontId="11" fillId="0" borderId="0"/>
    <xf numFmtId="0" fontId="11" fillId="0" borderId="0"/>
    <xf numFmtId="0" fontId="1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11" fillId="0" borderId="0"/>
    <xf numFmtId="0" fontId="11" fillId="0" borderId="0"/>
    <xf numFmtId="0" fontId="22" fillId="0" borderId="0"/>
    <xf numFmtId="205" fontId="22" fillId="0" borderId="0"/>
    <xf numFmtId="0" fontId="22" fillId="0" borderId="0"/>
    <xf numFmtId="205" fontId="22"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22" fillId="0" borderId="0"/>
    <xf numFmtId="0" fontId="22" fillId="0" borderId="0"/>
    <xf numFmtId="183" fontId="22" fillId="0" borderId="0"/>
    <xf numFmtId="183" fontId="22" fillId="0" borderId="0"/>
    <xf numFmtId="183" fontId="21" fillId="0" borderId="0"/>
    <xf numFmtId="0" fontId="21" fillId="0" borderId="0"/>
    <xf numFmtId="183" fontId="22" fillId="0" borderId="0"/>
    <xf numFmtId="0" fontId="11" fillId="0" borderId="0"/>
    <xf numFmtId="0" fontId="11" fillId="0" borderId="0"/>
    <xf numFmtId="183" fontId="11" fillId="0" borderId="0"/>
    <xf numFmtId="183" fontId="11" fillId="0" borderId="0"/>
    <xf numFmtId="205" fontId="11" fillId="0" borderId="0"/>
    <xf numFmtId="183" fontId="11" fillId="0" borderId="0"/>
    <xf numFmtId="205" fontId="11" fillId="0" borderId="0"/>
    <xf numFmtId="183" fontId="22" fillId="0" borderId="0"/>
    <xf numFmtId="183" fontId="22"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183" fontId="21" fillId="0" borderId="0"/>
    <xf numFmtId="0" fontId="21" fillId="0" borderId="0"/>
    <xf numFmtId="183" fontId="22" fillId="0" borderId="0"/>
    <xf numFmtId="183" fontId="142" fillId="0" borderId="0"/>
    <xf numFmtId="183" fontId="142" fillId="0" borderId="0"/>
    <xf numFmtId="183" fontId="11" fillId="0" borderId="0"/>
    <xf numFmtId="0" fontId="11" fillId="0" borderId="0"/>
    <xf numFmtId="0" fontId="21" fillId="0" borderId="0"/>
    <xf numFmtId="183" fontId="22" fillId="0" borderId="0"/>
    <xf numFmtId="183" fontId="22" fillId="0" borderId="0"/>
    <xf numFmtId="0" fontId="11" fillId="0" borderId="0"/>
    <xf numFmtId="205" fontId="11" fillId="0" borderId="0"/>
    <xf numFmtId="0" fontId="11" fillId="0" borderId="0"/>
    <xf numFmtId="205" fontId="11" fillId="0" borderId="0"/>
    <xf numFmtId="183" fontId="11" fillId="0" borderId="0"/>
    <xf numFmtId="0" fontId="11" fillId="0" borderId="0"/>
    <xf numFmtId="183" fontId="11" fillId="0" borderId="0"/>
    <xf numFmtId="183" fontId="21" fillId="0" borderId="0"/>
    <xf numFmtId="183" fontId="21" fillId="0" borderId="0"/>
    <xf numFmtId="183" fontId="22" fillId="0" borderId="0"/>
    <xf numFmtId="183" fontId="21" fillId="0" borderId="0"/>
    <xf numFmtId="183" fontId="21" fillId="0" borderId="0"/>
    <xf numFmtId="183" fontId="21" fillId="0" borderId="0"/>
    <xf numFmtId="183" fontId="21" fillId="0" borderId="0"/>
    <xf numFmtId="183" fontId="11" fillId="0" borderId="0"/>
    <xf numFmtId="183" fontId="22" fillId="0" borderId="0"/>
    <xf numFmtId="183" fontId="22" fillId="0" borderId="0"/>
    <xf numFmtId="183" fontId="11" fillId="0" borderId="0"/>
    <xf numFmtId="0" fontId="11" fillId="0" borderId="0"/>
    <xf numFmtId="183" fontId="11" fillId="0" borderId="0"/>
    <xf numFmtId="0" fontId="11" fillId="0" borderId="0"/>
    <xf numFmtId="0" fontId="11" fillId="0" borderId="0"/>
    <xf numFmtId="0" fontId="11" fillId="0" borderId="0"/>
    <xf numFmtId="183" fontId="11" fillId="0" borderId="0"/>
    <xf numFmtId="0" fontId="21" fillId="0" borderId="0"/>
    <xf numFmtId="0" fontId="21" fillId="0" borderId="0"/>
    <xf numFmtId="183" fontId="21" fillId="0" borderId="0"/>
    <xf numFmtId="183" fontId="11" fillId="0" borderId="0"/>
    <xf numFmtId="0" fontId="11" fillId="0" borderId="0"/>
    <xf numFmtId="183" fontId="11" fillId="0" borderId="0"/>
    <xf numFmtId="0" fontId="11" fillId="0" borderId="0"/>
    <xf numFmtId="183" fontId="22" fillId="0" borderId="0"/>
    <xf numFmtId="205" fontId="22" fillId="0" borderId="0"/>
    <xf numFmtId="183" fontId="11" fillId="0" borderId="0"/>
    <xf numFmtId="183" fontId="22" fillId="0" borderId="0"/>
    <xf numFmtId="183" fontId="22" fillId="0" borderId="0"/>
    <xf numFmtId="0" fontId="21" fillId="0" borderId="0"/>
    <xf numFmtId="183" fontId="21" fillId="0" borderId="0"/>
    <xf numFmtId="0" fontId="21" fillId="0" borderId="0"/>
    <xf numFmtId="183" fontId="21" fillId="0" borderId="0"/>
    <xf numFmtId="183" fontId="11" fillId="0" borderId="0"/>
    <xf numFmtId="183" fontId="1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183"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183" fontId="21" fillId="0" borderId="0"/>
    <xf numFmtId="183" fontId="11" fillId="0" borderId="0"/>
    <xf numFmtId="183" fontId="11" fillId="0" borderId="0"/>
    <xf numFmtId="183" fontId="22" fillId="0" borderId="0"/>
    <xf numFmtId="205" fontId="22" fillId="0" borderId="0"/>
    <xf numFmtId="183" fontId="11" fillId="0" borderId="0"/>
    <xf numFmtId="183" fontId="21" fillId="0" borderId="0"/>
    <xf numFmtId="0" fontId="21" fillId="0" borderId="0"/>
    <xf numFmtId="0" fontId="11" fillId="0" borderId="0"/>
    <xf numFmtId="183" fontId="21" fillId="0" borderId="0"/>
    <xf numFmtId="183" fontId="21" fillId="0" borderId="0"/>
    <xf numFmtId="183" fontId="11" fillId="0" borderId="0"/>
    <xf numFmtId="214" fontId="9" fillId="0" borderId="0" applyFont="0" applyFill="0" applyBorder="0" applyAlignment="0" applyProtection="0"/>
    <xf numFmtId="215" fontId="9" fillId="0" borderId="0" applyFont="0" applyFill="0" applyBorder="0" applyAlignment="0" applyProtection="0"/>
    <xf numFmtId="216" fontId="29" fillId="0" borderId="0">
      <protection locked="0"/>
    </xf>
    <xf numFmtId="216" fontId="28" fillId="0" borderId="0">
      <protection locked="0"/>
    </xf>
    <xf numFmtId="183" fontId="29" fillId="0" borderId="0">
      <protection locked="0"/>
    </xf>
    <xf numFmtId="183" fontId="28" fillId="0" borderId="0">
      <protection locked="0"/>
    </xf>
    <xf numFmtId="216" fontId="29" fillId="0" borderId="0">
      <protection locked="0"/>
    </xf>
    <xf numFmtId="216" fontId="28" fillId="0" borderId="0">
      <protection locked="0"/>
    </xf>
    <xf numFmtId="216" fontId="29" fillId="0" borderId="0">
      <protection locked="0"/>
    </xf>
    <xf numFmtId="216" fontId="28" fillId="0" borderId="0">
      <protection locked="0"/>
    </xf>
    <xf numFmtId="183" fontId="29" fillId="0" borderId="0">
      <protection locked="0"/>
    </xf>
    <xf numFmtId="183" fontId="28" fillId="0" borderId="0">
      <protection locked="0"/>
    </xf>
    <xf numFmtId="183" fontId="29" fillId="0" borderId="0">
      <protection locked="0"/>
    </xf>
    <xf numFmtId="183"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9" fillId="0" borderId="0"/>
    <xf numFmtId="0" fontId="28" fillId="0" borderId="5">
      <protection locked="0"/>
    </xf>
    <xf numFmtId="183" fontId="28" fillId="0" borderId="5">
      <protection locked="0"/>
    </xf>
    <xf numFmtId="183" fontId="29" fillId="0" borderId="5">
      <protection locked="0"/>
    </xf>
    <xf numFmtId="0" fontId="29" fillId="0" borderId="5">
      <protection locked="0"/>
    </xf>
    <xf numFmtId="0"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0" fontId="29" fillId="0" borderId="5">
      <protection locked="0"/>
    </xf>
    <xf numFmtId="183" fontId="29" fillId="0" borderId="5">
      <protection locked="0"/>
    </xf>
    <xf numFmtId="205" fontId="28" fillId="0" borderId="5">
      <protection locked="0"/>
    </xf>
    <xf numFmtId="0" fontId="28" fillId="0" borderId="5">
      <protection locked="0"/>
    </xf>
    <xf numFmtId="205" fontId="28" fillId="0" borderId="5">
      <protection locked="0"/>
    </xf>
    <xf numFmtId="0" fontId="28" fillId="0" borderId="5">
      <protection locked="0"/>
    </xf>
    <xf numFmtId="205" fontId="28" fillId="0" borderId="5">
      <protection locked="0"/>
    </xf>
    <xf numFmtId="205" fontId="28" fillId="0" borderId="5">
      <protection locked="0"/>
    </xf>
    <xf numFmtId="205" fontId="28" fillId="0" borderId="5">
      <protection locked="0"/>
    </xf>
    <xf numFmtId="183" fontId="29"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8" fillId="0" borderId="0">
      <protection locked="0"/>
    </xf>
    <xf numFmtId="183" fontId="29" fillId="0" borderId="0">
      <protection locked="0"/>
    </xf>
    <xf numFmtId="183" fontId="31" fillId="0" borderId="0">
      <protection locked="0"/>
    </xf>
    <xf numFmtId="183" fontId="30" fillId="0" borderId="0">
      <protection locked="0"/>
    </xf>
    <xf numFmtId="183" fontId="31" fillId="0" borderId="0">
      <protection locked="0"/>
    </xf>
    <xf numFmtId="183" fontId="30" fillId="0" borderId="0">
      <protection locked="0"/>
    </xf>
    <xf numFmtId="218" fontId="138" fillId="0" borderId="0">
      <alignment horizontal="center"/>
    </xf>
    <xf numFmtId="203" fontId="150" fillId="0" borderId="31" applyFont="0" applyFill="0" applyBorder="0" applyAlignment="0" applyProtection="0">
      <alignment horizontal="right"/>
    </xf>
    <xf numFmtId="219" fontId="9" fillId="0" borderId="27">
      <alignment horizontal="center"/>
      <protection locked="0"/>
    </xf>
    <xf numFmtId="203" fontId="54" fillId="0" borderId="17" applyFont="0" applyFill="0" applyBorder="0" applyAlignment="0" applyProtection="0">
      <alignment horizontal="center"/>
    </xf>
    <xf numFmtId="205"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205"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205"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9" borderId="0" applyNumberFormat="0" applyBorder="0" applyAlignment="0" applyProtection="0"/>
    <xf numFmtId="183"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205"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0" fontId="14"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220" fontId="9" fillId="0" borderId="0" applyProtection="0">
      <protection locked="0"/>
    </xf>
    <xf numFmtId="2" fontId="54" fillId="0" borderId="0" applyFont="0" applyFill="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205"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205"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205"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205"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205" fontId="36" fillId="15" borderId="0" applyNumberFormat="0" applyBorder="0" applyAlignment="0" applyProtection="0"/>
    <xf numFmtId="0" fontId="37"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0" fontId="37"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0" fontId="37"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205" fontId="36" fillId="18" borderId="0" applyNumberFormat="0" applyBorder="0" applyAlignment="0" applyProtection="0"/>
    <xf numFmtId="0" fontId="37"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4" fontId="151" fillId="0" borderId="0" applyFont="0" applyFill="0" applyBorder="0">
      <alignment horizontal="center"/>
    </xf>
    <xf numFmtId="183" fontId="98" fillId="0" borderId="0">
      <alignment horizontal="right"/>
    </xf>
    <xf numFmtId="205" fontId="98" fillId="0" borderId="0">
      <alignment horizontal="right"/>
    </xf>
    <xf numFmtId="221" fontId="152" fillId="0" borderId="0" applyFont="0" applyFill="0" applyBorder="0" applyAlignment="0" applyProtection="0"/>
    <xf numFmtId="222" fontId="152" fillId="0" borderId="0" applyFont="0" applyFill="0" applyBorder="0" applyAlignment="0" applyProtection="0"/>
    <xf numFmtId="211" fontId="146" fillId="0" borderId="0">
      <protection locked="0"/>
    </xf>
    <xf numFmtId="211" fontId="146" fillId="0" borderId="0">
      <protection locked="0"/>
    </xf>
    <xf numFmtId="205" fontId="36" fillId="19" borderId="0" applyNumberFormat="0" applyBorder="0" applyAlignment="0" applyProtection="0"/>
    <xf numFmtId="183"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205"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205"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22" borderId="0" applyNumberFormat="0" applyBorder="0" applyAlignment="0" applyProtection="0"/>
    <xf numFmtId="183"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183" fontId="120" fillId="0" borderId="0" applyNumberFormat="0" applyFill="0" applyBorder="0" applyAlignment="0" applyProtection="0">
      <alignment vertical="top"/>
      <protection locked="0"/>
    </xf>
    <xf numFmtId="183" fontId="153" fillId="0" borderId="0" applyNumberFormat="0" applyFill="0" applyBorder="0" applyAlignment="0" applyProtection="0">
      <alignment vertical="top"/>
      <protection locked="0"/>
    </xf>
    <xf numFmtId="183" fontId="8" fillId="0" borderId="0"/>
    <xf numFmtId="183" fontId="154" fillId="0" borderId="0"/>
    <xf numFmtId="205" fontId="39" fillId="7" borderId="0" applyNumberFormat="0" applyBorder="0" applyAlignment="0" applyProtection="0"/>
    <xf numFmtId="183"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183" fontId="44" fillId="39" borderId="0"/>
    <xf numFmtId="183" fontId="43" fillId="39" borderId="0"/>
    <xf numFmtId="183" fontId="57" fillId="39" borderId="0"/>
    <xf numFmtId="40" fontId="19" fillId="40" borderId="3"/>
    <xf numFmtId="183" fontId="155" fillId="0" borderId="0"/>
    <xf numFmtId="223" fontId="156" fillId="0" borderId="0">
      <alignment horizontal="right"/>
    </xf>
    <xf numFmtId="224" fontId="156" fillId="0" borderId="0">
      <alignment horizontal="right" vertical="center"/>
    </xf>
    <xf numFmtId="223" fontId="156" fillId="0" borderId="0">
      <alignment horizontal="right" vertical="center"/>
    </xf>
    <xf numFmtId="183" fontId="67" fillId="0" borderId="0">
      <alignment vertical="center"/>
    </xf>
    <xf numFmtId="183" fontId="157" fillId="0" borderId="0">
      <alignment horizontal="left"/>
    </xf>
    <xf numFmtId="225" fontId="158" fillId="30" borderId="0">
      <alignment horizontal="right" vertical="center"/>
    </xf>
    <xf numFmtId="226" fontId="158" fillId="30" borderId="0">
      <alignment horizontal="right"/>
    </xf>
    <xf numFmtId="227" fontId="158" fillId="0" borderId="0">
      <alignment horizontal="right" vertical="center"/>
    </xf>
    <xf numFmtId="183" fontId="56" fillId="0" borderId="0" applyFill="0" applyBorder="0" applyAlignment="0"/>
    <xf numFmtId="174" fontId="42" fillId="0" borderId="0" applyFill="0" applyBorder="0" applyAlignment="0"/>
    <xf numFmtId="205" fontId="56"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176" fontId="42" fillId="0" borderId="0" applyFill="0" applyBorder="0" applyAlignment="0"/>
    <xf numFmtId="176" fontId="42" fillId="0" borderId="0" applyFill="0" applyBorder="0" applyAlignment="0"/>
    <xf numFmtId="176" fontId="42" fillId="0" borderId="0" applyFill="0" applyBorder="0" applyAlignment="0"/>
    <xf numFmtId="228" fontId="9" fillId="0" borderId="0" applyFill="0" applyBorder="0" applyAlignment="0"/>
    <xf numFmtId="177" fontId="44" fillId="0" borderId="0" applyFill="0" applyBorder="0" applyAlignment="0"/>
    <xf numFmtId="177" fontId="43" fillId="0" borderId="0" applyFill="0" applyBorder="0" applyAlignment="0"/>
    <xf numFmtId="177" fontId="44" fillId="0" borderId="0" applyFill="0" applyBorder="0" applyAlignment="0"/>
    <xf numFmtId="178" fontId="44" fillId="0" borderId="0" applyFill="0" applyBorder="0" applyAlignment="0"/>
    <xf numFmtId="178" fontId="43" fillId="0" borderId="0" applyFill="0" applyBorder="0" applyAlignment="0"/>
    <xf numFmtId="178" fontId="44"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118" fillId="23" borderId="7" applyNumberFormat="0" applyAlignment="0" applyProtection="0"/>
    <xf numFmtId="0" fontId="118" fillId="23" borderId="7" applyNumberFormat="0" applyAlignment="0" applyProtection="0"/>
    <xf numFmtId="230" fontId="21" fillId="41" borderId="22">
      <alignment vertical="center"/>
    </xf>
    <xf numFmtId="167" fontId="21" fillId="41" borderId="22">
      <alignment vertical="center"/>
    </xf>
    <xf numFmtId="205" fontId="51" fillId="25" borderId="9" applyNumberFormat="0" applyAlignment="0" applyProtection="0"/>
    <xf numFmtId="183"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167" fontId="21" fillId="41" borderId="22">
      <alignment vertical="center"/>
    </xf>
    <xf numFmtId="231" fontId="9" fillId="0" borderId="32" applyFont="0" applyFill="0" applyBorder="0" applyProtection="0">
      <alignment horizontal="center"/>
      <protection locked="0"/>
    </xf>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3" fontId="160" fillId="0" borderId="0" applyFont="0" applyFill="0" applyBorder="0" applyAlignment="0" applyProtection="0"/>
    <xf numFmtId="40" fontId="160"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167" fontId="7" fillId="0" borderId="0" applyFont="0" applyFill="0" applyBorder="0" applyAlignment="0" applyProtection="0"/>
    <xf numFmtId="175" fontId="4" fillId="0" borderId="0" applyFont="0" applyFill="0" applyBorder="0" applyAlignment="0" applyProtection="0"/>
    <xf numFmtId="236" fontId="9" fillId="0" borderId="0" applyFont="0" applyFill="0" applyBorder="0" applyAlignment="0" applyProtection="0"/>
    <xf numFmtId="229" fontId="11" fillId="0" borderId="0" applyFont="0" applyFill="0" applyBorder="0" applyAlignment="0" applyProtection="0"/>
    <xf numFmtId="174" fontId="42" fillId="0" borderId="0" applyFont="0" applyFill="0" applyBorder="0" applyAlignment="0" applyProtection="0"/>
    <xf numFmtId="237" fontId="9" fillId="0" borderId="0" applyFont="0" applyFill="0" applyBorder="0" applyAlignment="0" applyProtection="0"/>
    <xf numFmtId="174" fontId="42" fillId="0" borderId="0" applyFont="0" applyFill="0" applyBorder="0" applyAlignment="0" applyProtection="0"/>
    <xf numFmtId="238" fontId="161" fillId="0" borderId="0" applyFont="0" applyFill="0" applyBorder="0" applyAlignment="0" applyProtection="0">
      <alignment horizontal="center"/>
    </xf>
    <xf numFmtId="169" fontId="7" fillId="0" borderId="0" applyFont="0" applyFill="0" applyBorder="0" applyAlignment="0" applyProtection="0"/>
    <xf numFmtId="174" fontId="7" fillId="0" borderId="0" applyFont="0" applyFill="0" applyBorder="0" applyAlignment="0" applyProtection="0"/>
    <xf numFmtId="169" fontId="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0" fontId="9" fillId="0" borderId="0" applyFont="0" applyFill="0" applyBorder="0" applyAlignment="0" applyProtection="0"/>
    <xf numFmtId="3" fontId="9" fillId="0" borderId="0" applyFill="0" applyBorder="0" applyAlignment="0" applyProtection="0"/>
    <xf numFmtId="228" fontId="160" fillId="0" borderId="0" applyFont="0" applyFill="0" applyBorder="0" applyAlignment="0" applyProtection="0"/>
    <xf numFmtId="239" fontId="9"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15" fontId="162" fillId="0" borderId="33" applyBorder="0"/>
    <xf numFmtId="177" fontId="11" fillId="0" borderId="0" applyFont="0" applyFill="0" applyBorder="0" applyAlignment="0" applyProtection="0"/>
    <xf numFmtId="175" fontId="42" fillId="0" borderId="0" applyFont="0" applyFill="0" applyBorder="0" applyAlignment="0" applyProtection="0"/>
    <xf numFmtId="237" fontId="9" fillId="0" borderId="0" applyFont="0" applyFill="0" applyBorder="0" applyAlignment="0" applyProtection="0"/>
    <xf numFmtId="175" fontId="42" fillId="0" borderId="0" applyFont="0" applyFill="0" applyBorder="0" applyAlignment="0" applyProtection="0"/>
    <xf numFmtId="166" fontId="21" fillId="0" borderId="0" applyFont="0" applyFill="0" applyBorder="0" applyAlignment="0" applyProtection="0"/>
    <xf numFmtId="37" fontId="56" fillId="0" borderId="34" applyFont="0" applyFill="0" applyBorder="0"/>
    <xf numFmtId="37" fontId="163" fillId="0" borderId="34" applyFont="0" applyFill="0" applyBorder="0">
      <protection locked="0"/>
    </xf>
    <xf numFmtId="37" fontId="105" fillId="28" borderId="3" applyFill="0" applyBorder="0" applyProtection="0"/>
    <xf numFmtId="242" fontId="159" fillId="0" borderId="0">
      <protection locked="0"/>
    </xf>
    <xf numFmtId="243" fontId="9" fillId="0" borderId="0" applyFont="0" applyFill="0" applyBorder="0" applyAlignment="0" applyProtection="0"/>
    <xf numFmtId="244" fontId="9" fillId="0" borderId="0" applyFill="0" applyBorder="0" applyAlignment="0" applyProtection="0"/>
    <xf numFmtId="38" fontId="9" fillId="0" borderId="0"/>
    <xf numFmtId="38" fontId="9" fillId="0" borderId="0"/>
    <xf numFmtId="38" fontId="9" fillId="0" borderId="0"/>
    <xf numFmtId="183" fontId="44" fillId="42" borderId="0"/>
    <xf numFmtId="183" fontId="43" fillId="42" borderId="0"/>
    <xf numFmtId="183" fontId="57" fillId="43" borderId="0"/>
    <xf numFmtId="15" fontId="160" fillId="0" borderId="0" applyFont="0" applyFill="0" applyBorder="0" applyAlignment="0" applyProtection="0"/>
    <xf numFmtId="14" fontId="160" fillId="0" borderId="0" applyFont="0" applyFill="0" applyBorder="0" applyAlignment="0" applyProtection="0"/>
    <xf numFmtId="17" fontId="160" fillId="0" borderId="0" applyFont="0" applyFill="0" applyBorder="0" applyAlignment="0" applyProtection="0"/>
    <xf numFmtId="15" fontId="164" fillId="0" borderId="0" applyFont="0" applyFill="0" applyBorder="0" applyAlignment="0" applyProtection="0"/>
    <xf numFmtId="14" fontId="164" fillId="0" borderId="0" applyFont="0" applyFill="0" applyBorder="0" applyAlignment="0" applyProtection="0"/>
    <xf numFmtId="245" fontId="9" fillId="0" borderId="0" applyFont="0" applyFill="0" applyBorder="0" applyAlignment="0" applyProtection="0"/>
    <xf numFmtId="246" fontId="9" fillId="0" borderId="0" applyFont="0" applyFill="0" applyBorder="0" applyAlignment="0" applyProtection="0"/>
    <xf numFmtId="17" fontId="164" fillId="0"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7" fontId="9" fillId="0" borderId="0" applyFill="0" applyBorder="0" applyAlignment="0" applyProtection="0"/>
    <xf numFmtId="183" fontId="9" fillId="5" borderId="0" applyFont="0" applyFill="0" applyBorder="0" applyAlignment="0" applyProtection="0"/>
    <xf numFmtId="205" fontId="9" fillId="5" borderId="0" applyFont="0" applyFill="0" applyBorder="0" applyAlignment="0" applyProtection="0"/>
    <xf numFmtId="247" fontId="9" fillId="0" borderId="0" applyFill="0" applyBorder="0" applyAlignment="0" applyProtection="0"/>
    <xf numFmtId="247" fontId="9" fillId="0" borderId="0" applyFill="0" applyBorder="0" applyAlignment="0" applyProtection="0"/>
    <xf numFmtId="247" fontId="9" fillId="0" borderId="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8" fontId="165" fillId="0" borderId="28" applyFill="0">
      <alignment horizontal="centerContinuous"/>
    </xf>
    <xf numFmtId="249" fontId="123" fillId="0" borderId="28" applyFill="0" applyBorder="0" applyAlignment="0">
      <alignment horizontal="centerContinuous"/>
    </xf>
    <xf numFmtId="183" fontId="9" fillId="5" borderId="0" applyFont="0" applyFill="0" applyBorder="0" applyAlignment="0" applyProtection="0"/>
    <xf numFmtId="184" fontId="9" fillId="5" borderId="0" applyFont="0" applyFill="0" applyBorder="0" applyAlignment="0" applyProtection="0"/>
    <xf numFmtId="183"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22" fontId="160" fillId="0" borderId="0" applyFont="0" applyFill="0" applyBorder="0" applyAlignment="0" applyProtection="0"/>
    <xf numFmtId="183" fontId="166" fillId="0" borderId="35" applyNumberFormat="0" applyFill="0" applyAlignment="0" applyProtection="0"/>
    <xf numFmtId="237" fontId="167" fillId="0" borderId="0" applyFont="0" applyFill="0" applyBorder="0" applyAlignment="0" applyProtection="0"/>
    <xf numFmtId="201" fontId="167" fillId="0" borderId="0" applyFont="0" applyFill="0" applyBorder="0" applyAlignment="0" applyProtection="0"/>
    <xf numFmtId="185" fontId="8" fillId="0" borderId="0" applyFill="0" applyBorder="0" applyProtection="0"/>
    <xf numFmtId="38" fontId="54" fillId="0" borderId="11">
      <alignment vertical="center"/>
    </xf>
    <xf numFmtId="38" fontId="54" fillId="0" borderId="11">
      <alignment vertical="center"/>
    </xf>
    <xf numFmtId="38" fontId="54" fillId="0" borderId="11">
      <alignment vertical="center"/>
    </xf>
    <xf numFmtId="38" fontId="54" fillId="0" borderId="11">
      <alignment vertical="center"/>
    </xf>
    <xf numFmtId="250" fontId="168" fillId="0" borderId="0" applyFont="0" applyFill="0" applyBorder="0" applyAlignment="0" applyProtection="0"/>
    <xf numFmtId="251" fontId="168" fillId="0" borderId="0" applyFont="0" applyFill="0" applyBorder="0" applyAlignment="0" applyProtection="0"/>
    <xf numFmtId="0" fontId="58" fillId="0" borderId="0" applyNumberFormat="0" applyFill="0" applyBorder="0" applyAlignment="0" applyProtection="0"/>
    <xf numFmtId="205" fontId="58" fillId="0" borderId="0" applyNumberFormat="0" applyFill="0" applyBorder="0" applyAlignment="0" applyProtection="0"/>
    <xf numFmtId="183" fontId="58" fillId="0" borderId="0" applyNumberFormat="0" applyFill="0" applyBorder="0" applyAlignment="0" applyProtection="0"/>
    <xf numFmtId="49" fontId="169" fillId="44" borderId="20">
      <alignment horizontal="center"/>
    </xf>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140" fillId="0" borderId="0" applyFont="0" applyFill="0" applyBorder="0" applyAlignment="0" applyProtection="0"/>
    <xf numFmtId="0" fontId="7" fillId="0" borderId="0" applyFont="0" applyFill="0" applyBorder="0" applyAlignment="0" applyProtection="0">
      <alignment horizontal="left"/>
    </xf>
    <xf numFmtId="183" fontId="140" fillId="0" borderId="0" applyFont="0" applyFill="0" applyBorder="0" applyAlignment="0" applyProtection="0"/>
    <xf numFmtId="183" fontId="140" fillId="0" borderId="0" applyFont="0" applyFill="0" applyBorder="0" applyAlignment="0" applyProtection="0"/>
    <xf numFmtId="183" fontId="140" fillId="0" borderId="0" applyFont="0" applyFill="0" applyBorder="0" applyAlignment="0" applyProtection="0"/>
    <xf numFmtId="205"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40" fillId="25" borderId="0" applyNumberFormat="0" applyFont="0" applyBorder="0" applyAlignment="0" applyProtection="0"/>
    <xf numFmtId="0" fontId="140" fillId="25" borderId="0" applyNumberFormat="0" applyFont="0" applyBorder="0" applyAlignment="0" applyProtection="0"/>
    <xf numFmtId="183" fontId="140" fillId="25"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3" fontId="170" fillId="0" borderId="0" applyNumberFormat="0" applyFill="0" applyBorder="0" applyAlignment="0" applyProtection="0"/>
    <xf numFmtId="252" fontId="171" fillId="0" borderId="0" applyFill="0" applyBorder="0"/>
    <xf numFmtId="0" fontId="172" fillId="0" borderId="0">
      <alignment horizontal="center" wrapText="1"/>
    </xf>
    <xf numFmtId="15" fontId="56" fillId="0" borderId="0" applyFill="0" applyBorder="0" applyProtection="0">
      <alignment horizontal="center"/>
    </xf>
    <xf numFmtId="0" fontId="140" fillId="7" borderId="0" applyNumberFormat="0" applyFont="0" applyBorder="0" applyAlignment="0" applyProtection="0"/>
    <xf numFmtId="0" fontId="140" fillId="7" borderId="0" applyNumberFormat="0" applyFont="0" applyBorder="0" applyAlignment="0" applyProtection="0"/>
    <xf numFmtId="183" fontId="140" fillId="7" borderId="0" applyNumberFormat="0" applyFont="0" applyBorder="0" applyAlignment="0" applyProtection="0"/>
    <xf numFmtId="253" fontId="173" fillId="0" borderId="0" applyFill="0" applyBorder="0" applyProtection="0"/>
    <xf numFmtId="0" fontId="174" fillId="28" borderId="4" applyAlignment="0" applyProtection="0"/>
    <xf numFmtId="0" fontId="174" fillId="28" borderId="4" applyAlignment="0" applyProtection="0"/>
    <xf numFmtId="183" fontId="174" fillId="28" borderId="4" applyAlignment="0" applyProtection="0"/>
    <xf numFmtId="254" fontId="175" fillId="0" borderId="0" applyNumberFormat="0" applyFill="0" applyBorder="0" applyAlignment="0" applyProtection="0"/>
    <xf numFmtId="254" fontId="176" fillId="0" borderId="0" applyNumberFormat="0" applyFill="0" applyBorder="0" applyAlignment="0" applyProtection="0"/>
    <xf numFmtId="15" fontId="74" fillId="33" borderId="36">
      <alignment horizontal="center"/>
      <protection locked="0"/>
    </xf>
    <xf numFmtId="15" fontId="74" fillId="33" borderId="36">
      <alignment horizontal="center"/>
      <protection locked="0"/>
    </xf>
    <xf numFmtId="255" fontId="74" fillId="33" borderId="17" applyAlignment="0">
      <protection locked="0"/>
    </xf>
    <xf numFmtId="255" fontId="74" fillId="33" borderId="17" applyAlignment="0">
      <protection locked="0"/>
    </xf>
    <xf numFmtId="255" fontId="74" fillId="33" borderId="17" applyAlignment="0">
      <protection locked="0"/>
    </xf>
    <xf numFmtId="254" fontId="74" fillId="33" borderId="17"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74" fillId="33" borderId="17" applyAlignment="0">
      <protection locked="0"/>
    </xf>
    <xf numFmtId="254" fontId="74" fillId="33" borderId="17" applyAlignment="0">
      <protection locked="0"/>
    </xf>
    <xf numFmtId="254" fontId="163" fillId="33" borderId="36" applyAlignment="0">
      <protection locked="0"/>
    </xf>
    <xf numFmtId="254" fontId="56" fillId="0" borderId="0" applyFill="0" applyBorder="0" applyAlignment="0" applyProtection="0"/>
    <xf numFmtId="256" fontId="56" fillId="0" borderId="0" applyFill="0" applyBorder="0" applyAlignment="0" applyProtection="0"/>
    <xf numFmtId="257" fontId="56" fillId="0" borderId="0" applyFill="0" applyBorder="0" applyAlignment="0" applyProtection="0"/>
    <xf numFmtId="0" fontId="140" fillId="0" borderId="37" applyNumberFormat="0" applyFont="0" applyAlignment="0" applyProtection="0"/>
    <xf numFmtId="0" fontId="140" fillId="0" borderId="37" applyNumberFormat="0" applyFont="0" applyAlignment="0" applyProtection="0"/>
    <xf numFmtId="183" fontId="140" fillId="0" borderId="37" applyNumberFormat="0" applyFont="0" applyAlignment="0" applyProtection="0"/>
    <xf numFmtId="0" fontId="42" fillId="0" borderId="0" applyFill="0" applyBorder="0">
      <alignment horizontal="left" vertical="top"/>
    </xf>
    <xf numFmtId="0" fontId="140" fillId="0" borderId="38" applyNumberFormat="0" applyFont="0" applyAlignment="0" applyProtection="0"/>
    <xf numFmtId="183" fontId="7" fillId="0" borderId="5" applyNumberFormat="0" applyFont="0" applyAlignment="0" applyProtection="0"/>
    <xf numFmtId="0" fontId="140" fillId="0" borderId="38" applyNumberFormat="0" applyFont="0" applyAlignment="0" applyProtection="0"/>
    <xf numFmtId="183" fontId="140" fillId="0" borderId="38" applyNumberFormat="0" applyFont="0" applyAlignment="0" applyProtection="0"/>
    <xf numFmtId="0" fontId="140" fillId="13" borderId="0" applyNumberFormat="0" applyFont="0" applyBorder="0" applyAlignment="0" applyProtection="0"/>
    <xf numFmtId="0" fontId="140" fillId="13" borderId="0" applyNumberFormat="0" applyFont="0" applyBorder="0" applyAlignment="0" applyProtection="0"/>
    <xf numFmtId="183" fontId="140" fillId="13" borderId="0" applyNumberFormat="0" applyFont="0" applyBorder="0" applyAlignment="0" applyProtection="0"/>
    <xf numFmtId="169" fontId="7" fillId="0" borderId="0" applyFont="0" applyFill="0" applyBorder="0" applyAlignment="0" applyProtection="0"/>
    <xf numFmtId="2" fontId="9" fillId="0" borderId="0" applyFill="0" applyBorder="0" applyAlignment="0" applyProtection="0"/>
    <xf numFmtId="0" fontId="17" fillId="0" borderId="0"/>
    <xf numFmtId="183" fontId="177" fillId="0" borderId="0">
      <alignment vertical="center"/>
    </xf>
    <xf numFmtId="0" fontId="140" fillId="0" borderId="0" applyFont="0" applyFill="0" applyBorder="0" applyAlignment="0" applyProtection="0"/>
    <xf numFmtId="0" fontId="140" fillId="0" borderId="0" applyFont="0" applyFill="0" applyBorder="0" applyAlignment="0" applyProtection="0"/>
    <xf numFmtId="183" fontId="140" fillId="0" borderId="0" applyFont="0" applyFill="0" applyBorder="0" applyAlignment="0" applyProtection="0"/>
    <xf numFmtId="205" fontId="64" fillId="4" borderId="0" applyNumberFormat="0" applyBorder="0" applyAlignment="0" applyProtection="0"/>
    <xf numFmtId="183"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178" fillId="28" borderId="13" applyAlignment="0">
      <alignment vertical="center"/>
    </xf>
    <xf numFmtId="0" fontId="178" fillId="28" borderId="13" applyAlignment="0">
      <alignment vertical="center"/>
    </xf>
    <xf numFmtId="183" fontId="178" fillId="28" borderId="13" applyAlignment="0">
      <alignment vertical="center"/>
    </xf>
    <xf numFmtId="205" fontId="68" fillId="0" borderId="13" applyNumberFormat="0" applyAlignment="0" applyProtection="0">
      <alignment horizontal="left" vertical="center"/>
    </xf>
    <xf numFmtId="0" fontId="68" fillId="0" borderId="13" applyNumberFormat="0" applyAlignment="0" applyProtection="0">
      <alignment horizontal="left" vertical="center"/>
    </xf>
    <xf numFmtId="205" fontId="68" fillId="0" borderId="13" applyNumberFormat="0" applyAlignment="0" applyProtection="0">
      <alignment horizontal="left" vertical="center"/>
    </xf>
    <xf numFmtId="183" fontId="68" fillId="0" borderId="13" applyNumberFormat="0" applyAlignment="0" applyProtection="0">
      <alignment horizontal="left" vertical="center"/>
    </xf>
    <xf numFmtId="0" fontId="68" fillId="0" borderId="4">
      <alignment horizontal="left" vertical="center"/>
    </xf>
    <xf numFmtId="14" fontId="179" fillId="37" borderId="29">
      <alignment horizontal="center" vertical="center" wrapText="1"/>
    </xf>
    <xf numFmtId="183" fontId="180" fillId="0" borderId="23" applyNumberFormat="0" applyFill="0" applyAlignment="0" applyProtection="0"/>
    <xf numFmtId="205" fontId="180" fillId="0" borderId="23" applyNumberFormat="0" applyFill="0" applyAlignment="0" applyProtection="0"/>
    <xf numFmtId="183"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183" fontId="182" fillId="0" borderId="24" applyNumberFormat="0" applyFill="0" applyAlignment="0" applyProtection="0"/>
    <xf numFmtId="205" fontId="182" fillId="0" borderId="24" applyNumberFormat="0" applyFill="0" applyAlignment="0" applyProtection="0"/>
    <xf numFmtId="183"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183" fontId="72" fillId="0" borderId="25" applyNumberFormat="0" applyFill="0" applyAlignment="0" applyProtection="0"/>
    <xf numFmtId="205" fontId="72" fillId="0" borderId="25" applyNumberFormat="0" applyFill="0" applyAlignment="0" applyProtection="0"/>
    <xf numFmtId="183"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205" fontId="72" fillId="0" borderId="0" applyNumberFormat="0" applyFill="0" applyBorder="0" applyAlignment="0" applyProtection="0"/>
    <xf numFmtId="183"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14" fontId="179" fillId="37" borderId="29">
      <alignment horizontal="center" vertical="center" wrapText="1"/>
    </xf>
    <xf numFmtId="0" fontId="174" fillId="0" borderId="4"/>
    <xf numFmtId="0" fontId="174" fillId="0" borderId="4"/>
    <xf numFmtId="183" fontId="174" fillId="0" borderId="4"/>
    <xf numFmtId="254" fontId="175" fillId="0" borderId="0">
      <alignment horizontal="left" vertical="top"/>
    </xf>
    <xf numFmtId="254" fontId="176" fillId="0" borderId="0" applyAlignment="0"/>
    <xf numFmtId="230" fontId="167" fillId="0" borderId="0" applyFont="0" applyFill="0" applyBorder="0" applyAlignment="0" applyProtection="0"/>
    <xf numFmtId="217" fontId="167" fillId="0" borderId="0" applyFont="0" applyFill="0" applyBorder="0" applyAlignment="0" applyProtection="0"/>
    <xf numFmtId="14" fontId="8" fillId="0" borderId="0" applyFont="0" applyFill="0" applyBorder="0" applyAlignment="0" applyProtection="0"/>
    <xf numFmtId="0" fontId="17" fillId="0" borderId="0"/>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0" fontId="185" fillId="0" borderId="0">
      <alignment horizontal="left" vertical="center" wrapText="1"/>
    </xf>
    <xf numFmtId="183" fontId="185" fillId="0" borderId="0">
      <alignment horizontal="left" vertical="center" wrapTex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0"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0" fontId="186" fillId="0" borderId="0">
      <alignment horizontal="left" vertical="center" wrapText="1" indent="3"/>
    </xf>
    <xf numFmtId="183" fontId="186" fillId="0" borderId="0">
      <alignment horizontal="left" vertical="center" wrapText="1" indent="3"/>
    </xf>
    <xf numFmtId="183" fontId="54" fillId="0" borderId="0"/>
    <xf numFmtId="211" fontId="145" fillId="0" borderId="0">
      <protection locked="0"/>
    </xf>
    <xf numFmtId="183" fontId="7" fillId="0" borderId="0"/>
    <xf numFmtId="49" fontId="9" fillId="45" borderId="41">
      <alignment horizontal="left" vertical="center"/>
    </xf>
    <xf numFmtId="211" fontId="146" fillId="0" borderId="0">
      <protection locked="0"/>
    </xf>
    <xf numFmtId="183" fontId="147" fillId="0" borderId="0" applyNumberFormat="0" applyFill="0" applyBorder="0" applyAlignment="0" applyProtection="0">
      <alignment vertical="top"/>
      <protection locked="0"/>
    </xf>
    <xf numFmtId="254"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254" fontId="9" fillId="31" borderId="3" applyNumberFormat="0" applyFont="0" applyAlignment="0">
      <protection locked="0"/>
    </xf>
    <xf numFmtId="258" fontId="24" fillId="0" borderId="0" applyFont="0" applyFill="0" applyBorder="0" applyAlignment="0" applyProtection="0"/>
    <xf numFmtId="258" fontId="187" fillId="0" borderId="0" applyFont="0" applyFill="0" applyBorder="0" applyAlignment="0" applyProtection="0"/>
    <xf numFmtId="258" fontId="187" fillId="0" borderId="0" applyFont="0" applyFill="0" applyBorder="0" applyAlignment="0" applyProtection="0"/>
    <xf numFmtId="259" fontId="78"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183" fontId="189" fillId="0" borderId="0" applyNumberFormat="0" applyFill="0" applyBorder="0" applyAlignment="0" applyProtection="0">
      <alignment vertical="top"/>
      <protection locked="0"/>
    </xf>
    <xf numFmtId="183" fontId="190" fillId="0" borderId="0">
      <alignment vertical="center"/>
    </xf>
    <xf numFmtId="260" fontId="152" fillId="0" borderId="0" applyFont="0" applyFill="0" applyBorder="0" applyAlignment="0" applyProtection="0"/>
    <xf numFmtId="261" fontId="152" fillId="0" borderId="0" applyFont="0" applyFill="0" applyBorder="0" applyAlignment="0" applyProtection="0"/>
    <xf numFmtId="183" fontId="191" fillId="0" borderId="0" applyProtection="0">
      <alignment vertical="center"/>
      <protection locked="0"/>
    </xf>
    <xf numFmtId="183" fontId="191" fillId="0" borderId="0" applyNumberFormat="0" applyProtection="0">
      <alignment vertical="top"/>
      <protection locked="0"/>
    </xf>
    <xf numFmtId="183" fontId="192" fillId="0" borderId="42" applyAlignment="0"/>
    <xf numFmtId="183" fontId="192" fillId="0" borderId="42" applyAlignment="0"/>
    <xf numFmtId="183" fontId="192" fillId="0" borderId="42" applyAlignment="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87" fillId="0" borderId="16" applyNumberFormat="0" applyFill="0" applyAlignment="0" applyProtection="0"/>
    <xf numFmtId="183"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262" fontId="9" fillId="0" borderId="0" applyFont="0" applyFill="0" applyBorder="0" applyAlignment="0" applyProtection="0"/>
    <xf numFmtId="263" fontId="9" fillId="0" borderId="0" applyFont="0" applyFill="0" applyBorder="0" applyAlignment="0" applyProtection="0"/>
    <xf numFmtId="0" fontId="17" fillId="0" borderId="0"/>
    <xf numFmtId="0" fontId="17" fillId="0" borderId="0"/>
    <xf numFmtId="264" fontId="9" fillId="0" borderId="0" applyFont="0" applyFill="0" applyBorder="0" applyAlignment="0" applyProtection="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0" fontId="17" fillId="0" borderId="0"/>
    <xf numFmtId="0" fontId="17" fillId="0" borderId="0"/>
    <xf numFmtId="201" fontId="9" fillId="0" borderId="0" applyFont="0" applyFill="0" applyBorder="0" applyAlignment="0" applyProtection="0"/>
    <xf numFmtId="217" fontId="9" fillId="0" borderId="0" applyFont="0" applyFill="0" applyBorder="0" applyAlignment="0" applyProtection="0"/>
    <xf numFmtId="272" fontId="193" fillId="0" borderId="0" applyFill="0" applyBorder="0" applyAlignment="0"/>
    <xf numFmtId="0" fontId="88" fillId="0" borderId="0">
      <protection locked="0"/>
    </xf>
    <xf numFmtId="183" fontId="88" fillId="0" borderId="0">
      <protection locked="0"/>
    </xf>
    <xf numFmtId="183" fontId="88" fillId="0" borderId="0">
      <protection locked="0"/>
    </xf>
    <xf numFmtId="183" fontId="88" fillId="0" borderId="0">
      <protection locked="0"/>
    </xf>
    <xf numFmtId="170" fontId="167" fillId="0" borderId="0" applyFont="0" applyFill="0" applyBorder="0" applyAlignment="0" applyProtection="0"/>
    <xf numFmtId="205"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183" fontId="138" fillId="0" borderId="0"/>
    <xf numFmtId="0" fontId="9" fillId="0" borderId="0"/>
    <xf numFmtId="246" fontId="9" fillId="0" borderId="0"/>
    <xf numFmtId="0" fontId="9" fillId="0" borderId="0"/>
    <xf numFmtId="246" fontId="9" fillId="0" borderId="0"/>
    <xf numFmtId="246" fontId="9" fillId="0" borderId="0"/>
    <xf numFmtId="246" fontId="9" fillId="0" borderId="0"/>
    <xf numFmtId="246" fontId="9" fillId="0" borderId="0"/>
    <xf numFmtId="205" fontId="138" fillId="0" borderId="0"/>
    <xf numFmtId="189" fontId="93" fillId="0" borderId="0"/>
    <xf numFmtId="205" fontId="138" fillId="0" borderId="0"/>
    <xf numFmtId="189" fontId="93" fillId="0" borderId="0"/>
    <xf numFmtId="205" fontId="138" fillId="0" borderId="0"/>
    <xf numFmtId="205" fontId="138" fillId="0" borderId="0"/>
    <xf numFmtId="205" fontId="138" fillId="0" borderId="0"/>
    <xf numFmtId="189" fontId="93" fillId="0" borderId="0"/>
    <xf numFmtId="246" fontId="9"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205" fontId="7" fillId="0" borderId="0"/>
    <xf numFmtId="205" fontId="9" fillId="0" borderId="0"/>
    <xf numFmtId="183" fontId="9" fillId="0" borderId="0"/>
    <xf numFmtId="205" fontId="140" fillId="0" borderId="0"/>
    <xf numFmtId="205" fontId="7" fillId="0" borderId="0"/>
    <xf numFmtId="0" fontId="7" fillId="0" borderId="0"/>
    <xf numFmtId="183" fontId="7" fillId="0" borderId="0"/>
    <xf numFmtId="183" fontId="7" fillId="0" borderId="0"/>
    <xf numFmtId="183" fontId="7"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9" fillId="0" borderId="0"/>
    <xf numFmtId="183" fontId="9"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24" fillId="0" borderId="0"/>
    <xf numFmtId="205" fontId="2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0" fontId="9" fillId="0" borderId="0"/>
    <xf numFmtId="0" fontId="21" fillId="0" borderId="0"/>
    <xf numFmtId="0" fontId="98" fillId="0" borderId="0"/>
    <xf numFmtId="205" fontId="98" fillId="0" borderId="0"/>
    <xf numFmtId="183" fontId="98" fillId="0" borderId="0"/>
    <xf numFmtId="16" fontId="194" fillId="0" borderId="43" applyNumberFormat="0" applyBorder="0" applyAlignment="0">
      <alignment horizontal="center"/>
    </xf>
    <xf numFmtId="183" fontId="195" fillId="0" borderId="44" applyBorder="0">
      <alignment horizontal="center"/>
    </xf>
    <xf numFmtId="183" fontId="17" fillId="34" borderId="18" applyNumberFormat="0" applyFont="0" applyAlignment="0" applyProtection="0"/>
    <xf numFmtId="183"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0" fontId="9" fillId="5" borderId="0"/>
    <xf numFmtId="190" fontId="9" fillId="5" borderId="0"/>
    <xf numFmtId="190" fontId="9" fillId="5" borderId="0"/>
    <xf numFmtId="273" fontId="7" fillId="0" borderId="0" applyFont="0" applyFill="0" applyBorder="0" applyAlignment="0" applyProtection="0"/>
    <xf numFmtId="274" fontId="7" fillId="0" borderId="0" applyFont="0" applyFill="0" applyBorder="0" applyAlignment="0" applyProtection="0"/>
    <xf numFmtId="191" fontId="7" fillId="0" borderId="0" applyFont="0" applyFill="0" applyBorder="0" applyAlignment="0" applyProtection="0"/>
    <xf numFmtId="275"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60" fontId="9" fillId="0" borderId="0" applyFont="0" applyFill="0" applyBorder="0" applyAlignment="0" applyProtection="0"/>
    <xf numFmtId="278" fontId="9" fillId="0" borderId="0" applyFont="0" applyFill="0" applyBorder="0" applyAlignment="0" applyProtection="0"/>
    <xf numFmtId="211" fontId="146" fillId="0" borderId="0">
      <protection locked="0"/>
    </xf>
    <xf numFmtId="211" fontId="146" fillId="0" borderId="0">
      <protection locked="0"/>
    </xf>
    <xf numFmtId="279" fontId="152" fillId="0" borderId="0" applyFont="0" applyFill="0" applyBorder="0" applyAlignment="0" applyProtection="0"/>
    <xf numFmtId="280" fontId="152" fillId="0" borderId="0" applyFont="0" applyFill="0" applyBorder="0" applyAlignment="0" applyProtection="0"/>
    <xf numFmtId="183" fontId="20" fillId="0" borderId="0"/>
    <xf numFmtId="279" fontId="152" fillId="0" borderId="0" applyFont="0" applyFill="0" applyBorder="0" applyAlignment="0" applyProtection="0"/>
    <xf numFmtId="280" fontId="152" fillId="0" borderId="0" applyFont="0" applyFill="0" applyBorder="0" applyAlignment="0" applyProtection="0"/>
    <xf numFmtId="0" fontId="117" fillId="23" borderId="19" applyNumberFormat="0" applyAlignment="0" applyProtection="0"/>
    <xf numFmtId="0" fontId="117" fillId="23" borderId="19" applyNumberFormat="0" applyAlignment="0" applyProtection="0"/>
    <xf numFmtId="183" fontId="196" fillId="46" borderId="0" applyFill="0" applyBorder="0" applyProtection="0">
      <alignment horizontal="center"/>
    </xf>
    <xf numFmtId="183" fontId="197" fillId="0" borderId="0"/>
    <xf numFmtId="281" fontId="159" fillId="47" borderId="22"/>
    <xf numFmtId="205" fontId="102" fillId="5" borderId="0"/>
    <xf numFmtId="0" fontId="102" fillId="5" borderId="0"/>
    <xf numFmtId="205" fontId="102" fillId="5" borderId="0"/>
    <xf numFmtId="183" fontId="102" fillId="5" borderId="0"/>
    <xf numFmtId="9" fontId="160"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3" fontId="9" fillId="0" borderId="0" applyFont="0" applyFill="0" applyBorder="0" applyAlignment="0" applyProtection="0"/>
    <xf numFmtId="178" fontId="44" fillId="0" borderId="0" applyFont="0" applyFill="0" applyBorder="0" applyAlignment="0" applyProtection="0"/>
    <xf numFmtId="178" fontId="43" fillId="0" borderId="0" applyFont="0" applyFill="0" applyBorder="0" applyAlignment="0" applyProtection="0"/>
    <xf numFmtId="178" fontId="44" fillId="0" borderId="0" applyFont="0" applyFill="0" applyBorder="0" applyAlignment="0" applyProtection="0"/>
    <xf numFmtId="284" fontId="198" fillId="0" borderId="0" applyFont="0" applyFill="0" applyBorder="0" applyAlignment="0" applyProtection="0"/>
    <xf numFmtId="192" fontId="42"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1" fillId="0" borderId="0" applyFont="0" applyFill="0" applyBorder="0" applyAlignment="0" applyProtection="0">
      <alignment horizontal="center"/>
    </xf>
    <xf numFmtId="10" fontId="1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9" fontId="9" fillId="0" borderId="0" applyFont="0" applyFill="0" applyBorder="0" applyAlignment="0" applyProtection="0"/>
    <xf numFmtId="37" fontId="199" fillId="31" borderId="46"/>
    <xf numFmtId="37" fontId="199" fillId="31" borderId="46"/>
    <xf numFmtId="183" fontId="9" fillId="0" borderId="0" applyNumberFormat="0" applyFill="0" applyBorder="0" applyAlignment="0" applyProtection="0"/>
    <xf numFmtId="285" fontId="9" fillId="0" borderId="0" applyFont="0" applyFill="0" applyBorder="0" applyAlignment="0" applyProtection="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200" fillId="0" borderId="0" applyNumberFormat="0">
      <alignment horizontal="left"/>
    </xf>
    <xf numFmtId="286" fontId="201" fillId="0" borderId="47" applyBorder="0">
      <alignment horizontal="right"/>
      <protection locked="0"/>
    </xf>
    <xf numFmtId="183" fontId="54" fillId="0" borderId="0" applyNumberFormat="0" applyFont="0" applyFill="0" applyBorder="0" applyAlignment="0" applyProtection="0">
      <alignment horizontal="left"/>
    </xf>
    <xf numFmtId="183" fontId="40" fillId="0" borderId="29">
      <alignment horizontal="center"/>
    </xf>
    <xf numFmtId="183" fontId="197" fillId="0" borderId="0"/>
    <xf numFmtId="183" fontId="202" fillId="0" borderId="0" applyProtection="0"/>
    <xf numFmtId="0" fontId="203" fillId="0" borderId="48" applyFont="0" applyBorder="0">
      <alignment horizontal="center"/>
    </xf>
    <xf numFmtId="4" fontId="56" fillId="31" borderId="19" applyNumberFormat="0" applyProtection="0">
      <alignment vertical="center"/>
    </xf>
    <xf numFmtId="4" fontId="204" fillId="31" borderId="19" applyNumberFormat="0" applyProtection="0">
      <alignment vertical="center"/>
    </xf>
    <xf numFmtId="4" fontId="56" fillId="31" borderId="19" applyNumberFormat="0" applyProtection="0">
      <alignment horizontal="left" vertical="center" indent="1"/>
    </xf>
    <xf numFmtId="4" fontId="56" fillId="31"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6" fillId="49" borderId="19" applyNumberFormat="0" applyProtection="0">
      <alignment horizontal="right" vertical="center"/>
    </xf>
    <xf numFmtId="4" fontId="56" fillId="50" borderId="19" applyNumberFormat="0" applyProtection="0">
      <alignment horizontal="right" vertical="center"/>
    </xf>
    <xf numFmtId="4" fontId="56" fillId="51" borderId="19" applyNumberFormat="0" applyProtection="0">
      <alignment horizontal="right" vertical="center"/>
    </xf>
    <xf numFmtId="4" fontId="56" fillId="52" borderId="19" applyNumberFormat="0" applyProtection="0">
      <alignment horizontal="right" vertical="center"/>
    </xf>
    <xf numFmtId="4" fontId="56" fillId="53" borderId="19" applyNumberFormat="0" applyProtection="0">
      <alignment horizontal="right" vertical="center"/>
    </xf>
    <xf numFmtId="4" fontId="56" fillId="54" borderId="19" applyNumberFormat="0" applyProtection="0">
      <alignment horizontal="right" vertical="center"/>
    </xf>
    <xf numFmtId="4" fontId="56" fillId="55" borderId="19" applyNumberFormat="0" applyProtection="0">
      <alignment horizontal="right" vertical="center"/>
    </xf>
    <xf numFmtId="4" fontId="56" fillId="56" borderId="19" applyNumberFormat="0" applyProtection="0">
      <alignment horizontal="right" vertical="center"/>
    </xf>
    <xf numFmtId="4" fontId="56" fillId="57" borderId="19" applyNumberFormat="0" applyProtection="0">
      <alignment horizontal="right" vertical="center"/>
    </xf>
    <xf numFmtId="4" fontId="57" fillId="58" borderId="19" applyNumberFormat="0" applyProtection="0">
      <alignment horizontal="left" vertical="center" indent="1"/>
    </xf>
    <xf numFmtId="4" fontId="56" fillId="59" borderId="5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0" fontId="9" fillId="61"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0" fontId="9" fillId="61" borderId="19" applyNumberFormat="0" applyProtection="0">
      <alignment horizontal="left" vertical="center" indent="1"/>
    </xf>
    <xf numFmtId="205" fontId="9" fillId="62" borderId="19" applyNumberFormat="0" applyProtection="0">
      <alignment horizontal="left" vertical="center" indent="1"/>
    </xf>
    <xf numFmtId="205" fontId="9" fillId="62"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0" fontId="9" fillId="63"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0" fontId="9" fillId="63" borderId="19" applyNumberFormat="0" applyProtection="0">
      <alignment horizontal="left" vertical="center" indent="1"/>
    </xf>
    <xf numFmtId="205" fontId="9" fillId="64" borderId="19" applyNumberFormat="0" applyProtection="0">
      <alignment horizontal="left" vertical="center" indent="1"/>
    </xf>
    <xf numFmtId="205" fontId="9" fillId="64"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0" fontId="9" fillId="28"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0" fontId="9" fillId="28" borderId="19" applyNumberFormat="0" applyProtection="0">
      <alignment horizontal="left" vertical="center" indent="1"/>
    </xf>
    <xf numFmtId="205" fontId="9" fillId="65" borderId="19" applyNumberFormat="0" applyProtection="0">
      <alignment horizontal="left" vertical="center" indent="1"/>
    </xf>
    <xf numFmtId="205" fontId="9" fillId="65"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0" fontId="9" fillId="48"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0" fontId="9" fillId="48" borderId="19" applyNumberFormat="0" applyProtection="0">
      <alignment horizontal="left" vertical="center" indent="1"/>
    </xf>
    <xf numFmtId="205" fontId="9" fillId="66" borderId="19" applyNumberFormat="0" applyProtection="0">
      <alignment horizontal="left" vertical="center" indent="1"/>
    </xf>
    <xf numFmtId="205" fontId="9" fillId="66"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56" fillId="29" borderId="19" applyNumberFormat="0" applyProtection="0">
      <alignment vertical="center"/>
    </xf>
    <xf numFmtId="4" fontId="204" fillId="29" borderId="19" applyNumberFormat="0" applyProtection="0">
      <alignment vertical="center"/>
    </xf>
    <xf numFmtId="4" fontId="56" fillId="29" borderId="19" applyNumberFormat="0" applyProtection="0">
      <alignment horizontal="left" vertical="center" indent="1"/>
    </xf>
    <xf numFmtId="4" fontId="56" fillId="29" borderId="19" applyNumberFormat="0" applyProtection="0">
      <alignment horizontal="left" vertical="center" indent="1"/>
    </xf>
    <xf numFmtId="4" fontId="56" fillId="59" borderId="19" applyNumberFormat="0" applyProtection="0">
      <alignment horizontal="right" vertical="center"/>
    </xf>
    <xf numFmtId="4" fontId="67" fillId="0" borderId="4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206" fillId="5" borderId="49" applyNumberFormat="0" applyProtection="0">
      <alignment horizontal="right" vertical="center"/>
    </xf>
    <xf numFmtId="4" fontId="206" fillId="5" borderId="4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0" fontId="207" fillId="0" borderId="0"/>
    <xf numFmtId="183" fontId="207" fillId="0" borderId="0"/>
    <xf numFmtId="0" fontId="207" fillId="0" borderId="0"/>
    <xf numFmtId="183" fontId="207" fillId="0" borderId="0"/>
    <xf numFmtId="4" fontId="208" fillId="59" borderId="19" applyNumberFormat="0" applyProtection="0">
      <alignment horizontal="right" vertical="center"/>
    </xf>
    <xf numFmtId="183" fontId="9" fillId="23" borderId="0" applyNumberFormat="0" applyFont="0" applyBorder="0" applyAlignment="0" applyProtection="0"/>
    <xf numFmtId="205" fontId="9" fillId="23" borderId="0" applyNumberFormat="0" applyFont="0" applyBorder="0" applyAlignment="0" applyProtection="0"/>
    <xf numFmtId="183" fontId="9" fillId="0" borderId="0" applyNumberFormat="0" applyFont="0" applyBorder="0" applyAlignment="0" applyProtection="0"/>
    <xf numFmtId="205"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9" fillId="45" borderId="20">
      <alignment horizontal="center"/>
    </xf>
    <xf numFmtId="49" fontId="209" fillId="45" borderId="20">
      <alignment horizontal="center"/>
    </xf>
    <xf numFmtId="49" fontId="209" fillId="3" borderId="20">
      <alignment horizontal="center"/>
    </xf>
    <xf numFmtId="49" fontId="209" fillId="45" borderId="20">
      <alignment horizontal="center"/>
    </xf>
    <xf numFmtId="49" fontId="209" fillId="45" borderId="20">
      <alignment horizontal="center"/>
    </xf>
    <xf numFmtId="49" fontId="209"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5" fillId="0" borderId="0"/>
    <xf numFmtId="49" fontId="15" fillId="0" borderId="0"/>
    <xf numFmtId="49" fontId="15"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7" fontId="9" fillId="2" borderId="3"/>
    <xf numFmtId="49" fontId="209" fillId="45" borderId="20">
      <alignment vertical="center"/>
    </xf>
    <xf numFmtId="49" fontId="209" fillId="45" borderId="20">
      <alignment vertical="center"/>
    </xf>
    <xf numFmtId="49" fontId="199" fillId="3" borderId="20">
      <alignment vertical="center"/>
    </xf>
    <xf numFmtId="49" fontId="209" fillId="3" borderId="20">
      <alignment vertical="center"/>
    </xf>
    <xf numFmtId="0" fontId="9" fillId="0" borderId="0" applyNumberFormat="0" applyFont="0" applyFill="0" applyBorder="0" applyAlignment="0" applyProtection="0"/>
    <xf numFmtId="49" fontId="209" fillId="3" borderId="20">
      <alignment vertical="center"/>
    </xf>
    <xf numFmtId="0" fontId="9" fillId="0" borderId="0" applyNumberFormat="0" applyFont="0" applyFill="0" applyBorder="0" applyAlignment="0" applyProtection="0"/>
    <xf numFmtId="49" fontId="199" fillId="3" borderId="20">
      <alignment vertical="center"/>
    </xf>
    <xf numFmtId="49" fontId="209" fillId="3" borderId="20">
      <alignment vertical="center"/>
    </xf>
    <xf numFmtId="49" fontId="209" fillId="45" borderId="20">
      <alignment vertical="center"/>
    </xf>
    <xf numFmtId="0" fontId="9" fillId="0" borderId="0" applyNumberFormat="0" applyFont="0" applyFill="0" applyBorder="0" applyAlignment="0" applyProtection="0"/>
    <xf numFmtId="49" fontId="209" fillId="45" borderId="20">
      <alignment vertical="center"/>
    </xf>
    <xf numFmtId="49" fontId="209" fillId="3" borderId="20">
      <alignment vertical="center"/>
    </xf>
    <xf numFmtId="0" fontId="9" fillId="0" borderId="0" applyNumberFormat="0" applyFont="0" applyFill="0" applyBorder="0" applyAlignment="0" applyProtection="0"/>
    <xf numFmtId="49" fontId="15" fillId="3" borderId="20">
      <alignment vertical="center"/>
    </xf>
    <xf numFmtId="49" fontId="19" fillId="0" borderId="0">
      <alignment horizontal="right"/>
    </xf>
    <xf numFmtId="49" fontId="19" fillId="0" borderId="0">
      <alignment horizontal="right"/>
    </xf>
    <xf numFmtId="49" fontId="19" fillId="0" borderId="3">
      <alignment horizontal="right"/>
    </xf>
    <xf numFmtId="49" fontId="9" fillId="0" borderId="0">
      <alignment horizontal="right"/>
    </xf>
    <xf numFmtId="49" fontId="19"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8" fillId="0" borderId="0"/>
    <xf numFmtId="0" fontId="178" fillId="0" borderId="0"/>
    <xf numFmtId="183" fontId="178" fillId="0" borderId="0"/>
    <xf numFmtId="0" fontId="9" fillId="0" borderId="0" applyNumberFormat="0" applyFont="0" applyFill="0" applyBorder="0" applyAlignment="0" applyProtection="0"/>
    <xf numFmtId="183" fontId="98" fillId="0" borderId="0" applyNumberFormat="0" applyFill="0" applyBorder="0" applyAlignment="0" applyProtection="0">
      <alignment horizontal="center"/>
    </xf>
    <xf numFmtId="205" fontId="98" fillId="0" borderId="0" applyNumberFormat="0" applyFill="0" applyBorder="0" applyAlignment="0" applyProtection="0">
      <alignment horizontal="center"/>
    </xf>
    <xf numFmtId="0" fontId="9" fillId="0" borderId="0" applyNumberFormat="0" applyFont="0" applyFill="0" applyBorder="0" applyAlignment="0" applyProtection="0"/>
    <xf numFmtId="183" fontId="164" fillId="0" borderId="0" applyFont="0" applyFill="0" applyBorder="0" applyAlignment="0" applyProtection="0"/>
    <xf numFmtId="183" fontId="210" fillId="0" borderId="0" applyProtection="0">
      <alignment vertical="center"/>
    </xf>
    <xf numFmtId="183" fontId="211" fillId="0" borderId="0" applyProtection="0">
      <alignment vertical="center"/>
    </xf>
    <xf numFmtId="183" fontId="212" fillId="0" borderId="0"/>
    <xf numFmtId="183" fontId="9" fillId="0" borderId="0"/>
    <xf numFmtId="183" fontId="213" fillId="0" borderId="0"/>
    <xf numFmtId="0" fontId="11" fillId="0" borderId="0"/>
    <xf numFmtId="0" fontId="21" fillId="0" borderId="0"/>
    <xf numFmtId="205" fontId="22" fillId="0" borderId="0"/>
    <xf numFmtId="0" fontId="9" fillId="0" borderId="0" applyNumberFormat="0" applyFont="0" applyFill="0" applyBorder="0" applyAlignment="0" applyProtection="0"/>
    <xf numFmtId="205" fontId="22" fillId="0" borderId="0"/>
    <xf numFmtId="0" fontId="9" fillId="0" borderId="0" applyNumberFormat="0" applyFont="0" applyFill="0" applyBorder="0" applyAlignment="0" applyProtection="0"/>
    <xf numFmtId="205" fontId="22" fillId="0" borderId="0"/>
    <xf numFmtId="183" fontId="22" fillId="0" borderId="0"/>
    <xf numFmtId="0" fontId="9" fillId="0" borderId="0" applyNumberFormat="0" applyFont="0" applyFill="0" applyBorder="0" applyAlignment="0" applyProtection="0"/>
    <xf numFmtId="205" fontId="214"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205" fontId="214" fillId="0" borderId="0"/>
    <xf numFmtId="183" fontId="214" fillId="0" borderId="0"/>
    <xf numFmtId="0" fontId="25"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183" fontId="25" fillId="0" borderId="0"/>
    <xf numFmtId="0" fontId="9" fillId="0" borderId="0" applyNumberFormat="0" applyFont="0" applyFill="0" applyBorder="0" applyAlignment="0" applyProtection="0"/>
    <xf numFmtId="183" fontId="25" fillId="0" borderId="0"/>
    <xf numFmtId="183" fontId="25" fillId="0" borderId="0"/>
    <xf numFmtId="38" fontId="215"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4" fontId="20"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4"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9" fillId="0" borderId="73">
      <alignment horizontal="right"/>
    </xf>
    <xf numFmtId="49" fontId="199"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204" fillId="59" borderId="66" applyNumberFormat="0" applyProtection="0">
      <alignment horizontal="right" vertical="center"/>
    </xf>
    <xf numFmtId="4" fontId="204" fillId="59" borderId="66" applyNumberFormat="0" applyProtection="0">
      <alignment horizontal="right" vertical="center"/>
    </xf>
    <xf numFmtId="4" fontId="206" fillId="5" borderId="71" applyNumberFormat="0" applyProtection="0">
      <alignment horizontal="right" vertical="center"/>
    </xf>
    <xf numFmtId="4" fontId="67" fillId="0" borderId="71" applyNumberFormat="0" applyProtection="0">
      <alignment horizontal="right" vertical="center"/>
    </xf>
    <xf numFmtId="4" fontId="56" fillId="59" borderId="66" applyNumberFormat="0" applyProtection="0">
      <alignment horizontal="right" vertical="center"/>
    </xf>
    <xf numFmtId="205" fontId="9" fillId="66" borderId="66" applyNumberFormat="0" applyProtection="0">
      <alignment horizontal="left" vertical="center" indent="1"/>
    </xf>
    <xf numFmtId="0" fontId="9" fillId="28" borderId="66" applyNumberFormat="0" applyProtection="0">
      <alignment horizontal="left" vertical="center" indent="1"/>
    </xf>
    <xf numFmtId="183" fontId="9" fillId="63" borderId="66" applyNumberFormat="0" applyProtection="0">
      <alignment horizontal="left" vertical="center" indent="1"/>
    </xf>
    <xf numFmtId="183" fontId="9" fillId="63" borderId="66" applyNumberFormat="0" applyProtection="0">
      <alignment horizontal="left" vertical="center" indent="1"/>
    </xf>
    <xf numFmtId="205" fontId="9" fillId="64"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47" fillId="23" borderId="95" applyNumberFormat="0" applyAlignment="0" applyProtection="0"/>
    <xf numFmtId="40" fontId="9" fillId="2" borderId="1"/>
    <xf numFmtId="0" fontId="14" fillId="34" borderId="124" applyNumberFormat="0" applyFont="0" applyAlignment="0" applyProtection="0"/>
    <xf numFmtId="49" fontId="209" fillId="3" borderId="98">
      <alignment vertical="center"/>
    </xf>
    <xf numFmtId="49" fontId="199" fillId="3" borderId="98">
      <alignment vertical="center"/>
    </xf>
    <xf numFmtId="49" fontId="209" fillId="45" borderId="98">
      <alignment vertical="center"/>
    </xf>
    <xf numFmtId="49" fontId="209" fillId="45" borderId="98">
      <alignment vertical="center"/>
    </xf>
    <xf numFmtId="0" fontId="14"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4" fontId="9" fillId="31" borderId="61" applyNumberFormat="0" applyFont="0" applyAlignment="0">
      <protection locked="0"/>
    </xf>
    <xf numFmtId="254" fontId="9" fillId="31" borderId="61" applyNumberFormat="0" applyFont="0" applyAlignment="0">
      <protection locked="0"/>
    </xf>
    <xf numFmtId="0" fontId="75" fillId="10" borderId="64" applyNumberFormat="0" applyAlignment="0" applyProtection="0"/>
    <xf numFmtId="254" fontId="9" fillId="31" borderId="61" applyNumberFormat="0" applyFont="0" applyAlignment="0">
      <protection locked="0"/>
    </xf>
    <xf numFmtId="186" fontId="9" fillId="31" borderId="61" applyNumberFormat="0" applyFont="0" applyAlignment="0">
      <protection locked="0"/>
    </xf>
    <xf numFmtId="186" fontId="9" fillId="31" borderId="61" applyNumberFormat="0" applyFont="0" applyAlignment="0">
      <protection locked="0"/>
    </xf>
    <xf numFmtId="254"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8" fillId="0" borderId="145" applyNumberFormat="0" applyFill="0" applyAlignment="0" applyProtection="0"/>
    <xf numFmtId="40" fontId="9" fillId="74" borderId="83"/>
    <xf numFmtId="0" fontId="174" fillId="28" borderId="62" applyAlignment="0" applyProtection="0"/>
    <xf numFmtId="0" fontId="174" fillId="28" borderId="62" applyAlignment="0" applyProtection="0"/>
    <xf numFmtId="49" fontId="209" fillId="45" borderId="67">
      <alignment vertical="center"/>
    </xf>
    <xf numFmtId="49" fontId="209"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66" applyNumberFormat="0" applyProtection="0">
      <alignment horizontal="left" vertical="center" indent="1"/>
    </xf>
    <xf numFmtId="164" fontId="41" fillId="0" borderId="114" applyAlignment="0" applyProtection="0"/>
    <xf numFmtId="164" fontId="41" fillId="0" borderId="114" applyAlignment="0" applyProtection="0"/>
    <xf numFmtId="164" fontId="41" fillId="0" borderId="114" applyAlignment="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6" fillId="52" borderId="135" applyNumberFormat="0" applyProtection="0">
      <alignment horizontal="right" vertical="center"/>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3" fontId="9" fillId="66" borderId="135" applyNumberFormat="0" applyProtection="0">
      <alignment horizontal="left" vertical="center" indent="1"/>
    </xf>
    <xf numFmtId="49" fontId="199" fillId="3" borderId="136">
      <alignment vertical="center"/>
    </xf>
    <xf numFmtId="49" fontId="209" fillId="3" borderId="136">
      <alignment vertical="center"/>
    </xf>
    <xf numFmtId="0" fontId="14" fillId="34" borderId="152" applyNumberFormat="0" applyFont="0" applyAlignment="0" applyProtection="0"/>
    <xf numFmtId="0" fontId="14" fillId="34" borderId="152" applyNumberFormat="0" applyFont="0" applyAlignment="0" applyProtection="0"/>
    <xf numFmtId="183" fontId="7" fillId="34" borderId="124"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42" applyNumberFormat="0" applyFont="0" applyAlignment="0" applyProtection="0"/>
    <xf numFmtId="0" fontId="14"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 fontId="56" fillId="50" borderId="117" applyNumberFormat="0" applyProtection="0">
      <alignment horizontal="right" vertical="center"/>
    </xf>
    <xf numFmtId="4" fontId="56" fillId="51" borderId="117" applyNumberFormat="0" applyProtection="0">
      <alignment horizontal="right" vertical="center"/>
    </xf>
    <xf numFmtId="4" fontId="56" fillId="52" borderId="117" applyNumberFormat="0" applyProtection="0">
      <alignment horizontal="right" vertical="center"/>
    </xf>
    <xf numFmtId="4" fontId="56" fillId="59" borderId="123" applyNumberFormat="0" applyProtection="0">
      <alignment horizontal="left" vertical="center" indent="1"/>
    </xf>
    <xf numFmtId="4" fontId="24" fillId="59" borderId="117" applyNumberFormat="0" applyProtection="0">
      <alignment horizontal="left" vertical="center" indent="1"/>
    </xf>
    <xf numFmtId="4" fontId="24" fillId="59" borderId="117" applyNumberFormat="0" applyProtection="0">
      <alignment horizontal="left" vertical="center" indent="1"/>
    </xf>
    <xf numFmtId="4" fontId="24" fillId="61"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3"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4" fontId="56" fillId="29"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14" fillId="34" borderId="152" applyNumberFormat="0" applyFont="0" applyAlignment="0" applyProtection="0"/>
    <xf numFmtId="49" fontId="209" fillId="3" borderId="118">
      <alignment horizontal="center"/>
    </xf>
    <xf numFmtId="49" fontId="20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183" fontId="140" fillId="0" borderId="90" applyNumberFormat="0" applyFont="0" applyAlignment="0" applyProtection="0"/>
    <xf numFmtId="0" fontId="117" fillId="23" borderId="125" applyNumberFormat="0" applyAlignment="0" applyProtection="0"/>
    <xf numFmtId="0" fontId="140" fillId="0" borderId="91" applyNumberFormat="0" applyFont="0" applyAlignment="0" applyProtection="0"/>
    <xf numFmtId="0" fontId="14"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6" fillId="23" borderId="133" applyNumberFormat="0" applyAlignment="0" applyProtection="0"/>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75" fillId="10" borderId="95" applyNumberFormat="0" applyAlignment="0" applyProtection="0"/>
    <xf numFmtId="0" fontId="118" fillId="23" borderId="95" applyNumberFormat="0" applyAlignment="0" applyProtection="0"/>
    <xf numFmtId="0" fontId="128" fillId="0" borderId="99" applyNumberFormat="0" applyFill="0" applyAlignment="0" applyProtection="0"/>
    <xf numFmtId="0" fontId="128"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9" fillId="45" borderId="108">
      <alignment horizontal="center"/>
    </xf>
    <xf numFmtId="0" fontId="14" fillId="34" borderId="96" applyNumberFormat="0" applyFont="0" applyAlignment="0" applyProtection="0"/>
    <xf numFmtId="0" fontId="14" fillId="34" borderId="96" applyNumberFormat="0" applyFont="0" applyAlignment="0" applyProtection="0"/>
    <xf numFmtId="183" fontId="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64" fontId="40"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2" borderId="87" applyNumberFormat="0" applyProtection="0">
      <alignment horizontal="left" vertical="center" indent="1"/>
    </xf>
    <xf numFmtId="183" fontId="9" fillId="61" borderId="87" applyNumberFormat="0" applyProtection="0">
      <alignment horizontal="left" vertical="center" indent="1"/>
    </xf>
    <xf numFmtId="0" fontId="9" fillId="61" borderId="87" applyNumberFormat="0" applyProtection="0">
      <alignment horizontal="left" vertical="center" indent="1"/>
    </xf>
    <xf numFmtId="183" fontId="9" fillId="61" borderId="87" applyNumberFormat="0" applyProtection="0">
      <alignment horizontal="left" vertical="center" indent="1"/>
    </xf>
    <xf numFmtId="183" fontId="9" fillId="61" borderId="87" applyNumberFormat="0" applyProtection="0">
      <alignment horizontal="left" vertical="center" indent="1"/>
    </xf>
    <xf numFmtId="183" fontId="9" fillId="64" borderId="87" applyNumberFormat="0" applyProtection="0">
      <alignment horizontal="left" vertical="center" indent="1"/>
    </xf>
    <xf numFmtId="183" fontId="9" fillId="63" borderId="87" applyNumberFormat="0" applyProtection="0">
      <alignment horizontal="left" vertical="center" indent="1"/>
    </xf>
    <xf numFmtId="0" fontId="46"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0" fontId="9" fillId="40" borderId="61"/>
    <xf numFmtId="49" fontId="209" fillId="3" borderId="88">
      <alignment vertical="center"/>
    </xf>
    <xf numFmtId="0" fontId="14" fillId="34" borderId="124" applyNumberFormat="0" applyFont="0" applyAlignment="0" applyProtection="0"/>
    <xf numFmtId="49" fontId="209" fillId="45" borderId="88">
      <alignment vertical="center"/>
    </xf>
    <xf numFmtId="0" fontId="14" fillId="34" borderId="124" applyNumberFormat="0" applyFont="0" applyAlignment="0" applyProtection="0"/>
    <xf numFmtId="0" fontId="9" fillId="34" borderId="124" applyNumberFormat="0" applyFont="0" applyAlignment="0" applyProtection="0"/>
    <xf numFmtId="0" fontId="128" fillId="0" borderId="99" applyNumberFormat="0" applyFill="0" applyAlignment="0" applyProtection="0"/>
    <xf numFmtId="0" fontId="117" fillId="23" borderId="97" applyNumberFormat="0" applyAlignment="0" applyProtection="0"/>
    <xf numFmtId="0" fontId="75" fillId="10" borderId="95" applyNumberFormat="0" applyAlignment="0" applyProtection="0"/>
    <xf numFmtId="49" fontId="209" fillId="3" borderId="136">
      <alignment horizontal="center"/>
    </xf>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49" fontId="209" fillId="45" borderId="11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9" fillId="45" borderId="126">
      <alignment vertical="center"/>
    </xf>
    <xf numFmtId="49" fontId="15" fillId="3" borderId="126">
      <alignment vertical="center"/>
    </xf>
    <xf numFmtId="0" fontId="4" fillId="0" borderId="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46" fillId="23" borderId="115" applyNumberFormat="0" applyAlignment="0" applyProtection="0"/>
    <xf numFmtId="185" fontId="53" fillId="0" borderId="114" applyFill="0" applyProtection="0"/>
    <xf numFmtId="0" fontId="128" fillId="0" borderId="145" applyNumberFormat="0" applyFill="0" applyAlignment="0" applyProtection="0"/>
    <xf numFmtId="0" fontId="128" fillId="0" borderId="145" applyNumberFormat="0" applyFill="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0" fontId="67" fillId="29" borderId="1" applyNumberFormat="0" applyBorder="0" applyAlignment="0" applyProtection="0"/>
    <xf numFmtId="4" fontId="108" fillId="24" borderId="149">
      <alignment horizontal="left" vertical="center" wrapText="1"/>
    </xf>
    <xf numFmtId="0" fontId="75" fillId="10" borderId="151"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10" fontId="62" fillId="26" borderId="1" applyNumberFormat="0" applyFill="0" applyBorder="0" applyAlignment="0" applyProtection="0">
      <protection locked="0"/>
    </xf>
    <xf numFmtId="0" fontId="117" fillId="23" borderId="125" applyNumberFormat="0" applyAlignment="0" applyProtection="0"/>
    <xf numFmtId="185" fontId="53" fillId="0" borderId="94" applyFill="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17" fillId="23" borderId="125" applyNumberFormat="0" applyAlignment="0" applyProtection="0"/>
    <xf numFmtId="0" fontId="9" fillId="34" borderId="116" applyNumberFormat="0" applyFont="0" applyAlignment="0" applyProtection="0"/>
    <xf numFmtId="0" fontId="75" fillId="10"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4" fontId="56"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3" fontId="9" fillId="66" borderId="77" applyNumberFormat="0" applyProtection="0">
      <alignment horizontal="left" vertical="center" indent="1"/>
    </xf>
    <xf numFmtId="205" fontId="9" fillId="66" borderId="77" applyNumberFormat="0" applyProtection="0">
      <alignment horizontal="left" vertical="center" indent="1"/>
    </xf>
    <xf numFmtId="0" fontId="100"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4" fontId="56"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8"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9" fillId="45" borderId="78">
      <alignment vertical="center"/>
    </xf>
    <xf numFmtId="183" fontId="9" fillId="63" borderId="135" applyNumberFormat="0" applyProtection="0">
      <alignment horizontal="left" vertical="center" indent="1"/>
    </xf>
    <xf numFmtId="0" fontId="117" fillId="23" borderId="87" applyNumberFormat="0" applyAlignment="0" applyProtection="0"/>
    <xf numFmtId="0" fontId="14" fillId="34" borderId="96" applyNumberFormat="0" applyFont="0" applyAlignment="0" applyProtection="0"/>
    <xf numFmtId="0" fontId="118" fillId="23" borderId="115" applyNumberFormat="0" applyAlignment="0" applyProtection="0"/>
    <xf numFmtId="0" fontId="75" fillId="10" borderId="115" applyNumberFormat="0" applyAlignment="0" applyProtection="0"/>
    <xf numFmtId="0" fontId="117" fillId="23" borderId="117" applyNumberFormat="0" applyAlignment="0" applyProtection="0"/>
    <xf numFmtId="0" fontId="14" fillId="34" borderId="134" applyNumberFormat="0" applyFont="0" applyAlignment="0" applyProtection="0"/>
    <xf numFmtId="49" fontId="9" fillId="45" borderId="108">
      <alignment horizontal="center"/>
    </xf>
    <xf numFmtId="183" fontId="9" fillId="48" borderId="107"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183" fontId="9" fillId="48" borderId="135"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49" fontId="16" fillId="3" borderId="98">
      <alignment vertical="center"/>
    </xf>
    <xf numFmtId="49" fontId="16" fillId="3" borderId="98">
      <alignment vertical="center"/>
    </xf>
    <xf numFmtId="40" fontId="9" fillId="2" borderId="1"/>
    <xf numFmtId="0" fontId="4" fillId="0" borderId="0"/>
    <xf numFmtId="0" fontId="46" fillId="23" borderId="95" applyNumberFormat="0" applyAlignment="0" applyProtection="0"/>
    <xf numFmtId="10" fontId="67" fillId="29" borderId="1" applyNumberFormat="0" applyBorder="0" applyAlignment="0" applyProtection="0"/>
    <xf numFmtId="0" fontId="14" fillId="34" borderId="142" applyNumberFormat="0" applyFont="0" applyAlignment="0" applyProtection="0"/>
    <xf numFmtId="0" fontId="14" fillId="34" borderId="152" applyNumberFormat="0" applyFont="0" applyAlignment="0" applyProtection="0"/>
    <xf numFmtId="205" fontId="9" fillId="64" borderId="143"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205" fontId="9" fillId="66" borderId="97" applyNumberFormat="0" applyProtection="0">
      <alignment horizontal="left" vertical="center" indent="1"/>
    </xf>
    <xf numFmtId="0" fontId="9" fillId="48" borderId="97" applyNumberFormat="0" applyProtection="0">
      <alignment horizontal="left" vertical="center" indent="1"/>
    </xf>
    <xf numFmtId="183" fontId="9" fillId="66" borderId="97" applyNumberFormat="0" applyProtection="0">
      <alignment horizontal="left" vertical="center" indent="1"/>
    </xf>
    <xf numFmtId="183"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0" fontId="14" fillId="34" borderId="152" applyNumberFormat="0" applyFont="0" applyAlignment="0" applyProtection="0"/>
    <xf numFmtId="4" fontId="108" fillId="24" borderId="74">
      <alignment horizontal="left" vertical="center" wrapText="1"/>
    </xf>
    <xf numFmtId="0" fontId="14" fillId="34" borderId="124" applyNumberFormat="0" applyFont="0" applyAlignment="0" applyProtection="0"/>
    <xf numFmtId="49" fontId="16" fillId="3" borderId="136">
      <alignment vertical="center"/>
    </xf>
    <xf numFmtId="0" fontId="117" fillId="23" borderId="77" applyNumberFormat="0" applyAlignment="0" applyProtection="0"/>
    <xf numFmtId="0" fontId="118" fillId="23" borderId="76" applyNumberFormat="0" applyAlignment="0" applyProtection="0"/>
    <xf numFmtId="0" fontId="9" fillId="0" borderId="73">
      <alignment horizontal="right"/>
    </xf>
    <xf numFmtId="185" fontId="53" fillId="0" borderId="75" applyFill="0" applyProtection="0"/>
    <xf numFmtId="49" fontId="16" fillId="3" borderId="78">
      <alignment vertical="center"/>
    </xf>
    <xf numFmtId="4" fontId="67" fillId="17" borderId="158" applyNumberFormat="0" applyProtection="0">
      <alignment horizontal="left" vertical="center" indent="1"/>
    </xf>
    <xf numFmtId="0" fontId="9" fillId="48" borderId="97" applyNumberFormat="0" applyProtection="0">
      <alignment horizontal="left" vertical="center" indent="1"/>
    </xf>
    <xf numFmtId="0" fontId="118" fillId="23" borderId="115" applyNumberFormat="0" applyAlignment="0" applyProtection="0"/>
    <xf numFmtId="40" fontId="9" fillId="2" borderId="73"/>
    <xf numFmtId="40" fontId="9" fillId="2" borderId="73"/>
    <xf numFmtId="0" fontId="4" fillId="0" borderId="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3" fontId="9" fillId="48" borderId="97" applyNumberFormat="0" applyProtection="0">
      <alignment horizontal="left" vertical="center" indent="1"/>
    </xf>
    <xf numFmtId="0" fontId="9" fillId="34" borderId="116" applyNumberFormat="0" applyFont="0" applyAlignment="0" applyProtection="0"/>
    <xf numFmtId="0" fontId="118" fillId="23" borderId="115" applyNumberFormat="0" applyAlignment="0" applyProtection="0"/>
    <xf numFmtId="0" fontId="118" fillId="23"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6" fontId="20" fillId="31" borderId="83" applyNumberFormat="0" applyFont="0" applyAlignment="0">
      <protection locked="0"/>
    </xf>
    <xf numFmtId="186" fontId="20" fillId="31" borderId="83" applyNumberFormat="0" applyFont="0" applyAlignment="0">
      <protection locked="0"/>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 fontId="56" fillId="31" borderId="125"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4" fontId="108" fillId="24" borderId="62">
      <alignment horizontal="left" vertical="center" wrapText="1"/>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8" fillId="23" borderId="76" applyNumberFormat="0" applyAlignment="0" applyProtection="0"/>
    <xf numFmtId="0" fontId="100"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87" applyNumberFormat="0" applyAlignment="0" applyProtection="0"/>
    <xf numFmtId="0" fontId="117" fillId="23" borderId="87" applyNumberFormat="0" applyAlignment="0" applyProtection="0"/>
    <xf numFmtId="10" fontId="67" fillId="29" borderId="61" applyNumberFormat="0" applyBorder="0" applyAlignment="0" applyProtection="0"/>
    <xf numFmtId="10" fontId="67" fillId="29" borderId="61" applyNumberFormat="0" applyBorder="0" applyAlignment="0" applyProtection="0"/>
    <xf numFmtId="205" fontId="9" fillId="66" borderId="97" applyNumberFormat="0" applyProtection="0">
      <alignment horizontal="left" vertical="center" indent="1"/>
    </xf>
    <xf numFmtId="0" fontId="68" fillId="0" borderId="62">
      <alignment horizontal="left" vertical="center"/>
    </xf>
    <xf numFmtId="185" fontId="53" fillId="0" borderId="63" applyFill="0" applyProtection="0"/>
    <xf numFmtId="185" fontId="53" fillId="0" borderId="63" applyFill="0" applyProtection="0"/>
    <xf numFmtId="0" fontId="46" fillId="23" borderId="64" applyNumberFormat="0" applyAlignment="0" applyProtection="0"/>
    <xf numFmtId="0" fontId="46" fillId="23" borderId="64" applyNumberFormat="0" applyAlignment="0" applyProtection="0"/>
    <xf numFmtId="164" fontId="40" fillId="0" borderId="63"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183" fontId="9" fillId="63" borderId="153" applyNumberFormat="0" applyProtection="0">
      <alignment horizontal="left" vertical="center" indent="1"/>
    </xf>
    <xf numFmtId="183" fontId="9" fillId="48"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3" fontId="9" fillId="66" borderId="107" applyNumberFormat="0" applyProtection="0">
      <alignment horizontal="left" vertical="center" indent="1"/>
    </xf>
    <xf numFmtId="4" fontId="56" fillId="50" borderId="107"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7" fillId="34" borderId="152" applyNumberFormat="0" applyFont="0" applyAlignment="0" applyProtection="0"/>
    <xf numFmtId="185" fontId="53" fillId="0" borderId="150" applyFill="0" applyProtection="0"/>
    <xf numFmtId="0" fontId="14" fillId="34" borderId="124" applyNumberFormat="0" applyFont="0" applyAlignment="0" applyProtection="0"/>
    <xf numFmtId="49" fontId="16" fillId="3" borderId="144">
      <alignment vertical="center"/>
    </xf>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9" fillId="3" borderId="136">
      <alignment vertical="center"/>
    </xf>
    <xf numFmtId="0" fontId="118" fillId="23" borderId="151"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42" applyNumberFormat="0" applyFont="0" applyAlignment="0" applyProtection="0"/>
    <xf numFmtId="169" fontId="7" fillId="0" borderId="0" applyFont="0" applyFill="0" applyBorder="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4" fontId="56" fillId="29" borderId="87" applyNumberFormat="0" applyProtection="0">
      <alignment horizontal="left" vertical="center" indent="1"/>
    </xf>
    <xf numFmtId="4" fontId="56" fillId="59" borderId="87" applyNumberFormat="0" applyProtection="0">
      <alignment horizontal="right" vertical="center"/>
    </xf>
    <xf numFmtId="4" fontId="206" fillId="5" borderId="92" applyNumberFormat="0" applyProtection="0">
      <alignment horizontal="right" vertical="center"/>
    </xf>
    <xf numFmtId="4" fontId="206" fillId="5" borderId="92" applyNumberFormat="0" applyProtection="0">
      <alignment horizontal="right" vertical="center"/>
    </xf>
    <xf numFmtId="0" fontId="9" fillId="48" borderId="87" applyNumberFormat="0" applyProtection="0">
      <alignment horizontal="left" vertical="center" indent="1"/>
    </xf>
    <xf numFmtId="37" fontId="105" fillId="28" borderId="73" applyFill="0" applyBorder="0" applyProtection="0"/>
    <xf numFmtId="49" fontId="15" fillId="3" borderId="108">
      <alignment vertical="center"/>
    </xf>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8" fillId="23" borderId="95" applyNumberFormat="0" applyAlignment="0" applyProtection="0"/>
    <xf numFmtId="0" fontId="75" fillId="10" borderId="95" applyNumberFormat="0" applyAlignment="0" applyProtection="0"/>
    <xf numFmtId="49" fontId="15" fillId="3" borderId="98">
      <alignment vertical="center"/>
    </xf>
    <xf numFmtId="49" fontId="15" fillId="3" borderId="98">
      <alignment vertical="center"/>
    </xf>
    <xf numFmtId="0" fontId="75" fillId="10" borderId="105" applyNumberFormat="0" applyAlignment="0" applyProtection="0"/>
    <xf numFmtId="0" fontId="46" fillId="23" borderId="115" applyNumberFormat="0" applyAlignment="0" applyProtection="0"/>
    <xf numFmtId="185" fontId="53" fillId="0" borderId="114" applyFill="0" applyProtection="0"/>
    <xf numFmtId="205" fontId="9" fillId="65" borderId="135" applyNumberFormat="0" applyProtection="0">
      <alignment horizontal="left" vertical="center" indent="1"/>
    </xf>
    <xf numFmtId="0" fontId="9" fillId="28" borderId="135" applyNumberFormat="0" applyProtection="0">
      <alignment horizontal="left" vertical="center" indent="1"/>
    </xf>
    <xf numFmtId="0" fontId="68" fillId="0" borderId="93">
      <alignment horizontal="left" vertical="center"/>
    </xf>
    <xf numFmtId="0" fontId="68" fillId="0" borderId="93">
      <alignment horizontal="left" vertical="center"/>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5" fontId="53" fillId="0" borderId="94" applyFill="0" applyProtection="0"/>
    <xf numFmtId="164" fontId="41" fillId="0" borderId="94" applyAlignment="0" applyProtection="0"/>
    <xf numFmtId="0" fontId="14" fillId="34" borderId="116" applyNumberFormat="0" applyFon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9" fillId="48" borderId="77" applyNumberFormat="0" applyProtection="0">
      <alignment horizontal="left" vertical="center" indent="1"/>
    </xf>
    <xf numFmtId="4" fontId="206" fillId="5" borderId="82" applyNumberFormat="0" applyProtection="0">
      <alignment horizontal="right" vertical="center"/>
    </xf>
    <xf numFmtId="4" fontId="204" fillId="59" borderId="77" applyNumberFormat="0" applyProtection="0">
      <alignment horizontal="right" vertical="center"/>
    </xf>
    <xf numFmtId="183"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205" fontId="9" fillId="66" borderId="153" applyNumberFormat="0" applyProtection="0">
      <alignment horizontal="left" vertical="center" indent="1"/>
    </xf>
    <xf numFmtId="40" fontId="9" fillId="40" borderId="73"/>
    <xf numFmtId="49" fontId="209" fillId="3" borderId="78">
      <alignment horizontal="center"/>
    </xf>
    <xf numFmtId="49" fontId="209"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3" fontId="9" fillId="63" borderId="135" applyNumberFormat="0" applyProtection="0">
      <alignment horizontal="left" vertical="center" indent="1"/>
    </xf>
    <xf numFmtId="49" fontId="209" fillId="45" borderId="78">
      <alignment vertical="center"/>
    </xf>
    <xf numFmtId="49" fontId="209" fillId="3" borderId="78">
      <alignment vertical="center"/>
    </xf>
    <xf numFmtId="4" fontId="56" fillId="31" borderId="117" applyNumberFormat="0" applyProtection="0">
      <alignment horizontal="left" vertical="center" indent="1"/>
    </xf>
    <xf numFmtId="40" fontId="9" fillId="74" borderId="1"/>
    <xf numFmtId="49" fontId="16" fillId="3" borderId="136">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4" fillId="34" borderId="134" applyNumberFormat="0" applyFont="0" applyAlignment="0" applyProtection="0"/>
    <xf numFmtId="49" fontId="16" fillId="3" borderId="78">
      <alignment vertical="center"/>
    </xf>
    <xf numFmtId="0" fontId="4" fillId="0" borderId="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40" fontId="9" fillId="2" borderId="61"/>
    <xf numFmtId="40" fontId="9" fillId="2" borderId="61"/>
    <xf numFmtId="0" fontId="14" fillId="34" borderId="96" applyNumberFormat="0" applyFont="0" applyAlignment="0" applyProtection="0"/>
    <xf numFmtId="0" fontId="118" fillId="23" borderId="64" applyNumberFormat="0" applyAlignment="0" applyProtection="0"/>
    <xf numFmtId="0" fontId="14" fillId="34" borderId="65" applyNumberFormat="0" applyFont="0" applyAlignment="0" applyProtection="0"/>
    <xf numFmtId="4" fontId="108" fillId="24" borderId="93">
      <alignment horizontal="left" vertical="center" wrapText="1"/>
    </xf>
    <xf numFmtId="0" fontId="9" fillId="48" borderId="87" applyNumberFormat="0" applyProtection="0">
      <alignment horizontal="left" vertical="center" indent="1"/>
    </xf>
    <xf numFmtId="0" fontId="75" fillId="10" borderId="64" applyNumberFormat="0" applyAlignment="0" applyProtection="0"/>
    <xf numFmtId="40" fontId="9" fillId="2" borderId="61"/>
    <xf numFmtId="0" fontId="68" fillId="0" borderId="62">
      <alignment horizontal="left" vertical="center"/>
    </xf>
    <xf numFmtId="0" fontId="128" fillId="0" borderId="68" applyNumberFormat="0" applyFill="0" applyAlignment="0" applyProtection="0"/>
    <xf numFmtId="0" fontId="9" fillId="0" borderId="61">
      <alignment horizontal="right"/>
    </xf>
    <xf numFmtId="0" fontId="118" fillId="23" borderId="115"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0" fontId="14" fillId="34" borderId="65" applyNumberFormat="0" applyFont="0" applyAlignment="0" applyProtection="0"/>
    <xf numFmtId="0" fontId="14" fillId="34" borderId="65" applyNumberFormat="0" applyFont="0" applyAlignment="0" applyProtection="0"/>
    <xf numFmtId="0" fontId="14" fillId="34" borderId="142" applyNumberFormat="0" applyFont="0" applyAlignment="0" applyProtection="0"/>
    <xf numFmtId="40" fontId="9" fillId="2" borderId="61"/>
    <xf numFmtId="4" fontId="9" fillId="0" borderId="83"/>
    <xf numFmtId="4" fontId="9" fillId="0" borderId="83"/>
    <xf numFmtId="4" fontId="9" fillId="0" borderId="83"/>
    <xf numFmtId="0" fontId="118" fillId="23" borderId="133" applyNumberFormat="0" applyAlignment="0" applyProtection="0"/>
    <xf numFmtId="49" fontId="16"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49" fontId="209" fillId="45" borderId="108">
      <alignment vertical="center"/>
    </xf>
    <xf numFmtId="0" fontId="14" fillId="34" borderId="134"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61" borderId="153" applyNumberFormat="0" applyProtection="0">
      <alignment horizontal="left" vertical="center" indent="1"/>
    </xf>
    <xf numFmtId="0" fontId="14"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9" fillId="34" borderId="116" applyNumberFormat="0" applyFont="0" applyAlignment="0" applyProtection="0"/>
    <xf numFmtId="49" fontId="9" fillId="45" borderId="108">
      <alignment horizontal="center"/>
    </xf>
    <xf numFmtId="183" fontId="174" fillId="28" borderId="131"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24" applyNumberFormat="0" applyFont="0" applyAlignment="0" applyProtection="0"/>
    <xf numFmtId="0" fontId="75" fillId="10" borderId="105" applyNumberFormat="0" applyAlignment="0" applyProtection="0"/>
    <xf numFmtId="0" fontId="14"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40" fillId="0" borderId="101"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74" fillId="28" borderId="93"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18" fillId="23" borderId="133" applyNumberFormat="0" applyAlignment="0" applyProtection="0"/>
    <xf numFmtId="0" fontId="14" fillId="34" borderId="142" applyNumberFormat="0" applyFont="0" applyAlignment="0" applyProtection="0"/>
    <xf numFmtId="0" fontId="117" fillId="23" borderId="125" applyNumberFormat="0" applyAlignment="0" applyProtection="0"/>
    <xf numFmtId="0" fontId="14" fillId="34" borderId="152"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3" fontId="9" fillId="66"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6" fillId="3" borderId="154">
      <alignment vertical="center"/>
    </xf>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49" fontId="9" fillId="45" borderId="108">
      <alignment horizontal="center"/>
    </xf>
    <xf numFmtId="0" fontId="14" fillId="34" borderId="134" applyNumberFormat="0" applyFont="0" applyAlignment="0" applyProtection="0"/>
    <xf numFmtId="0" fontId="14" fillId="34" borderId="134" applyNumberFormat="0" applyFont="0" applyAlignment="0" applyProtection="0"/>
    <xf numFmtId="4" fontId="204" fillId="59" borderId="107" applyNumberFormat="0" applyProtection="0">
      <alignment horizontal="right" vertical="center"/>
    </xf>
    <xf numFmtId="205" fontId="9" fillId="66" borderId="107" applyNumberFormat="0" applyProtection="0">
      <alignment horizontal="left" vertical="center" indent="1"/>
    </xf>
    <xf numFmtId="183" fontId="9" fillId="28" borderId="107" applyNumberFormat="0" applyProtection="0">
      <alignment horizontal="left" vertical="center" indent="1"/>
    </xf>
    <xf numFmtId="0" fontId="68" fillId="0" borderId="84">
      <alignment horizontal="left" vertical="center"/>
    </xf>
    <xf numFmtId="0" fontId="68" fillId="0" borderId="84">
      <alignment horizontal="left" vertical="center"/>
    </xf>
    <xf numFmtId="0" fontId="68" fillId="0" borderId="84">
      <alignment horizontal="left" vertical="center"/>
    </xf>
    <xf numFmtId="0" fontId="68" fillId="0" borderId="84">
      <alignment horizontal="left" vertical="center"/>
    </xf>
    <xf numFmtId="183" fontId="9" fillId="63" borderId="107" applyNumberFormat="0" applyProtection="0">
      <alignment horizontal="left" vertical="center" indent="1"/>
    </xf>
    <xf numFmtId="183" fontId="9" fillId="64"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0" fontId="14" fillId="34" borderId="134" applyNumberFormat="0" applyFont="0" applyAlignment="0" applyProtection="0"/>
    <xf numFmtId="183" fontId="9" fillId="48" borderId="153" applyNumberFormat="0" applyProtection="0">
      <alignment horizontal="left" vertical="center" indent="1"/>
    </xf>
    <xf numFmtId="49" fontId="209" fillId="45" borderId="154">
      <alignment vertical="center"/>
    </xf>
    <xf numFmtId="0" fontId="128" fillId="0" borderId="137" applyNumberFormat="0" applyFill="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49" fontId="16" fillId="3" borderId="144">
      <alignment vertical="center"/>
    </xf>
    <xf numFmtId="49" fontId="209" fillId="3" borderId="126">
      <alignment vertical="center"/>
    </xf>
    <xf numFmtId="49" fontId="199"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9" fillId="45" borderId="126">
      <alignment horizontal="center"/>
    </xf>
    <xf numFmtId="49" fontId="209"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183"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28" borderId="125" applyNumberFormat="0" applyProtection="0">
      <alignment horizontal="left" vertical="center" indent="1"/>
    </xf>
    <xf numFmtId="183" fontId="9" fillId="63" borderId="125" applyNumberFormat="0" applyProtection="0">
      <alignment horizontal="left" vertical="center" indent="1"/>
    </xf>
    <xf numFmtId="183" fontId="9" fillId="61" borderId="125" applyNumberFormat="0" applyProtection="0">
      <alignment horizontal="left" vertical="center" indent="1"/>
    </xf>
    <xf numFmtId="183" fontId="9" fillId="62" borderId="125" applyNumberFormat="0" applyProtection="0">
      <alignment horizontal="left" vertical="center" indent="1"/>
    </xf>
    <xf numFmtId="0" fontId="9" fillId="61" borderId="125" applyNumberFormat="0" applyProtection="0">
      <alignment horizontal="left" vertical="center" indent="1"/>
    </xf>
    <xf numFmtId="4" fontId="24" fillId="61" borderId="125" applyNumberFormat="0" applyProtection="0">
      <alignment horizontal="left" vertical="center" indent="1"/>
    </xf>
    <xf numFmtId="0" fontId="14"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56" fillId="31" borderId="125" applyNumberFormat="0" applyProtection="0">
      <alignment horizontal="left" vertical="center" indent="1"/>
    </xf>
    <xf numFmtId="4" fontId="204" fillId="31" borderId="125" applyNumberFormat="0" applyProtection="0">
      <alignment vertical="center"/>
    </xf>
    <xf numFmtId="4" fontId="56" fillId="31" borderId="125" applyNumberFormat="0" applyProtection="0">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183" fontId="9" fillId="48" borderId="87" applyNumberFormat="0" applyProtection="0">
      <alignment horizontal="left" vertical="center" indent="1"/>
    </xf>
    <xf numFmtId="4" fontId="56" fillId="49" borderId="87" applyNumberFormat="0" applyProtection="0">
      <alignment horizontal="right" vertical="center"/>
    </xf>
    <xf numFmtId="4" fontId="56" fillId="50" borderId="87" applyNumberFormat="0" applyProtection="0">
      <alignment horizontal="right" vertical="center"/>
    </xf>
    <xf numFmtId="4" fontId="56" fillId="51" borderId="87" applyNumberFormat="0" applyProtection="0">
      <alignment horizontal="right" vertical="center"/>
    </xf>
    <xf numFmtId="4" fontId="56" fillId="59" borderId="87" applyNumberFormat="0" applyProtection="0">
      <alignment horizontal="right" vertical="center"/>
    </xf>
    <xf numFmtId="4" fontId="56" fillId="59" borderId="87" applyNumberFormat="0" applyProtection="0">
      <alignment horizontal="right" vertical="center"/>
    </xf>
    <xf numFmtId="4" fontId="67" fillId="17" borderId="92"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18" fillId="23" borderId="105" applyNumberFormat="0" applyAlignment="0" applyProtection="0"/>
    <xf numFmtId="49" fontId="15" fillId="3" borderId="108">
      <alignment vertical="center"/>
    </xf>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7" applyNumberFormat="0" applyAlignment="0" applyProtection="0"/>
    <xf numFmtId="40" fontId="9" fillId="2" borderId="1"/>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0" fillId="0" borderId="94" applyAlignment="0" applyProtection="0"/>
    <xf numFmtId="49" fontId="16" fillId="3" borderId="126">
      <alignment vertical="center"/>
    </xf>
    <xf numFmtId="49" fontId="16"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9" fillId="0" borderId="61">
      <alignment horizontal="right"/>
    </xf>
    <xf numFmtId="4" fontId="9" fillId="0" borderId="73"/>
    <xf numFmtId="4" fontId="9" fillId="0" borderId="73"/>
    <xf numFmtId="49" fontId="209" fillId="45" borderId="67">
      <alignment vertical="center"/>
    </xf>
    <xf numFmtId="4" fontId="9" fillId="0" borderId="73"/>
    <xf numFmtId="49" fontId="209" fillId="45" borderId="67">
      <alignment vertical="center"/>
    </xf>
    <xf numFmtId="49" fontId="209" fillId="3" borderId="67">
      <alignment vertical="center"/>
    </xf>
    <xf numFmtId="49" fontId="199" fillId="3" borderId="67">
      <alignment vertical="center"/>
    </xf>
    <xf numFmtId="4" fontId="9" fillId="0" borderId="73"/>
    <xf numFmtId="49" fontId="209" fillId="3" borderId="67">
      <alignment vertical="center"/>
    </xf>
    <xf numFmtId="4" fontId="9" fillId="0" borderId="73"/>
    <xf numFmtId="49" fontId="209" fillId="3" borderId="67">
      <alignment vertical="center"/>
    </xf>
    <xf numFmtId="49" fontId="209" fillId="45" borderId="67">
      <alignment vertical="center"/>
    </xf>
    <xf numFmtId="49" fontId="209"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9" fillId="45" borderId="67">
      <alignment horizontal="center"/>
    </xf>
    <xf numFmtId="49" fontId="209" fillId="45" borderId="67">
      <alignment horizontal="center"/>
    </xf>
    <xf numFmtId="49" fontId="209" fillId="3" borderId="67">
      <alignment horizontal="center"/>
    </xf>
    <xf numFmtId="49" fontId="209" fillId="45" borderId="67">
      <alignment horizontal="center"/>
    </xf>
    <xf numFmtId="49" fontId="209"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8"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4" fontId="67" fillId="17" borderId="71" applyNumberFormat="0" applyProtection="0">
      <alignment horizontal="left" vertical="center" indent="1"/>
    </xf>
    <xf numFmtId="4" fontId="206" fillId="5" borderId="71" applyNumberFormat="0" applyProtection="0">
      <alignment horizontal="right" vertical="center"/>
    </xf>
    <xf numFmtId="4" fontId="56" fillId="59" borderId="66" applyNumberFormat="0" applyProtection="0">
      <alignment horizontal="right" vertical="center"/>
    </xf>
    <xf numFmtId="4" fontId="56" fillId="59" borderId="66" applyNumberFormat="0" applyProtection="0">
      <alignment horizontal="right" vertical="center"/>
    </xf>
    <xf numFmtId="4" fontId="56" fillId="29" borderId="66" applyNumberFormat="0" applyProtection="0">
      <alignment horizontal="left" vertical="center" indent="1"/>
    </xf>
    <xf numFmtId="4" fontId="56" fillId="29" borderId="66" applyNumberFormat="0" applyProtection="0">
      <alignment horizontal="left" vertical="center" indent="1"/>
    </xf>
    <xf numFmtId="4" fontId="204" fillId="29" borderId="66" applyNumberFormat="0" applyProtection="0">
      <alignment vertical="center"/>
    </xf>
    <xf numFmtId="4" fontId="56" fillId="29" borderId="66" applyNumberFormat="0" applyProtection="0">
      <alignment vertical="center"/>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183"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183" fontId="9" fillId="65"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0" fontId="9" fillId="63" borderId="66" applyNumberFormat="0" applyProtection="0">
      <alignment horizontal="left" vertical="center" indent="1"/>
    </xf>
    <xf numFmtId="205" fontId="9" fillId="64" borderId="66" applyNumberFormat="0" applyProtection="0">
      <alignment horizontal="left" vertical="center" indent="1"/>
    </xf>
    <xf numFmtId="205" fontId="9" fillId="64" borderId="66" applyNumberFormat="0" applyProtection="0">
      <alignment horizontal="left" vertical="center" indent="1"/>
    </xf>
    <xf numFmtId="183" fontId="9" fillId="63" borderId="66" applyNumberFormat="0" applyProtection="0">
      <alignment horizontal="left" vertical="center" indent="1"/>
    </xf>
    <xf numFmtId="183"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183" fontId="9" fillId="62" borderId="66" applyNumberFormat="0" applyProtection="0">
      <alignment horizontal="left" vertical="center" indent="1"/>
    </xf>
    <xf numFmtId="0" fontId="9" fillId="61" borderId="66" applyNumberFormat="0" applyProtection="0">
      <alignment horizontal="left" vertical="center" indent="1"/>
    </xf>
    <xf numFmtId="4" fontId="24" fillId="61" borderId="66" applyNumberFormat="0" applyProtection="0">
      <alignment horizontal="left" vertical="center" indent="1"/>
    </xf>
    <xf numFmtId="4" fontId="24" fillId="61" borderId="66" applyNumberFormat="0" applyProtection="0">
      <alignment horizontal="left" vertical="center" indent="1"/>
    </xf>
    <xf numFmtId="4" fontId="24" fillId="59" borderId="66" applyNumberFormat="0" applyProtection="0">
      <alignment horizontal="left" vertical="center" indent="1"/>
    </xf>
    <xf numFmtId="4" fontId="24" fillId="59"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6" fillId="59" borderId="72" applyNumberFormat="0" applyProtection="0">
      <alignment horizontal="left" vertical="center" indent="1"/>
    </xf>
    <xf numFmtId="4" fontId="57" fillId="58" borderId="66" applyNumberFormat="0" applyProtection="0">
      <alignment horizontal="left" vertical="center" indent="1"/>
    </xf>
    <xf numFmtId="4" fontId="56" fillId="57" borderId="66" applyNumberFormat="0" applyProtection="0">
      <alignment horizontal="right" vertical="center"/>
    </xf>
    <xf numFmtId="4" fontId="56" fillId="56" borderId="66" applyNumberFormat="0" applyProtection="0">
      <alignment horizontal="right" vertical="center"/>
    </xf>
    <xf numFmtId="4" fontId="56" fillId="55" borderId="66" applyNumberFormat="0" applyProtection="0">
      <alignment horizontal="right" vertical="center"/>
    </xf>
    <xf numFmtId="4" fontId="56" fillId="54" borderId="66" applyNumberFormat="0" applyProtection="0">
      <alignment horizontal="right" vertical="center"/>
    </xf>
    <xf numFmtId="4" fontId="56" fillId="53" borderId="66" applyNumberFormat="0" applyProtection="0">
      <alignment horizontal="right" vertical="center"/>
    </xf>
    <xf numFmtId="4" fontId="56" fillId="52" borderId="66" applyNumberFormat="0" applyProtection="0">
      <alignment horizontal="right" vertical="center"/>
    </xf>
    <xf numFmtId="4" fontId="56" fillId="51" borderId="66" applyNumberFormat="0" applyProtection="0">
      <alignment horizontal="right" vertical="center"/>
    </xf>
    <xf numFmtId="4" fontId="56" fillId="50" borderId="66" applyNumberFormat="0" applyProtection="0">
      <alignment horizontal="right" vertical="center"/>
    </xf>
    <xf numFmtId="4" fontId="56"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7" fillId="17" borderId="71"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56" fillId="31" borderId="66" applyNumberFormat="0" applyProtection="0">
      <alignment horizontal="left" vertical="center" indent="1"/>
    </xf>
    <xf numFmtId="4" fontId="56" fillId="31" borderId="66" applyNumberFormat="0" applyProtection="0">
      <alignment horizontal="left" vertical="center" indent="1"/>
    </xf>
    <xf numFmtId="4" fontId="204" fillId="31" borderId="66" applyNumberFormat="0" applyProtection="0">
      <alignment vertical="center"/>
    </xf>
    <xf numFmtId="4" fontId="56"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4" fillId="34" borderId="86" applyNumberFormat="0" applyFont="0" applyAlignment="0" applyProtection="0"/>
    <xf numFmtId="0" fontId="4" fillId="0" borderId="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7" fillId="34" borderId="65" applyNumberFormat="0" applyFont="0" applyAlignment="0" applyProtection="0"/>
    <xf numFmtId="183" fontId="7"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205" fontId="9" fillId="62" borderId="97" applyNumberFormat="0" applyProtection="0">
      <alignment horizontal="left" vertical="center" indent="1"/>
    </xf>
    <xf numFmtId="4" fontId="108" fillId="24" borderId="84">
      <alignment horizontal="left" vertical="center" wrapText="1"/>
    </xf>
    <xf numFmtId="183" fontId="9" fillId="48" borderId="87" applyNumberFormat="0" applyProtection="0">
      <alignment horizontal="left" vertical="center" indent="1"/>
    </xf>
    <xf numFmtId="0" fontId="9" fillId="34" borderId="96" applyNumberFormat="0" applyFont="0" applyAlignment="0" applyProtection="0"/>
    <xf numFmtId="4" fontId="56" fillId="31" borderId="97" applyNumberFormat="0" applyProtection="0">
      <alignment horizontal="left" vertical="center" indent="1"/>
    </xf>
    <xf numFmtId="0" fontId="101" fillId="23" borderId="97" applyNumberFormat="0" applyAlignment="0" applyProtection="0"/>
    <xf numFmtId="49" fontId="16" fillId="3" borderId="118">
      <alignment vertical="center"/>
    </xf>
    <xf numFmtId="49" fontId="16" fillId="3" borderId="88">
      <alignment vertical="center"/>
    </xf>
    <xf numFmtId="40" fontId="9" fillId="2" borderId="83"/>
    <xf numFmtId="0" fontId="9" fillId="34" borderId="86" applyNumberFormat="0" applyFont="0" applyAlignment="0" applyProtection="0"/>
    <xf numFmtId="0" fontId="101"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205" fontId="9" fillId="64" borderId="107" applyNumberFormat="0" applyProtection="0">
      <alignment horizontal="left" vertical="center" indent="1"/>
    </xf>
    <xf numFmtId="49" fontId="16" fillId="3" borderId="144">
      <alignment vertical="center"/>
    </xf>
    <xf numFmtId="4" fontId="108" fillId="24" borderId="84">
      <alignment horizontal="left" vertical="center" wrapText="1"/>
    </xf>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5" fillId="3" borderId="108">
      <alignment vertical="center"/>
    </xf>
    <xf numFmtId="0" fontId="4" fillId="0" borderId="0"/>
    <xf numFmtId="0" fontId="9" fillId="34" borderId="134" applyNumberFormat="0" applyFont="0" applyAlignment="0" applyProtection="0"/>
    <xf numFmtId="169" fontId="4" fillId="0" borderId="0" applyFont="0" applyFill="0" applyBorder="0" applyAlignment="0" applyProtection="0"/>
    <xf numFmtId="0" fontId="46" fillId="23" borderId="115" applyNumberFormat="0" applyAlignment="0" applyProtection="0"/>
    <xf numFmtId="0" fontId="9"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186" fontId="9" fillId="31" borderId="61" applyNumberFormat="0" applyFont="0" applyAlignment="0">
      <protection locked="0"/>
    </xf>
    <xf numFmtId="0" fontId="9" fillId="68" borderId="1"/>
    <xf numFmtId="0" fontId="9" fillId="70" borderId="1"/>
    <xf numFmtId="0" fontId="9" fillId="68" borderId="1"/>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9" fillId="45" borderId="98">
      <alignment horizontal="center"/>
    </xf>
    <xf numFmtId="49" fontId="209" fillId="45" borderId="98">
      <alignment horizontal="center"/>
    </xf>
    <xf numFmtId="49" fontId="209" fillId="3" borderId="98">
      <alignment horizontal="center"/>
    </xf>
    <xf numFmtId="49" fontId="209"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3" fontId="174" fillId="0" borderId="62"/>
    <xf numFmtId="0" fontId="174" fillId="0" borderId="62"/>
    <xf numFmtId="0" fontId="174" fillId="0" borderId="62"/>
    <xf numFmtId="0" fontId="14" fillId="34" borderId="124" applyNumberFormat="0" applyFont="0" applyAlignment="0" applyProtection="0"/>
    <xf numFmtId="0" fontId="9" fillId="34" borderId="134" applyNumberFormat="0" applyFont="0" applyAlignment="0" applyProtection="0"/>
    <xf numFmtId="4" fontId="208" fillId="59" borderId="97" applyNumberFormat="0" applyProtection="0">
      <alignment horizontal="right" vertical="center"/>
    </xf>
    <xf numFmtId="0" fontId="9" fillId="34" borderId="134" applyNumberFormat="0" applyFon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4" fontId="204" fillId="59" borderId="97" applyNumberFormat="0" applyProtection="0">
      <alignment horizontal="right" vertical="center"/>
    </xf>
    <xf numFmtId="4" fontId="204" fillId="59" borderId="97" applyNumberFormat="0" applyProtection="0">
      <alignment horizontal="right" vertical="center"/>
    </xf>
    <xf numFmtId="4" fontId="206" fillId="5" borderId="102" applyNumberFormat="0" applyProtection="0">
      <alignment horizontal="right" vertical="center"/>
    </xf>
    <xf numFmtId="4" fontId="56" fillId="59" borderId="97" applyNumberFormat="0" applyProtection="0">
      <alignment horizontal="right" vertical="center"/>
    </xf>
    <xf numFmtId="4" fontId="56" fillId="59" borderId="97" applyNumberFormat="0" applyProtection="0">
      <alignment horizontal="right" vertical="center"/>
    </xf>
    <xf numFmtId="4" fontId="67" fillId="0" borderId="102" applyNumberFormat="0" applyProtection="0">
      <alignment horizontal="right" vertical="center"/>
    </xf>
    <xf numFmtId="4" fontId="56" fillId="29" borderId="97" applyNumberFormat="0" applyProtection="0">
      <alignment horizontal="left" vertical="center" indent="1"/>
    </xf>
    <xf numFmtId="4" fontId="56" fillId="29" borderId="97" applyNumberFormat="0" applyProtection="0">
      <alignment horizontal="left" vertical="center" indent="1"/>
    </xf>
    <xf numFmtId="4" fontId="204" fillId="29" borderId="97" applyNumberFormat="0" applyProtection="0">
      <alignment vertical="center"/>
    </xf>
    <xf numFmtId="4" fontId="56" fillId="29" borderId="97" applyNumberFormat="0" applyProtection="0">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68" fillId="0" borderId="62">
      <alignment horizontal="left" vertical="center"/>
    </xf>
    <xf numFmtId="0" fontId="9" fillId="28" borderId="97"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9" fontId="16" fillId="3" borderId="136">
      <alignment vertical="center"/>
    </xf>
    <xf numFmtId="4" fontId="56" fillId="59" borderId="103" applyNumberFormat="0" applyProtection="0">
      <alignment horizontal="left" vertical="center" indent="1"/>
    </xf>
    <xf numFmtId="4" fontId="57" fillId="58" borderId="97" applyNumberFormat="0" applyProtection="0">
      <alignment horizontal="left" vertical="center" indent="1"/>
    </xf>
    <xf numFmtId="4" fontId="56" fillId="57" borderId="97" applyNumberFormat="0" applyProtection="0">
      <alignment horizontal="right" vertical="center"/>
    </xf>
    <xf numFmtId="4" fontId="56" fillId="56" borderId="97" applyNumberFormat="0" applyProtection="0">
      <alignment horizontal="right" vertical="center"/>
    </xf>
    <xf numFmtId="4" fontId="56" fillId="55" borderId="97" applyNumberFormat="0" applyProtection="0">
      <alignment horizontal="right" vertical="center"/>
    </xf>
    <xf numFmtId="183" fontId="140" fillId="0" borderId="70" applyNumberFormat="0" applyFont="0" applyAlignment="0" applyProtection="0"/>
    <xf numFmtId="0" fontId="140" fillId="0" borderId="70" applyNumberFormat="0" applyFont="0" applyAlignment="0" applyProtection="0"/>
    <xf numFmtId="4" fontId="56" fillId="54" borderId="97" applyNumberFormat="0" applyProtection="0">
      <alignment horizontal="right" vertical="center"/>
    </xf>
    <xf numFmtId="0" fontId="140" fillId="0" borderId="70" applyNumberFormat="0" applyFont="0" applyAlignment="0" applyProtection="0"/>
    <xf numFmtId="4" fontId="56" fillId="51" borderId="97" applyNumberFormat="0" applyProtection="0">
      <alignment horizontal="right" vertical="center"/>
    </xf>
    <xf numFmtId="183" fontId="140" fillId="0" borderId="69" applyNumberFormat="0" applyFont="0" applyAlignment="0" applyProtection="0"/>
    <xf numFmtId="0" fontId="140" fillId="0" borderId="69" applyNumberFormat="0" applyFont="0" applyAlignment="0" applyProtection="0"/>
    <xf numFmtId="0" fontId="140" fillId="0" borderId="69" applyNumberFormat="0" applyFont="0" applyAlignment="0" applyProtection="0"/>
    <xf numFmtId="4" fontId="56"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 fontId="56" fillId="31" borderId="97" applyNumberFormat="0" applyProtection="0">
      <alignment horizontal="left" vertical="center" indent="1"/>
    </xf>
    <xf numFmtId="4" fontId="204" fillId="31" borderId="97" applyNumberFormat="0" applyProtection="0">
      <alignment vertical="center"/>
    </xf>
    <xf numFmtId="4" fontId="56" fillId="31" borderId="97" applyNumberFormat="0" applyProtection="0">
      <alignment vertical="center"/>
    </xf>
    <xf numFmtId="49" fontId="16" fillId="3" borderId="136">
      <alignment vertical="center"/>
    </xf>
    <xf numFmtId="49" fontId="16" fillId="3" borderId="136">
      <alignment vertical="center"/>
    </xf>
    <xf numFmtId="49" fontId="16" fillId="3" borderId="136">
      <alignment vertical="center"/>
    </xf>
    <xf numFmtId="40" fontId="9" fillId="75" borderId="83"/>
    <xf numFmtId="40" fontId="9" fillId="74" borderId="83"/>
    <xf numFmtId="40" fontId="9" fillId="74" borderId="83"/>
    <xf numFmtId="40" fontId="9" fillId="75" borderId="83"/>
    <xf numFmtId="40" fontId="9" fillId="74" borderId="83"/>
    <xf numFmtId="183" fontId="174" fillId="28" borderId="62" applyAlignment="0" applyProtection="0"/>
    <xf numFmtId="40" fontId="9" fillId="73" borderId="83"/>
    <xf numFmtId="40" fontId="9" fillId="73" borderId="83"/>
    <xf numFmtId="40" fontId="9" fillId="73" borderId="83"/>
    <xf numFmtId="49" fontId="19" fillId="0" borderId="83">
      <alignment horizontal="right"/>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9" fillId="44" borderId="67">
      <alignment horizontal="center"/>
    </xf>
    <xf numFmtId="0" fontId="9" fillId="68" borderId="83"/>
    <xf numFmtId="49" fontId="169"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3" fontId="9" fillId="63" borderId="153" applyNumberFormat="0" applyProtection="0">
      <alignment horizontal="left" vertical="center" indent="1"/>
    </xf>
    <xf numFmtId="183" fontId="9" fillId="63" borderId="153" applyNumberFormat="0" applyProtection="0">
      <alignment horizontal="left" vertical="center" indent="1"/>
    </xf>
    <xf numFmtId="0" fontId="140" fillId="0" borderId="139" applyNumberFormat="0" applyFont="0" applyAlignment="0" applyProtection="0"/>
    <xf numFmtId="183" fontId="9" fillId="28" borderId="153" applyNumberFormat="0" applyProtection="0">
      <alignment horizontal="left" vertical="center" indent="1"/>
    </xf>
    <xf numFmtId="205" fontId="9" fillId="66" borderId="153" applyNumberFormat="0" applyProtection="0">
      <alignment horizontal="left" vertical="center" indent="1"/>
    </xf>
    <xf numFmtId="0" fontId="9" fillId="48" borderId="66" applyNumberFormat="0" applyProtection="0">
      <alignment horizontal="left" vertical="center" indent="1"/>
    </xf>
    <xf numFmtId="164" fontId="40"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37" fontId="105" fillId="28" borderId="61" applyFill="0" applyBorder="0" applyProtection="0"/>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9" fillId="28" borderId="66" applyNumberFormat="0" applyProtection="0">
      <alignment horizontal="left" vertical="center" indent="1"/>
    </xf>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68" fillId="0" borderId="113">
      <alignment horizontal="left" vertical="center"/>
    </xf>
    <xf numFmtId="0" fontId="68" fillId="0" borderId="113">
      <alignment horizontal="left" vertical="center"/>
    </xf>
    <xf numFmtId="0" fontId="117" fillId="23" borderId="143" applyNumberFormat="0" applyAlignment="0" applyProtection="0"/>
    <xf numFmtId="0" fontId="9" fillId="48" borderId="66" applyNumberFormat="0" applyProtection="0">
      <alignment horizontal="left" vertical="center" indent="1"/>
    </xf>
    <xf numFmtId="49" fontId="209" fillId="3" borderId="136">
      <alignment vertical="center"/>
    </xf>
    <xf numFmtId="4" fontId="56"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8"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4"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0" fontId="174" fillId="0" borderId="93"/>
    <xf numFmtId="0" fontId="174" fillId="0" borderId="93"/>
    <xf numFmtId="0" fontId="100" fillId="23" borderId="117" applyNumberFormat="0" applyAlignment="0" applyProtection="0"/>
    <xf numFmtId="49" fontId="16" fillId="3" borderId="154">
      <alignment vertical="center"/>
    </xf>
    <xf numFmtId="49" fontId="16" fillId="3" borderId="154">
      <alignment vertical="center"/>
    </xf>
    <xf numFmtId="49" fontId="16" fillId="3" borderId="154">
      <alignment vertical="center"/>
    </xf>
    <xf numFmtId="0" fontId="75" fillId="10" borderId="151" applyNumberFormat="0" applyAlignment="0" applyProtection="0"/>
    <xf numFmtId="0" fontId="118" fillId="23" borderId="151" applyNumberFormat="0" applyAlignment="0" applyProtection="0"/>
    <xf numFmtId="0" fontId="117" fillId="23" borderId="143" applyNumberFormat="0" applyAlignment="0" applyProtection="0"/>
    <xf numFmtId="0" fontId="117" fillId="23" borderId="143" applyNumberFormat="0" applyAlignment="0" applyProtection="0"/>
    <xf numFmtId="0" fontId="68" fillId="0" borderId="93">
      <alignment horizontal="left" vertical="center"/>
    </xf>
    <xf numFmtId="0" fontId="75" fillId="10" borderId="151" applyNumberFormat="0" applyAlignment="0" applyProtection="0"/>
    <xf numFmtId="40" fontId="19" fillId="40" borderId="61"/>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6" fillId="23" borderId="133" applyNumberFormat="0" applyAlignment="0" applyProtection="0"/>
    <xf numFmtId="183" fontId="174" fillId="28" borderId="93" applyAlignment="0" applyProtection="0"/>
    <xf numFmtId="0" fontId="174" fillId="28" borderId="93" applyAlignment="0" applyProtection="0"/>
    <xf numFmtId="0" fontId="14" fillId="34" borderId="13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209" fillId="3" borderId="154">
      <alignment vertical="center"/>
    </xf>
    <xf numFmtId="0" fontId="4" fillId="0" borderId="0"/>
    <xf numFmtId="0" fontId="117" fillId="23" borderId="125" applyNumberFormat="0" applyAlignment="0" applyProtection="0"/>
    <xf numFmtId="0" fontId="117" fillId="23" borderId="125" applyNumberForma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 fontId="108" fillId="24" borderId="113">
      <alignment horizontal="left" vertical="center" wrapText="1"/>
    </xf>
    <xf numFmtId="4" fontId="108" fillId="24" borderId="113">
      <alignment horizontal="left" vertical="center" wrapText="1"/>
    </xf>
    <xf numFmtId="37" fontId="105" fillId="28" borderId="1" applyFill="0" applyBorder="0" applyProtection="0"/>
    <xf numFmtId="183" fontId="9" fillId="64" borderId="143" applyNumberFormat="0" applyProtection="0">
      <alignment horizontal="left" vertical="center" indent="1"/>
    </xf>
    <xf numFmtId="0" fontId="117" fillId="23" borderId="117" applyNumberFormat="0" applyAlignment="0" applyProtection="0"/>
    <xf numFmtId="0" fontId="118" fillId="23" borderId="11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0" fontId="19" fillId="40" borderId="1"/>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183" fontId="9" fillId="28" borderId="153" applyNumberFormat="0" applyProtection="0">
      <alignment horizontal="left" vertical="center" indent="1"/>
    </xf>
    <xf numFmtId="4" fontId="56" fillId="59" borderId="153" applyNumberFormat="0" applyProtection="0">
      <alignment horizontal="right" vertical="center"/>
    </xf>
    <xf numFmtId="4" fontId="56" fillId="59" borderId="153" applyNumberFormat="0" applyProtection="0">
      <alignment horizontal="right" vertical="center"/>
    </xf>
    <xf numFmtId="183" fontId="9" fillId="48" borderId="153" applyNumberFormat="0" applyProtection="0">
      <alignment horizontal="left" vertical="center" indent="1"/>
    </xf>
    <xf numFmtId="0" fontId="75" fillId="10" borderId="151" applyNumberFormat="0" applyAlignment="0" applyProtection="0"/>
    <xf numFmtId="0" fontId="117" fillId="23" borderId="153" applyNumberFormat="0" applyAlignment="0" applyProtection="0"/>
    <xf numFmtId="0" fontId="14" fillId="34" borderId="142" applyNumberFormat="0" applyFont="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83" applyNumberFormat="0" applyFont="0" applyAlignment="0">
      <protection locked="0"/>
    </xf>
    <xf numFmtId="0" fontId="118" fillId="23" borderId="115" applyNumberFormat="0" applyAlignment="0" applyProtection="0"/>
    <xf numFmtId="254" fontId="9" fillId="31" borderId="83" applyNumberFormat="0" applyFont="0" applyAlignment="0">
      <protection locked="0"/>
    </xf>
    <xf numFmtId="0" fontId="9" fillId="34" borderId="134" applyNumberFormat="0" applyFont="0" applyAlignment="0" applyProtection="0"/>
    <xf numFmtId="0" fontId="174" fillId="0" borderId="84"/>
    <xf numFmtId="49" fontId="9" fillId="45" borderId="108">
      <alignment horizontal="center"/>
    </xf>
    <xf numFmtId="49" fontId="9" fillId="3" borderId="108">
      <alignment horizontal="center"/>
    </xf>
    <xf numFmtId="0" fontId="14" fillId="34" borderId="134" applyNumberFormat="0" applyFont="0" applyAlignment="0" applyProtection="0"/>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205" fontId="9" fillId="66"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205" fontId="9" fillId="65" borderId="107" applyNumberFormat="0" applyProtection="0">
      <alignment horizontal="left" vertical="center" indent="1"/>
    </xf>
    <xf numFmtId="183" fontId="9" fillId="28" borderId="107" applyNumberFormat="0" applyProtection="0">
      <alignment horizontal="left" vertical="center" indent="1"/>
    </xf>
    <xf numFmtId="183" fontId="9" fillId="65" borderId="107" applyNumberFormat="0" applyProtection="0">
      <alignment horizontal="left" vertical="center" indent="1"/>
    </xf>
    <xf numFmtId="0" fontId="9" fillId="28" borderId="107" applyNumberFormat="0" applyProtection="0">
      <alignment horizontal="left" vertical="center" indent="1"/>
    </xf>
    <xf numFmtId="183"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3" fontId="9" fillId="61" borderId="107" applyNumberFormat="0" applyProtection="0">
      <alignment horizontal="left" vertical="center" indent="1"/>
    </xf>
    <xf numFmtId="205" fontId="9" fillId="62" borderId="107" applyNumberFormat="0" applyProtection="0">
      <alignment horizontal="left" vertical="center" indent="1"/>
    </xf>
    <xf numFmtId="0" fontId="14" fillId="34" borderId="134" applyNumberFormat="0" applyFont="0" applyAlignment="0" applyProtection="0"/>
    <xf numFmtId="4" fontId="56" fillId="57" borderId="107" applyNumberFormat="0" applyProtection="0">
      <alignment horizontal="right" vertical="center"/>
    </xf>
    <xf numFmtId="4" fontId="56" fillId="56" borderId="107" applyNumberFormat="0" applyProtection="0">
      <alignment horizontal="right" vertical="center"/>
    </xf>
    <xf numFmtId="4" fontId="56" fillId="55" borderId="107" applyNumberFormat="0" applyProtection="0">
      <alignment horizontal="right" vertical="center"/>
    </xf>
    <xf numFmtId="4" fontId="56" fillId="54" borderId="107" applyNumberFormat="0" applyProtection="0">
      <alignment horizontal="right" vertical="center"/>
    </xf>
    <xf numFmtId="4" fontId="56"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7" fillId="34" borderId="106"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205" fontId="9" fillId="66" borderId="125" applyNumberFormat="0" applyProtection="0">
      <alignment horizontal="left" vertical="center" indent="1"/>
    </xf>
    <xf numFmtId="183" fontId="9" fillId="66" borderId="125" applyNumberFormat="0" applyProtection="0">
      <alignment horizontal="left" vertical="center" indent="1"/>
    </xf>
    <xf numFmtId="0" fontId="9" fillId="48" borderId="125" applyNumberFormat="0" applyProtection="0">
      <alignment horizontal="left" vertical="center" indent="1"/>
    </xf>
    <xf numFmtId="183" fontId="9" fillId="28" borderId="125" applyNumberFormat="0" applyProtection="0">
      <alignment horizontal="left" vertical="center" indent="1"/>
    </xf>
    <xf numFmtId="0" fontId="9" fillId="28" borderId="125" applyNumberFormat="0" applyProtection="0">
      <alignment horizontal="left" vertical="center" indent="1"/>
    </xf>
    <xf numFmtId="205" fontId="9" fillId="65" borderId="125" applyNumberFormat="0" applyProtection="0">
      <alignment horizontal="left" vertical="center" indent="1"/>
    </xf>
    <xf numFmtId="0"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9" fillId="40" borderId="83"/>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111"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118" fillId="23"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7" fillId="23" borderId="153" applyNumberFormat="0" applyAlignment="0" applyProtection="0"/>
    <xf numFmtId="49" fontId="169" fillId="44" borderId="108">
      <alignment horizontal="center"/>
    </xf>
    <xf numFmtId="49" fontId="209" fillId="3" borderId="144">
      <alignment vertical="center"/>
    </xf>
    <xf numFmtId="49" fontId="209" fillId="45" borderId="144">
      <alignment horizontal="center"/>
    </xf>
    <xf numFmtId="4" fontId="208" fillId="59" borderId="143" applyNumberFormat="0" applyProtection="0">
      <alignment horizontal="right" vertic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205" fontId="9" fillId="65" borderId="143" applyNumberFormat="0" applyProtection="0">
      <alignment horizontal="left" vertical="center" indent="1"/>
    </xf>
    <xf numFmtId="183" fontId="9" fillId="61" borderId="143" applyNumberFormat="0" applyProtection="0">
      <alignment horizontal="left" vertical="center" indent="1"/>
    </xf>
    <xf numFmtId="0" fontId="17" fillId="34" borderId="142" applyNumberFormat="0" applyFont="0" applyAlignment="0" applyProtection="0"/>
    <xf numFmtId="183" fontId="7" fillId="34" borderId="142" applyNumberFormat="0" applyFont="0" applyAlignment="0" applyProtection="0"/>
    <xf numFmtId="4" fontId="57" fillId="58" borderId="153" applyNumberFormat="0" applyProtection="0">
      <alignment horizontal="left" vertical="center" indent="1"/>
    </xf>
    <xf numFmtId="4" fontId="56" fillId="59" borderId="159" applyNumberFormat="0" applyProtection="0">
      <alignment horizontal="left" vertical="center" indent="1"/>
    </xf>
    <xf numFmtId="183" fontId="9" fillId="48" borderId="153" applyNumberFormat="0" applyProtection="0">
      <alignment horizontal="left" vertical="center" indent="1"/>
    </xf>
    <xf numFmtId="183" fontId="9" fillId="61" borderId="153" applyNumberFormat="0" applyProtection="0">
      <alignment horizontal="left" vertical="center" indent="1"/>
    </xf>
    <xf numFmtId="0" fontId="174" fillId="28" borderId="131" applyAlignment="0" applyProtection="0"/>
    <xf numFmtId="0" fontId="140" fillId="0" borderId="138" applyNumberFormat="0" applyFont="0" applyAlignment="0" applyProtection="0"/>
    <xf numFmtId="0" fontId="9" fillId="63" borderId="153" applyNumberFormat="0" applyProtection="0">
      <alignment horizontal="left" vertical="center" indent="1"/>
    </xf>
    <xf numFmtId="0" fontId="140" fillId="0" borderId="139" applyNumberFormat="0" applyFont="0" applyAlignment="0" applyProtection="0"/>
    <xf numFmtId="183" fontId="140" fillId="0" borderId="139" applyNumberFormat="0" applyFont="0" applyAlignment="0" applyProtection="0"/>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29" borderId="153" applyNumberFormat="0" applyProtection="0">
      <alignment vertical="center"/>
    </xf>
    <xf numFmtId="4" fontId="204" fillId="29" borderId="153" applyNumberFormat="0" applyProtection="0">
      <alignment vertical="center"/>
    </xf>
    <xf numFmtId="4" fontId="56" fillId="29" borderId="153" applyNumberFormat="0" applyProtection="0">
      <alignment horizontal="left" vertical="center" indent="1"/>
    </xf>
    <xf numFmtId="4" fontId="56" fillId="29" borderId="153" applyNumberFormat="0" applyProtection="0">
      <alignment horizontal="left" vertical="center" indent="1"/>
    </xf>
    <xf numFmtId="4" fontId="67" fillId="0" borderId="158" applyNumberFormat="0" applyProtection="0">
      <alignment horizontal="right" vertical="center"/>
    </xf>
    <xf numFmtId="4" fontId="206" fillId="5" borderId="158" applyNumberFormat="0" applyProtection="0">
      <alignment horizontal="right" vertical="center"/>
    </xf>
    <xf numFmtId="4" fontId="67"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48" borderId="153" applyNumberFormat="0" applyProtection="0">
      <alignment horizontal="left" vertical="center" indent="1"/>
    </xf>
    <xf numFmtId="183" fontId="174" fillId="0" borderId="131"/>
    <xf numFmtId="49" fontId="209" fillId="45" borderId="154">
      <alignment horizontal="center"/>
    </xf>
    <xf numFmtId="49" fontId="9" fillId="3" borderId="154">
      <alignment horizontal="center"/>
    </xf>
    <xf numFmtId="49" fontId="9" fillId="45" borderId="154">
      <alignment horizontal="center"/>
    </xf>
    <xf numFmtId="49" fontId="209" fillId="45" borderId="154">
      <alignment vertical="center"/>
    </xf>
    <xf numFmtId="0" fontId="75" fillId="10" borderId="105" applyNumberFormat="0" applyAlignment="0" applyProtection="0"/>
    <xf numFmtId="0" fontId="140" fillId="0" borderId="121" applyNumberFormat="0" applyFont="0" applyAlignment="0" applyProtection="0"/>
    <xf numFmtId="0" fontId="140" fillId="0" borderId="121" applyNumberFormat="0" applyFont="0" applyAlignment="0" applyProtection="0"/>
    <xf numFmtId="183" fontId="9" fillId="65" borderId="135" applyNumberFormat="0" applyProtection="0">
      <alignment horizontal="left" vertical="center" indent="1"/>
    </xf>
    <xf numFmtId="205" fontId="9" fillId="65" borderId="135" applyNumberFormat="0" applyProtection="0">
      <alignment horizontal="left" vertical="center" indent="1"/>
    </xf>
    <xf numFmtId="183" fontId="9" fillId="28" borderId="135" applyNumberFormat="0" applyProtection="0">
      <alignment horizontal="left" vertical="center" indent="1"/>
    </xf>
    <xf numFmtId="183" fontId="9" fillId="28" borderId="135" applyNumberFormat="0" applyProtection="0">
      <alignment horizontal="left" vertical="center" indent="1"/>
    </xf>
    <xf numFmtId="0" fontId="9" fillId="28" borderId="135" applyNumberFormat="0" applyProtection="0">
      <alignment horizontal="left" vertical="center" indent="1"/>
    </xf>
    <xf numFmtId="205" fontId="9" fillId="66" borderId="135" applyNumberFormat="0" applyProtection="0">
      <alignment horizontal="left" vertical="center" indent="1"/>
    </xf>
    <xf numFmtId="0" fontId="9" fillId="48" borderId="135" applyNumberFormat="0" applyProtection="0">
      <alignment horizontal="left" vertical="center" indent="1"/>
    </xf>
    <xf numFmtId="183" fontId="9" fillId="48" borderId="135" applyNumberFormat="0" applyProtection="0">
      <alignment horizontal="left" vertical="center" indent="1"/>
    </xf>
    <xf numFmtId="4" fontId="206" fillId="5" borderId="140" applyNumberFormat="0" applyProtection="0">
      <alignment horizontal="right" vertical="center"/>
    </xf>
    <xf numFmtId="4" fontId="206" fillId="5" borderId="140" applyNumberFormat="0" applyProtection="0">
      <alignment horizontal="right" vertical="center"/>
    </xf>
    <xf numFmtId="4" fontId="204" fillId="59" borderId="135" applyNumberFormat="0" applyProtection="0">
      <alignment horizontal="right" vertical="center"/>
    </xf>
    <xf numFmtId="0" fontId="9" fillId="48" borderId="135"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174" fillId="0" borderId="113"/>
    <xf numFmtId="0" fontId="174" fillId="0" borderId="113"/>
    <xf numFmtId="183" fontId="174" fillId="0" borderId="113"/>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7" fillId="34" borderId="116"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 fontId="108" fillId="24" borderId="149">
      <alignment horizontal="left" vertical="center" wrapText="1"/>
    </xf>
    <xf numFmtId="183" fontId="9" fillId="48" borderId="117" applyNumberFormat="0" applyProtection="0">
      <alignment horizontal="left" vertical="center" indent="1"/>
    </xf>
    <xf numFmtId="4" fontId="67" fillId="17" borderId="122" applyNumberFormat="0" applyProtection="0">
      <alignment horizontal="left" vertical="center" indent="1"/>
    </xf>
    <xf numFmtId="0" fontId="9" fillId="48" borderId="117" applyNumberFormat="0" applyProtection="0">
      <alignment horizontal="left" vertical="center" indent="1"/>
    </xf>
    <xf numFmtId="4" fontId="56" fillId="53" borderId="117" applyNumberFormat="0" applyProtection="0">
      <alignment horizontal="right" vertical="center"/>
    </xf>
    <xf numFmtId="4" fontId="56" fillId="54" borderId="117" applyNumberFormat="0" applyProtection="0">
      <alignment horizontal="right" vertical="center"/>
    </xf>
    <xf numFmtId="4" fontId="56" fillId="55" borderId="117" applyNumberFormat="0" applyProtection="0">
      <alignment horizontal="right" vertical="center"/>
    </xf>
    <xf numFmtId="4" fontId="56" fillId="56" borderId="117" applyNumberFormat="0" applyProtection="0">
      <alignment horizontal="right" vertical="center"/>
    </xf>
    <xf numFmtId="4" fontId="56" fillId="57" borderId="117" applyNumberFormat="0" applyProtection="0">
      <alignment horizontal="right" vertical="center"/>
    </xf>
    <xf numFmtId="4" fontId="57" fillId="5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4" fontId="24" fillId="61" borderId="117" applyNumberFormat="0" applyProtection="0">
      <alignment horizontal="left" vertical="center" indent="1"/>
    </xf>
    <xf numFmtId="0" fontId="9" fillId="61" borderId="117" applyNumberFormat="0" applyProtection="0">
      <alignment horizontal="left" vertical="center" indent="1"/>
    </xf>
    <xf numFmtId="183" fontId="9" fillId="62"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3" fontId="9" fillId="64"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183" fontId="9" fillId="63" borderId="117" applyNumberFormat="0" applyProtection="0">
      <alignment horizontal="left" vertical="center" indent="1"/>
    </xf>
    <xf numFmtId="183"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49" fontId="169" fillId="44" borderId="88">
      <alignment horizontal="center"/>
    </xf>
    <xf numFmtId="0" fontId="9" fillId="48" borderId="117" applyNumberFormat="0" applyProtection="0">
      <alignment horizontal="left" vertical="center" indent="1"/>
    </xf>
    <xf numFmtId="4" fontId="56" fillId="29" borderId="117" applyNumberFormat="0" applyProtection="0">
      <alignment horizontal="left" vertical="center" indent="1"/>
    </xf>
    <xf numFmtId="4" fontId="56" fillId="29" borderId="117" applyNumberFormat="0" applyProtection="0">
      <alignment horizontal="left" vertical="center" indent="1"/>
    </xf>
    <xf numFmtId="4" fontId="56" fillId="59" borderId="117" applyNumberFormat="0" applyProtection="0">
      <alignment horizontal="right" vertical="center"/>
    </xf>
    <xf numFmtId="4" fontId="56" fillId="59" borderId="117" applyNumberFormat="0" applyProtection="0">
      <alignment horizontal="right" vertical="center"/>
    </xf>
    <xf numFmtId="4" fontId="56"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8" fillId="59" borderId="117"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49" fontId="209"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0" fontId="140" fillId="0" borderId="91" applyNumberFormat="0" applyFont="0" applyAlignment="0" applyProtection="0"/>
    <xf numFmtId="183" fontId="140" fillId="0" borderId="91" applyNumberFormat="0" applyFont="0" applyAlignment="0" applyProtection="0"/>
    <xf numFmtId="49" fontId="209" fillId="45" borderId="118">
      <alignment vertical="center"/>
    </xf>
    <xf numFmtId="0" fontId="14" fillId="34" borderId="152"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00" fillId="23" borderId="135" applyNumberFormat="0" applyAlignment="0" applyProtection="0"/>
    <xf numFmtId="49" fontId="16" fillId="3" borderId="154">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 fontId="108" fillId="24" borderId="131">
      <alignment horizontal="left" vertical="center" wrapText="1"/>
    </xf>
    <xf numFmtId="0" fontId="75" fillId="10" borderId="133" applyNumberFormat="0" applyAlignment="0" applyProtection="0"/>
    <xf numFmtId="0" fontId="117" fillId="23" borderId="135"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4" fillId="34" borderId="106" applyNumberFormat="0" applyFont="0" applyAlignment="0" applyProtection="0"/>
    <xf numFmtId="0" fontId="68"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8" fillId="23" borderId="151" applyNumberFormat="0" applyAlignment="0" applyProtection="0"/>
    <xf numFmtId="0" fontId="118" fillId="23" borderId="151"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49" fontId="16" fillId="3" borderId="154">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4" fontId="67" fillId="17" borderId="92" applyNumberFormat="0" applyProtection="0">
      <alignment horizontal="left" vertical="center" indent="1"/>
    </xf>
    <xf numFmtId="4" fontId="56" fillId="52" borderId="87" applyNumberFormat="0" applyProtection="0">
      <alignment horizontal="right" vertical="center"/>
    </xf>
    <xf numFmtId="4" fontId="56" fillId="53" borderId="87" applyNumberFormat="0" applyProtection="0">
      <alignment horizontal="right" vertical="center"/>
    </xf>
    <xf numFmtId="4" fontId="56" fillId="54" borderId="87" applyNumberFormat="0" applyProtection="0">
      <alignment horizontal="right" vertical="center"/>
    </xf>
    <xf numFmtId="4" fontId="56" fillId="55" borderId="87" applyNumberFormat="0" applyProtection="0">
      <alignment horizontal="right" vertical="center"/>
    </xf>
    <xf numFmtId="4" fontId="56" fillId="56" borderId="87" applyNumberFormat="0" applyProtection="0">
      <alignment horizontal="right" vertical="center"/>
    </xf>
    <xf numFmtId="4" fontId="56" fillId="57" borderId="87" applyNumberFormat="0" applyProtection="0">
      <alignment horizontal="right" vertical="center"/>
    </xf>
    <xf numFmtId="4" fontId="57" fillId="5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1" borderId="87" applyNumberFormat="0" applyProtection="0">
      <alignment horizontal="left" vertical="center" indent="1"/>
    </xf>
    <xf numFmtId="205" fontId="9" fillId="62" borderId="87" applyNumberFormat="0" applyProtection="0">
      <alignment horizontal="left" vertical="center" indent="1"/>
    </xf>
    <xf numFmtId="205"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205" fontId="9" fillId="64" borderId="87" applyNumberFormat="0" applyProtection="0">
      <alignment horizontal="left" vertical="center" indent="1"/>
    </xf>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28" borderId="87" applyNumberFormat="0" applyProtection="0">
      <alignment horizontal="left" vertical="center" indent="1"/>
    </xf>
    <xf numFmtId="205" fontId="9" fillId="65" borderId="87" applyNumberFormat="0" applyProtection="0">
      <alignment horizontal="left" vertical="center" indent="1"/>
    </xf>
    <xf numFmtId="40" fontId="19" fillId="40" borderId="73"/>
    <xf numFmtId="183" fontId="9" fillId="28" borderId="87" applyNumberFormat="0" applyProtection="0">
      <alignment horizontal="left" vertical="center" indent="1"/>
    </xf>
    <xf numFmtId="205" fontId="9" fillId="65" borderId="87" applyNumberFormat="0" applyProtection="0">
      <alignment horizontal="left" vertical="center" indent="1"/>
    </xf>
    <xf numFmtId="205" fontId="9" fillId="65" borderId="87" applyNumberFormat="0" applyProtection="0">
      <alignment horizontal="left" vertical="center" indent="1"/>
    </xf>
    <xf numFmtId="0" fontId="14" fillId="34" borderId="96" applyNumberFormat="0" applyFont="0" applyAlignment="0" applyProtection="0"/>
    <xf numFmtId="49" fontId="209" fillId="3" borderId="88">
      <alignment horizontal="center"/>
    </xf>
    <xf numFmtId="49" fontId="209" fillId="45" borderId="88">
      <alignment horizontal="center"/>
    </xf>
    <xf numFmtId="49" fontId="9" fillId="45" borderId="88">
      <alignment horizontal="center"/>
    </xf>
    <xf numFmtId="49" fontId="9" fillId="45" borderId="88">
      <alignment horizont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124" applyNumberFormat="0" applyFont="0" applyAlignment="0" applyProtection="0"/>
    <xf numFmtId="49" fontId="209" fillId="45" borderId="88">
      <alignment vertical="center"/>
    </xf>
    <xf numFmtId="49" fontId="209" fillId="45" borderId="88">
      <alignment vertical="center"/>
    </xf>
    <xf numFmtId="49" fontId="199" fillId="3" borderId="88">
      <alignment vertical="center"/>
    </xf>
    <xf numFmtId="0" fontId="14" fillId="34" borderId="124" applyNumberFormat="0" applyFont="0" applyAlignment="0" applyProtection="0"/>
    <xf numFmtId="0" fontId="14" fillId="34" borderId="124" applyNumberFormat="0" applyFont="0" applyAlignment="0" applyProtection="0"/>
    <xf numFmtId="49" fontId="199" fillId="3" borderId="88">
      <alignment vertical="center"/>
    </xf>
    <xf numFmtId="49" fontId="209" fillId="45"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 fontId="108" fillId="24" borderId="131">
      <alignment horizontal="left" vertical="center" wrapText="1"/>
    </xf>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75" fillId="10" borderId="105" applyNumberFormat="0" applyAlignment="0" applyProtection="0"/>
    <xf numFmtId="49" fontId="16" fillId="3" borderId="118">
      <alignment vertical="center"/>
    </xf>
    <xf numFmtId="0" fontId="118" fillId="23" borderId="105" applyNumberFormat="0" applyAlignment="0" applyProtection="0"/>
    <xf numFmtId="0" fontId="9" fillId="34" borderId="134" applyNumberFormat="0" applyFon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3" fontId="9" fillId="48" borderId="125" applyNumberFormat="0" applyProtection="0">
      <alignment horizontal="left" vertical="center" indent="1"/>
    </xf>
    <xf numFmtId="4" fontId="56" fillId="54" borderId="125" applyNumberFormat="0" applyProtection="0">
      <alignment horizontal="right" vertical="center"/>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49" fontId="169" fillId="44" borderId="78">
      <alignment horizontal="center"/>
    </xf>
    <xf numFmtId="4" fontId="108" fillId="24" borderId="93">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9" fontId="15" fillId="3" borderId="98">
      <alignment vertical="center"/>
    </xf>
    <xf numFmtId="49" fontId="16" fillId="3" borderId="98">
      <alignment vertical="center"/>
    </xf>
    <xf numFmtId="49" fontId="169" fillId="44" borderId="55">
      <alignment horizont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74" fillId="28" borderId="74" applyAlignment="0" applyProtection="0"/>
    <xf numFmtId="0" fontId="174" fillId="28" borderId="74" applyAlignment="0" applyProtection="0"/>
    <xf numFmtId="183" fontId="174" fillId="28" borderId="74" applyAlignment="0" applyProtection="0"/>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80" applyNumberFormat="0" applyFont="0" applyAlignment="0" applyProtection="0"/>
    <xf numFmtId="0" fontId="140" fillId="0" borderId="80" applyNumberFormat="0" applyFont="0" applyAlignment="0" applyProtection="0"/>
    <xf numFmtId="183" fontId="140" fillId="0" borderId="80" applyNumberFormat="0" applyFont="0" applyAlignment="0" applyProtection="0"/>
    <xf numFmtId="49" fontId="16" fillId="3" borderId="98">
      <alignment vertical="center"/>
    </xf>
    <xf numFmtId="0" fontId="140" fillId="0" borderId="81" applyNumberFormat="0" applyFont="0" applyAlignment="0" applyProtection="0"/>
    <xf numFmtId="49" fontId="16" fillId="3" borderId="98">
      <alignment vertical="center"/>
    </xf>
    <xf numFmtId="0" fontId="140" fillId="0" borderId="81" applyNumberFormat="0" applyFont="0" applyAlignment="0" applyProtection="0"/>
    <xf numFmtId="183" fontId="140" fillId="0" borderId="81" applyNumberFormat="0" applyFon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57" applyNumberFormat="0" applyFont="0" applyAlignment="0" applyProtection="0"/>
    <xf numFmtId="0" fontId="140" fillId="0" borderId="57" applyNumberFormat="0" applyFont="0" applyAlignment="0" applyProtection="0"/>
    <xf numFmtId="183" fontId="140" fillId="0" borderId="57" applyNumberFormat="0" applyFont="0" applyAlignment="0" applyProtection="0"/>
    <xf numFmtId="49" fontId="16" fillId="3" borderId="98">
      <alignment vertical="center"/>
    </xf>
    <xf numFmtId="0" fontId="140" fillId="0" borderId="58" applyNumberFormat="0" applyFont="0" applyAlignment="0" applyProtection="0"/>
    <xf numFmtId="49" fontId="16" fillId="3" borderId="98">
      <alignment vertical="center"/>
    </xf>
    <xf numFmtId="0" fontId="140" fillId="0" borderId="58" applyNumberFormat="0" applyFont="0" applyAlignment="0" applyProtection="0"/>
    <xf numFmtId="183" fontId="140"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4" fillId="0" borderId="74"/>
    <xf numFmtId="0" fontId="174" fillId="0" borderId="74"/>
    <xf numFmtId="183" fontId="174"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254" fontId="9" fillId="31" borderId="73" applyNumberFormat="0" applyFont="0" applyAlignment="0">
      <protection locked="0"/>
    </xf>
    <xf numFmtId="0" fontId="75" fillId="10" borderId="76" applyNumberFormat="0" applyAlignment="0" applyProtection="0"/>
    <xf numFmtId="254"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4" fillId="34" borderId="124" applyNumberFormat="0" applyFont="0" applyAlignment="0" applyProtection="0"/>
    <xf numFmtId="0" fontId="117" fillId="23" borderId="135" applyNumberFormat="0" applyAlignment="0" applyProtection="0"/>
    <xf numFmtId="0" fontId="14" fillId="34" borderId="142"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5"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49" fontId="16" fillId="3" borderId="154">
      <alignment vertical="center"/>
    </xf>
    <xf numFmtId="49" fontId="16" fillId="3" borderId="154">
      <alignment vertical="center"/>
    </xf>
    <xf numFmtId="0" fontId="68" fillId="0" borderId="93">
      <alignment horizontal="left" vertical="center"/>
    </xf>
    <xf numFmtId="0" fontId="68" fillId="0" borderId="93">
      <alignment horizontal="left" vertical="center"/>
    </xf>
    <xf numFmtId="0" fontId="68" fillId="0" borderId="93">
      <alignment horizontal="left" vertical="center"/>
    </xf>
    <xf numFmtId="0" fontId="9" fillId="34" borderId="152" applyNumberFormat="0" applyFont="0" applyAlignment="0" applyProtection="0"/>
    <xf numFmtId="0" fontId="118" fillId="23" borderId="151"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49" fontId="16" fillId="3" borderId="126">
      <alignment vertical="center"/>
    </xf>
    <xf numFmtId="49" fontId="16" fillId="3" borderId="126">
      <alignment vertical="center"/>
    </xf>
    <xf numFmtId="49" fontId="16" fillId="3" borderId="126">
      <alignment vertical="center"/>
    </xf>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0" fontId="14" fillId="34" borderId="152" applyNumberFormat="0" applyFont="0" applyAlignment="0" applyProtection="0"/>
    <xf numFmtId="0" fontId="14" fillId="34" borderId="152" applyNumberFormat="0" applyFont="0" applyAlignment="0" applyProtection="0"/>
    <xf numFmtId="0" fontId="9" fillId="28"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74" fillId="0" borderId="131"/>
    <xf numFmtId="49" fontId="209" fillId="45" borderId="154">
      <alignment horizontal="center"/>
    </xf>
    <xf numFmtId="183" fontId="9" fillId="48" borderId="135" applyNumberFormat="0" applyProtection="0">
      <alignment horizontal="left" vertical="center" indent="1"/>
    </xf>
    <xf numFmtId="0" fontId="128" fillId="0" borderId="119" applyNumberFormat="0" applyFill="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49" fontId="209" fillId="45" borderId="108">
      <alignment vertical="center"/>
    </xf>
    <xf numFmtId="49" fontId="209" fillId="3" borderId="108">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8" fillId="59" borderId="107" applyNumberFormat="0" applyProtection="0">
      <alignment horizontal="right" vertical="center"/>
    </xf>
    <xf numFmtId="4" fontId="67" fillId="0" borderId="112" applyNumberFormat="0" applyProtection="0">
      <alignment horizontal="right" vertical="center"/>
    </xf>
    <xf numFmtId="4" fontId="56" fillId="59" borderId="107" applyNumberFormat="0" applyProtection="0">
      <alignment horizontal="right" vertical="center"/>
    </xf>
    <xf numFmtId="0" fontId="9" fillId="48" borderId="107" applyNumberFormat="0" applyProtection="0">
      <alignment horizontal="left" vertical="center" indent="1"/>
    </xf>
    <xf numFmtId="183" fontId="9" fillId="28" borderId="107" applyNumberFormat="0" applyProtection="0">
      <alignment horizontal="left" vertical="center" indent="1"/>
    </xf>
    <xf numFmtId="4" fontId="56" fillId="31" borderId="77" applyNumberFormat="0" applyProtection="0">
      <alignment vertical="center"/>
    </xf>
    <xf numFmtId="4" fontId="204" fillId="31" borderId="77" applyNumberFormat="0" applyProtection="0">
      <alignment vertical="center"/>
    </xf>
    <xf numFmtId="4" fontId="56" fillId="31" borderId="77" applyNumberFormat="0" applyProtection="0">
      <alignment horizontal="left" vertical="center" indent="1"/>
    </xf>
    <xf numFmtId="4" fontId="56" fillId="31"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6" fillId="49" borderId="77" applyNumberFormat="0" applyProtection="0">
      <alignment horizontal="right" vertical="center"/>
    </xf>
    <xf numFmtId="4" fontId="56" fillId="50" borderId="77" applyNumberFormat="0" applyProtection="0">
      <alignment horizontal="right" vertical="center"/>
    </xf>
    <xf numFmtId="4" fontId="56" fillId="51" borderId="77" applyNumberFormat="0" applyProtection="0">
      <alignment horizontal="right" vertical="center"/>
    </xf>
    <xf numFmtId="4" fontId="56" fillId="52" borderId="77" applyNumberFormat="0" applyProtection="0">
      <alignment horizontal="right" vertical="center"/>
    </xf>
    <xf numFmtId="4" fontId="56" fillId="53" borderId="77" applyNumberFormat="0" applyProtection="0">
      <alignment horizontal="right" vertical="center"/>
    </xf>
    <xf numFmtId="4" fontId="56" fillId="54" borderId="77" applyNumberFormat="0" applyProtection="0">
      <alignment horizontal="right" vertical="center"/>
    </xf>
    <xf numFmtId="4" fontId="56" fillId="56" borderId="77" applyNumberFormat="0" applyProtection="0">
      <alignment horizontal="right" vertical="center"/>
    </xf>
    <xf numFmtId="4" fontId="56" fillId="57" borderId="77" applyNumberFormat="0" applyProtection="0">
      <alignment horizontal="right" vertical="center"/>
    </xf>
    <xf numFmtId="4" fontId="57" fillId="58" borderId="77" applyNumberFormat="0" applyProtection="0">
      <alignment horizontal="left" vertical="center" indent="1"/>
    </xf>
    <xf numFmtId="205" fontId="9" fillId="62" borderId="153" applyNumberFormat="0" applyProtection="0">
      <alignment horizontal="left" vertical="center" indent="1"/>
    </xf>
    <xf numFmtId="205" fontId="9" fillId="62" borderId="153"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24" fillId="59" borderId="77" applyNumberFormat="0" applyProtection="0">
      <alignment horizontal="left" vertical="center" indent="1"/>
    </xf>
    <xf numFmtId="4" fontId="24" fillId="59" borderId="77" applyNumberFormat="0" applyProtection="0">
      <alignment horizontal="left" vertical="center" indent="1"/>
    </xf>
    <xf numFmtId="4" fontId="24" fillId="61" borderId="77" applyNumberFormat="0" applyProtection="0">
      <alignment horizontal="left" vertical="center" indent="1"/>
    </xf>
    <xf numFmtId="4" fontId="24" fillId="61" borderId="77" applyNumberFormat="0" applyProtection="0">
      <alignment horizontal="left" vertical="center" indent="1"/>
    </xf>
    <xf numFmtId="0" fontId="9" fillId="61" borderId="77" applyNumberFormat="0" applyProtection="0">
      <alignment horizontal="left" vertical="center" indent="1"/>
    </xf>
    <xf numFmtId="183"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3"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3"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0" fontId="9" fillId="28" borderId="77" applyNumberFormat="0" applyProtection="0">
      <alignment horizontal="left" vertical="center" indent="1"/>
    </xf>
    <xf numFmtId="183" fontId="7" fillId="34" borderId="53" applyNumberFormat="0" applyFont="0" applyAlignment="0" applyProtection="0"/>
    <xf numFmtId="0" fontId="17" fillId="34" borderId="53" applyNumberFormat="0" applyFont="0" applyAlignment="0" applyProtection="0"/>
    <xf numFmtId="183" fontId="9" fillId="48" borderId="77" applyNumberFormat="0" applyProtection="0">
      <alignment horizontal="left" vertical="center" indent="1"/>
    </xf>
    <xf numFmtId="205" fontId="9" fillId="66" borderId="77" applyNumberFormat="0" applyProtection="0">
      <alignment horizontal="left" vertical="center" indent="1"/>
    </xf>
    <xf numFmtId="183" fontId="9" fillId="48" borderId="77" applyNumberFormat="0" applyProtection="0">
      <alignment horizontal="left" vertical="center" indent="1"/>
    </xf>
    <xf numFmtId="205"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56" fillId="29" borderId="77" applyNumberFormat="0" applyProtection="0">
      <alignment vertical="center"/>
    </xf>
    <xf numFmtId="4" fontId="204" fillId="29" borderId="77" applyNumberFormat="0" applyProtection="0">
      <alignment vertical="center"/>
    </xf>
    <xf numFmtId="4" fontId="56" fillId="29" borderId="77" applyNumberFormat="0" applyProtection="0">
      <alignment horizontal="left" vertical="center" indent="1"/>
    </xf>
    <xf numFmtId="4" fontId="56" fillId="29" borderId="77" applyNumberFormat="0" applyProtection="0">
      <alignment horizontal="left" vertical="center" indent="1"/>
    </xf>
    <xf numFmtId="4" fontId="56" fillId="59" borderId="77" applyNumberFormat="0" applyProtection="0">
      <alignment horizontal="right" vertical="center"/>
    </xf>
    <xf numFmtId="4" fontId="67" fillId="0" borderId="82" applyNumberFormat="0" applyProtection="0">
      <alignment horizontal="right" vertical="center"/>
    </xf>
    <xf numFmtId="4" fontId="56" fillId="59" borderId="77" applyNumberFormat="0" applyProtection="0">
      <alignment horizontal="right" vertical="center"/>
    </xf>
    <xf numFmtId="4" fontId="206" fillId="5" borderId="82" applyNumberFormat="0" applyProtection="0">
      <alignment horizontal="right" vertical="center"/>
    </xf>
    <xf numFmtId="4" fontId="204" fillId="59" borderId="77" applyNumberFormat="0" applyProtection="0">
      <alignment horizontal="right" vertical="center"/>
    </xf>
    <xf numFmtId="0"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205" fontId="9" fillId="62" borderId="153" applyNumberFormat="0" applyProtection="0">
      <alignment horizontal="left" vertical="center" indent="1"/>
    </xf>
    <xf numFmtId="0" fontId="174"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9" fillId="45" borderId="78">
      <alignment horizontal="center"/>
    </xf>
    <xf numFmtId="49" fontId="209" fillId="45" borderId="78">
      <alignment horizontal="center"/>
    </xf>
    <xf numFmtId="49" fontId="209" fillId="45" borderId="78">
      <alignment horizontal="center"/>
    </xf>
    <xf numFmtId="49" fontId="9" fillId="45" borderId="78">
      <alignment horizontal="center"/>
    </xf>
    <xf numFmtId="49" fontId="9" fillId="45" borderId="78">
      <alignment horizontal="center"/>
    </xf>
    <xf numFmtId="49" fontId="9" fillId="3" borderId="78">
      <alignment horizontal="center"/>
    </xf>
    <xf numFmtId="205"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9" fillId="3" borderId="78">
      <alignment vertical="center"/>
    </xf>
    <xf numFmtId="49" fontId="209" fillId="3" borderId="78">
      <alignment vertical="center"/>
    </xf>
    <xf numFmtId="4" fontId="56" fillId="31" borderId="54" applyNumberFormat="0" applyProtection="0">
      <alignment vertical="center"/>
    </xf>
    <xf numFmtId="4" fontId="204" fillId="31" borderId="54" applyNumberFormat="0" applyProtection="0">
      <alignment vertical="center"/>
    </xf>
    <xf numFmtId="4" fontId="56" fillId="31" borderId="54" applyNumberFormat="0" applyProtection="0">
      <alignment horizontal="left" vertical="center" indent="1"/>
    </xf>
    <xf numFmtId="4" fontId="56" fillId="31"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6" fillId="49" borderId="54" applyNumberFormat="0" applyProtection="0">
      <alignment horizontal="right" vertical="center"/>
    </xf>
    <xf numFmtId="4" fontId="56" fillId="50" borderId="54" applyNumberFormat="0" applyProtection="0">
      <alignment horizontal="right" vertical="center"/>
    </xf>
    <xf numFmtId="4" fontId="56" fillId="51" borderId="54" applyNumberFormat="0" applyProtection="0">
      <alignment horizontal="right" vertical="center"/>
    </xf>
    <xf numFmtId="4" fontId="56" fillId="52" borderId="54" applyNumberFormat="0" applyProtection="0">
      <alignment horizontal="right" vertical="center"/>
    </xf>
    <xf numFmtId="4" fontId="56" fillId="53" borderId="54" applyNumberFormat="0" applyProtection="0">
      <alignment horizontal="right" vertical="center"/>
    </xf>
    <xf numFmtId="4" fontId="56" fillId="54" borderId="54" applyNumberFormat="0" applyProtection="0">
      <alignment horizontal="right" vertical="center"/>
    </xf>
    <xf numFmtId="4" fontId="56" fillId="55" borderId="54" applyNumberFormat="0" applyProtection="0">
      <alignment horizontal="right" vertical="center"/>
    </xf>
    <xf numFmtId="4" fontId="56" fillId="56" borderId="54" applyNumberFormat="0" applyProtection="0">
      <alignment horizontal="right" vertical="center"/>
    </xf>
    <xf numFmtId="4" fontId="56" fillId="57" borderId="54" applyNumberFormat="0" applyProtection="0">
      <alignment horizontal="right" vertical="center"/>
    </xf>
    <xf numFmtId="4" fontId="57" fillId="58" borderId="54" applyNumberFormat="0" applyProtection="0">
      <alignment horizontal="left" vertical="center" indent="1"/>
    </xf>
    <xf numFmtId="4" fontId="56" fillId="59" borderId="60" applyNumberFormat="0" applyProtection="0">
      <alignment horizontal="left" vertical="center" indent="1"/>
    </xf>
    <xf numFmtId="49" fontId="199" fillId="3" borderId="78">
      <alignment vertical="center"/>
    </xf>
    <xf numFmtId="49" fontId="209" fillId="3" borderId="78">
      <alignment vertical="center"/>
    </xf>
    <xf numFmtId="49" fontId="209" fillId="45" borderId="78">
      <alignmen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24" fillId="59" borderId="54" applyNumberFormat="0" applyProtection="0">
      <alignment horizontal="left" vertical="center" indent="1"/>
    </xf>
    <xf numFmtId="4" fontId="24" fillId="59" borderId="54" applyNumberFormat="0" applyProtection="0">
      <alignment horizontal="left" vertical="center" indent="1"/>
    </xf>
    <xf numFmtId="4" fontId="24" fillId="61" borderId="54" applyNumberFormat="0" applyProtection="0">
      <alignment horizontal="left" vertical="center" indent="1"/>
    </xf>
    <xf numFmtId="4" fontId="24" fillId="61" borderId="54" applyNumberFormat="0" applyProtection="0">
      <alignment horizontal="left" vertical="center" indent="1"/>
    </xf>
    <xf numFmtId="0" fontId="9" fillId="61" borderId="54" applyNumberFormat="0" applyProtection="0">
      <alignment horizontal="left" vertical="center" indent="1"/>
    </xf>
    <xf numFmtId="183"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3"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3"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3"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56" fillId="29" borderId="54" applyNumberFormat="0" applyProtection="0">
      <alignment vertical="center"/>
    </xf>
    <xf numFmtId="4" fontId="204" fillId="29" borderId="54" applyNumberFormat="0" applyProtection="0">
      <alignment vertical="center"/>
    </xf>
    <xf numFmtId="4" fontId="56" fillId="29" borderId="54" applyNumberFormat="0" applyProtection="0">
      <alignment horizontal="left" vertical="center" indent="1"/>
    </xf>
    <xf numFmtId="4" fontId="56" fillId="29" borderId="54" applyNumberFormat="0" applyProtection="0">
      <alignment horizontal="left" vertical="center" indent="1"/>
    </xf>
    <xf numFmtId="4" fontId="56" fillId="59" borderId="54" applyNumberFormat="0" applyProtection="0">
      <alignment horizontal="right" vertical="center"/>
    </xf>
    <xf numFmtId="4" fontId="67" fillId="0" borderId="59" applyNumberFormat="0" applyProtection="0">
      <alignment horizontal="right" vertical="center"/>
    </xf>
    <xf numFmtId="4" fontId="56" fillId="59" borderId="54" applyNumberFormat="0" applyProtection="0">
      <alignment horizontal="right" vertical="center"/>
    </xf>
    <xf numFmtId="4" fontId="56" fillId="59" borderId="54" applyNumberFormat="0" applyProtection="0">
      <alignment horizontal="right" vertical="center"/>
    </xf>
    <xf numFmtId="4" fontId="206" fillId="5" borderId="59" applyNumberFormat="0" applyProtection="0">
      <alignment horizontal="right" vertical="center"/>
    </xf>
    <xf numFmtId="4" fontId="206" fillId="5" borderId="59" applyNumberFormat="0" applyProtection="0">
      <alignment horizontal="right" vertical="center"/>
    </xf>
    <xf numFmtId="4" fontId="204" fillId="59" borderId="54" applyNumberFormat="0" applyProtection="0">
      <alignment horizontal="right" vertical="center"/>
    </xf>
    <xf numFmtId="4" fontId="204" fillId="59" borderId="54" applyNumberFormat="0" applyProtection="0">
      <alignment horizontal="righ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9" fontId="209" fillId="45" borderId="136">
      <alignment horizontal="center"/>
    </xf>
    <xf numFmtId="49" fontId="209" fillId="45" borderId="78">
      <alignment vertical="center"/>
    </xf>
    <xf numFmtId="4" fontId="208" fillId="59" borderId="54" applyNumberFormat="0" applyProtection="0">
      <alignment horizontal="right" vertical="center"/>
    </xf>
    <xf numFmtId="49" fontId="19"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9" fillId="45" borderId="136">
      <alignment vertical="center"/>
    </xf>
    <xf numFmtId="40" fontId="9" fillId="74" borderId="73"/>
    <xf numFmtId="49" fontId="209" fillId="45" borderId="136">
      <alignment vertical="center"/>
    </xf>
    <xf numFmtId="49" fontId="209" fillId="45" borderId="55">
      <alignment horizontal="center"/>
    </xf>
    <xf numFmtId="49" fontId="209" fillId="45" borderId="55">
      <alignment horizontal="center"/>
    </xf>
    <xf numFmtId="49" fontId="209" fillId="3" borderId="55">
      <alignment horizontal="center"/>
    </xf>
    <xf numFmtId="49" fontId="209" fillId="45" borderId="55">
      <alignment horizontal="center"/>
    </xf>
    <xf numFmtId="49" fontId="209"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8" fillId="23" borderId="151" applyNumberFormat="0" applyAlignment="0" applyProtection="0"/>
    <xf numFmtId="4" fontId="56" fillId="31"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49" fontId="209" fillId="45" borderId="118">
      <alignment vertical="center"/>
    </xf>
    <xf numFmtId="49" fontId="199" fillId="3" borderId="118">
      <alignment vertical="center"/>
    </xf>
    <xf numFmtId="49" fontId="209" fillId="3" borderId="118">
      <alignment vertical="center"/>
    </xf>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0" fontId="117" fillId="23" borderId="66" applyNumberFormat="0" applyAlignment="0" applyProtection="0"/>
    <xf numFmtId="0" fontId="118" fillId="23" borderId="64" applyNumberFormat="0" applyAlignment="0" applyProtection="0"/>
    <xf numFmtId="49" fontId="209" fillId="45" borderId="55">
      <alignment vertical="center"/>
    </xf>
    <xf numFmtId="49" fontId="209" fillId="45" borderId="55">
      <alignment vertical="center"/>
    </xf>
    <xf numFmtId="49" fontId="199" fillId="3" borderId="55">
      <alignment vertical="center"/>
    </xf>
    <xf numFmtId="49" fontId="209" fillId="3" borderId="55">
      <alignment vertical="center"/>
    </xf>
    <xf numFmtId="0" fontId="118" fillId="23" borderId="64" applyNumberFormat="0" applyAlignment="0" applyProtection="0"/>
    <xf numFmtId="49" fontId="209" fillId="3" borderId="55">
      <alignment vertical="center"/>
    </xf>
    <xf numFmtId="0" fontId="118" fillId="23" borderId="64" applyNumberFormat="0" applyAlignment="0" applyProtection="0"/>
    <xf numFmtId="49" fontId="199" fillId="3" borderId="55">
      <alignment vertical="center"/>
    </xf>
    <xf numFmtId="49" fontId="209" fillId="3" borderId="55">
      <alignment vertical="center"/>
    </xf>
    <xf numFmtId="49" fontId="209" fillId="45" borderId="55">
      <alignment vertical="center"/>
    </xf>
    <xf numFmtId="0" fontId="118" fillId="23" borderId="64" applyNumberFormat="0" applyAlignment="0" applyProtection="0"/>
    <xf numFmtId="49" fontId="209" fillId="45" borderId="55">
      <alignment vertical="center"/>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49" fontId="16" fillId="3" borderId="98">
      <alignment vertical="center"/>
    </xf>
    <xf numFmtId="0" fontId="14"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96" applyNumberFormat="0" applyFont="0" applyAlignment="0" applyProtection="0"/>
    <xf numFmtId="49" fontId="16" fillId="3" borderId="154">
      <alignment vertical="center"/>
    </xf>
    <xf numFmtId="186" fontId="20" fillId="31" borderId="1" applyNumberFormat="0" applyFont="0" applyAlignment="0">
      <protection locked="0"/>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69" fontId="4" fillId="0" borderId="0" applyFont="0" applyFill="0" applyBorder="0" applyAlignment="0" applyProtection="0"/>
    <xf numFmtId="49" fontId="209" fillId="3" borderId="98">
      <alignment vertical="center"/>
    </xf>
    <xf numFmtId="183" fontId="9" fillId="65" borderId="97" applyNumberFormat="0" applyProtection="0">
      <alignment horizontal="left" vertical="center" indent="1"/>
    </xf>
    <xf numFmtId="0" fontId="9" fillId="28"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9"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18" fillId="23" borderId="115" applyNumberFormat="0" applyAlignment="0" applyProtection="0"/>
    <xf numFmtId="169" fontId="7" fillId="0" borderId="0" applyFont="0" applyFill="0" applyBorder="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174" fillId="0" borderId="84"/>
    <xf numFmtId="0" fontId="174" fillId="0" borderId="84"/>
    <xf numFmtId="0" fontId="9"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9" fillId="34" borderId="134" applyNumberFormat="0" applyFont="0" applyAlignment="0" applyProtection="0"/>
    <xf numFmtId="0" fontId="14" fillId="34" borderId="152" applyNumberFormat="0" applyFont="0" applyAlignment="0" applyProtection="0"/>
    <xf numFmtId="49" fontId="15" fillId="3" borderId="126">
      <alignment vertical="center"/>
    </xf>
    <xf numFmtId="49" fontId="15"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75" fillId="10" borderId="95" applyNumberFormat="0" applyAlignment="0" applyProtection="0"/>
    <xf numFmtId="0" fontId="75" fillId="10" borderId="95" applyNumberFormat="0" applyAlignment="0" applyProtection="0"/>
    <xf numFmtId="205" fontId="9" fillId="64" borderId="135" applyNumberFormat="0" applyProtection="0">
      <alignment horizontal="left" vertical="center" indent="1"/>
    </xf>
    <xf numFmtId="4" fontId="9" fillId="0" borderId="1"/>
    <xf numFmtId="4" fontId="56" fillId="57" borderId="135" applyNumberFormat="0" applyProtection="0">
      <alignment horizontal="right" vertical="center"/>
    </xf>
    <xf numFmtId="205" fontId="9" fillId="65" borderId="135" applyNumberFormat="0" applyProtection="0">
      <alignment horizontal="left" vertical="center" indent="1"/>
    </xf>
    <xf numFmtId="0" fontId="14" fillId="34" borderId="142"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4" fontId="56" fillId="31" borderId="87" applyNumberFormat="0" applyProtection="0">
      <alignment vertical="center"/>
    </xf>
    <xf numFmtId="183" fontId="9" fillId="48" borderId="87" applyNumberFormat="0" applyProtection="0">
      <alignment horizontal="left" vertical="center" indent="1"/>
    </xf>
    <xf numFmtId="4" fontId="56" fillId="29" borderId="87" applyNumberFormat="0" applyProtection="0">
      <alignment horizontal="left" vertical="center" indent="1"/>
    </xf>
    <xf numFmtId="0" fontId="47" fillId="23" borderId="76" applyNumberFormat="0" applyAlignment="0" applyProtection="0"/>
    <xf numFmtId="0" fontId="47" fillId="23" borderId="76" applyNumberFormat="0" applyAlignment="0" applyProtection="0"/>
    <xf numFmtId="185" fontId="53" fillId="0" borderId="75" applyFill="0" applyProtection="0"/>
    <xf numFmtId="0" fontId="117" fillId="23" borderId="97" applyNumberFormat="0" applyAlignment="0" applyProtection="0"/>
    <xf numFmtId="183" fontId="140" fillId="0" borderId="129" applyNumberFormat="0" applyFont="0" applyAlignment="0" applyProtection="0"/>
    <xf numFmtId="10" fontId="67" fillId="29" borderId="73" applyNumberFormat="0" applyBorder="0" applyAlignment="0" applyProtection="0"/>
    <xf numFmtId="10" fontId="67" fillId="29" borderId="73" applyNumberFormat="0" applyBorder="0" applyAlignment="0" applyProtection="0"/>
    <xf numFmtId="0" fontId="47" fillId="23" borderId="115" applyNumberFormat="0" applyAlignment="0" applyProtection="0"/>
    <xf numFmtId="0" fontId="46" fillId="23" borderId="115" applyNumberFormat="0" applyAlignment="0" applyProtection="0"/>
    <xf numFmtId="183" fontId="174"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209" fillId="45" borderId="118">
      <alignment horizontal="center"/>
    </xf>
    <xf numFmtId="49" fontId="199" fillId="3" borderId="118">
      <alignment vertical="center"/>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0" fontId="14" fillId="34" borderId="124" applyNumberFormat="0" applyFont="0" applyAlignment="0" applyProtection="0"/>
    <xf numFmtId="0" fontId="100" fillId="23" borderId="135" applyNumberFormat="0" applyAlignment="0" applyProtection="0"/>
    <xf numFmtId="49" fontId="16" fillId="3" borderId="136">
      <alignment vertical="center"/>
    </xf>
    <xf numFmtId="49" fontId="15" fillId="3" borderId="136">
      <alignment vertical="center"/>
    </xf>
    <xf numFmtId="0" fontId="117" fillId="23" borderId="125" applyNumberForma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209" fillId="3" borderId="118">
      <alignment vertical="center"/>
    </xf>
    <xf numFmtId="0" fontId="14" fillId="34" borderId="152" applyNumberFormat="0" applyFont="0" applyAlignment="0" applyProtection="0"/>
    <xf numFmtId="40" fontId="9" fillId="75" borderId="1"/>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17" fillId="23" borderId="77" applyNumberFormat="0" applyAlignment="0" applyProtection="0"/>
    <xf numFmtId="0" fontId="117" fillId="23" borderId="77"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9" fillId="0" borderId="73">
      <alignment horizontal="right"/>
    </xf>
    <xf numFmtId="0" fontId="9" fillId="0" borderId="73">
      <alignment horizontal="right"/>
    </xf>
    <xf numFmtId="0" fontId="75" fillId="10" borderId="105" applyNumberFormat="0" applyAlignment="0" applyProtection="0"/>
    <xf numFmtId="40" fontId="9" fillId="2" borderId="83"/>
    <xf numFmtId="49" fontId="169" fillId="44" borderId="98">
      <alignment horizont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8" fillId="0" borderId="84">
      <alignment horizontal="left" vertical="center"/>
    </xf>
    <xf numFmtId="0" fontId="14" fillId="34" borderId="134" applyNumberFormat="0" applyFon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14" fillId="34" borderId="152" applyNumberFormat="0" applyFont="0" applyAlignment="0" applyProtection="0"/>
    <xf numFmtId="0" fontId="14" fillId="34" borderId="152" applyNumberFormat="0" applyFont="0" applyAlignment="0" applyProtection="0"/>
    <xf numFmtId="49" fontId="9" fillId="45" borderId="126">
      <alignment horizontal="center"/>
    </xf>
    <xf numFmtId="49" fontId="209" fillId="45" borderId="126">
      <alignment horizontal="center"/>
    </xf>
    <xf numFmtId="0" fontId="14" fillId="34" borderId="152" applyNumberFormat="0" applyFont="0" applyAlignment="0" applyProtection="0"/>
    <xf numFmtId="0" fontId="9" fillId="28" borderId="125" applyNumberFormat="0" applyProtection="0">
      <alignment horizontal="left" vertical="center" indent="1"/>
    </xf>
    <xf numFmtId="205" fontId="9" fillId="62" borderId="125" applyNumberFormat="0" applyProtection="0">
      <alignment horizontal="left" vertical="center" indent="1"/>
    </xf>
    <xf numFmtId="183" fontId="9" fillId="48" borderId="125" applyNumberFormat="0" applyProtection="0">
      <alignment horizontal="left" vertical="center" indent="1"/>
    </xf>
    <xf numFmtId="0" fontId="14" fillId="34" borderId="96" applyNumberFormat="0" applyFont="0" applyAlignment="0" applyProtection="0"/>
    <xf numFmtId="183"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0" fontId="14" fillId="34" borderId="96" applyNumberFormat="0" applyFont="0" applyAlignment="0" applyProtection="0"/>
    <xf numFmtId="0" fontId="14" fillId="34" borderId="96" applyNumberFormat="0" applyFont="0" applyAlignment="0" applyProtection="0"/>
    <xf numFmtId="0" fontId="117" fillId="23" borderId="97" applyNumberFormat="0" applyAlignment="0" applyProtection="0"/>
    <xf numFmtId="40" fontId="9" fillId="2" borderId="1"/>
    <xf numFmtId="0" fontId="101" fillId="23" borderId="97" applyNumberFormat="0" applyAlignment="0" applyProtection="0"/>
    <xf numFmtId="0" fontId="101" fillId="23" borderId="97" applyNumberFormat="0" applyAlignment="0" applyProtection="0"/>
    <xf numFmtId="164" fontId="41" fillId="0" borderId="94"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3" fontId="140" fillId="0" borderId="157" applyNumberFormat="0" applyFont="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0" fillId="23" borderId="66" applyNumberFormat="0" applyAlignment="0" applyProtection="0"/>
    <xf numFmtId="0" fontId="75" fillId="10" borderId="76" applyNumberFormat="0" applyAlignment="0" applyProtection="0"/>
    <xf numFmtId="0" fontId="117"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4" fillId="0" borderId="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5" fillId="3" borderId="98">
      <alignment vertical="center"/>
    </xf>
    <xf numFmtId="0" fontId="14" fillId="34" borderId="142" applyNumberFormat="0" applyFont="0" applyAlignment="0" applyProtection="0"/>
    <xf numFmtId="40" fontId="9" fillId="74" borderId="1"/>
    <xf numFmtId="40" fontId="9" fillId="75" borderId="1"/>
    <xf numFmtId="40" fontId="9" fillId="74" borderId="1"/>
    <xf numFmtId="49" fontId="209" fillId="3" borderId="98">
      <alignment vertical="center"/>
    </xf>
    <xf numFmtId="49" fontId="199" fillId="3" borderId="98">
      <alignment vertical="center"/>
    </xf>
    <xf numFmtId="40" fontId="9" fillId="40" borderId="1"/>
    <xf numFmtId="40" fontId="9" fillId="40" borderId="1"/>
    <xf numFmtId="0" fontId="9" fillId="40" borderId="1"/>
    <xf numFmtId="0" fontId="9" fillId="40" borderId="1"/>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40" fontId="9" fillId="40" borderId="1"/>
    <xf numFmtId="0" fontId="14" fillId="34" borderId="124" applyNumberFormat="0" applyFont="0" applyAlignment="0" applyProtection="0"/>
    <xf numFmtId="0" fontId="9" fillId="48" borderId="97" applyNumberFormat="0" applyProtection="0">
      <alignment horizontal="left" vertical="center" indent="1"/>
    </xf>
    <xf numFmtId="4" fontId="206" fillId="5" borderId="102" applyNumberFormat="0" applyProtection="0">
      <alignment horizontal="right" vertical="center"/>
    </xf>
    <xf numFmtId="0" fontId="68" fillId="0" borderId="62">
      <alignment horizontal="left" vertical="center"/>
    </xf>
    <xf numFmtId="0" fontId="68" fillId="0" borderId="62">
      <alignment horizontal="left" vertical="center"/>
    </xf>
    <xf numFmtId="0" fontId="68" fillId="0" borderId="62">
      <alignment horizontal="left" vertical="center"/>
    </xf>
    <xf numFmtId="183" fontId="9" fillId="28" borderId="97" applyNumberFormat="0" applyProtection="0">
      <alignment horizontal="left" vertical="center" indent="1"/>
    </xf>
    <xf numFmtId="0" fontId="9" fillId="28" borderId="97" applyNumberFormat="0" applyProtection="0">
      <alignment horizontal="left" vertical="center" indent="1"/>
    </xf>
    <xf numFmtId="205" fontId="9" fillId="65" borderId="97" applyNumberFormat="0" applyProtection="0">
      <alignment horizontal="left" vertical="center" indent="1"/>
    </xf>
    <xf numFmtId="4" fontId="24" fillId="59" borderId="97" applyNumberFormat="0" applyProtection="0">
      <alignment horizontal="left" vertical="center" indent="1"/>
    </xf>
    <xf numFmtId="4" fontId="24" fillId="59" borderId="97" applyNumberFormat="0" applyProtection="0">
      <alignment horizontal="left" vertical="center" indent="1"/>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6" fillId="49" borderId="153" applyNumberFormat="0" applyProtection="0">
      <alignment horizontal="right" vertical="center"/>
    </xf>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40" fontId="9" fillId="44" borderId="83"/>
    <xf numFmtId="40" fontId="9" fillId="67" borderId="83"/>
    <xf numFmtId="40" fontId="9" fillId="40" borderId="83"/>
    <xf numFmtId="164" fontId="41" fillId="0" borderId="114" applyAlignment="0" applyProtection="0"/>
    <xf numFmtId="0" fontId="46"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6" fillId="53" borderId="135" applyNumberFormat="0" applyProtection="0">
      <alignment horizontal="right" vertical="center"/>
    </xf>
    <xf numFmtId="0" fontId="9" fillId="28" borderId="135" applyNumberFormat="0" applyProtection="0">
      <alignment horizontal="left" vertical="center" indent="1"/>
    </xf>
    <xf numFmtId="183" fontId="9" fillId="48" borderId="135" applyNumberFormat="0" applyProtection="0">
      <alignment horizontal="left" vertical="center" indent="1"/>
    </xf>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6"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1" applyNumberFormat="0" applyFont="0" applyAlignment="0">
      <protection locked="0"/>
    </xf>
    <xf numFmtId="254" fontId="9" fillId="31" borderId="1" applyNumberFormat="0" applyFont="0" applyAlignment="0">
      <protection locked="0"/>
    </xf>
    <xf numFmtId="0" fontId="9" fillId="34" borderId="116" applyNumberFormat="0" applyFont="0"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0" fillId="0" borderId="63" applyAlignment="0" applyProtection="0"/>
    <xf numFmtId="49" fontId="16" fillId="3" borderId="136">
      <alignment vertical="center"/>
    </xf>
    <xf numFmtId="0" fontId="128" fillId="0" borderId="145" applyNumberFormat="0" applyFill="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 fontId="108" fillId="24" borderId="113">
      <alignment horizontal="left" vertical="center" wrapText="1"/>
    </xf>
    <xf numFmtId="0" fontId="117" fillId="23" borderId="117"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64"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118" fillId="23" borderId="115" applyNumberFormat="0" applyAlignment="0" applyProtection="0"/>
    <xf numFmtId="254" fontId="9" fillId="31" borderId="83" applyNumberFormat="0" applyFont="0" applyAlignment="0">
      <protection locked="0"/>
    </xf>
    <xf numFmtId="4" fontId="204" fillId="59" borderId="107" applyNumberFormat="0" applyProtection="0">
      <alignment horizontal="right" vertical="center"/>
    </xf>
    <xf numFmtId="4" fontId="206" fillId="5" borderId="112" applyNumberFormat="0" applyProtection="0">
      <alignment horizontal="right" vertical="center"/>
    </xf>
    <xf numFmtId="183" fontId="9" fillId="48" borderId="107" applyNumberFormat="0" applyProtection="0">
      <alignment horizontal="left" vertical="center" indent="1"/>
    </xf>
    <xf numFmtId="0" fontId="68" fillId="0" borderId="84">
      <alignment horizontal="left" vertical="center"/>
    </xf>
    <xf numFmtId="205" fontId="9" fillId="65" borderId="107" applyNumberFormat="0" applyProtection="0">
      <alignment horizontal="left" vertical="center" indent="1"/>
    </xf>
    <xf numFmtId="0" fontId="9" fillId="61" borderId="107" applyNumberFormat="0" applyProtection="0">
      <alignment horizontal="left" vertical="center" indent="1"/>
    </xf>
    <xf numFmtId="183" fontId="9" fillId="61" borderId="107" applyNumberFormat="0" applyProtection="0">
      <alignment horizontal="left" vertical="center" indent="1"/>
    </xf>
    <xf numFmtId="183" fontId="9" fillId="61"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83" fontId="9" fillId="61" borderId="107" applyNumberFormat="0" applyProtection="0">
      <alignment horizontal="left" vertical="center" indent="1"/>
    </xf>
    <xf numFmtId="4" fontId="56" fillId="53" borderId="107" applyNumberFormat="0" applyProtection="0">
      <alignment horizontal="right" vertical="center"/>
    </xf>
    <xf numFmtId="4" fontId="56" fillId="52" borderId="107" applyNumberFormat="0" applyProtection="0">
      <alignment horizontal="right" vertical="center"/>
    </xf>
    <xf numFmtId="4" fontId="56" fillId="51" borderId="107" applyNumberFormat="0" applyProtection="0">
      <alignment horizontal="right" vertical="center"/>
    </xf>
    <xf numFmtId="4" fontId="67" fillId="17" borderId="112"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183"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37" fontId="105" fillId="28" borderId="83" applyFill="0" applyBorder="0" applyProtection="0"/>
    <xf numFmtId="0" fontId="75" fillId="10" borderId="151" applyNumberFormat="0" applyAlignment="0" applyProtection="0"/>
    <xf numFmtId="4" fontId="56" fillId="56" borderId="153" applyNumberFormat="0" applyProtection="0">
      <alignment horizontal="right" vertical="center"/>
    </xf>
    <xf numFmtId="0" fontId="128" fillId="0" borderId="127" applyNumberFormat="0" applyFill="0" applyAlignment="0" applyProtection="0"/>
    <xf numFmtId="0" fontId="128" fillId="0" borderId="127" applyNumberFormat="0" applyFill="0" applyAlignment="0" applyProtection="0"/>
    <xf numFmtId="49" fontId="16" fillId="3" borderId="126">
      <alignment vertical="center"/>
    </xf>
    <xf numFmtId="49" fontId="15" fillId="3" borderId="126">
      <alignment vertical="center"/>
    </xf>
    <xf numFmtId="0" fontId="128" fillId="0" borderId="127"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34" applyNumberFormat="0" applyFont="0" applyAlignment="0" applyProtection="0"/>
    <xf numFmtId="49" fontId="209" fillId="45" borderId="144">
      <alignment vertical="center"/>
    </xf>
    <xf numFmtId="0" fontId="117" fillId="23" borderId="97" applyNumberFormat="0" applyAlignment="0" applyProtection="0"/>
    <xf numFmtId="4" fontId="9" fillId="0" borderId="1"/>
    <xf numFmtId="0" fontId="118" fillId="23" borderId="151" applyNumberFormat="0" applyAlignment="0" applyProtection="0"/>
    <xf numFmtId="0" fontId="14"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1" borderId="87" applyNumberFormat="0" applyProtection="0">
      <alignment horizontal="left" vertical="center" indent="1"/>
    </xf>
    <xf numFmtId="183"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205" fontId="9" fillId="66"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4" fontId="56" fillId="29" borderId="87" applyNumberFormat="0" applyProtection="0">
      <alignment vertical="center"/>
    </xf>
    <xf numFmtId="4" fontId="204" fillId="29" borderId="87" applyNumberFormat="0" applyProtection="0">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18">
      <alignment vertical="center"/>
    </xf>
    <xf numFmtId="0" fontId="118" fillId="23" borderId="105" applyNumberForma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3" fontId="9" fillId="28" borderId="125" applyNumberFormat="0" applyProtection="0">
      <alignment horizontal="left" vertical="center" indent="1"/>
    </xf>
    <xf numFmtId="4" fontId="24" fillId="61" borderId="125" applyNumberFormat="0" applyProtection="0">
      <alignment horizontal="left" vertical="center" indent="1"/>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4" fontId="24" fillId="61" borderId="143" applyNumberFormat="0" applyProtection="0">
      <alignment horizontal="left" vertical="center" indent="1"/>
    </xf>
    <xf numFmtId="0" fontId="9" fillId="48" borderId="135" applyNumberFormat="0" applyProtection="0">
      <alignment horizontal="left" vertical="center" indent="1"/>
    </xf>
    <xf numFmtId="0" fontId="117" fillId="23" borderId="125" applyNumberFormat="0" applyAlignment="0" applyProtection="0"/>
    <xf numFmtId="49" fontId="16" fillId="3" borderId="118">
      <alignment vertical="center"/>
    </xf>
    <xf numFmtId="185" fontId="53" fillId="0" borderId="94" applyFill="0" applyProtection="0"/>
    <xf numFmtId="49" fontId="15" fillId="3" borderId="118">
      <alignment vertical="center"/>
    </xf>
    <xf numFmtId="0" fontId="14" fillId="34" borderId="124" applyNumberFormat="0" applyFont="0" applyAlignment="0" applyProtection="0"/>
    <xf numFmtId="164" fontId="40" fillId="0" borderId="94" applyAlignment="0" applyProtection="0"/>
    <xf numFmtId="183" fontId="9" fillId="48" borderId="77" applyNumberFormat="0" applyProtection="0">
      <alignment horizontal="left" vertical="center" indent="1"/>
    </xf>
    <xf numFmtId="40" fontId="9" fillId="71" borderId="73"/>
    <xf numFmtId="49" fontId="209" fillId="45" borderId="136">
      <alignment horizontal="center"/>
    </xf>
    <xf numFmtId="49" fontId="9" fillId="45" borderId="136">
      <alignment horizontal="center"/>
    </xf>
    <xf numFmtId="49" fontId="15" fillId="3" borderId="154">
      <alignment vertical="center"/>
    </xf>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18">
      <alignment vertical="center"/>
    </xf>
    <xf numFmtId="40" fontId="9" fillId="74" borderId="1"/>
    <xf numFmtId="0" fontId="118" fillId="23" borderId="151" applyNumberFormat="0" applyAlignment="0" applyProtection="0"/>
    <xf numFmtId="0" fontId="100" fillId="23" borderId="117" applyNumberFormat="0" applyAlignment="0" applyProtection="0"/>
    <xf numFmtId="49" fontId="16" fillId="3" borderId="67">
      <alignment vertical="center"/>
    </xf>
    <xf numFmtId="0" fontId="101" fillId="23" borderId="117" applyNumberFormat="0" applyAlignment="0" applyProtection="0"/>
    <xf numFmtId="0" fontId="17" fillId="34" borderId="106" applyNumberFormat="0" applyFont="0" applyAlignment="0" applyProtection="0"/>
    <xf numFmtId="49" fontId="209" fillId="3" borderId="154">
      <alignment vertical="center"/>
    </xf>
    <xf numFmtId="0" fontId="101" fillId="23" borderId="117" applyNumberForma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56" fillId="52" borderId="97" applyNumberFormat="0" applyProtection="0">
      <alignment horizontal="right" vertical="center"/>
    </xf>
    <xf numFmtId="4" fontId="56" fillId="53" borderId="97" applyNumberFormat="0" applyProtection="0">
      <alignment horizontal="right" vertical="center"/>
    </xf>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205" fontId="9" fillId="64" borderId="97" applyNumberFormat="0" applyProtection="0">
      <alignment horizontal="left" vertical="center" indent="1"/>
    </xf>
    <xf numFmtId="183" fontId="9" fillId="48" borderId="97" applyNumberFormat="0" applyProtection="0">
      <alignment horizontal="left" vertical="center" indent="1"/>
    </xf>
    <xf numFmtId="0" fontId="14" fillId="34" borderId="124" applyNumberFormat="0" applyFont="0" applyAlignment="0" applyProtection="0"/>
    <xf numFmtId="49" fontId="209" fillId="3" borderId="11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0" fillId="23" borderId="77" applyNumberFormat="0" applyAlignment="0" applyProtection="0"/>
    <xf numFmtId="0" fontId="14" fillId="34" borderId="116" applyNumberFormat="0" applyFont="0" applyAlignment="0" applyProtection="0"/>
    <xf numFmtId="10" fontId="67" fillId="29" borderId="1" applyNumberFormat="0" applyBorder="0" applyAlignment="0" applyProtection="0"/>
    <xf numFmtId="10" fontId="67" fillId="29" borderId="1" applyNumberFormat="0" applyBorder="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47" fillId="23" borderId="115" applyNumberFormat="0" applyAlignment="0" applyProtection="0"/>
    <xf numFmtId="0" fontId="47"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18" fillId="23" borderId="105" applyNumberFormat="0" applyAlignment="0" applyProtection="0"/>
    <xf numFmtId="0" fontId="128" fillId="0" borderId="137" applyNumberFormat="0" applyFill="0" applyAlignment="0" applyProtection="0"/>
    <xf numFmtId="0" fontId="9" fillId="34" borderId="142" applyNumberFormat="0" applyFont="0" applyAlignment="0" applyProtection="0"/>
    <xf numFmtId="49" fontId="15" fillId="3" borderId="136">
      <alignment vertical="center"/>
    </xf>
    <xf numFmtId="49" fontId="15" fillId="3" borderId="136">
      <alignment vertical="center"/>
    </xf>
    <xf numFmtId="49" fontId="16"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4" fontId="108" fillId="24" borderId="93">
      <alignment horizontal="left" vertical="center" wrapText="1"/>
    </xf>
    <xf numFmtId="4" fontId="108" fillId="24" borderId="93">
      <alignment horizontal="left" vertical="center" wrapText="1"/>
    </xf>
    <xf numFmtId="183" fontId="9" fillId="48" borderId="135" applyNumberFormat="0" applyProtection="0">
      <alignment horizontal="left" vertical="center" indent="1"/>
    </xf>
    <xf numFmtId="49" fontId="9" fillId="45" borderId="144">
      <alignment horizontal="center"/>
    </xf>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0" borderId="1">
      <alignment horizontal="right"/>
    </xf>
    <xf numFmtId="0" fontId="14" fillId="34" borderId="134" applyNumberFormat="0" applyFont="0" applyAlignment="0" applyProtection="0"/>
    <xf numFmtId="0" fontId="117" fillId="23" borderId="135" applyNumberFormat="0" applyAlignment="0" applyProtection="0"/>
    <xf numFmtId="0" fontId="75" fillId="10" borderId="133" applyNumberFormat="0" applyAlignment="0" applyProtection="0"/>
    <xf numFmtId="49" fontId="16" fillId="3" borderId="136">
      <alignment vertical="center"/>
    </xf>
    <xf numFmtId="49" fontId="209" fillId="3" borderId="88">
      <alignment vertical="center"/>
    </xf>
    <xf numFmtId="49" fontId="209" fillId="3" borderId="88">
      <alignment vertical="center"/>
    </xf>
    <xf numFmtId="0" fontId="14" fillId="34" borderId="124"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45" borderId="88">
      <alignment horizontal="center"/>
    </xf>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6" fillId="23" borderId="76" applyNumberFormat="0" applyAlignment="0" applyProtection="0"/>
    <xf numFmtId="49" fontId="9" fillId="45" borderId="88">
      <alignment horizontal="center"/>
    </xf>
    <xf numFmtId="49" fontId="209" fillId="45" borderId="88">
      <alignment horizontal="center"/>
    </xf>
    <xf numFmtId="49" fontId="209" fillId="45" borderId="88">
      <alignment horizontal="center"/>
    </xf>
    <xf numFmtId="49" fontId="209" fillId="45" borderId="88">
      <alignment horizontal="center"/>
    </xf>
    <xf numFmtId="0" fontId="14" fillId="34" borderId="96" applyNumberFormat="0" applyFont="0" applyAlignment="0" applyProtection="0"/>
    <xf numFmtId="0" fontId="14" fillId="34" borderId="96" applyNumberFormat="0" applyFont="0" applyAlignment="0" applyProtection="0"/>
    <xf numFmtId="4" fontId="204" fillId="59" borderId="87" applyNumberFormat="0" applyProtection="0">
      <alignment horizontal="right" vertical="center"/>
    </xf>
    <xf numFmtId="4" fontId="204" fillId="59" borderId="87" applyNumberFormat="0" applyProtection="0">
      <alignment horizontal="right" vertical="center"/>
    </xf>
    <xf numFmtId="4" fontId="67" fillId="0" borderId="92" applyNumberFormat="0" applyProtection="0">
      <alignment horizontal="right" vertical="center"/>
    </xf>
    <xf numFmtId="183" fontId="9" fillId="66" borderId="87" applyNumberFormat="0" applyProtection="0">
      <alignment horizontal="left" vertical="center" indent="1"/>
    </xf>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0" fillId="0" borderId="75" applyAlignment="0" applyProtection="0"/>
    <xf numFmtId="183"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4"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4" fontId="204" fillId="59" borderId="143" applyNumberFormat="0" applyProtection="0">
      <alignment horizontal="right" vertical="center"/>
    </xf>
    <xf numFmtId="49" fontId="16" fillId="3" borderId="118">
      <alignment vertical="center"/>
    </xf>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4" fontId="56"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6" fillId="3" borderId="126">
      <alignment vertical="center"/>
    </xf>
    <xf numFmtId="49" fontId="16" fillId="3" borderId="126">
      <alignment vertical="center"/>
    </xf>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4" fillId="34" borderId="134" applyNumberFormat="0" applyFont="0" applyAlignment="0" applyProtection="0"/>
    <xf numFmtId="0" fontId="128" fillId="0" borderId="137" applyNumberFormat="0" applyFill="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49" fontId="16" fillId="3" borderId="136">
      <alignment vertical="center"/>
    </xf>
    <xf numFmtId="0" fontId="9" fillId="48" borderId="125" applyNumberFormat="0" applyProtection="0">
      <alignment horizontal="left" vertical="center" indent="1"/>
    </xf>
    <xf numFmtId="183" fontId="9" fillId="4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26">
      <alignment vertical="center"/>
    </xf>
    <xf numFmtId="0" fontId="14" fillId="34" borderId="142" applyNumberFormat="0" applyFont="0" applyAlignment="0" applyProtection="0"/>
    <xf numFmtId="0" fontId="14" fillId="34" borderId="142"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 fillId="0" borderId="0"/>
    <xf numFmtId="0" fontId="117" fillId="23" borderId="135" applyNumberFormat="0" applyAlignment="0" applyProtection="0"/>
    <xf numFmtId="0" fontId="117"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49" fontId="209" fillId="3" borderId="108">
      <alignment vertical="center"/>
    </xf>
    <xf numFmtId="49" fontId="209" fillId="45" borderId="108">
      <alignmen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254"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0" fontId="14" fillId="34" borderId="124" applyNumberFormat="0" applyFont="0" applyAlignment="0" applyProtection="0"/>
    <xf numFmtId="0" fontId="14" fillId="34" borderId="124" applyNumberFormat="0" applyFont="0" applyAlignment="0" applyProtection="0"/>
    <xf numFmtId="186" fontId="9" fillId="31" borderId="1" applyNumberFormat="0" applyFont="0" applyAlignment="0">
      <protection locked="0"/>
    </xf>
    <xf numFmtId="254" fontId="9" fillId="31" borderId="1" applyNumberFormat="0" applyFont="0" applyAlignment="0">
      <protection locked="0"/>
    </xf>
    <xf numFmtId="0" fontId="9" fillId="61" borderId="66" applyNumberFormat="0" applyProtection="0">
      <alignment horizontal="left" vertical="center" indent="1"/>
    </xf>
    <xf numFmtId="0" fontId="68" fillId="0" borderId="113">
      <alignment horizontal="left" vertical="center"/>
    </xf>
    <xf numFmtId="0" fontId="47" fillId="23" borderId="115" applyNumberFormat="0" applyAlignment="0" applyProtection="0"/>
    <xf numFmtId="0" fontId="46" fillId="23" borderId="115" applyNumberFormat="0" applyAlignment="0" applyProtection="0"/>
    <xf numFmtId="0" fontId="9" fillId="48" borderId="66" applyNumberFormat="0" applyProtection="0">
      <alignment horizontal="left" vertical="center" indent="1"/>
    </xf>
    <xf numFmtId="164" fontId="40"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0" fontId="128" fillId="0" borderId="89" applyNumberFormat="0" applyFill="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9" fontId="16" fillId="3" borderId="78">
      <alignment vertical="center"/>
    </xf>
    <xf numFmtId="205" fontId="9" fillId="62" borderId="87" applyNumberFormat="0" applyProtection="0">
      <alignment horizontal="left" vertical="center" indent="1"/>
    </xf>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5" fontId="9" fillId="64" borderId="97" applyNumberFormat="0" applyProtection="0">
      <alignment horizontal="left" vertical="center" indent="1"/>
    </xf>
    <xf numFmtId="183"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4" fillId="61" borderId="97" applyNumberFormat="0" applyProtection="0">
      <alignment horizontal="left" vertical="center" indent="1"/>
    </xf>
    <xf numFmtId="4" fontId="24" fillId="61" borderId="97" applyNumberFormat="0" applyProtection="0">
      <alignment horizontal="left" vertical="center" indent="1"/>
    </xf>
    <xf numFmtId="49" fontId="16" fillId="3" borderId="136">
      <alignment vertical="center"/>
    </xf>
    <xf numFmtId="0" fontId="9" fillId="48" borderId="97" applyNumberFormat="0" applyProtection="0">
      <alignment horizontal="left" vertical="center" indent="1"/>
    </xf>
    <xf numFmtId="0" fontId="47" fillId="23" borderId="115" applyNumberFormat="0" applyAlignment="0" applyProtection="0"/>
    <xf numFmtId="185" fontId="53" fillId="0" borderId="114" applyFill="0" applyProtection="0"/>
    <xf numFmtId="0" fontId="100" fillId="23" borderId="117" applyNumberFormat="0" applyAlignment="0" applyProtection="0"/>
    <xf numFmtId="0" fontId="100"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9" fillId="34" borderId="134" applyNumberFormat="0" applyFont="0" applyAlignment="0" applyProtection="0"/>
    <xf numFmtId="0" fontId="75" fillId="10" borderId="133" applyNumberFormat="0" applyAlignment="0" applyProtection="0"/>
    <xf numFmtId="0" fontId="117" fillId="23" borderId="13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99" fillId="3" borderId="108">
      <alignment vertical="center"/>
    </xf>
    <xf numFmtId="49" fontId="199" fillId="3" borderId="108">
      <alignment vertical="center"/>
    </xf>
    <xf numFmtId="49" fontId="209" fillId="45" borderId="108">
      <alignment vertical="center"/>
    </xf>
    <xf numFmtId="0"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44">
      <alignment vertical="center"/>
    </xf>
    <xf numFmtId="49" fontId="199" fillId="3" borderId="144">
      <alignment vertical="center"/>
    </xf>
    <xf numFmtId="49" fontId="209" fillId="3" borderId="144">
      <alignment vertical="center"/>
    </xf>
    <xf numFmtId="49" fontId="209" fillId="3" borderId="144">
      <alignment horizontal="center"/>
    </xf>
    <xf numFmtId="0" fontId="9" fillId="48" borderId="143" applyNumberFormat="0" applyProtection="0">
      <alignment horizontal="left" vertical="center" indent="1"/>
    </xf>
    <xf numFmtId="4" fontId="67" fillId="17" borderId="148" applyNumberFormat="0" applyProtection="0">
      <alignment horizontal="left" vertical="center" indent="1"/>
    </xf>
    <xf numFmtId="205" fontId="9" fillId="66" borderId="143" applyNumberFormat="0" applyProtection="0">
      <alignment horizontal="left" vertical="center" indent="1"/>
    </xf>
    <xf numFmtId="205" fontId="9" fillId="66" borderId="143" applyNumberFormat="0" applyProtection="0">
      <alignment horizontal="left" vertical="center" indent="1"/>
    </xf>
    <xf numFmtId="0" fontId="9" fillId="48" borderId="14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9" fontId="209" fillId="45" borderId="154">
      <alignment vertical="center"/>
    </xf>
    <xf numFmtId="183" fontId="9" fillId="28" borderId="135" applyNumberFormat="0" applyProtection="0">
      <alignment horizontal="left" vertical="center" indent="1"/>
    </xf>
    <xf numFmtId="205" fontId="9" fillId="66" borderId="135" applyNumberFormat="0" applyProtection="0">
      <alignment horizontal="left" vertical="center" indent="1"/>
    </xf>
    <xf numFmtId="49" fontId="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49" borderId="117" applyNumberFormat="0" applyProtection="0">
      <alignment horizontal="right" vertical="center"/>
    </xf>
    <xf numFmtId="183" fontId="9" fillId="48"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3" fontId="9" fillId="66" borderId="117" applyNumberFormat="0" applyProtection="0">
      <alignment horizontal="left" vertical="center" indent="1"/>
    </xf>
    <xf numFmtId="205" fontId="9" fillId="66" borderId="117" applyNumberFormat="0" applyProtection="0">
      <alignment horizontal="left" vertical="center" indent="1"/>
    </xf>
    <xf numFmtId="183" fontId="9" fillId="48" borderId="117" applyNumberFormat="0" applyProtection="0">
      <alignment horizontal="left" vertical="center" indent="1"/>
    </xf>
    <xf numFmtId="4" fontId="204" fillId="29" borderId="117" applyNumberFormat="0" applyProtection="0">
      <alignment vertical="center"/>
    </xf>
    <xf numFmtId="4" fontId="67" fillId="0" borderId="122" applyNumberFormat="0" applyProtection="0">
      <alignment horizontal="right" vertical="center"/>
    </xf>
    <xf numFmtId="4" fontId="206" fillId="5" borderId="122" applyNumberFormat="0" applyProtection="0">
      <alignment horizontal="right" vertical="center"/>
    </xf>
    <xf numFmtId="4" fontId="206" fillId="5" borderId="122" applyNumberFormat="0" applyProtection="0">
      <alignment horizontal="right" vertical="center"/>
    </xf>
    <xf numFmtId="4" fontId="204" fillId="59" borderId="117" applyNumberFormat="0" applyProtection="0">
      <alignment horizontal="right" vertical="center"/>
    </xf>
    <xf numFmtId="183" fontId="9" fillId="48" borderId="117" applyNumberFormat="0" applyProtection="0">
      <alignment horizontal="left" vertical="center" indent="1"/>
    </xf>
    <xf numFmtId="4" fontId="67" fillId="17" borderId="122"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7" fillId="23" borderId="133" applyNumberFormat="0" applyAlignment="0" applyProtection="0"/>
    <xf numFmtId="185" fontId="53" fillId="0" borderId="132" applyFill="0" applyProtection="0"/>
    <xf numFmtId="183" fontId="9" fillId="28" borderId="153" applyNumberFormat="0" applyProtection="0">
      <alignment horizontal="left" vertical="center" indent="1"/>
    </xf>
    <xf numFmtId="49" fontId="16" fillId="3" borderId="136">
      <alignment vertical="center"/>
    </xf>
    <xf numFmtId="49" fontId="16" fillId="3" borderId="136">
      <alignment vertical="center"/>
    </xf>
    <xf numFmtId="0" fontId="118" fillId="23" borderId="133" applyNumberFormat="0" applyAlignment="0" applyProtection="0"/>
    <xf numFmtId="0" fontId="118"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209" fillId="3" borderId="144">
      <alignment vertical="center"/>
    </xf>
    <xf numFmtId="0" fontId="9" fillId="34" borderId="106" applyNumberFormat="0" applyFont="0" applyAlignment="0" applyProtection="0"/>
    <xf numFmtId="0" fontId="14" fillId="34" borderId="124" applyNumberFormat="0" applyFont="0" applyAlignment="0" applyProtection="0"/>
    <xf numFmtId="0" fontId="46" fillId="23" borderId="151" applyNumberFormat="0" applyAlignment="0" applyProtection="0"/>
    <xf numFmtId="4" fontId="108" fillId="24" borderId="131">
      <alignment horizontal="left" vertical="center" wrapText="1"/>
    </xf>
    <xf numFmtId="0" fontId="75" fillId="10" borderId="133" applyNumberFormat="0" applyAlignment="0" applyProtection="0"/>
    <xf numFmtId="49" fontId="15" fillId="3" borderId="118">
      <alignment vertical="center"/>
    </xf>
    <xf numFmtId="0" fontId="118" fillId="23" borderId="105" applyNumberFormat="0" applyAlignment="0" applyProtection="0"/>
    <xf numFmtId="0" fontId="118" fillId="23" borderId="133"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10" fontId="67" fillId="29" borderId="1" applyNumberFormat="0" applyBorder="0" applyAlignment="0" applyProtection="0"/>
    <xf numFmtId="10" fontId="62" fillId="26" borderId="1" applyNumberFormat="0" applyFill="0" applyBorder="0" applyAlignment="0" applyProtection="0">
      <protection locked="0"/>
    </xf>
    <xf numFmtId="0" fontId="14" fillId="34" borderId="124" applyNumberFormat="0" applyFont="0" applyAlignment="0" applyProtection="0"/>
    <xf numFmtId="0" fontId="14" fillId="34" borderId="124" applyNumberFormat="0" applyFont="0" applyAlignment="0" applyProtection="0"/>
    <xf numFmtId="0" fontId="9" fillId="34" borderId="134" applyNumberFormat="0" applyFont="0" applyAlignment="0" applyProtection="0"/>
    <xf numFmtId="0" fontId="46" fillId="23" borderId="95" applyNumberFormat="0" applyAlignment="0" applyProtection="0"/>
    <xf numFmtId="0" fontId="47" fillId="23" borderId="95" applyNumberFormat="0" applyAlignment="0" applyProtection="0"/>
    <xf numFmtId="164" fontId="40" fillId="0" borderId="94" applyAlignment="0" applyProtection="0"/>
    <xf numFmtId="164" fontId="41" fillId="0" borderId="94" applyAlignment="0" applyProtection="0"/>
    <xf numFmtId="164" fontId="41" fillId="0" borderId="94"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28" borderId="153" applyNumberFormat="0" applyProtection="0">
      <alignment horizontal="left" vertical="center" indent="1"/>
    </xf>
    <xf numFmtId="49" fontId="16" fillId="3" borderId="144">
      <alignment vertical="center"/>
    </xf>
    <xf numFmtId="0" fontId="9" fillId="34" borderId="116" applyNumberFormat="0" applyFont="0" applyAlignment="0" applyProtection="0"/>
    <xf numFmtId="0" fontId="118" fillId="23" borderId="115" applyNumberFormat="0" applyAlignment="0" applyProtection="0"/>
    <xf numFmtId="0" fontId="117" fillId="23" borderId="11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08">
      <alignment horizontal="center"/>
    </xf>
    <xf numFmtId="183" fontId="9" fillId="48" borderId="107" applyNumberFormat="0" applyProtection="0">
      <alignment horizontal="left" vertical="center" indent="1"/>
    </xf>
    <xf numFmtId="0" fontId="140" fillId="0" borderId="138"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8" fillId="23" borderId="133" applyNumberFormat="0" applyAlignment="0" applyProtection="0"/>
    <xf numFmtId="0" fontId="117" fillId="23" borderId="87" applyNumberFormat="0" applyAlignment="0" applyProtection="0"/>
    <xf numFmtId="169" fontId="4" fillId="0" borderId="0" applyFont="0" applyFill="0" applyBorder="0" applyAlignment="0" applyProtection="0"/>
    <xf numFmtId="0" fontId="4" fillId="0" borderId="0"/>
    <xf numFmtId="164" fontId="40" fillId="0" borderId="94" applyAlignment="0" applyProtection="0"/>
    <xf numFmtId="0" fontId="47" fillId="23" borderId="95" applyNumberFormat="0" applyAlignment="0" applyProtection="0"/>
    <xf numFmtId="10" fontId="67" fillId="29" borderId="1" applyNumberFormat="0" applyBorder="0" applyAlignment="0" applyProtection="0"/>
    <xf numFmtId="0" fontId="9" fillId="34" borderId="142" applyNumberFormat="0" applyFont="0" applyAlignment="0" applyProtection="0"/>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5" fillId="3" borderId="98">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73" borderId="1"/>
    <xf numFmtId="40" fontId="9" fillId="73" borderId="1"/>
    <xf numFmtId="40" fontId="9" fillId="73" borderId="1"/>
    <xf numFmtId="49" fontId="19" fillId="0" borderId="1">
      <alignment horizontal="right"/>
    </xf>
    <xf numFmtId="0" fontId="14"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0" fontId="9" fillId="72" borderId="1"/>
    <xf numFmtId="0" fontId="9" fillId="40" borderId="1"/>
    <xf numFmtId="0" fontId="9" fillId="69" borderId="1"/>
    <xf numFmtId="49" fontId="209" fillId="45" borderId="98">
      <alignment horizontal="center"/>
    </xf>
    <xf numFmtId="40" fontId="9" fillId="44" borderId="1"/>
    <xf numFmtId="40" fontId="9" fillId="40" borderId="1"/>
    <xf numFmtId="40" fontId="9" fillId="67" borderId="1"/>
    <xf numFmtId="0" fontId="14" fillId="34" borderId="124" applyNumberFormat="0" applyFont="0" applyAlignment="0" applyProtection="0"/>
    <xf numFmtId="4" fontId="56" fillId="59" borderId="97" applyNumberFormat="0" applyProtection="0">
      <alignment horizontal="right" vertical="center"/>
    </xf>
    <xf numFmtId="205" fontId="9" fillId="66" borderId="97" applyNumberFormat="0" applyProtection="0">
      <alignment horizontal="left" vertical="center" indent="1"/>
    </xf>
    <xf numFmtId="183" fontId="9" fillId="28" borderId="97" applyNumberFormat="0" applyProtection="0">
      <alignment horizontal="left" vertical="center" indent="1"/>
    </xf>
    <xf numFmtId="183" fontId="9" fillId="63" borderId="97" applyNumberFormat="0" applyProtection="0">
      <alignment horizontal="left" vertical="center" indent="1"/>
    </xf>
    <xf numFmtId="0"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0" fontId="9" fillId="61" borderId="97" applyNumberFormat="0" applyProtection="0">
      <alignment horizontal="left" vertical="center" indent="1"/>
    </xf>
    <xf numFmtId="4" fontId="108" fillId="24" borderId="84">
      <alignment horizontal="left" vertical="center" wrapText="1"/>
    </xf>
    <xf numFmtId="4" fontId="108" fillId="24" borderId="84">
      <alignment horizontal="left" vertical="center" wrapText="1"/>
    </xf>
    <xf numFmtId="4" fontId="108" fillId="24" borderId="84">
      <alignment horizontal="left" vertical="center" wrapText="1"/>
    </xf>
    <xf numFmtId="183"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6" fillId="3" borderId="136">
      <alignment vertical="center"/>
    </xf>
    <xf numFmtId="4" fontId="56" fillId="49" borderId="97" applyNumberFormat="0" applyProtection="0">
      <alignment horizontal="right" vertical="center"/>
    </xf>
    <xf numFmtId="49" fontId="16" fillId="3" borderId="136">
      <alignment vertical="center"/>
    </xf>
    <xf numFmtId="0" fontId="9" fillId="34" borderId="142" applyNumberFormat="0" applyFont="0" applyAlignment="0" applyProtection="0"/>
    <xf numFmtId="0" fontId="14" fillId="34" borderId="142" applyNumberFormat="0" applyFon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17" fillId="34" borderId="96" applyNumberFormat="0" applyFont="0" applyAlignment="0" applyProtection="0"/>
    <xf numFmtId="183" fontId="7" fillId="34" borderId="96" applyNumberFormat="0" applyFont="0" applyAlignment="0" applyProtection="0"/>
    <xf numFmtId="0" fontId="4" fillId="0" borderId="0"/>
    <xf numFmtId="0" fontId="14" fillId="34" borderId="116" applyNumberFormat="0" applyFont="0" applyAlignment="0" applyProtection="0"/>
    <xf numFmtId="0" fontId="117" fillId="23" borderId="117" applyNumberFormat="0" applyAlignment="0" applyProtection="0"/>
    <xf numFmtId="0" fontId="128" fillId="0" borderId="119" applyNumberFormat="0" applyFill="0" applyAlignment="0" applyProtection="0"/>
    <xf numFmtId="4" fontId="206" fillId="5" borderId="148" applyNumberFormat="0" applyProtection="0">
      <alignment horizontal="right" vertical="center"/>
    </xf>
    <xf numFmtId="0" fontId="4" fillId="0" borderId="0"/>
    <xf numFmtId="0" fontId="75" fillId="10" borderId="151" applyNumberFormat="0" applyAlignment="0" applyProtection="0"/>
    <xf numFmtId="0" fontId="14" fillId="34" borderId="106" applyNumberFormat="0" applyFont="0" applyAlignment="0" applyProtection="0"/>
    <xf numFmtId="0" fontId="117" fillId="23" borderId="107" applyNumberFormat="0" applyAlignment="0" applyProtection="0"/>
    <xf numFmtId="49" fontId="209" fillId="45" borderId="118">
      <alignment horizontal="center"/>
    </xf>
    <xf numFmtId="49" fontId="16" fillId="3" borderId="144">
      <alignment vertical="center"/>
    </xf>
    <xf numFmtId="164" fontId="41" fillId="0" borderId="114" applyAlignment="0" applyProtection="0"/>
    <xf numFmtId="49" fontId="16" fillId="3" borderId="108">
      <alignment vertical="center"/>
    </xf>
    <xf numFmtId="49" fontId="16" fillId="3" borderId="144">
      <alignment vertical="center"/>
    </xf>
    <xf numFmtId="0" fontId="14"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108" fillId="24" borderId="113">
      <alignment horizontal="left" vertical="center" wrapText="1"/>
    </xf>
    <xf numFmtId="0" fontId="75" fillId="10" borderId="115" applyNumberFormat="0" applyAlignment="0" applyProtection="0"/>
    <xf numFmtId="0" fontId="117" fillId="23" borderId="107" applyNumberFormat="0" applyAlignment="0" applyProtection="0"/>
    <xf numFmtId="0" fontId="14" fillId="34" borderId="134" applyNumberFormat="0" applyFont="0" applyAlignment="0" applyProtection="0"/>
    <xf numFmtId="0" fontId="128"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5" fillId="10" borderId="95" applyNumberFormat="0" applyAlignment="0" applyProtection="0"/>
    <xf numFmtId="186" fontId="9" fillId="31" borderId="1" applyNumberFormat="0" applyFont="0" applyAlignment="0">
      <protection locked="0"/>
    </xf>
    <xf numFmtId="186"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183" fontId="174" fillId="0" borderId="93"/>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183" fontId="140" fillId="0" borderId="100" applyNumberFormat="0" applyFont="0" applyAlignment="0" applyProtection="0"/>
    <xf numFmtId="0" fontId="140" fillId="0" borderId="100" applyNumberFormat="0" applyFont="0" applyAlignment="0" applyProtection="0"/>
    <xf numFmtId="0" fontId="140" fillId="0" borderId="100"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205" fontId="9" fillId="64" borderId="107" applyNumberFormat="0" applyProtection="0">
      <alignment horizontal="left" vertical="center" indent="1"/>
    </xf>
    <xf numFmtId="10" fontId="62" fillId="26" borderId="83" applyNumberFormat="0" applyFill="0" applyBorder="0" applyAlignment="0" applyProtection="0">
      <protection locked="0"/>
    </xf>
    <xf numFmtId="0" fontId="140" fillId="0" borderId="111" applyNumberFormat="0" applyFont="0" applyAlignment="0" applyProtection="0"/>
    <xf numFmtId="40" fontId="9" fillId="2" borderId="16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7"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3" fontId="9" fillId="28" borderId="143" applyNumberFormat="0" applyProtection="0">
      <alignment horizontal="left" vertical="center" indent="1"/>
    </xf>
    <xf numFmtId="0" fontId="140" fillId="0" borderId="147" applyNumberFormat="0" applyFont="0" applyAlignment="0" applyProtection="0"/>
    <xf numFmtId="4" fontId="24" fillId="59" borderId="153" applyNumberFormat="0" applyProtection="0">
      <alignment horizontal="left" vertical="center" indent="1"/>
    </xf>
    <xf numFmtId="0" fontId="9" fillId="28" borderId="153" applyNumberFormat="0" applyProtection="0">
      <alignment horizontal="left" vertical="center" indent="1"/>
    </xf>
    <xf numFmtId="183" fontId="9" fillId="48" borderId="153" applyNumberFormat="0" applyProtection="0">
      <alignment horizontal="left" vertical="center" indent="1"/>
    </xf>
    <xf numFmtId="0" fontId="17" fillId="34" borderId="134" applyNumberFormat="0" applyFont="0" applyAlignment="0" applyProtection="0"/>
    <xf numFmtId="4" fontId="56" fillId="31" borderId="135" applyNumberFormat="0" applyProtection="0">
      <alignment vertical="center"/>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24" fillId="59" borderId="135" applyNumberFormat="0" applyProtection="0">
      <alignment horizontal="left" vertical="center" indent="1"/>
    </xf>
    <xf numFmtId="4" fontId="24" fillId="59" borderId="135" applyNumberFormat="0" applyProtection="0">
      <alignment horizontal="left" vertical="center" indent="1"/>
    </xf>
    <xf numFmtId="0" fontId="9" fillId="61" borderId="135" applyNumberFormat="0" applyProtection="0">
      <alignment horizontal="left" vertical="center" indent="1"/>
    </xf>
    <xf numFmtId="183" fontId="9" fillId="62"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0" fontId="174" fillId="28" borderId="113" applyAlignment="0" applyProtection="0"/>
    <xf numFmtId="183" fontId="174" fillId="28" borderId="113" applyAlignment="0" applyProtection="0"/>
    <xf numFmtId="183"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47" fillId="23" borderId="151" applyNumberFormat="0" applyAlignment="0" applyProtection="0"/>
    <xf numFmtId="0" fontId="9" fillId="34" borderId="152" applyNumberFormat="0" applyFont="0" applyAlignment="0" applyProtection="0"/>
    <xf numFmtId="0" fontId="100" fillId="23" borderId="153" applyNumberFormat="0" applyAlignment="0" applyProtection="0"/>
    <xf numFmtId="49" fontId="15" fillId="3" borderId="154">
      <alignment vertical="center"/>
    </xf>
    <xf numFmtId="49" fontId="15" fillId="3" borderId="154">
      <alignment vertical="center"/>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0" fontId="14" fillId="34" borderId="142" applyNumberFormat="0" applyFont="0" applyAlignment="0" applyProtection="0"/>
    <xf numFmtId="49" fontId="209" fillId="45" borderId="108">
      <alignment horizontal="center"/>
    </xf>
    <xf numFmtId="205" fontId="9" fillId="65" borderId="107" applyNumberFormat="0" applyProtection="0">
      <alignment horizontal="left" vertical="center" indent="1"/>
    </xf>
    <xf numFmtId="183" fontId="9" fillId="48" borderId="107" applyNumberFormat="0" applyProtection="0">
      <alignment horizontal="left" vertical="center" indent="1"/>
    </xf>
    <xf numFmtId="205" fontId="9" fillId="62" borderId="125" applyNumberFormat="0" applyProtection="0">
      <alignment horizontal="left" vertical="center" indent="1"/>
    </xf>
    <xf numFmtId="0" fontId="140" fillId="0" borderId="147"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 fontId="208" fillId="59" borderId="87" applyNumberFormat="0" applyProtection="0">
      <alignment horizontal="righ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0" fontId="9" fillId="34" borderId="142" applyNumberFormat="0" applyFont="0" applyAlignment="0" applyProtection="0"/>
    <xf numFmtId="0" fontId="118" fillId="23" borderId="133" applyNumberFormat="0" applyAlignment="0" applyProtection="0"/>
    <xf numFmtId="0" fontId="75" fillId="10" borderId="105" applyNumberFormat="0" applyAlignment="0" applyProtection="0"/>
    <xf numFmtId="0" fontId="75" fillId="10" borderId="105" applyNumberFormat="0" applyAlignment="0" applyProtection="0"/>
    <xf numFmtId="0" fontId="118" fillId="23" borderId="105" applyNumberFormat="0" applyAlignment="0" applyProtection="0"/>
    <xf numFmtId="0" fontId="9"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47" fillId="23" borderId="115" applyNumberFormat="0" applyAlignment="0" applyProtection="0"/>
    <xf numFmtId="0" fontId="68" fillId="0" borderId="113">
      <alignment horizontal="left" vertical="center"/>
    </xf>
    <xf numFmtId="164" fontId="41" fillId="0" borderId="94" applyAlignment="0" applyProtection="0"/>
    <xf numFmtId="49" fontId="16" fillId="3" borderId="126">
      <alignment vertical="center"/>
    </xf>
    <xf numFmtId="0" fontId="174" fillId="28" borderId="149" applyAlignment="0" applyProtection="0"/>
    <xf numFmtId="0" fontId="140" fillId="0" borderId="120" applyNumberFormat="0" applyFont="0" applyAlignment="0" applyProtection="0"/>
    <xf numFmtId="183" fontId="9" fillId="28" borderId="135" applyNumberFormat="0" applyProtection="0">
      <alignment horizontal="left" vertical="center" indent="1"/>
    </xf>
    <xf numFmtId="49" fontId="9" fillId="45" borderId="136">
      <alignment horizontal="center"/>
    </xf>
    <xf numFmtId="0" fontId="140" fillId="0" borderId="101" applyNumberFormat="0" applyFont="0" applyAlignment="0" applyProtection="0"/>
    <xf numFmtId="49" fontId="15" fillId="3" borderId="144">
      <alignment vertical="center"/>
    </xf>
    <xf numFmtId="183" fontId="140" fillId="0" borderId="101"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49" fontId="15"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74" fillId="0" borderId="149"/>
    <xf numFmtId="205" fontId="9" fillId="66" borderId="107" applyNumberFormat="0" applyProtection="0">
      <alignment horizontal="left" vertical="center" indent="1"/>
    </xf>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9" fontId="209" fillId="3" borderId="108">
      <alignment vertical="center"/>
    </xf>
    <xf numFmtId="0" fontId="118" fillId="23" borderId="115" applyNumberFormat="0" applyAlignment="0" applyProtection="0"/>
    <xf numFmtId="0" fontId="9" fillId="34" borderId="116" applyNumberFormat="0" applyFont="0" applyAlignment="0" applyProtection="0"/>
    <xf numFmtId="0" fontId="128" fillId="0" borderId="119" applyNumberFormat="0" applyFill="0" applyAlignment="0" applyProtection="0"/>
    <xf numFmtId="49" fontId="209" fillId="3" borderId="136">
      <alignment vertical="center"/>
    </xf>
    <xf numFmtId="49" fontId="209" fillId="45" borderId="13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164" fontId="41"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0" fontId="117" fillId="23" borderId="12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9" fillId="34" borderId="134" applyNumberFormat="0" applyFont="0" applyAlignment="0" applyProtection="0"/>
    <xf numFmtId="0" fontId="14" fillId="34" borderId="124" applyNumberFormat="0" applyFont="0" applyAlignment="0" applyProtection="0"/>
    <xf numFmtId="0" fontId="128" fillId="0" borderId="127" applyNumberFormat="0" applyFill="0" applyAlignment="0" applyProtection="0"/>
    <xf numFmtId="49" fontId="16" fillId="3" borderId="118">
      <alignment vertical="center"/>
    </xf>
    <xf numFmtId="185" fontId="53" fillId="0" borderId="94" applyFill="0" applyProtection="0"/>
    <xf numFmtId="185" fontId="53" fillId="0" borderId="94" applyFill="0" applyProtection="0"/>
    <xf numFmtId="185" fontId="53" fillId="0" borderId="94" applyFill="0" applyProtection="0"/>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7"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 fillId="34" borderId="142" applyNumberFormat="0" applyFont="0" applyAlignment="0" applyProtection="0"/>
    <xf numFmtId="4" fontId="108" fillId="24" borderId="93">
      <alignment horizontal="left" vertical="center" wrapText="1"/>
    </xf>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49" fontId="209" fillId="45" borderId="126">
      <alignment vertical="center"/>
    </xf>
    <xf numFmtId="49" fontId="199" fillId="3" borderId="126">
      <alignment vertical="center"/>
    </xf>
    <xf numFmtId="0" fontId="14" fillId="34" borderId="134" applyNumberFormat="0" applyFon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117" fillId="23" borderId="135" applyNumberFormat="0" applyAlignment="0" applyProtection="0"/>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164" fontId="41" fillId="0" borderId="132" applyAlignment="0" applyProtection="0"/>
    <xf numFmtId="164" fontId="41" fillId="0" borderId="132" applyAlignment="0" applyProtection="0"/>
    <xf numFmtId="0" fontId="68" fillId="0" borderId="149">
      <alignment horizontal="left" vertical="center"/>
    </xf>
    <xf numFmtId="4" fontId="56" fillId="53" borderId="143" applyNumberFormat="0" applyProtection="0">
      <alignment horizontal="right" vertical="center"/>
    </xf>
    <xf numFmtId="183" fontId="9" fillId="28" borderId="143" applyNumberFormat="0" applyProtection="0">
      <alignment horizontal="left" vertical="center" indent="1"/>
    </xf>
    <xf numFmtId="0" fontId="14" fillId="34" borderId="152" applyNumberFormat="0" applyFont="0" applyAlignment="0" applyProtection="0"/>
    <xf numFmtId="0" fontId="9" fillId="34" borderId="152" applyNumberFormat="0" applyFont="0" applyAlignment="0" applyProtection="0"/>
    <xf numFmtId="0" fontId="118" fillId="23" borderId="151" applyNumberFormat="0" applyAlignment="0" applyProtection="0"/>
    <xf numFmtId="4" fontId="108" fillId="24" borderId="149">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61" borderId="135" applyNumberFormat="0" applyProtection="0">
      <alignment horizontal="left" vertical="center" indent="1"/>
    </xf>
    <xf numFmtId="183" fontId="9" fillId="61" borderId="153" applyNumberFormat="0" applyProtection="0">
      <alignment horizontal="left" vertical="center" indent="1"/>
    </xf>
    <xf numFmtId="185" fontId="53" fillId="0" borderId="104" applyFill="0" applyProtection="0"/>
    <xf numFmtId="185" fontId="53" fillId="0" borderId="104" applyFill="0" applyProtection="0"/>
    <xf numFmtId="0" fontId="47" fillId="23" borderId="105" applyNumberFormat="0" applyAlignment="0" applyProtection="0"/>
    <xf numFmtId="0" fontId="47" fillId="23" borderId="105"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8" fillId="23" borderId="95" applyNumberFormat="0"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5" fillId="10" borderId="115" applyNumberFormat="0" applyAlignment="0" applyProtection="0"/>
    <xf numFmtId="49" fontId="9" fillId="3" borderId="136">
      <alignment horizontal="center"/>
    </xf>
    <xf numFmtId="49" fontId="9" fillId="45" borderId="136">
      <alignment horizontal="center"/>
    </xf>
    <xf numFmtId="4" fontId="208" fillId="59" borderId="135" applyNumberFormat="0" applyProtection="0">
      <alignment horizontal="right" vertical="center"/>
    </xf>
    <xf numFmtId="183" fontId="9" fillId="48" borderId="135" applyNumberFormat="0" applyProtection="0">
      <alignment horizontal="left" vertical="center" indent="1"/>
    </xf>
    <xf numFmtId="183" fontId="9" fillId="63" borderId="135" applyNumberFormat="0" applyProtection="0">
      <alignment horizontal="left" vertical="center" indent="1"/>
    </xf>
    <xf numFmtId="183" fontId="9" fillId="64" borderId="135" applyNumberFormat="0" applyProtection="0">
      <alignment horizontal="left" vertical="center" indent="1"/>
    </xf>
    <xf numFmtId="0" fontId="174" fillId="28" borderId="113" applyAlignment="0" applyProtection="0"/>
    <xf numFmtId="0" fontId="9" fillId="61" borderId="135" applyNumberFormat="0" applyProtection="0">
      <alignment horizontal="left" vertical="center" indent="1"/>
    </xf>
    <xf numFmtId="4" fontId="24" fillId="61" borderId="135" applyNumberFormat="0" applyProtection="0">
      <alignment horizontal="left" vertical="center" indent="1"/>
    </xf>
    <xf numFmtId="4" fontId="24" fillId="61" borderId="135" applyNumberFormat="0" applyProtection="0">
      <alignment horizontal="left" vertical="center" indent="1"/>
    </xf>
    <xf numFmtId="4" fontId="56" fillId="31" borderId="135" applyNumberFormat="0" applyProtection="0">
      <alignment horizontal="left" vertical="center" indent="1"/>
    </xf>
    <xf numFmtId="4" fontId="204" fillId="31" borderId="135" applyNumberFormat="0" applyProtection="0">
      <alignment vertical="center"/>
    </xf>
    <xf numFmtId="0" fontId="75" fillId="10" borderId="133" applyNumberFormat="0" applyAlignment="0" applyProtection="0"/>
    <xf numFmtId="49" fontId="209" fillId="3" borderId="154">
      <alignment horizontal="center"/>
    </xf>
    <xf numFmtId="49" fontId="209" fillId="45" borderId="154">
      <alignment horizontal="center"/>
    </xf>
    <xf numFmtId="49" fontId="209" fillId="45" borderId="154">
      <alignment horizontal="center"/>
    </xf>
    <xf numFmtId="4" fontId="208" fillId="59" borderId="153" applyNumberFormat="0" applyProtection="0">
      <alignment horizontal="right" vertical="center"/>
    </xf>
    <xf numFmtId="0" fontId="9" fillId="48" borderId="15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183" fontId="9" fillId="28" borderId="153" applyNumberFormat="0" applyProtection="0">
      <alignment horizontal="left" vertical="center" indent="1"/>
    </xf>
    <xf numFmtId="183" fontId="9" fillId="65" borderId="153" applyNumberFormat="0" applyProtection="0">
      <alignment horizontal="left" vertical="center" indent="1"/>
    </xf>
    <xf numFmtId="0" fontId="9" fillId="61" borderId="153" applyNumberFormat="0" applyProtection="0">
      <alignment horizontal="left" vertical="center" indent="1"/>
    </xf>
    <xf numFmtId="4" fontId="24" fillId="59" borderId="153" applyNumberFormat="0" applyProtection="0">
      <alignment horizontal="left" vertical="center" indent="1"/>
    </xf>
    <xf numFmtId="4" fontId="56" fillId="55" borderId="153" applyNumberFormat="0" applyProtection="0">
      <alignment horizontal="right" vertical="center"/>
    </xf>
    <xf numFmtId="4" fontId="56" fillId="31" borderId="153" applyNumberFormat="0" applyProtection="0">
      <alignment horizontal="left" vertical="center" indent="1"/>
    </xf>
    <xf numFmtId="4" fontId="24" fillId="59" borderId="143" applyNumberFormat="0" applyProtection="0">
      <alignment horizontal="left" vertical="center" indent="1"/>
    </xf>
    <xf numFmtId="183" fontId="9" fillId="61" borderId="143" applyNumberFormat="0" applyProtection="0">
      <alignment horizontal="left" vertical="center" indent="1"/>
    </xf>
    <xf numFmtId="205" fontId="9" fillId="62" borderId="143" applyNumberFormat="0" applyProtection="0">
      <alignment horizontal="left" vertical="center" indent="1"/>
    </xf>
    <xf numFmtId="183" fontId="9" fillId="28" borderId="143" applyNumberFormat="0" applyProtection="0">
      <alignment horizontal="left" vertical="center" indent="1"/>
    </xf>
    <xf numFmtId="183" fontId="9" fillId="48" borderId="143" applyNumberFormat="0" applyProtection="0">
      <alignment horizontal="left" vertical="center" indent="1"/>
    </xf>
    <xf numFmtId="49" fontId="199"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 fontId="56" fillId="31" borderId="107" applyNumberFormat="0" applyProtection="0">
      <alignment vertical="center"/>
    </xf>
    <xf numFmtId="4" fontId="204" fillId="31" borderId="107" applyNumberFormat="0" applyProtection="0">
      <alignment vertical="center"/>
    </xf>
    <xf numFmtId="4" fontId="56" fillId="31" borderId="107" applyNumberFormat="0" applyProtection="0">
      <alignment horizontal="left" vertical="center" indent="1"/>
    </xf>
    <xf numFmtId="4" fontId="56" fillId="31" borderId="107" applyNumberFormat="0" applyProtection="0">
      <alignment horizontal="left" vertical="center" indent="1"/>
    </xf>
    <xf numFmtId="4" fontId="57" fillId="58" borderId="107" applyNumberFormat="0" applyProtection="0">
      <alignment horizontal="left" vertical="center" indent="1"/>
    </xf>
    <xf numFmtId="183" fontId="9" fillId="48" borderId="107" applyNumberFormat="0" applyProtection="0">
      <alignment horizontal="left" vertical="center" indent="1"/>
    </xf>
    <xf numFmtId="4" fontId="56" fillId="29" borderId="107" applyNumberFormat="0" applyProtection="0">
      <alignment vertical="center"/>
    </xf>
    <xf numFmtId="4" fontId="204" fillId="29" borderId="107" applyNumberFormat="0" applyProtection="0">
      <alignment vertical="center"/>
    </xf>
    <xf numFmtId="4" fontId="206" fillId="5" borderId="112"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0" fontId="128" fillId="0" borderId="127" applyNumberFormat="0" applyFill="0" applyAlignment="0" applyProtection="0"/>
    <xf numFmtId="0" fontId="9" fillId="34" borderId="13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53" applyNumberFormat="0" applyAlignment="0" applyProtection="0"/>
    <xf numFmtId="49" fontId="16" fillId="3" borderId="154">
      <alignment vertical="center"/>
    </xf>
    <xf numFmtId="49" fontId="16" fillId="3" borderId="154">
      <alignment vertical="center"/>
    </xf>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96" applyNumberFormat="0" applyFont="0" applyAlignment="0" applyProtection="0"/>
    <xf numFmtId="49" fontId="209" fillId="3" borderId="108">
      <alignment horizontal="center"/>
    </xf>
    <xf numFmtId="0" fontId="9" fillId="34" borderId="134" applyNumberFormat="0" applyFont="0" applyAlignment="0" applyProtection="0"/>
    <xf numFmtId="49" fontId="15" fillId="3" borderId="126">
      <alignment vertical="center"/>
    </xf>
    <xf numFmtId="0" fontId="118" fillId="23" borderId="133" applyNumberFormat="0" applyAlignment="0" applyProtection="0"/>
    <xf numFmtId="0" fontId="4" fillId="0" borderId="0"/>
    <xf numFmtId="0" fontId="118" fillId="23" borderId="133" applyNumberFormat="0" applyAlignment="0" applyProtection="0"/>
    <xf numFmtId="0" fontId="117" fillId="23" borderId="153" applyNumberFormat="0" applyAlignment="0" applyProtection="0"/>
    <xf numFmtId="169" fontId="4" fillId="0" borderId="0" applyFont="0" applyFill="0" applyBorder="0" applyAlignment="0" applyProtection="0"/>
    <xf numFmtId="0" fontId="118" fillId="23" borderId="133" applyNumberFormat="0" applyAlignment="0" applyProtection="0"/>
    <xf numFmtId="0" fontId="14" fillId="34" borderId="124" applyNumberFormat="0" applyFont="0" applyAlignment="0" applyProtection="0"/>
    <xf numFmtId="0" fontId="9" fillId="34" borderId="134" applyNumberFormat="0" applyFont="0" applyAlignment="0" applyProtection="0"/>
    <xf numFmtId="0" fontId="14" fillId="34" borderId="116" applyNumberFormat="0" applyFont="0" applyAlignment="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64" fontId="41" fillId="0" borderId="150" applyAlignment="0" applyProtection="0"/>
    <xf numFmtId="49" fontId="209"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7" fillId="17" borderId="140"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4" fontId="204" fillId="29" borderId="135" applyNumberFormat="0" applyProtection="0">
      <alignment vertical="center"/>
    </xf>
    <xf numFmtId="4" fontId="56" fillId="29" borderId="135" applyNumberFormat="0" applyProtection="0">
      <alignment vertical="center"/>
    </xf>
    <xf numFmtId="183" fontId="9" fillId="48" borderId="135" applyNumberFormat="0" applyProtection="0">
      <alignment horizontal="left" vertical="center" indent="1"/>
    </xf>
    <xf numFmtId="205" fontId="9" fillId="66"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9" fillId="63" borderId="135" applyNumberFormat="0" applyProtection="0">
      <alignment horizontal="left" vertical="center" indent="1"/>
    </xf>
    <xf numFmtId="49" fontId="169" fillId="44" borderId="118">
      <alignment horizontal="center"/>
    </xf>
    <xf numFmtId="0" fontId="140" fillId="0" borderId="128" applyNumberFormat="0" applyFont="0" applyAlignment="0" applyProtection="0"/>
    <xf numFmtId="0" fontId="140" fillId="0" borderId="128" applyNumberFormat="0" applyFont="0" applyAlignment="0" applyProtection="0"/>
    <xf numFmtId="183" fontId="140" fillId="0" borderId="128" applyNumberFormat="0" applyFont="0" applyAlignment="0" applyProtection="0"/>
    <xf numFmtId="0" fontId="140" fillId="0" borderId="129" applyNumberFormat="0" applyFont="0" applyAlignment="0" applyProtection="0"/>
    <xf numFmtId="0" fontId="140" fillId="0" borderId="129" applyNumberFormat="0" applyFont="0" applyAlignment="0" applyProtection="0"/>
    <xf numFmtId="4" fontId="24" fillId="59" borderId="143" applyNumberFormat="0" applyProtection="0">
      <alignment horizontal="left" vertical="center" indent="1"/>
    </xf>
    <xf numFmtId="0" fontId="9" fillId="61" borderId="143" applyNumberFormat="0" applyProtection="0">
      <alignment horizontal="left" vertical="center" indent="1"/>
    </xf>
    <xf numFmtId="183" fontId="9" fillId="65" borderId="143" applyNumberFormat="0" applyProtection="0">
      <alignment horizontal="left" vertical="center" indent="1"/>
    </xf>
    <xf numFmtId="183"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9" fillId="45" borderId="144">
      <alignment vertical="center"/>
    </xf>
    <xf numFmtId="49" fontId="209" fillId="45" borderId="144">
      <alignment vertical="center"/>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4" fillId="0" borderId="0"/>
    <xf numFmtId="0" fontId="14" fillId="34" borderId="152" applyNumberFormat="0" applyFont="0" applyAlignment="0" applyProtection="0"/>
    <xf numFmtId="0" fontId="14" fillId="34" borderId="152" applyNumberFormat="0" applyFont="0" applyAlignment="0" applyProtection="0"/>
    <xf numFmtId="4" fontId="56" fillId="49" borderId="125" applyNumberFormat="0" applyProtection="0">
      <alignment horizontal="right" vertical="center"/>
    </xf>
    <xf numFmtId="4" fontId="56" fillId="50" borderId="125" applyNumberFormat="0" applyProtection="0">
      <alignment horizontal="right" vertical="center"/>
    </xf>
    <xf numFmtId="4" fontId="56" fillId="51" borderId="125" applyNumberFormat="0" applyProtection="0">
      <alignment horizontal="right" vertical="center"/>
    </xf>
    <xf numFmtId="4" fontId="56" fillId="55" borderId="125" applyNumberFormat="0" applyProtection="0">
      <alignment horizontal="right" vertical="center"/>
    </xf>
    <xf numFmtId="4" fontId="56" fillId="56" borderId="125" applyNumberFormat="0" applyProtection="0">
      <alignment horizontal="right" vertical="center"/>
    </xf>
    <xf numFmtId="4" fontId="56" fillId="57" borderId="125" applyNumberFormat="0" applyProtection="0">
      <alignment horizontal="right" vertical="center"/>
    </xf>
    <xf numFmtId="4" fontId="57" fillId="5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24" fillId="59" borderId="125" applyNumberFormat="0" applyProtection="0">
      <alignment horizontal="left" vertical="center" indent="1"/>
    </xf>
    <xf numFmtId="4" fontId="24" fillId="59" borderId="125" applyNumberFormat="0" applyProtection="0">
      <alignment horizontal="left" vertical="center" indent="1"/>
    </xf>
    <xf numFmtId="0" fontId="9" fillId="61" borderId="125" applyNumberFormat="0" applyProtection="0">
      <alignment horizontal="left" vertical="center" indent="1"/>
    </xf>
    <xf numFmtId="205" fontId="9" fillId="62" borderId="125" applyNumberFormat="0" applyProtection="0">
      <alignment horizontal="left" vertical="center" indent="1"/>
    </xf>
    <xf numFmtId="183" fontId="9" fillId="63" borderId="125" applyNumberFormat="0" applyProtection="0">
      <alignment horizontal="left" vertical="center" indent="1"/>
    </xf>
    <xf numFmtId="205" fontId="9" fillId="64" borderId="125" applyNumberFormat="0" applyProtection="0">
      <alignment horizontal="left" vertical="center" indent="1"/>
    </xf>
    <xf numFmtId="0" fontId="9" fillId="28" borderId="125" applyNumberFormat="0" applyProtection="0">
      <alignment horizontal="left" vertical="center" indent="1"/>
    </xf>
    <xf numFmtId="183" fontId="9" fillId="65" borderId="125" applyNumberFormat="0" applyProtection="0">
      <alignment horizontal="left" vertical="center" indent="1"/>
    </xf>
    <xf numFmtId="205" fontId="9" fillId="65" borderId="125" applyNumberFormat="0" applyProtection="0">
      <alignment horizontal="left" vertical="center" indent="1"/>
    </xf>
    <xf numFmtId="183" fontId="9" fillId="28" borderId="125" applyNumberFormat="0" applyProtection="0">
      <alignment horizontal="left" vertical="center" indent="1"/>
    </xf>
    <xf numFmtId="205" fontId="9" fillId="65" borderId="125" applyNumberFormat="0" applyProtection="0">
      <alignment horizontal="left" vertical="center" indent="1"/>
    </xf>
    <xf numFmtId="0" fontId="9" fillId="2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183" fontId="9" fillId="48" borderId="125" applyNumberFormat="0" applyProtection="0">
      <alignment horizontal="left" vertical="center" indent="1"/>
    </xf>
    <xf numFmtId="4" fontId="208"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3" borderId="126">
      <alignment vertical="center"/>
    </xf>
    <xf numFmtId="49" fontId="209" fillId="3" borderId="126">
      <alignment vertical="center"/>
    </xf>
    <xf numFmtId="49" fontId="209"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00"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0" fillId="23" borderId="10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0" fontId="14" fillId="34" borderId="152" applyNumberFormat="0" applyFont="0" applyAlignment="0" applyProtection="0"/>
    <xf numFmtId="49" fontId="16" fillId="3" borderId="108">
      <alignment vertical="center"/>
    </xf>
    <xf numFmtId="49" fontId="16" fillId="3" borderId="108">
      <alignment vertical="center"/>
    </xf>
    <xf numFmtId="49" fontId="16" fillId="3" borderId="108">
      <alignment vertical="center"/>
    </xf>
    <xf numFmtId="0" fontId="118" fillId="23" borderId="115" applyNumberFormat="0" applyAlignment="0" applyProtection="0"/>
    <xf numFmtId="0" fontId="14" fillId="34" borderId="116" applyNumberFormat="0" applyFon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164" fontId="41" fillId="0" borderId="132" applyAlignment="0" applyProtection="0"/>
    <xf numFmtId="4" fontId="206" fillId="5" borderId="148" applyNumberFormat="0" applyProtection="0">
      <alignment horizontal="right" vertical="center"/>
    </xf>
    <xf numFmtId="0" fontId="14" fillId="34" borderId="152" applyNumberFormat="0" applyFont="0" applyAlignment="0" applyProtection="0"/>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18" fillId="23" borderId="133" applyNumberFormat="0" applyAlignment="0" applyProtection="0"/>
    <xf numFmtId="0" fontId="118" fillId="23" borderId="133" applyNumberFormat="0" applyAlignment="0" applyProtection="0"/>
    <xf numFmtId="0" fontId="9" fillId="34" borderId="116" applyNumberFormat="0" applyFont="0" applyAlignment="0" applyProtection="0"/>
    <xf numFmtId="0" fontId="128" fillId="0" borderId="145" applyNumberFormat="0" applyFill="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83" fontId="9" fillId="28" borderId="125" applyNumberFormat="0" applyProtection="0">
      <alignment horizontal="left" vertical="center" indent="1"/>
    </xf>
    <xf numFmtId="4" fontId="56" fillId="29" borderId="125" applyNumberFormat="0" applyProtection="0">
      <alignment vertical="center"/>
    </xf>
    <xf numFmtId="4" fontId="56" fillId="29" borderId="125" applyNumberFormat="0" applyProtection="0">
      <alignment horizontal="left" vertical="center" indent="1"/>
    </xf>
    <xf numFmtId="4" fontId="56" fillId="59" borderId="125" applyNumberFormat="0" applyProtection="0">
      <alignment horizontal="right" vertical="center"/>
    </xf>
    <xf numFmtId="4" fontId="67" fillId="0" borderId="130" applyNumberFormat="0" applyProtection="0">
      <alignment horizontal="right" vertical="center"/>
    </xf>
    <xf numFmtId="4" fontId="56" fillId="59" borderId="125" applyNumberFormat="0" applyProtection="0">
      <alignment horizontal="right" vertical="center"/>
    </xf>
    <xf numFmtId="4" fontId="206" fillId="5" borderId="130" applyNumberFormat="0" applyProtection="0">
      <alignment horizontal="right" vertical="center"/>
    </xf>
    <xf numFmtId="4" fontId="204" fillId="59" borderId="125" applyNumberFormat="0" applyProtection="0">
      <alignment horizontal="right" vertical="center"/>
    </xf>
    <xf numFmtId="4" fontId="204"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53" applyNumberFormat="0" applyAlignment="0" applyProtection="0"/>
    <xf numFmtId="0" fontId="75" fillId="10" borderId="151" applyNumberFormat="0" applyAlignment="0" applyProtection="0"/>
    <xf numFmtId="0" fontId="128" fillId="0" borderId="109" applyNumberFormat="0" applyFill="0" applyAlignment="0" applyProtection="0"/>
    <xf numFmtId="0" fontId="128" fillId="0" borderId="109" applyNumberFormat="0" applyFill="0" applyAlignment="0" applyProtection="0"/>
    <xf numFmtId="0" fontId="9" fillId="34" borderId="10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49" fontId="16" fillId="3" borderId="144">
      <alignment vertical="center"/>
    </xf>
    <xf numFmtId="49" fontId="15" fillId="3" borderId="144">
      <alignment vertical="center"/>
    </xf>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4" fontId="108" fillId="24" borderId="113">
      <alignment horizontal="left" vertical="center" wrapText="1"/>
    </xf>
    <xf numFmtId="183" fontId="9" fillId="28" borderId="135" applyNumberFormat="0" applyProtection="0">
      <alignment horizontal="left" vertical="center" indent="1"/>
    </xf>
    <xf numFmtId="0" fontId="14" fillId="34" borderId="124" applyNumberFormat="0" applyFont="0" applyAlignment="0" applyProtection="0"/>
    <xf numFmtId="0" fontId="14" fillId="34" borderId="124" applyNumberFormat="0" applyFont="0" applyAlignment="0" applyProtection="0"/>
    <xf numFmtId="0" fontId="75" fillId="10" borderId="115" applyNumberFormat="0" applyAlignment="0" applyProtection="0"/>
    <xf numFmtId="0" fontId="75" fillId="10" borderId="115" applyNumberFormat="0" applyAlignment="0" applyProtection="0"/>
    <xf numFmtId="49" fontId="15" fillId="3" borderId="118">
      <alignment vertical="center"/>
    </xf>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164" fontId="40" fillId="0" borderId="114" applyAlignment="0" applyProtection="0"/>
    <xf numFmtId="49" fontId="16" fillId="3" borderId="126">
      <alignment vertical="center"/>
    </xf>
    <xf numFmtId="0" fontId="9" fillId="34" borderId="134" applyNumberFormat="0" applyFont="0" applyAlignment="0" applyProtection="0"/>
    <xf numFmtId="0" fontId="14" fillId="34" borderId="142" applyNumberFormat="0" applyFont="0" applyAlignment="0" applyProtection="0"/>
    <xf numFmtId="0" fontId="75" fillId="10" borderId="133" applyNumberFormat="0" applyAlignment="0" applyProtection="0"/>
    <xf numFmtId="49" fontId="16" fillId="3" borderId="13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 fontId="56" fillId="52" borderId="143" applyNumberFormat="0" applyProtection="0">
      <alignment horizontal="right" vertical="center"/>
    </xf>
    <xf numFmtId="0" fontId="9" fillId="61" borderId="143" applyNumberFormat="0" applyProtection="0">
      <alignment horizontal="left" vertical="center" indent="1"/>
    </xf>
    <xf numFmtId="183" fontId="9" fillId="61"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29" borderId="143" applyNumberFormat="0" applyProtection="0">
      <alignment vertical="center"/>
    </xf>
    <xf numFmtId="4" fontId="204" fillId="29" borderId="143" applyNumberFormat="0" applyProtection="0">
      <alignment vertical="center"/>
    </xf>
    <xf numFmtId="4" fontId="56" fillId="59" borderId="143" applyNumberFormat="0" applyProtection="0">
      <alignment horizontal="right" vertical="center"/>
    </xf>
    <xf numFmtId="4" fontId="56" fillId="59" borderId="143" applyNumberFormat="0" applyProtection="0">
      <alignment horizontal="right" vertical="center"/>
    </xf>
    <xf numFmtId="49" fontId="209" fillId="45" borderId="144">
      <alignment horizontal="center"/>
    </xf>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31" borderId="117" applyNumberFormat="0" applyProtection="0">
      <alignment horizontal="left" vertical="center" indent="1"/>
    </xf>
    <xf numFmtId="4" fontId="204" fillId="31" borderId="117" applyNumberFormat="0" applyProtection="0">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48" borderId="135" applyNumberFormat="0" applyProtection="0">
      <alignment horizontal="left" vertical="center" indent="1"/>
    </xf>
    <xf numFmtId="4" fontId="204" fillId="59" borderId="135" applyNumberFormat="0" applyProtection="0">
      <alignment horizontal="right" vertical="center"/>
    </xf>
    <xf numFmtId="4" fontId="56" fillId="59" borderId="135" applyNumberFormat="0" applyProtection="0">
      <alignment horizontal="right" vertical="center"/>
    </xf>
    <xf numFmtId="4" fontId="56" fillId="59" borderId="135" applyNumberFormat="0" applyProtection="0">
      <alignment horizontal="right" vertical="center"/>
    </xf>
    <xf numFmtId="4" fontId="67" fillId="0" borderId="140" applyNumberFormat="0" applyProtection="0">
      <alignment horizontal="right" vertical="center"/>
    </xf>
    <xf numFmtId="4" fontId="56" fillId="29" borderId="135" applyNumberFormat="0" applyProtection="0">
      <alignment horizontal="left" vertical="center" indent="1"/>
    </xf>
    <xf numFmtId="4" fontId="56" fillId="29" borderId="135" applyNumberFormat="0" applyProtection="0">
      <alignment horizontal="left" vertical="center" indent="1"/>
    </xf>
    <xf numFmtId="0" fontId="9" fillId="28" borderId="135" applyNumberFormat="0" applyProtection="0">
      <alignment horizontal="left" vertical="center" indent="1"/>
    </xf>
    <xf numFmtId="183" fontId="140" fillId="0" borderId="121" applyNumberFormat="0" applyFont="0" applyAlignment="0" applyProtection="0"/>
    <xf numFmtId="205" fontId="9" fillId="64"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183" fontId="9" fillId="61" borderId="135" applyNumberFormat="0" applyProtection="0">
      <alignment horizontal="left" vertical="center" indent="1"/>
    </xf>
    <xf numFmtId="205" fontId="9" fillId="66" borderId="153" applyNumberFormat="0" applyProtection="0">
      <alignment horizontal="left" vertical="center" indent="1"/>
    </xf>
    <xf numFmtId="0" fontId="9" fillId="28" borderId="153" applyNumberFormat="0" applyProtection="0">
      <alignment horizontal="left" vertical="center" indent="1"/>
    </xf>
    <xf numFmtId="183" fontId="140" fillId="0" borderId="138" applyNumberFormat="0" applyFont="0" applyAlignment="0" applyProtection="0"/>
    <xf numFmtId="183" fontId="9" fillId="63" borderId="153" applyNumberFormat="0" applyProtection="0">
      <alignment horizontal="left" vertical="center" indent="1"/>
    </xf>
    <xf numFmtId="0" fontId="9" fillId="63" borderId="153" applyNumberFormat="0" applyProtection="0">
      <alignment horizontal="left" vertical="center" indent="1"/>
    </xf>
    <xf numFmtId="183" fontId="9" fillId="62" borderId="153" applyNumberFormat="0" applyProtection="0">
      <alignment horizontal="left" vertical="center" indent="1"/>
    </xf>
    <xf numFmtId="183" fontId="9" fillId="48" borderId="153" applyNumberFormat="0" applyProtection="0">
      <alignment horizontal="left" vertical="center" indent="1"/>
    </xf>
    <xf numFmtId="4" fontId="56" fillId="51" borderId="153" applyNumberFormat="0" applyProtection="0">
      <alignment horizontal="right" vertical="center"/>
    </xf>
    <xf numFmtId="4" fontId="56" fillId="50" borderId="153" applyNumberFormat="0" applyProtection="0">
      <alignment horizontal="right" vertical="center"/>
    </xf>
    <xf numFmtId="4" fontId="204" fillId="31" borderId="153" applyNumberFormat="0" applyProtection="0">
      <alignment vertical="center"/>
    </xf>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4" fontId="56" fillId="31" borderId="153" applyNumberFormat="0" applyProtection="0">
      <alignment vertical="center"/>
    </xf>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6" fillId="23" borderId="105" applyNumberFormat="0"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0" fillId="0" borderId="104" applyAlignment="0" applyProtection="0"/>
    <xf numFmtId="4" fontId="24" fillId="61" borderId="143" applyNumberFormat="0" applyProtection="0">
      <alignment horizontal="left" vertical="center" indent="1"/>
    </xf>
    <xf numFmtId="183" fontId="9" fillId="62"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205" fontId="9" fillId="64" borderId="143" applyNumberFormat="0" applyProtection="0">
      <alignment horizontal="left" vertical="center" indent="1"/>
    </xf>
    <xf numFmtId="0"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0" fontId="9" fillId="28" borderId="143" applyNumberFormat="0" applyProtection="0">
      <alignment horizontal="left" vertical="center" indent="1"/>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183" fontId="140" fillId="0" borderId="110" applyNumberFormat="0" applyFont="0" applyAlignment="0" applyProtection="0"/>
    <xf numFmtId="183" fontId="140" fillId="0" borderId="111" applyNumberFormat="0" applyFont="0" applyAlignment="0" applyProtection="0"/>
    <xf numFmtId="183" fontId="9" fillId="61" borderId="125" applyNumberFormat="0" applyProtection="0">
      <alignment horizontal="left" vertical="center" indent="1"/>
    </xf>
    <xf numFmtId="183" fontId="9" fillId="61" borderId="125" applyNumberFormat="0" applyProtection="0">
      <alignment horizontal="left" vertical="center" indent="1"/>
    </xf>
    <xf numFmtId="205" fontId="9" fillId="64" borderId="125"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4" fontId="24" fillId="59" borderId="107" applyNumberFormat="0" applyProtection="0">
      <alignment horizontal="left" vertical="center" indent="1"/>
    </xf>
    <xf numFmtId="4" fontId="24" fillId="59" borderId="107" applyNumberFormat="0" applyProtection="0">
      <alignment horizontal="left" vertical="center" indent="1"/>
    </xf>
    <xf numFmtId="4" fontId="24" fillId="61" borderId="107" applyNumberFormat="0" applyProtection="0">
      <alignment horizontal="left" vertical="center" indent="1"/>
    </xf>
    <xf numFmtId="4" fontId="24" fillId="61" borderId="107" applyNumberFormat="0" applyProtection="0">
      <alignment horizontal="left" vertical="center" indent="1"/>
    </xf>
    <xf numFmtId="0" fontId="9" fillId="61" borderId="107" applyNumberFormat="0" applyProtection="0">
      <alignment horizontal="left" vertical="center" indent="1"/>
    </xf>
    <xf numFmtId="183" fontId="9" fillId="62" borderId="107" applyNumberFormat="0" applyProtection="0">
      <alignment horizontal="left" vertical="center" indent="1"/>
    </xf>
    <xf numFmtId="183" fontId="9" fillId="61" borderId="107" applyNumberFormat="0" applyProtection="0">
      <alignment horizontal="left" vertical="center" indent="1"/>
    </xf>
    <xf numFmtId="183" fontId="9" fillId="63" borderId="107" applyNumberFormat="0" applyProtection="0">
      <alignment horizontal="left" vertical="center" indent="1"/>
    </xf>
    <xf numFmtId="205" fontId="9" fillId="64" borderId="107" applyNumberFormat="0" applyProtection="0">
      <alignment horizontal="left" vertical="center" indent="1"/>
    </xf>
    <xf numFmtId="0" fontId="9" fillId="2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4" fontId="56" fillId="29" borderId="107" applyNumberFormat="0" applyProtection="0">
      <alignment horizontal="left" vertical="center" indent="1"/>
    </xf>
    <xf numFmtId="4" fontId="56" fillId="29" borderId="107" applyNumberFormat="0" applyProtection="0">
      <alignment horizontal="left" vertical="center" indent="1"/>
    </xf>
    <xf numFmtId="4" fontId="56" fillId="59" borderId="107" applyNumberFormat="0" applyProtection="0">
      <alignment horizontal="right" vertical="center"/>
    </xf>
    <xf numFmtId="4" fontId="56" fillId="59" borderId="107" applyNumberFormat="0" applyProtection="0">
      <alignment horizontal="right" vertical="center"/>
    </xf>
    <xf numFmtId="4" fontId="67"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49" fontId="209" fillId="45" borderId="108">
      <alignment horizontal="center"/>
    </xf>
    <xf numFmtId="0" fontId="128" fillId="0" borderId="119"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8" fillId="23" borderId="115" applyNumberFormat="0" applyAlignment="0" applyProtection="0"/>
    <xf numFmtId="0" fontId="75" fillId="10" borderId="115" applyNumberFormat="0" applyAlignment="0" applyProtection="0"/>
    <xf numFmtId="4" fontId="56" fillId="29" borderId="143" applyNumberFormat="0" applyProtection="0">
      <alignment horizontal="left" vertical="center" indent="1"/>
    </xf>
    <xf numFmtId="4" fontId="56" fillId="59" borderId="143" applyNumberFormat="0" applyProtection="0">
      <alignment horizontal="right" vertical="center"/>
    </xf>
    <xf numFmtId="4" fontId="67" fillId="0" borderId="148" applyNumberFormat="0" applyProtection="0">
      <alignment horizontal="righ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9" fillId="34" borderId="152" applyNumberFormat="0" applyFont="0" applyAlignment="0" applyProtection="0"/>
    <xf numFmtId="164" fontId="41" fillId="0" borderId="150" applyAlignment="0" applyProtection="0"/>
    <xf numFmtId="49" fontId="209" fillId="45" borderId="136">
      <alignment vertical="center"/>
    </xf>
    <xf numFmtId="4" fontId="56" fillId="54" borderId="135" applyNumberFormat="0" applyProtection="0">
      <alignment horizontal="right" vertical="center"/>
    </xf>
    <xf numFmtId="185" fontId="53" fillId="0" borderId="114" applyFill="0" applyProtection="0"/>
    <xf numFmtId="185" fontId="53" fillId="0" borderId="114" applyFill="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0" fontId="14" fillId="34" borderId="124" applyNumberFormat="0" applyFon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49" fontId="15" fillId="3" borderId="126">
      <alignment vertical="center"/>
    </xf>
    <xf numFmtId="0" fontId="117" fillId="23" borderId="153" applyNumberFormat="0" applyAlignment="0" applyProtection="0"/>
    <xf numFmtId="0" fontId="14" fillId="34" borderId="116" applyNumberFormat="0" applyFont="0" applyAlignment="0" applyProtection="0"/>
    <xf numFmtId="0" fontId="14" fillId="34" borderId="11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14" fillId="34" borderId="124" applyNumberFormat="0" applyFont="0" applyAlignment="0" applyProtection="0"/>
    <xf numFmtId="0" fontId="9" fillId="63" borderId="125" applyNumberFormat="0" applyProtection="0">
      <alignment horizontal="left" vertical="center" indent="1"/>
    </xf>
    <xf numFmtId="0" fontId="14" fillId="34" borderId="116" applyNumberFormat="0" applyFont="0" applyAlignment="0" applyProtection="0"/>
    <xf numFmtId="0" fontId="117" fillId="23" borderId="117" applyNumberFormat="0" applyAlignment="0" applyProtection="0"/>
    <xf numFmtId="0" fontId="9" fillId="0" borderId="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0" fontId="9" fillId="61" borderId="153" applyNumberFormat="0" applyProtection="0">
      <alignment horizontal="left" vertical="center" indent="1"/>
    </xf>
    <xf numFmtId="0" fontId="14" fillId="34" borderId="124" applyNumberFormat="0" applyFont="0" applyAlignment="0" applyProtection="0"/>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 fontId="56"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5" fontId="9" fillId="64" borderId="125" applyNumberFormat="0" applyProtection="0">
      <alignment horizontal="left" vertical="center" indent="1"/>
    </xf>
    <xf numFmtId="183" fontId="9" fillId="64" borderId="125" applyNumberFormat="0" applyProtection="0">
      <alignment horizontal="left" vertical="center" indent="1"/>
    </xf>
    <xf numFmtId="4" fontId="56" fillId="52" borderId="125" applyNumberFormat="0" applyProtection="0">
      <alignment horizontal="right" vertical="center"/>
    </xf>
    <xf numFmtId="0" fontId="75" fillId="10" borderId="151" applyNumberFormat="0" applyAlignment="0" applyProtection="0"/>
    <xf numFmtId="183" fontId="9" fillId="48" borderId="143" applyNumberFormat="0" applyProtection="0">
      <alignment horizontal="left" vertical="center" indent="1"/>
    </xf>
    <xf numFmtId="0" fontId="9" fillId="48" borderId="143" applyNumberFormat="0" applyProtection="0">
      <alignment horizontal="left" vertical="center" indent="1"/>
    </xf>
    <xf numFmtId="49" fontId="169" fillId="44" borderId="126">
      <alignment horizont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 fontId="24" fillId="61" borderId="153" applyNumberFormat="0" applyProtection="0">
      <alignment horizontal="left" vertical="center" indent="1"/>
    </xf>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64" fontId="40" fillId="0" borderId="114" applyAlignment="0" applyProtection="0"/>
    <xf numFmtId="0" fontId="46" fillId="23" borderId="115" applyNumberFormat="0" applyAlignment="0" applyProtection="0"/>
    <xf numFmtId="0" fontId="46" fillId="23" borderId="115" applyNumberFormat="0" applyAlignment="0" applyProtection="0"/>
    <xf numFmtId="183" fontId="9" fillId="48" borderId="135" applyNumberFormat="0" applyProtection="0">
      <alignment horizontal="left" vertical="center" indent="1"/>
    </xf>
    <xf numFmtId="0" fontId="68" fillId="0" borderId="113">
      <alignment horizontal="left" vertical="center"/>
    </xf>
    <xf numFmtId="4" fontId="56" fillId="59" borderId="135" applyNumberFormat="0" applyProtection="0">
      <alignment horizontal="right" vertical="center"/>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49" fontId="16" fillId="3" borderId="144">
      <alignment vertical="center"/>
    </xf>
    <xf numFmtId="49" fontId="15" fillId="3" borderId="144">
      <alignment vertical="center"/>
    </xf>
    <xf numFmtId="49" fontId="15" fillId="3" borderId="144">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204" fillId="59" borderId="143" applyNumberFormat="0" applyProtection="0">
      <alignment horizontal="righ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4" fontId="206" fillId="5" borderId="158" applyNumberFormat="0" applyProtection="0">
      <alignment horizontal="right" vertical="center"/>
    </xf>
    <xf numFmtId="0" fontId="14" fillId="34" borderId="142" applyNumberFormat="0" applyFont="0" applyAlignment="0" applyProtection="0"/>
    <xf numFmtId="49" fontId="16" fillId="3" borderId="154">
      <alignment vertical="center"/>
    </xf>
    <xf numFmtId="0" fontId="117" fillId="23" borderId="153" applyNumberFormat="0" applyAlignment="0" applyProtection="0"/>
    <xf numFmtId="0" fontId="117" fillId="23" borderId="153" applyNumberForma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4" fillId="0" borderId="0"/>
    <xf numFmtId="0" fontId="14" fillId="34" borderId="134" applyNumberFormat="0" applyFont="0" applyAlignment="0" applyProtection="0"/>
    <xf numFmtId="0" fontId="14" fillId="34" borderId="152" applyNumberFormat="0" applyFont="0" applyAlignment="0" applyProtection="0"/>
    <xf numFmtId="0" fontId="14" fillId="34" borderId="124" applyNumberFormat="0" applyFont="0" applyAlignment="0" applyProtection="0"/>
    <xf numFmtId="0" fontId="128" fillId="0" borderId="137" applyNumberFormat="0" applyFill="0" applyAlignment="0" applyProtection="0"/>
    <xf numFmtId="0" fontId="9" fillId="34" borderId="152" applyNumberFormat="0" applyFont="0" applyAlignment="0" applyProtection="0"/>
    <xf numFmtId="0" fontId="128" fillId="0" borderId="127" applyNumberFormat="0" applyFill="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52" applyNumberFormat="0" applyFont="0" applyAlignment="0" applyProtection="0"/>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1" fillId="23" borderId="107" applyNumberFormat="0" applyAlignment="0" applyProtection="0"/>
    <xf numFmtId="0" fontId="17" fillId="34" borderId="124" applyNumberFormat="0" applyFont="0" applyAlignment="0" applyProtection="0"/>
    <xf numFmtId="0" fontId="140" fillId="0" borderId="146" applyNumberFormat="0" applyFont="0" applyAlignment="0" applyProtection="0"/>
    <xf numFmtId="0" fontId="140" fillId="0" borderId="146" applyNumberFormat="0" applyFont="0" applyAlignment="0" applyProtection="0"/>
    <xf numFmtId="0" fontId="174" fillId="28" borderId="149" applyAlignment="0" applyProtection="0"/>
    <xf numFmtId="183" fontId="174" fillId="28" borderId="149" applyAlignment="0" applyProtection="0"/>
    <xf numFmtId="0" fontId="140" fillId="0" borderId="156" applyNumberFormat="0" applyFont="0" applyAlignment="0" applyProtection="0"/>
    <xf numFmtId="0" fontId="140" fillId="0" borderId="156" applyNumberFormat="0" applyFont="0" applyAlignment="0" applyProtection="0"/>
    <xf numFmtId="183" fontId="140" fillId="0" borderId="156" applyNumberFormat="0" applyFont="0" applyAlignment="0" applyProtection="0"/>
    <xf numFmtId="0" fontId="140" fillId="0" borderId="157" applyNumberFormat="0" applyFont="0" applyAlignment="0" applyProtection="0"/>
    <xf numFmtId="0" fontId="9" fillId="48" borderId="135" applyNumberFormat="0" applyProtection="0">
      <alignment horizontal="left" vertical="center" indent="1"/>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67"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6" fillId="49" borderId="135" applyNumberFormat="0" applyProtection="0">
      <alignment horizontal="right" vertical="center"/>
    </xf>
    <xf numFmtId="4" fontId="56" fillId="50" borderId="135" applyNumberFormat="0" applyProtection="0">
      <alignment horizontal="right" vertical="center"/>
    </xf>
    <xf numFmtId="4" fontId="56" fillId="51" borderId="135" applyNumberFormat="0" applyProtection="0">
      <alignment horizontal="right" vertical="center"/>
    </xf>
    <xf numFmtId="4" fontId="56" fillId="55" borderId="135" applyNumberFormat="0" applyProtection="0">
      <alignment horizontal="right" vertical="center"/>
    </xf>
    <xf numFmtId="4" fontId="56" fillId="56" borderId="135" applyNumberFormat="0" applyProtection="0">
      <alignment horizontal="right" vertical="center"/>
    </xf>
    <xf numFmtId="4" fontId="57" fillId="58" borderId="135" applyNumberFormat="0" applyProtection="0">
      <alignment horizontal="left" vertical="center" indent="1"/>
    </xf>
    <xf numFmtId="4" fontId="56"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5" fontId="9" fillId="62" borderId="135" applyNumberFormat="0" applyProtection="0">
      <alignment horizontal="left" vertical="center" indent="1"/>
    </xf>
    <xf numFmtId="0" fontId="140" fillId="0" borderId="120" applyNumberFormat="0" applyFont="0" applyAlignment="0" applyProtection="0"/>
    <xf numFmtId="183" fontId="140" fillId="0" borderId="120" applyNumberFormat="0" applyFont="0" applyAlignment="0" applyProtection="0"/>
    <xf numFmtId="183" fontId="9" fillId="48" borderId="135" applyNumberFormat="0" applyProtection="0">
      <alignment horizontal="left" vertical="center" indent="1"/>
    </xf>
    <xf numFmtId="49" fontId="20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7" fillId="34" borderId="116" applyNumberFormat="0" applyFont="0" applyAlignment="0" applyProtection="0"/>
    <xf numFmtId="49" fontId="16" fillId="3" borderId="154">
      <alignment vertical="center"/>
    </xf>
    <xf numFmtId="49" fontId="16" fillId="3" borderId="154">
      <alignment vertical="center"/>
    </xf>
    <xf numFmtId="4" fontId="204" fillId="59" borderId="117" applyNumberFormat="0" applyProtection="0">
      <alignment horizontal="right" vertical="center"/>
    </xf>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5" fillId="3" borderId="136">
      <alignment vertical="center"/>
    </xf>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49" fontId="15" fillId="3" borderId="118">
      <alignment vertical="center"/>
    </xf>
    <xf numFmtId="0" fontId="14" fillId="34" borderId="134"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34" applyNumberFormat="0" applyFont="0" applyAlignment="0" applyProtection="0"/>
    <xf numFmtId="183" fontId="140" fillId="0" borderId="147" applyNumberFormat="0" applyFont="0" applyAlignment="0" applyProtection="0"/>
    <xf numFmtId="4" fontId="56" fillId="31" borderId="143" applyNumberFormat="0" applyProtection="0">
      <alignment vertical="center"/>
    </xf>
    <xf numFmtId="4" fontId="204" fillId="31" borderId="143" applyNumberFormat="0" applyProtection="0">
      <alignment vertical="center"/>
    </xf>
    <xf numFmtId="4" fontId="56" fillId="31" borderId="143" applyNumberFormat="0" applyProtection="0">
      <alignment horizontal="left" vertical="center" indent="1"/>
    </xf>
    <xf numFmtId="4" fontId="56" fillId="31"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49" borderId="143" applyNumberFormat="0" applyProtection="0">
      <alignment horizontal="right" vertical="center"/>
    </xf>
    <xf numFmtId="4" fontId="56" fillId="50" borderId="143" applyNumberFormat="0" applyProtection="0">
      <alignment horizontal="right" vertical="center"/>
    </xf>
    <xf numFmtId="4" fontId="56" fillId="55" borderId="143" applyNumberFormat="0" applyProtection="0">
      <alignment horizontal="right" vertical="center"/>
    </xf>
    <xf numFmtId="4" fontId="56" fillId="56" borderId="143" applyNumberFormat="0" applyProtection="0">
      <alignment horizontal="right" vertical="center"/>
    </xf>
    <xf numFmtId="4" fontId="56" fillId="57" borderId="143" applyNumberFormat="0" applyProtection="0">
      <alignment horizontal="right" vertical="center"/>
    </xf>
    <xf numFmtId="4" fontId="57" fillId="58" borderId="143" applyNumberFormat="0" applyProtection="0">
      <alignment horizontal="left" vertical="center" indent="1"/>
    </xf>
    <xf numFmtId="49" fontId="209" fillId="45" borderId="144">
      <alignment horizontal="center"/>
    </xf>
    <xf numFmtId="49" fontId="9" fillId="45" borderId="144">
      <alignment horizontal="center"/>
    </xf>
    <xf numFmtId="0" fontId="75" fillId="10" borderId="151" applyNumberFormat="0" applyAlignment="0" applyProtection="0"/>
    <xf numFmtId="4" fontId="56" fillId="53" borderId="125" applyNumberFormat="0" applyProtection="0">
      <alignment horizontal="right" vertical="center"/>
    </xf>
    <xf numFmtId="0" fontId="9" fillId="61" borderId="125" applyNumberFormat="0" applyProtection="0">
      <alignment horizontal="left" vertical="center" indent="1"/>
    </xf>
    <xf numFmtId="183" fontId="9" fillId="61" borderId="125" applyNumberFormat="0" applyProtection="0">
      <alignment horizontal="left" vertical="center" indent="1"/>
    </xf>
    <xf numFmtId="183" fontId="9" fillId="61" borderId="125" applyNumberFormat="0" applyProtection="0">
      <alignment horizontal="left" vertical="center" indent="1"/>
    </xf>
    <xf numFmtId="0" fontId="9" fillId="61" borderId="125" applyNumberFormat="0" applyProtection="0">
      <alignment horizontal="left" vertical="center" indent="1"/>
    </xf>
    <xf numFmtId="4" fontId="204" fillId="29" borderId="125" applyNumberFormat="0" applyProtection="0">
      <alignment vertical="center"/>
    </xf>
    <xf numFmtId="4" fontId="56" fillId="29" borderId="125" applyNumberFormat="0" applyProtection="0">
      <alignment horizontal="left" vertical="center" indent="1"/>
    </xf>
    <xf numFmtId="4" fontId="206"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164" fontId="40" fillId="0" borderId="114" applyAlignment="0" applyProtection="0"/>
    <xf numFmtId="164" fontId="40" fillId="0" borderId="114" applyAlignment="0" applyProtection="0"/>
    <xf numFmtId="49" fontId="16" fillId="3" borderId="118">
      <alignment vertical="center"/>
    </xf>
    <xf numFmtId="164" fontId="40" fillId="0" borderId="114"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164" fontId="40" fillId="0" borderId="114"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0"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8" fillId="23" borderId="151" applyNumberFormat="0" applyAlignment="0" applyProtection="0"/>
    <xf numFmtId="0" fontId="75" fillId="10" borderId="151" applyNumberFormat="0" applyAlignment="0" applyProtection="0"/>
    <xf numFmtId="49" fontId="209" fillId="45" borderId="144">
      <alignment horizont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205" fontId="9" fillId="66" borderId="143" applyNumberFormat="0" applyProtection="0">
      <alignment horizontal="left" vertical="center" indent="1"/>
    </xf>
    <xf numFmtId="183" fontId="9" fillId="48" borderId="143" applyNumberFormat="0" applyProtection="0">
      <alignment horizontal="left" vertical="center" indent="1"/>
    </xf>
    <xf numFmtId="205" fontId="9" fillId="64" borderId="143" applyNumberFormat="0" applyProtection="0">
      <alignment horizontal="left" vertical="center" indent="1"/>
    </xf>
    <xf numFmtId="183" fontId="9" fillId="63" borderId="143" applyNumberFormat="0" applyProtection="0">
      <alignment horizontal="left" vertical="center" indent="1"/>
    </xf>
    <xf numFmtId="205" fontId="9" fillId="62" borderId="143" applyNumberFormat="0" applyProtection="0">
      <alignment horizontal="left" vertical="center" indent="1"/>
    </xf>
    <xf numFmtId="205" fontId="9" fillId="62"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4" fontId="56" fillId="54" borderId="143" applyNumberFormat="0" applyProtection="0">
      <alignment horizontal="right" vertical="center"/>
    </xf>
    <xf numFmtId="4" fontId="56" fillId="51" borderId="143" applyNumberFormat="0" applyProtection="0">
      <alignment horizontal="right" vertical="center"/>
    </xf>
    <xf numFmtId="4" fontId="67" fillId="17" borderId="148"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140" fillId="0" borderId="146" applyNumberFormat="0" applyFont="0" applyAlignment="0" applyProtection="0"/>
    <xf numFmtId="4" fontId="24"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3" borderId="153" applyNumberFormat="0" applyProtection="0">
      <alignment horizontal="left" vertical="center" indent="1"/>
    </xf>
    <xf numFmtId="205" fontId="9" fillId="64" borderId="153" applyNumberFormat="0" applyProtection="0">
      <alignment horizontal="left" vertical="center" indent="1"/>
    </xf>
    <xf numFmtId="0" fontId="174" fillId="0" borderId="131"/>
    <xf numFmtId="49" fontId="9" fillId="45" borderId="154">
      <alignment horizontal="center"/>
    </xf>
    <xf numFmtId="183" fontId="7" fillId="34" borderId="134"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75" fillId="10" borderId="151" applyNumberForma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4" fillId="34" borderId="142" applyNumberFormat="0" applyFont="0" applyAlignment="0" applyProtection="0"/>
    <xf numFmtId="164" fontId="41" fillId="0" borderId="150" applyAlignment="0" applyProtection="0"/>
    <xf numFmtId="4" fontId="108" fillId="24" borderId="131">
      <alignment horizontal="left" vertical="center" wrapText="1"/>
    </xf>
    <xf numFmtId="0" fontId="128" fillId="0" borderId="145" applyNumberFormat="0" applyFill="0" applyAlignment="0" applyProtection="0"/>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4" fillId="0" borderId="0"/>
    <xf numFmtId="0" fontId="75" fillId="10" borderId="151" applyNumberFormat="0" applyAlignment="0" applyProtection="0"/>
    <xf numFmtId="0" fontId="118" fillId="23" borderId="151" applyNumberFormat="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4" fillId="34" borderId="152" applyNumberFormat="0" applyFon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0"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9" fillId="3" borderId="154">
      <alignment vertical="center"/>
    </xf>
    <xf numFmtId="49" fontId="209" fillId="3" borderId="154">
      <alignment vertical="center"/>
    </xf>
    <xf numFmtId="49" fontId="199" fillId="3" borderId="154">
      <alignment vertical="center"/>
    </xf>
    <xf numFmtId="49" fontId="209" fillId="45" borderId="154">
      <alignment vertical="center"/>
    </xf>
    <xf numFmtId="0" fontId="9" fillId="48" borderId="153" applyNumberFormat="0" applyProtection="0">
      <alignment horizontal="left" vertical="center" indent="1"/>
    </xf>
    <xf numFmtId="4" fontId="56" fillId="59" borderId="153" applyNumberFormat="0" applyProtection="0">
      <alignment horizontal="righ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57" borderId="153" applyNumberFormat="0" applyProtection="0">
      <alignment horizontal="right" vertical="center"/>
    </xf>
    <xf numFmtId="4" fontId="56" fillId="54" borderId="153" applyNumberFormat="0" applyProtection="0">
      <alignment horizontal="right" vertical="center"/>
    </xf>
    <xf numFmtId="4" fontId="56" fillId="53" borderId="153" applyNumberFormat="0" applyProtection="0">
      <alignment horizontal="right" vertical="center"/>
    </xf>
    <xf numFmtId="4" fontId="56" fillId="52" borderId="153" applyNumberFormat="0" applyProtection="0">
      <alignment horizontal="right" vertical="center"/>
    </xf>
    <xf numFmtId="0" fontId="9" fillId="48" borderId="153" applyNumberFormat="0" applyProtection="0">
      <alignment horizontal="left" vertical="center" indent="1"/>
    </xf>
    <xf numFmtId="4" fontId="56" fillId="31" borderId="153" applyNumberFormat="0" applyProtection="0">
      <alignment horizontal="left" vertical="center" indent="1"/>
    </xf>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6" fillId="23" borderId="133" applyNumberFormat="0"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0" fillId="0" borderId="132" applyAlignment="0" applyProtection="0"/>
    <xf numFmtId="0" fontId="140" fillId="0" borderId="157" applyNumberFormat="0" applyFont="0" applyAlignment="0" applyProtection="0"/>
    <xf numFmtId="49" fontId="169" fillId="44" borderId="154">
      <alignment horizontal="center"/>
    </xf>
    <xf numFmtId="49" fontId="169" fillId="44" borderId="144">
      <alignment horizontal="center"/>
    </xf>
    <xf numFmtId="4" fontId="56" fillId="29" borderId="143"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46" fillId="23" borderId="133" applyNumberFormat="0" applyAlignment="0" applyProtection="0"/>
    <xf numFmtId="0" fontId="46" fillId="23" borderId="133" applyNumberFormat="0" applyAlignment="0" applyProtection="0"/>
    <xf numFmtId="4" fontId="108" fillId="24" borderId="131">
      <alignment horizontal="left" vertical="center" wrapText="1"/>
    </xf>
    <xf numFmtId="0" fontId="46"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6" fillId="23" borderId="13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0"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4" fillId="0" borderId="149"/>
    <xf numFmtId="183" fontId="7" fillId="34" borderId="152" applyNumberFormat="0" applyFon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4" fontId="108" fillId="24" borderId="149">
      <alignment horizontal="left" vertical="center" wrapText="1"/>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0"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6" fillId="23" borderId="151" applyNumberFormat="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0" fillId="0" borderId="150" applyAlignment="0" applyProtection="0"/>
    <xf numFmtId="0" fontId="46" fillId="23" borderId="151" applyNumberFormat="0" applyAlignment="0" applyProtection="0"/>
    <xf numFmtId="0" fontId="46" fillId="23" borderId="151" applyNumberFormat="0" applyAlignment="0" applyProtection="0"/>
    <xf numFmtId="4" fontId="108" fillId="24" borderId="149">
      <alignment horizontal="left" vertical="center" wrapText="1"/>
    </xf>
    <xf numFmtId="0" fontId="46" fillId="23" borderId="151" applyNumberFormat="0" applyAlignment="0" applyProtection="0"/>
    <xf numFmtId="0" fontId="46"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6" fillId="0" borderId="0"/>
    <xf numFmtId="0" fontId="6" fillId="0" borderId="0"/>
    <xf numFmtId="0" fontId="9" fillId="0" borderId="0"/>
    <xf numFmtId="0" fontId="9" fillId="0" borderId="0"/>
    <xf numFmtId="0" fontId="9" fillId="0" borderId="0"/>
    <xf numFmtId="0" fontId="217" fillId="0" borderId="0"/>
    <xf numFmtId="0" fontId="217" fillId="0" borderId="0"/>
    <xf numFmtId="0" fontId="217" fillId="0" borderId="0"/>
    <xf numFmtId="43" fontId="6" fillId="0" borderId="0" applyFont="0" applyFill="0" applyBorder="0" applyAlignment="0" applyProtection="0"/>
    <xf numFmtId="291" fontId="222" fillId="0" borderId="0"/>
    <xf numFmtId="290" fontId="223" fillId="76"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6" fillId="0" borderId="0"/>
    <xf numFmtId="0" fontId="1" fillId="0" borderId="0"/>
    <xf numFmtId="0" fontId="7" fillId="0" borderId="0"/>
    <xf numFmtId="0" fontId="24" fillId="0" borderId="0"/>
    <xf numFmtId="0" fontId="9" fillId="5" borderId="0"/>
    <xf numFmtId="0" fontId="24" fillId="0" borderId="0"/>
  </cellStyleXfs>
  <cellXfs count="319">
    <xf numFmtId="0" fontId="0" fillId="0" borderId="0" xfId="0"/>
    <xf numFmtId="0" fontId="8" fillId="0" borderId="0" xfId="1" applyFont="1" applyFill="1" applyAlignment="1">
      <alignment vertical="center"/>
    </xf>
    <xf numFmtId="0" fontId="10" fillId="0" borderId="0" xfId="1" applyFont="1" applyFill="1" applyAlignment="1">
      <alignment vertical="center"/>
    </xf>
    <xf numFmtId="0" fontId="8" fillId="0" borderId="0" xfId="18" applyFont="1" applyFill="1" applyAlignment="1">
      <alignment vertical="center"/>
    </xf>
    <xf numFmtId="0" fontId="8" fillId="0" borderId="0" xfId="18" applyNumberFormat="1" applyFont="1" applyFill="1" applyBorder="1" applyAlignment="1">
      <alignment vertical="center"/>
    </xf>
    <xf numFmtId="0" fontId="10" fillId="0" borderId="0" xfId="18" applyFont="1" applyFill="1" applyAlignment="1">
      <alignment vertical="center"/>
    </xf>
    <xf numFmtId="0" fontId="8" fillId="0" borderId="160" xfId="1" applyFont="1" applyFill="1" applyBorder="1" applyAlignment="1">
      <alignment vertical="center"/>
    </xf>
    <xf numFmtId="0" fontId="8" fillId="0" borderId="83" xfId="1" applyFont="1" applyFill="1" applyBorder="1" applyAlignment="1">
      <alignment vertical="center"/>
    </xf>
    <xf numFmtId="0" fontId="8" fillId="0" borderId="0" xfId="18" applyFont="1" applyFill="1" applyAlignment="1">
      <alignment horizontal="left" vertical="center"/>
    </xf>
    <xf numFmtId="0" fontId="224" fillId="0" borderId="161" xfId="1" applyFont="1" applyFill="1" applyBorder="1" applyAlignment="1">
      <alignment horizontal="left" vertical="center"/>
    </xf>
    <xf numFmtId="49" fontId="224" fillId="0" borderId="161" xfId="2" applyNumberFormat="1" applyFont="1" applyFill="1" applyBorder="1" applyAlignment="1">
      <alignment horizontal="left" vertical="center"/>
    </xf>
    <xf numFmtId="0" fontId="224" fillId="0" borderId="0" xfId="1" applyFont="1" applyFill="1" applyBorder="1" applyAlignment="1">
      <alignment vertical="center"/>
    </xf>
    <xf numFmtId="1" fontId="224" fillId="0" borderId="0" xfId="1" applyNumberFormat="1" applyFont="1" applyFill="1" applyBorder="1" applyAlignment="1">
      <alignment horizontal="center" vertical="center"/>
    </xf>
    <xf numFmtId="0" fontId="224" fillId="0" borderId="0" xfId="1" applyNumberFormat="1" applyFont="1" applyFill="1" applyBorder="1" applyAlignment="1">
      <alignment vertical="center"/>
    </xf>
    <xf numFmtId="288" fontId="225" fillId="0" borderId="0" xfId="3" applyNumberFormat="1" applyFont="1" applyFill="1" applyAlignment="1">
      <alignment vertical="center"/>
    </xf>
    <xf numFmtId="0" fontId="225" fillId="0" borderId="0" xfId="1" applyFont="1" applyFill="1" applyBorder="1" applyAlignment="1">
      <alignment vertical="center"/>
    </xf>
    <xf numFmtId="1" fontId="225" fillId="0" borderId="0" xfId="1" applyNumberFormat="1" applyFont="1" applyFill="1" applyBorder="1" applyAlignment="1">
      <alignment horizontal="center" vertical="center"/>
    </xf>
    <xf numFmtId="288" fontId="225" fillId="0" borderId="0" xfId="1" applyNumberFormat="1" applyFont="1" applyFill="1" applyBorder="1" applyAlignment="1">
      <alignment vertical="center"/>
    </xf>
    <xf numFmtId="0" fontId="225" fillId="0" borderId="0" xfId="1" applyNumberFormat="1" applyFont="1" applyFill="1" applyBorder="1" applyAlignment="1">
      <alignment vertical="center"/>
    </xf>
    <xf numFmtId="288" fontId="225" fillId="0" borderId="83" xfId="18" applyNumberFormat="1" applyFont="1" applyFill="1" applyBorder="1" applyAlignment="1">
      <alignment vertical="center"/>
    </xf>
    <xf numFmtId="0" fontId="225" fillId="0" borderId="83" xfId="18" applyNumberFormat="1" applyFont="1" applyFill="1" applyBorder="1" applyAlignment="1">
      <alignment horizontal="center" vertical="center"/>
    </xf>
    <xf numFmtId="0" fontId="224" fillId="0" borderId="83" xfId="18" applyNumberFormat="1" applyFont="1" applyFill="1" applyBorder="1" applyAlignment="1">
      <alignment horizontal="center" vertical="center"/>
    </xf>
    <xf numFmtId="0" fontId="224" fillId="0" borderId="83" xfId="18" applyNumberFormat="1" applyFont="1" applyFill="1" applyBorder="1" applyAlignment="1">
      <alignment vertical="center"/>
    </xf>
    <xf numFmtId="0" fontId="224" fillId="0" borderId="161" xfId="18" applyFont="1" applyFill="1" applyBorder="1" applyAlignment="1">
      <alignment horizontal="left" vertical="center"/>
    </xf>
    <xf numFmtId="0" fontId="224" fillId="0" borderId="83" xfId="0" applyFont="1" applyFill="1" applyBorder="1" applyAlignment="1">
      <alignment horizontal="left" vertical="center"/>
    </xf>
    <xf numFmtId="293" fontId="224" fillId="0" borderId="161" xfId="1" applyNumberFormat="1" applyFont="1" applyFill="1" applyBorder="1" applyAlignment="1">
      <alignment horizontal="left" vertical="center"/>
    </xf>
    <xf numFmtId="0" fontId="224" fillId="0" borderId="161" xfId="2" applyFont="1" applyFill="1" applyBorder="1" applyAlignment="1" applyProtection="1">
      <alignment horizontal="left" vertical="center"/>
      <protection hidden="1"/>
    </xf>
    <xf numFmtId="0" fontId="224" fillId="0" borderId="0" xfId="18" applyNumberFormat="1" applyFont="1" applyFill="1" applyBorder="1" applyAlignment="1">
      <alignment vertical="center"/>
    </xf>
    <xf numFmtId="0" fontId="224" fillId="0" borderId="0" xfId="18" applyNumberFormat="1" applyFont="1" applyFill="1" applyBorder="1" applyAlignment="1">
      <alignment horizontal="center" vertical="center"/>
    </xf>
    <xf numFmtId="288" fontId="224" fillId="0" borderId="0" xfId="18" applyNumberFormat="1" applyFont="1" applyFill="1" applyBorder="1" applyAlignment="1">
      <alignment vertical="center"/>
    </xf>
    <xf numFmtId="0" fontId="8" fillId="0" borderId="161" xfId="2" applyFont="1" applyFill="1" applyBorder="1" applyAlignment="1">
      <alignment horizontal="left" vertical="center"/>
    </xf>
    <xf numFmtId="0" fontId="8" fillId="0" borderId="160" xfId="18" applyNumberFormat="1" applyFont="1" applyFill="1" applyBorder="1" applyAlignment="1">
      <alignment vertical="center"/>
    </xf>
    <xf numFmtId="0" fontId="8" fillId="0" borderId="83" xfId="18" applyNumberFormat="1" applyFont="1" applyFill="1" applyBorder="1" applyAlignment="1">
      <alignment vertical="center"/>
    </xf>
    <xf numFmtId="0" fontId="8" fillId="0" borderId="83" xfId="0" applyFont="1" applyFill="1" applyBorder="1" applyAlignment="1">
      <alignment vertical="center"/>
    </xf>
    <xf numFmtId="0" fontId="8" fillId="0" borderId="83" xfId="2" applyFont="1" applyFill="1" applyBorder="1" applyAlignment="1">
      <alignment horizontal="left" vertical="center"/>
    </xf>
    <xf numFmtId="0" fontId="8" fillId="0" borderId="83" xfId="0" applyFont="1" applyFill="1" applyBorder="1" applyAlignment="1">
      <alignment horizontal="left" vertical="center"/>
    </xf>
    <xf numFmtId="0" fontId="10" fillId="0" borderId="83" xfId="0" applyFont="1" applyFill="1" applyBorder="1" applyAlignment="1">
      <alignment vertical="center"/>
    </xf>
    <xf numFmtId="288" fontId="10" fillId="0" borderId="83" xfId="0" applyNumberFormat="1" applyFont="1" applyFill="1" applyBorder="1" applyAlignment="1">
      <alignment vertical="center"/>
    </xf>
    <xf numFmtId="0" fontId="10" fillId="0" borderId="0" xfId="1" applyFont="1" applyFill="1" applyBorder="1" applyAlignment="1">
      <alignment vertical="center"/>
    </xf>
    <xf numFmtId="0" fontId="224" fillId="0" borderId="83" xfId="2" applyFont="1" applyFill="1" applyBorder="1" applyAlignment="1">
      <alignment horizontal="left" vertical="center"/>
    </xf>
    <xf numFmtId="0" fontId="224" fillId="0" borderId="0" xfId="1" applyFont="1" applyFill="1" applyBorder="1" applyAlignment="1">
      <alignment horizontal="center" vertical="center"/>
    </xf>
    <xf numFmtId="294" fontId="224" fillId="0" borderId="0" xfId="16111" applyNumberFormat="1" applyFont="1" applyFill="1" applyBorder="1" applyAlignment="1">
      <alignment vertical="center"/>
    </xf>
    <xf numFmtId="288" fontId="224" fillId="0" borderId="0" xfId="1" applyNumberFormat="1" applyFont="1" applyFill="1" applyBorder="1" applyAlignment="1">
      <alignment vertical="center"/>
    </xf>
    <xf numFmtId="0" fontId="224" fillId="0" borderId="0" xfId="1" applyFont="1" applyFill="1" applyAlignment="1">
      <alignment horizontal="right" vertical="center"/>
    </xf>
    <xf numFmtId="0" fontId="225" fillId="0" borderId="0" xfId="1" applyFont="1" applyFill="1" applyBorder="1" applyAlignment="1">
      <alignment horizontal="center" vertical="center"/>
    </xf>
    <xf numFmtId="294" fontId="225" fillId="0" borderId="0" xfId="16111" applyNumberFormat="1" applyFont="1" applyFill="1" applyBorder="1" applyAlignment="1">
      <alignment vertical="center"/>
    </xf>
    <xf numFmtId="288" fontId="224" fillId="0" borderId="0" xfId="1" applyNumberFormat="1" applyFont="1" applyFill="1" applyAlignment="1">
      <alignment vertical="center"/>
    </xf>
    <xf numFmtId="4" fontId="224" fillId="0" borderId="0" xfId="3" applyNumberFormat="1" applyFont="1" applyFill="1" applyAlignment="1">
      <alignment vertical="center"/>
    </xf>
    <xf numFmtId="0" fontId="224" fillId="0" borderId="0" xfId="1" applyNumberFormat="1" applyFont="1" applyFill="1" applyAlignment="1">
      <alignment vertical="center"/>
    </xf>
    <xf numFmtId="0" fontId="224" fillId="0" borderId="0" xfId="1" applyFont="1" applyFill="1" applyBorder="1" applyAlignment="1">
      <alignment horizontal="right" vertical="center"/>
    </xf>
    <xf numFmtId="0" fontId="225" fillId="0" borderId="83" xfId="18" applyNumberFormat="1" applyFont="1" applyFill="1" applyBorder="1" applyAlignment="1">
      <alignment horizontal="left" vertical="center"/>
    </xf>
    <xf numFmtId="0" fontId="225" fillId="0" borderId="164" xfId="18" applyNumberFormat="1" applyFont="1" applyFill="1" applyBorder="1" applyAlignment="1">
      <alignment horizontal="center" vertical="center"/>
    </xf>
    <xf numFmtId="294" fontId="225" fillId="0" borderId="83" xfId="16111" applyNumberFormat="1" applyFont="1" applyFill="1" applyBorder="1" applyAlignment="1">
      <alignment horizontal="center" vertical="center"/>
    </xf>
    <xf numFmtId="0" fontId="224" fillId="0" borderId="83" xfId="18" applyNumberFormat="1" applyFont="1" applyFill="1" applyBorder="1" applyAlignment="1">
      <alignment horizontal="right" vertical="center"/>
    </xf>
    <xf numFmtId="0" fontId="8" fillId="0" borderId="83" xfId="4" applyFont="1" applyFill="1" applyBorder="1" applyAlignment="1">
      <alignment horizontal="left" vertical="center"/>
    </xf>
    <xf numFmtId="294" fontId="224" fillId="0" borderId="83" xfId="16111" applyNumberFormat="1" applyFont="1" applyFill="1" applyBorder="1" applyAlignment="1">
      <alignment vertical="center"/>
    </xf>
    <xf numFmtId="0" fontId="8" fillId="0" borderId="83" xfId="0" applyFont="1" applyFill="1" applyBorder="1" applyAlignment="1">
      <alignment horizontal="right" vertical="center"/>
    </xf>
    <xf numFmtId="0" fontId="10" fillId="0" borderId="83" xfId="0" applyFont="1" applyFill="1" applyBorder="1" applyAlignment="1">
      <alignment horizontal="left" vertical="center"/>
    </xf>
    <xf numFmtId="0" fontId="10" fillId="0" borderId="83" xfId="0" applyFont="1" applyFill="1" applyBorder="1" applyAlignment="1">
      <alignment horizontal="center" vertical="center"/>
    </xf>
    <xf numFmtId="0" fontId="10" fillId="0" borderId="164" xfId="0" applyFont="1" applyFill="1" applyBorder="1" applyAlignment="1">
      <alignment horizontal="center" vertical="center"/>
    </xf>
    <xf numFmtId="294" fontId="10" fillId="0" borderId="83" xfId="16111" applyNumberFormat="1" applyFont="1" applyFill="1" applyBorder="1" applyAlignment="1">
      <alignment vertical="center"/>
    </xf>
    <xf numFmtId="294" fontId="224" fillId="0" borderId="161" xfId="16111" applyNumberFormat="1" applyFont="1" applyFill="1" applyBorder="1" applyAlignment="1">
      <alignment horizontal="left" vertical="center"/>
    </xf>
    <xf numFmtId="0" fontId="216" fillId="0" borderId="0" xfId="0" applyNumberFormat="1" applyFont="1" applyFill="1" applyBorder="1" applyAlignment="1"/>
    <xf numFmtId="0" fontId="219" fillId="0" borderId="0" xfId="0" applyNumberFormat="1" applyFont="1" applyFill="1" applyBorder="1" applyAlignment="1"/>
    <xf numFmtId="0" fontId="219" fillId="0" borderId="0" xfId="0" applyNumberFormat="1" applyFont="1" applyFill="1" applyBorder="1" applyAlignment="1">
      <alignment horizontal="center"/>
    </xf>
    <xf numFmtId="294" fontId="219" fillId="0" borderId="0" xfId="16111" applyNumberFormat="1" applyFont="1" applyFill="1" applyBorder="1" applyAlignment="1"/>
    <xf numFmtId="0" fontId="216" fillId="0" borderId="0" xfId="0" applyNumberFormat="1" applyFont="1" applyFill="1" applyBorder="1" applyAlignment="1">
      <alignment horizontal="right"/>
    </xf>
    <xf numFmtId="0" fontId="0" fillId="0" borderId="0" xfId="0" applyFill="1" applyAlignment="1"/>
    <xf numFmtId="0" fontId="220" fillId="0" borderId="0" xfId="0" applyNumberFormat="1" applyFont="1" applyFill="1" applyBorder="1" applyAlignment="1">
      <alignment horizontal="center"/>
    </xf>
    <xf numFmtId="294" fontId="218" fillId="0" borderId="0" xfId="16111" applyNumberFormat="1" applyFont="1" applyFill="1" applyBorder="1" applyAlignment="1">
      <alignment horizontal="left"/>
    </xf>
    <xf numFmtId="0" fontId="221" fillId="0" borderId="0" xfId="0" applyNumberFormat="1" applyFont="1" applyFill="1" applyBorder="1" applyAlignment="1"/>
    <xf numFmtId="0" fontId="221" fillId="0" borderId="0" xfId="0" applyNumberFormat="1" applyFont="1" applyFill="1" applyBorder="1" applyAlignment="1">
      <alignment horizontal="center"/>
    </xf>
    <xf numFmtId="294" fontId="221" fillId="0" borderId="0" xfId="16111" applyNumberFormat="1" applyFont="1" applyFill="1" applyBorder="1" applyAlignment="1"/>
    <xf numFmtId="294" fontId="218" fillId="0" borderId="0" xfId="16111" applyNumberFormat="1" applyFont="1" applyFill="1" applyBorder="1" applyAlignment="1"/>
    <xf numFmtId="0" fontId="220" fillId="0" borderId="0" xfId="0" applyNumberFormat="1" applyFont="1" applyFill="1" applyBorder="1" applyAlignment="1">
      <alignment horizontal="center" vertical="center"/>
    </xf>
    <xf numFmtId="0" fontId="224" fillId="0" borderId="0" xfId="18" applyNumberFormat="1" applyFont="1" applyFill="1" applyBorder="1" applyAlignment="1">
      <alignment horizontal="right" vertical="center"/>
    </xf>
    <xf numFmtId="0" fontId="224" fillId="0" borderId="0" xfId="0" applyFont="1" applyFill="1" applyBorder="1" applyAlignment="1">
      <alignment horizontal="left" vertical="center"/>
    </xf>
    <xf numFmtId="0" fontId="224" fillId="0" borderId="0" xfId="1" applyFont="1" applyFill="1" applyBorder="1" applyAlignment="1">
      <alignment horizontal="left" vertical="center"/>
    </xf>
    <xf numFmtId="0" fontId="224" fillId="0" borderId="0" xfId="0" applyFont="1" applyFill="1" applyBorder="1" applyAlignment="1">
      <alignment horizontal="left"/>
    </xf>
    <xf numFmtId="0" fontId="8" fillId="0" borderId="0" xfId="0" applyFont="1" applyFill="1" applyBorder="1" applyAlignment="1"/>
    <xf numFmtId="0" fontId="8" fillId="0" borderId="0" xfId="1" applyFont="1" applyFill="1" applyBorder="1" applyAlignment="1">
      <alignment vertical="center"/>
    </xf>
    <xf numFmtId="288" fontId="225" fillId="0" borderId="0" xfId="3" applyNumberFormat="1" applyFont="1" applyFill="1" applyBorder="1" applyAlignment="1">
      <alignment vertical="center"/>
    </xf>
    <xf numFmtId="288" fontId="10" fillId="0" borderId="160" xfId="16111" applyNumberFormat="1" applyFont="1" applyFill="1" applyBorder="1" applyAlignment="1">
      <alignment horizontal="right" vertical="center"/>
    </xf>
    <xf numFmtId="0" fontId="8" fillId="0" borderId="160" xfId="0" applyFont="1" applyFill="1" applyBorder="1" applyAlignment="1"/>
    <xf numFmtId="176" fontId="8" fillId="0" borderId="160" xfId="0" applyNumberFormat="1" applyFont="1" applyFill="1" applyBorder="1" applyAlignment="1"/>
    <xf numFmtId="43" fontId="8" fillId="0" borderId="83" xfId="16111" applyFont="1" applyFill="1" applyBorder="1" applyAlignment="1">
      <alignment horizontal="right"/>
    </xf>
    <xf numFmtId="43" fontId="224" fillId="0" borderId="0" xfId="16111" applyFont="1" applyFill="1" applyBorder="1" applyAlignment="1">
      <alignment vertical="center"/>
    </xf>
    <xf numFmtId="43" fontId="225" fillId="0" borderId="0" xfId="16111" applyFont="1" applyFill="1" applyBorder="1" applyAlignment="1">
      <alignment vertical="center"/>
    </xf>
    <xf numFmtId="43" fontId="225" fillId="0" borderId="83" xfId="16111" applyFont="1" applyFill="1" applyBorder="1" applyAlignment="1">
      <alignment horizontal="center" vertical="center"/>
    </xf>
    <xf numFmtId="43" fontId="224" fillId="0" borderId="83" xfId="16111" applyFont="1" applyFill="1" applyBorder="1" applyAlignment="1">
      <alignment vertical="center"/>
    </xf>
    <xf numFmtId="43" fontId="10" fillId="0" borderId="83" xfId="16111" applyFont="1" applyFill="1" applyBorder="1" applyAlignment="1">
      <alignment vertical="center"/>
    </xf>
    <xf numFmtId="43" fontId="224" fillId="0" borderId="0" xfId="16111" applyFont="1" applyFill="1" applyBorder="1" applyAlignment="1">
      <alignment horizontal="left"/>
    </xf>
    <xf numFmtId="43" fontId="224" fillId="0" borderId="161" xfId="16111" applyFont="1" applyFill="1" applyBorder="1" applyAlignment="1">
      <alignment horizontal="left" vertical="center"/>
    </xf>
    <xf numFmtId="43" fontId="219" fillId="0" borderId="0" xfId="16111" applyFont="1" applyFill="1" applyBorder="1" applyAlignment="1"/>
    <xf numFmtId="43" fontId="218" fillId="0" borderId="0" xfId="16111" applyFont="1" applyFill="1" applyBorder="1" applyAlignment="1"/>
    <xf numFmtId="43" fontId="218" fillId="0" borderId="0" xfId="16111" applyFont="1" applyFill="1" applyBorder="1" applyAlignment="1">
      <alignment horizontal="left"/>
    </xf>
    <xf numFmtId="290" fontId="8" fillId="0" borderId="161" xfId="16113" applyFont="1" applyFill="1" applyBorder="1" applyAlignment="1">
      <alignment horizontal="left" vertical="center"/>
    </xf>
    <xf numFmtId="0" fontId="8" fillId="0" borderId="160" xfId="2" applyFont="1" applyFill="1" applyBorder="1" applyAlignment="1">
      <alignment vertical="center"/>
    </xf>
    <xf numFmtId="288" fontId="8" fillId="0" borderId="160" xfId="18" applyNumberFormat="1" applyFont="1" applyFill="1" applyBorder="1" applyAlignment="1">
      <alignment vertical="center"/>
    </xf>
    <xf numFmtId="289" fontId="8" fillId="0" borderId="160" xfId="2" applyNumberFormat="1" applyFont="1" applyFill="1" applyBorder="1" applyAlignment="1">
      <alignment vertical="center"/>
    </xf>
    <xf numFmtId="288" fontId="8" fillId="0" borderId="160" xfId="0" applyNumberFormat="1" applyFont="1" applyFill="1" applyBorder="1" applyAlignment="1">
      <alignment vertical="center"/>
    </xf>
    <xf numFmtId="0" fontId="8" fillId="0" borderId="0" xfId="0" applyFont="1" applyFill="1" applyAlignment="1">
      <alignment vertical="center"/>
    </xf>
    <xf numFmtId="0" fontId="10" fillId="0" borderId="83" xfId="18"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161" xfId="16121" applyFont="1" applyFill="1" applyBorder="1" applyAlignment="1">
      <alignment horizontal="left" vertical="center"/>
    </xf>
    <xf numFmtId="0" fontId="8" fillId="0" borderId="161" xfId="18" applyFont="1" applyFill="1" applyBorder="1" applyAlignment="1">
      <alignment horizontal="left" vertical="center"/>
    </xf>
    <xf numFmtId="0" fontId="140" fillId="0" borderId="0" xfId="0" applyNumberFormat="1" applyFont="1" applyFill="1" applyBorder="1" applyAlignment="1"/>
    <xf numFmtId="0" fontId="227" fillId="0" borderId="0" xfId="0" applyNumberFormat="1" applyFont="1" applyFill="1" applyBorder="1" applyAlignment="1"/>
    <xf numFmtId="0" fontId="228" fillId="0" borderId="0" xfId="0" applyNumberFormat="1" applyFont="1" applyFill="1" applyBorder="1" applyAlignment="1"/>
    <xf numFmtId="0" fontId="229" fillId="0" borderId="0" xfId="0" applyNumberFormat="1" applyFont="1" applyFill="1" applyBorder="1" applyAlignment="1"/>
    <xf numFmtId="0" fontId="230" fillId="0" borderId="0" xfId="0" applyNumberFormat="1" applyFont="1" applyFill="1" applyBorder="1" applyAlignment="1">
      <alignment horizontal="left"/>
    </xf>
    <xf numFmtId="0" fontId="140" fillId="0" borderId="0" xfId="0" applyNumberFormat="1" applyFont="1" applyFill="1" applyBorder="1" applyAlignment="1">
      <alignment horizontal="left"/>
    </xf>
    <xf numFmtId="0" fontId="231" fillId="0" borderId="0" xfId="0" applyNumberFormat="1" applyFont="1" applyFill="1" applyBorder="1" applyAlignment="1"/>
    <xf numFmtId="49" fontId="140" fillId="0" borderId="0" xfId="0" applyNumberFormat="1" applyFont="1" applyFill="1" applyBorder="1" applyAlignment="1"/>
    <xf numFmtId="4" fontId="8" fillId="0" borderId="160" xfId="0" applyNumberFormat="1" applyFont="1" applyFill="1" applyBorder="1" applyAlignment="1"/>
    <xf numFmtId="0" fontId="8" fillId="0" borderId="27" xfId="0" applyFont="1" applyFill="1" applyBorder="1" applyAlignment="1">
      <alignment horizontal="left" vertical="center"/>
    </xf>
    <xf numFmtId="0" fontId="8" fillId="0" borderId="164" xfId="1" applyFont="1" applyFill="1" applyBorder="1" applyAlignment="1">
      <alignment horizontal="center" vertical="center"/>
    </xf>
    <xf numFmtId="288" fontId="8" fillId="0" borderId="160" xfId="67" applyNumberFormat="1" applyFont="1" applyFill="1" applyBorder="1" applyAlignment="1">
      <alignment vertical="center"/>
    </xf>
    <xf numFmtId="288" fontId="8" fillId="0" borderId="160" xfId="16111" applyNumberFormat="1" applyFont="1" applyFill="1" applyBorder="1" applyAlignment="1">
      <alignment vertical="center"/>
    </xf>
    <xf numFmtId="0" fontId="8" fillId="0" borderId="160" xfId="1" applyNumberFormat="1" applyFont="1" applyFill="1" applyBorder="1" applyAlignment="1">
      <alignment vertical="center"/>
    </xf>
    <xf numFmtId="0" fontId="8" fillId="0" borderId="160" xfId="2" applyFont="1" applyFill="1" applyBorder="1" applyAlignment="1">
      <alignment horizontal="left" vertical="center"/>
    </xf>
    <xf numFmtId="0" fontId="8" fillId="0" borderId="160" xfId="0" applyFont="1" applyFill="1" applyBorder="1" applyAlignment="1">
      <alignment horizontal="left" vertical="center"/>
    </xf>
    <xf numFmtId="0" fontId="8" fillId="0" borderId="160" xfId="0" applyFont="1" applyFill="1" applyBorder="1" applyAlignment="1">
      <alignment vertical="center"/>
    </xf>
    <xf numFmtId="0" fontId="8" fillId="0" borderId="160" xfId="2" applyNumberFormat="1" applyFont="1" applyFill="1" applyBorder="1" applyAlignment="1">
      <alignment vertical="center"/>
    </xf>
    <xf numFmtId="0" fontId="8" fillId="0" borderId="160" xfId="0" applyFont="1" applyFill="1" applyBorder="1" applyAlignment="1">
      <alignment horizontal="center" vertical="center"/>
    </xf>
    <xf numFmtId="0" fontId="8" fillId="0" borderId="160" xfId="1273" applyFont="1" applyFill="1" applyBorder="1" applyAlignment="1">
      <alignment vertical="center"/>
    </xf>
    <xf numFmtId="0" fontId="8" fillId="0" borderId="164" xfId="0" applyFont="1" applyFill="1" applyBorder="1" applyAlignment="1">
      <alignment horizontal="center" vertical="center"/>
    </xf>
    <xf numFmtId="0" fontId="8" fillId="0" borderId="160" xfId="18" applyFont="1" applyFill="1" applyBorder="1" applyAlignment="1">
      <alignment vertical="center"/>
    </xf>
    <xf numFmtId="49" fontId="8" fillId="0" borderId="164" xfId="0" applyNumberFormat="1" applyFont="1" applyFill="1" applyBorder="1" applyAlignment="1">
      <alignment horizontal="center" vertical="center"/>
    </xf>
    <xf numFmtId="0" fontId="8" fillId="0" borderId="160" xfId="1" applyFont="1" applyFill="1" applyBorder="1" applyAlignment="1">
      <alignment horizontal="left" vertical="center"/>
    </xf>
    <xf numFmtId="49" fontId="8" fillId="0" borderId="161" xfId="16127" applyNumberFormat="1" applyFont="1" applyFill="1" applyBorder="1" applyAlignment="1">
      <alignment vertical="center"/>
    </xf>
    <xf numFmtId="49" fontId="8" fillId="0" borderId="161" xfId="2" applyNumberFormat="1" applyFont="1" applyFill="1" applyBorder="1" applyAlignment="1">
      <alignment horizontal="left" vertical="center"/>
    </xf>
    <xf numFmtId="295" fontId="8" fillId="0" borderId="161" xfId="1" applyNumberFormat="1" applyFont="1" applyFill="1" applyBorder="1" applyAlignment="1">
      <alignment horizontal="left" vertical="center"/>
    </xf>
    <xf numFmtId="49" fontId="8" fillId="0" borderId="160" xfId="2" applyNumberFormat="1" applyFont="1" applyFill="1" applyBorder="1" applyAlignment="1">
      <alignment vertical="center"/>
    </xf>
    <xf numFmtId="4" fontId="8" fillId="0" borderId="160" xfId="3" applyNumberFormat="1" applyFont="1" applyFill="1" applyBorder="1" applyAlignment="1">
      <alignment vertical="center"/>
    </xf>
    <xf numFmtId="292" fontId="8" fillId="0" borderId="160" xfId="6954" applyNumberFormat="1" applyFont="1" applyFill="1" applyBorder="1" applyAlignment="1">
      <alignment vertical="center"/>
    </xf>
    <xf numFmtId="290" fontId="8" fillId="0" borderId="160" xfId="16113" applyFont="1" applyFill="1" applyBorder="1" applyAlignment="1">
      <alignment vertical="center"/>
    </xf>
    <xf numFmtId="0" fontId="8" fillId="0" borderId="160" xfId="1" applyFont="1" applyFill="1" applyBorder="1" applyAlignment="1">
      <alignment horizontal="center" vertical="center"/>
    </xf>
    <xf numFmtId="292" fontId="8" fillId="0" borderId="160" xfId="6954" applyNumberFormat="1" applyFont="1" applyFill="1" applyBorder="1" applyAlignment="1" applyProtection="1">
      <alignment vertical="center"/>
    </xf>
    <xf numFmtId="0" fontId="8" fillId="0" borderId="160" xfId="4" applyFont="1" applyFill="1" applyBorder="1" applyAlignment="1">
      <alignment vertical="center"/>
    </xf>
    <xf numFmtId="0" fontId="8" fillId="0" borderId="164" xfId="18" applyNumberFormat="1" applyFont="1" applyFill="1" applyBorder="1" applyAlignment="1">
      <alignment horizontal="center" vertical="center"/>
    </xf>
    <xf numFmtId="49" fontId="8" fillId="0" borderId="164" xfId="18" applyNumberFormat="1" applyFont="1" applyFill="1" applyBorder="1" applyAlignment="1">
      <alignment horizontal="center" vertical="center"/>
    </xf>
    <xf numFmtId="4" fontId="8" fillId="0" borderId="160" xfId="0" applyNumberFormat="1" applyFont="1" applyFill="1" applyBorder="1" applyAlignment="1">
      <alignment vertical="center"/>
    </xf>
    <xf numFmtId="0" fontId="8" fillId="0" borderId="160" xfId="18" applyNumberFormat="1" applyFont="1" applyFill="1" applyBorder="1" applyAlignment="1">
      <alignment horizontal="center" vertical="center"/>
    </xf>
    <xf numFmtId="49" fontId="8" fillId="0" borderId="160" xfId="16127" applyNumberFormat="1" applyFont="1" applyFill="1" applyBorder="1" applyAlignment="1">
      <alignment horizontal="left" vertical="center"/>
    </xf>
    <xf numFmtId="0" fontId="8" fillId="0" borderId="160" xfId="0" applyFont="1" applyFill="1" applyBorder="1" applyAlignment="1">
      <alignment horizontal="center"/>
    </xf>
    <xf numFmtId="290" fontId="8" fillId="0" borderId="160" xfId="16113" applyFont="1" applyFill="1" applyBorder="1" applyAlignment="1">
      <alignment horizontal="left" vertical="center"/>
    </xf>
    <xf numFmtId="4" fontId="8" fillId="0" borderId="160" xfId="3" applyNumberFormat="1" applyFont="1" applyFill="1" applyBorder="1" applyAlignment="1">
      <alignment horizontal="left" vertical="center"/>
    </xf>
    <xf numFmtId="0" fontId="8" fillId="0" borderId="160" xfId="4" applyFont="1" applyFill="1" applyBorder="1" applyAlignment="1">
      <alignment horizontal="center" vertical="center"/>
    </xf>
    <xf numFmtId="289" fontId="8" fillId="0" borderId="160" xfId="2" applyNumberFormat="1" applyFont="1" applyFill="1" applyBorder="1" applyAlignment="1">
      <alignment horizontal="center" vertical="center"/>
    </xf>
    <xf numFmtId="0" fontId="8" fillId="0" borderId="160" xfId="0" applyFont="1" applyFill="1" applyBorder="1" applyAlignment="1">
      <alignment horizontal="left"/>
    </xf>
    <xf numFmtId="294" fontId="8" fillId="0" borderId="160" xfId="16111" applyNumberFormat="1" applyFont="1" applyFill="1" applyBorder="1" applyAlignment="1">
      <alignment horizontal="left"/>
    </xf>
    <xf numFmtId="170" fontId="8" fillId="0" borderId="160" xfId="43" applyFont="1" applyFill="1" applyBorder="1" applyAlignment="1">
      <alignment horizontal="left"/>
    </xf>
    <xf numFmtId="0" fontId="8" fillId="0" borderId="160" xfId="1" applyFont="1" applyFill="1" applyBorder="1" applyAlignment="1">
      <alignment horizontal="right" vertical="center"/>
    </xf>
    <xf numFmtId="0" fontId="225" fillId="0" borderId="160" xfId="18" applyNumberFormat="1" applyFont="1" applyFill="1" applyBorder="1" applyAlignment="1">
      <alignment horizontal="left" vertical="center"/>
    </xf>
    <xf numFmtId="49" fontId="8" fillId="0" borderId="160" xfId="0" applyNumberFormat="1" applyFont="1" applyFill="1" applyBorder="1" applyAlignment="1">
      <alignment horizontal="center"/>
    </xf>
    <xf numFmtId="176" fontId="8" fillId="0" borderId="160" xfId="0" applyNumberFormat="1" applyFont="1" applyFill="1" applyBorder="1" applyAlignment="1">
      <alignment horizontal="right"/>
    </xf>
    <xf numFmtId="0" fontId="224" fillId="0" borderId="160" xfId="18" applyNumberFormat="1" applyFont="1" applyFill="1" applyBorder="1" applyAlignment="1">
      <alignment horizontal="left" vertical="center"/>
    </xf>
    <xf numFmtId="0" fontId="218" fillId="0" borderId="0" xfId="0" applyNumberFormat="1" applyFont="1" applyFill="1" applyBorder="1" applyAlignment="1">
      <alignment horizontal="center" vertical="justify"/>
    </xf>
    <xf numFmtId="0" fontId="218" fillId="0" borderId="0" xfId="0" applyNumberFormat="1" applyFont="1" applyFill="1" applyBorder="1" applyAlignment="1">
      <alignment horizontal="left"/>
    </xf>
    <xf numFmtId="0" fontId="218" fillId="0" borderId="0" xfId="0" applyNumberFormat="1" applyFont="1" applyFill="1" applyBorder="1" applyAlignment="1">
      <alignment horizontal="center"/>
    </xf>
    <xf numFmtId="0" fontId="218" fillId="0" borderId="0" xfId="0" applyNumberFormat="1" applyFont="1" applyFill="1" applyBorder="1" applyAlignment="1">
      <alignment horizontal="center" vertical="center"/>
    </xf>
    <xf numFmtId="0" fontId="218" fillId="0" borderId="0" xfId="0" applyNumberFormat="1" applyFont="1" applyFill="1" applyBorder="1" applyAlignment="1"/>
    <xf numFmtId="0" fontId="218" fillId="0" borderId="0" xfId="0" applyNumberFormat="1" applyFont="1" applyFill="1" applyBorder="1" applyAlignment="1">
      <alignment vertical="center"/>
    </xf>
    <xf numFmtId="0" fontId="218" fillId="0" borderId="0" xfId="0" applyNumberFormat="1" applyFont="1" applyFill="1" applyBorder="1" applyAlignment="1">
      <alignment vertical="justify"/>
    </xf>
    <xf numFmtId="0" fontId="225" fillId="0" borderId="0" xfId="1" applyFont="1" applyFill="1" applyAlignment="1">
      <alignment horizontal="center" vertical="center"/>
    </xf>
    <xf numFmtId="0" fontId="8" fillId="0" borderId="160" xfId="3" applyFont="1" applyFill="1" applyBorder="1" applyAlignment="1" applyProtection="1">
      <alignment horizontal="center" vertical="center"/>
      <protection hidden="1"/>
    </xf>
    <xf numFmtId="4" fontId="8" fillId="0" borderId="160" xfId="3" applyNumberFormat="1" applyFont="1" applyFill="1" applyBorder="1" applyAlignment="1" applyProtection="1">
      <alignment horizontal="center" vertical="center"/>
      <protection hidden="1"/>
    </xf>
    <xf numFmtId="0" fontId="216" fillId="0" borderId="0" xfId="0" applyNumberFormat="1" applyFont="1" applyFill="1" applyBorder="1" applyAlignment="1">
      <alignment horizontal="center"/>
    </xf>
    <xf numFmtId="0" fontId="8" fillId="0" borderId="161" xfId="2" applyFont="1" applyFill="1" applyBorder="1" applyAlignment="1">
      <alignment horizontal="center" vertical="center"/>
    </xf>
    <xf numFmtId="0" fontId="10" fillId="0" borderId="83" xfId="18" applyNumberFormat="1" applyFont="1" applyFill="1" applyBorder="1" applyAlignment="1">
      <alignment horizontal="left" vertical="center"/>
    </xf>
    <xf numFmtId="0" fontId="225" fillId="0" borderId="164" xfId="18" applyNumberFormat="1" applyFont="1" applyFill="1" applyBorder="1" applyAlignment="1">
      <alignment horizontal="left" vertical="center"/>
    </xf>
    <xf numFmtId="294" fontId="225" fillId="0" borderId="83" xfId="16111" applyNumberFormat="1" applyFont="1" applyFill="1" applyBorder="1" applyAlignment="1">
      <alignment horizontal="left" vertical="center"/>
    </xf>
    <xf numFmtId="43" fontId="225" fillId="0" borderId="83" xfId="16111" applyFont="1" applyFill="1" applyBorder="1" applyAlignment="1">
      <alignment horizontal="left" vertical="center"/>
    </xf>
    <xf numFmtId="288" fontId="225" fillId="0" borderId="83" xfId="18" applyNumberFormat="1" applyFont="1" applyFill="1" applyBorder="1" applyAlignment="1">
      <alignment horizontal="left" vertical="center"/>
    </xf>
    <xf numFmtId="0" fontId="224" fillId="0" borderId="83" xfId="18" applyNumberFormat="1" applyFont="1" applyFill="1" applyBorder="1" applyAlignment="1">
      <alignment horizontal="left" vertical="center"/>
    </xf>
    <xf numFmtId="288" fontId="8" fillId="0" borderId="160" xfId="0" applyNumberFormat="1" applyFont="1" applyFill="1" applyBorder="1" applyAlignment="1">
      <alignment horizontal="left" vertical="center"/>
    </xf>
    <xf numFmtId="288" fontId="8" fillId="0" borderId="160" xfId="18" applyNumberFormat="1" applyFont="1" applyFill="1" applyBorder="1" applyAlignment="1">
      <alignment horizontal="left" vertical="center"/>
    </xf>
    <xf numFmtId="288" fontId="10" fillId="0" borderId="160" xfId="16111" applyNumberFormat="1" applyFont="1" applyFill="1" applyBorder="1" applyAlignment="1">
      <alignment horizontal="left" vertical="center"/>
    </xf>
    <xf numFmtId="0" fontId="8" fillId="0" borderId="83" xfId="18" applyFont="1" applyFill="1" applyBorder="1" applyAlignment="1">
      <alignment horizontal="left" vertical="center"/>
    </xf>
    <xf numFmtId="43" fontId="10" fillId="0" borderId="83" xfId="16111" applyFont="1" applyFill="1" applyBorder="1" applyAlignment="1">
      <alignment horizontal="left"/>
    </xf>
    <xf numFmtId="0" fontId="8" fillId="0" borderId="83" xfId="18" applyNumberFormat="1" applyFont="1" applyFill="1" applyBorder="1" applyAlignment="1">
      <alignment horizontal="left" vertical="center"/>
    </xf>
    <xf numFmtId="294" fontId="224" fillId="0" borderId="83" xfId="16111" applyNumberFormat="1" applyFont="1" applyFill="1" applyBorder="1" applyAlignment="1">
      <alignment horizontal="left" vertical="center"/>
    </xf>
    <xf numFmtId="43" fontId="224" fillId="0" borderId="83" xfId="16111" applyFont="1" applyFill="1" applyBorder="1" applyAlignment="1">
      <alignment horizontal="left" vertical="center"/>
    </xf>
    <xf numFmtId="288" fontId="224" fillId="0" borderId="83" xfId="18" applyNumberFormat="1" applyFont="1" applyFill="1" applyBorder="1" applyAlignment="1">
      <alignment horizontal="left" vertical="center"/>
    </xf>
    <xf numFmtId="0" fontId="8" fillId="0" borderId="0" xfId="2" applyNumberFormat="1" applyFont="1" applyFill="1" applyBorder="1" applyAlignment="1" applyProtection="1">
      <alignment horizontal="left" vertical="center"/>
      <protection hidden="1"/>
    </xf>
    <xf numFmtId="1" fontId="224" fillId="0" borderId="83" xfId="2" applyNumberFormat="1" applyFont="1" applyFill="1" applyBorder="1" applyAlignment="1">
      <alignment horizontal="left" vertical="center"/>
    </xf>
    <xf numFmtId="0" fontId="224" fillId="0" borderId="83" xfId="1" applyFont="1" applyFill="1" applyBorder="1" applyAlignment="1">
      <alignment horizontal="left" vertical="center"/>
    </xf>
    <xf numFmtId="0" fontId="224" fillId="0" borderId="164" xfId="0" applyFont="1" applyFill="1" applyBorder="1" applyAlignment="1">
      <alignment horizontal="left" vertical="center"/>
    </xf>
    <xf numFmtId="288" fontId="225" fillId="0" borderId="0" xfId="16111" applyNumberFormat="1" applyFont="1" applyFill="1" applyBorder="1" applyAlignment="1">
      <alignment horizontal="left" vertical="center"/>
    </xf>
    <xf numFmtId="288" fontId="225" fillId="0" borderId="83" xfId="16111" applyNumberFormat="1" applyFont="1" applyFill="1" applyBorder="1" applyAlignment="1">
      <alignment horizontal="left" vertical="center"/>
    </xf>
    <xf numFmtId="4" fontId="224" fillId="0" borderId="83" xfId="1" applyNumberFormat="1" applyFont="1" applyFill="1" applyBorder="1" applyAlignment="1">
      <alignment horizontal="left" vertical="center"/>
    </xf>
    <xf numFmtId="4" fontId="224" fillId="0" borderId="161" xfId="2" applyNumberFormat="1" applyFont="1" applyFill="1" applyBorder="1" applyAlignment="1">
      <alignment horizontal="left" vertical="center"/>
    </xf>
    <xf numFmtId="288" fontId="224" fillId="0" borderId="83" xfId="0" applyNumberFormat="1" applyFont="1" applyFill="1" applyBorder="1" applyAlignment="1">
      <alignment horizontal="left" vertical="center"/>
    </xf>
    <xf numFmtId="0" fontId="10" fillId="0" borderId="0" xfId="18" applyFont="1" applyFill="1" applyAlignment="1">
      <alignment horizontal="left" vertical="center"/>
    </xf>
    <xf numFmtId="0" fontId="232" fillId="0" borderId="0" xfId="0" applyFont="1" applyFill="1" applyAlignment="1"/>
    <xf numFmtId="0" fontId="8" fillId="0" borderId="160" xfId="3" applyFont="1" applyFill="1" applyBorder="1" applyAlignment="1">
      <alignment horizontal="left" vertical="center"/>
    </xf>
    <xf numFmtId="0" fontId="8" fillId="0" borderId="160" xfId="2" applyNumberFormat="1" applyFont="1" applyFill="1" applyBorder="1" applyAlignment="1" applyProtection="1">
      <alignment horizontal="left" vertical="center"/>
      <protection hidden="1"/>
    </xf>
    <xf numFmtId="0" fontId="8" fillId="0" borderId="83" xfId="0" applyNumberFormat="1" applyFont="1" applyFill="1" applyBorder="1" applyAlignment="1">
      <alignment horizontal="left" vertical="center"/>
    </xf>
    <xf numFmtId="0" fontId="8" fillId="0" borderId="160" xfId="2" applyNumberFormat="1" applyFont="1" applyFill="1" applyBorder="1" applyAlignment="1" applyProtection="1">
      <alignment vertical="center"/>
      <protection hidden="1"/>
    </xf>
    <xf numFmtId="4" fontId="8" fillId="0" borderId="160" xfId="1" applyNumberFormat="1" applyFont="1" applyFill="1" applyBorder="1" applyAlignment="1">
      <alignment vertical="center"/>
    </xf>
    <xf numFmtId="0" fontId="8" fillId="0" borderId="160" xfId="16126" applyFont="1" applyFill="1" applyBorder="1" applyAlignment="1">
      <alignment horizontal="left" vertical="center"/>
    </xf>
    <xf numFmtId="4" fontId="8" fillId="0" borderId="160" xfId="1" applyNumberFormat="1" applyFont="1" applyFill="1" applyBorder="1" applyAlignment="1">
      <alignment horizontal="left" vertical="center"/>
    </xf>
    <xf numFmtId="0" fontId="224" fillId="0" borderId="160" xfId="12567" applyFont="1" applyFill="1" applyBorder="1" applyAlignment="1">
      <alignment vertical="center"/>
    </xf>
    <xf numFmtId="1" fontId="8" fillId="0" borderId="160" xfId="2" applyNumberFormat="1" applyFont="1" applyFill="1" applyBorder="1" applyAlignment="1">
      <alignment horizontal="center" vertical="center"/>
    </xf>
    <xf numFmtId="0" fontId="8" fillId="0" borderId="163" xfId="0" applyFont="1" applyFill="1" applyBorder="1" applyAlignment="1">
      <alignment horizontal="center" vertical="center"/>
    </xf>
    <xf numFmtId="43" fontId="8" fillId="0" borderId="160" xfId="16111" applyFont="1" applyFill="1" applyBorder="1" applyAlignment="1">
      <alignment horizontal="left"/>
    </xf>
    <xf numFmtId="288" fontId="8" fillId="0" borderId="160" xfId="8" applyNumberFormat="1" applyFont="1" applyFill="1" applyBorder="1" applyAlignment="1" applyProtection="1">
      <alignment vertical="center"/>
      <protection hidden="1"/>
    </xf>
    <xf numFmtId="288" fontId="8" fillId="0" borderId="160" xfId="16111" applyNumberFormat="1" applyFont="1" applyFill="1" applyBorder="1" applyAlignment="1">
      <alignment horizontal="right" vertical="center"/>
    </xf>
    <xf numFmtId="0" fontId="8" fillId="0" borderId="160" xfId="0" applyNumberFormat="1" applyFont="1" applyFill="1" applyBorder="1" applyAlignment="1">
      <alignment horizontal="left" vertical="center"/>
    </xf>
    <xf numFmtId="0" fontId="8" fillId="0" borderId="160" xfId="16120" applyFont="1" applyFill="1" applyBorder="1" applyAlignment="1">
      <alignment horizontal="left" vertical="center"/>
    </xf>
    <xf numFmtId="0" fontId="8" fillId="0" borderId="160" xfId="2" applyNumberFormat="1" applyFont="1" applyFill="1" applyBorder="1" applyAlignment="1" applyProtection="1">
      <alignment horizontal="center" vertical="center"/>
      <protection hidden="1"/>
    </xf>
    <xf numFmtId="0" fontId="8" fillId="0" borderId="161" xfId="4" applyFont="1" applyFill="1" applyBorder="1" applyAlignment="1">
      <alignment horizontal="left" vertical="center"/>
    </xf>
    <xf numFmtId="0" fontId="8" fillId="0" borderId="160" xfId="2" applyFont="1" applyFill="1" applyBorder="1" applyAlignment="1" applyProtection="1">
      <alignment horizontal="left" vertical="center"/>
      <protection hidden="1"/>
    </xf>
    <xf numFmtId="0" fontId="8" fillId="0" borderId="160" xfId="8" applyNumberFormat="1" applyFont="1" applyFill="1" applyBorder="1" applyAlignment="1" applyProtection="1">
      <alignment horizontal="left" vertical="center"/>
      <protection hidden="1"/>
    </xf>
    <xf numFmtId="43" fontId="8" fillId="0" borderId="160" xfId="16111" applyFont="1" applyFill="1" applyBorder="1" applyAlignment="1" applyProtection="1">
      <alignment horizontal="left" vertical="center"/>
      <protection hidden="1"/>
    </xf>
    <xf numFmtId="4" fontId="8" fillId="0" borderId="160" xfId="0" applyNumberFormat="1" applyFont="1" applyFill="1" applyBorder="1" applyAlignment="1">
      <alignment horizontal="right" vertical="center"/>
    </xf>
    <xf numFmtId="43" fontId="8" fillId="0" borderId="160" xfId="16111" applyFont="1" applyFill="1" applyBorder="1" applyAlignment="1">
      <alignment horizontal="left" vertical="center"/>
    </xf>
    <xf numFmtId="0" fontId="8" fillId="0" borderId="160" xfId="3" applyFont="1" applyFill="1" applyBorder="1" applyAlignment="1">
      <alignment vertical="center"/>
    </xf>
    <xf numFmtId="0" fontId="8" fillId="0" borderId="160" xfId="16125" applyFont="1" applyFill="1" applyBorder="1" applyAlignment="1">
      <alignment vertical="center"/>
    </xf>
    <xf numFmtId="0" fontId="8" fillId="0" borderId="160" xfId="9" applyFont="1" applyFill="1" applyBorder="1" applyAlignment="1">
      <alignment horizontal="left" vertical="center"/>
    </xf>
    <xf numFmtId="3" fontId="8" fillId="0" borderId="160" xfId="1" applyNumberFormat="1" applyFont="1" applyFill="1" applyBorder="1" applyAlignment="1">
      <alignment horizontal="left" vertical="center"/>
    </xf>
    <xf numFmtId="4" fontId="8" fillId="0" borderId="161" xfId="2" applyNumberFormat="1" applyFont="1" applyFill="1" applyBorder="1" applyAlignment="1">
      <alignment horizontal="right" vertical="center"/>
    </xf>
    <xf numFmtId="0" fontId="8" fillId="0" borderId="160" xfId="8" applyNumberFormat="1" applyFont="1" applyFill="1" applyBorder="1" applyAlignment="1" applyProtection="1">
      <alignment vertical="center"/>
      <protection hidden="1"/>
    </xf>
    <xf numFmtId="0" fontId="8" fillId="0" borderId="160" xfId="13" applyFont="1" applyFill="1" applyBorder="1" applyAlignment="1">
      <alignment vertical="center"/>
    </xf>
    <xf numFmtId="4" fontId="8" fillId="0" borderId="160" xfId="8" applyNumberFormat="1" applyFont="1" applyFill="1" applyBorder="1" applyAlignment="1" applyProtection="1">
      <alignment vertical="center"/>
      <protection hidden="1"/>
    </xf>
    <xf numFmtId="288" fontId="8" fillId="0" borderId="160" xfId="2" applyNumberFormat="1" applyFont="1" applyFill="1" applyBorder="1" applyAlignment="1">
      <alignment vertical="center"/>
    </xf>
    <xf numFmtId="0" fontId="8" fillId="0" borderId="161" xfId="4" applyFont="1" applyFill="1" applyBorder="1" applyAlignment="1">
      <alignment horizontal="center" vertical="center"/>
    </xf>
    <xf numFmtId="289" fontId="8" fillId="0" borderId="160" xfId="2" applyNumberFormat="1" applyFont="1" applyFill="1" applyBorder="1" applyAlignment="1">
      <alignment horizontal="left" vertical="center"/>
    </xf>
    <xf numFmtId="0" fontId="8" fillId="0" borderId="160" xfId="4" applyFont="1" applyFill="1" applyBorder="1" applyAlignment="1">
      <alignment horizontal="left" vertical="center"/>
    </xf>
    <xf numFmtId="0" fontId="8" fillId="0" borderId="161" xfId="1" applyFont="1" applyFill="1" applyBorder="1" applyAlignment="1">
      <alignment horizontal="left" vertical="center"/>
    </xf>
    <xf numFmtId="0" fontId="8" fillId="0" borderId="160" xfId="0" applyNumberFormat="1" applyFont="1" applyFill="1" applyBorder="1" applyAlignment="1">
      <alignment vertical="center"/>
    </xf>
    <xf numFmtId="0" fontId="8" fillId="0" borderId="160" xfId="67" applyNumberFormat="1" applyFont="1" applyFill="1" applyBorder="1" applyAlignment="1" applyProtection="1">
      <alignment vertical="center"/>
      <protection hidden="1"/>
    </xf>
    <xf numFmtId="0" fontId="8" fillId="0" borderId="161" xfId="3" applyFont="1" applyFill="1" applyBorder="1" applyAlignment="1">
      <alignment horizontal="left" vertical="center"/>
    </xf>
    <xf numFmtId="0" fontId="224" fillId="0" borderId="160" xfId="3" applyNumberFormat="1" applyFont="1" applyFill="1" applyBorder="1" applyAlignment="1">
      <alignment horizontal="left" vertical="center"/>
    </xf>
    <xf numFmtId="294" fontId="8" fillId="0" borderId="160" xfId="16111" applyNumberFormat="1" applyFont="1" applyFill="1" applyBorder="1" applyAlignment="1" applyProtection="1">
      <alignment horizontal="left" vertical="center"/>
      <protection hidden="1"/>
    </xf>
    <xf numFmtId="288" fontId="8" fillId="0" borderId="160" xfId="8" applyNumberFormat="1" applyFont="1" applyFill="1" applyBorder="1" applyAlignment="1" applyProtection="1">
      <alignment horizontal="left" vertical="center"/>
      <protection hidden="1"/>
    </xf>
    <xf numFmtId="0" fontId="226" fillId="0" borderId="160" xfId="0" applyFont="1" applyFill="1" applyBorder="1" applyAlignment="1"/>
    <xf numFmtId="0" fontId="8" fillId="0" borderId="73" xfId="2" applyFont="1" applyFill="1" applyBorder="1" applyAlignment="1">
      <alignment horizontal="left" vertical="center"/>
    </xf>
    <xf numFmtId="0" fontId="8" fillId="0" borderId="73" xfId="0" applyFont="1" applyFill="1" applyBorder="1" applyAlignment="1">
      <alignment horizontal="left" vertical="center"/>
    </xf>
    <xf numFmtId="0" fontId="8" fillId="0" borderId="83" xfId="71" applyNumberFormat="1" applyFont="1" applyFill="1" applyBorder="1" applyAlignment="1">
      <alignment horizontal="left" vertical="center"/>
    </xf>
    <xf numFmtId="0" fontId="8" fillId="0" borderId="83" xfId="0" applyFont="1" applyFill="1" applyBorder="1" applyAlignment="1">
      <alignment horizontal="center" vertical="center"/>
    </xf>
    <xf numFmtId="3" fontId="8" fillId="0" borderId="83" xfId="0" applyNumberFormat="1" applyFont="1" applyFill="1" applyBorder="1" applyAlignment="1">
      <alignment horizontal="left" vertical="center"/>
    </xf>
    <xf numFmtId="43" fontId="8" fillId="0" borderId="83" xfId="16111" applyFont="1" applyFill="1" applyBorder="1" applyAlignment="1">
      <alignment horizontal="left" vertical="center"/>
    </xf>
    <xf numFmtId="4" fontId="8" fillId="0" borderId="83" xfId="0" applyNumberFormat="1" applyFont="1" applyFill="1" applyBorder="1" applyAlignment="1">
      <alignment horizontal="right" vertical="center"/>
    </xf>
    <xf numFmtId="0" fontId="8" fillId="0" borderId="83" xfId="0" applyNumberFormat="1" applyFont="1" applyFill="1" applyBorder="1" applyAlignment="1">
      <alignment vertical="center"/>
    </xf>
    <xf numFmtId="0" fontId="8" fillId="0" borderId="83" xfId="3" applyFont="1" applyFill="1" applyBorder="1" applyAlignment="1">
      <alignment horizontal="right" vertical="center"/>
    </xf>
    <xf numFmtId="4" fontId="224" fillId="0" borderId="83" xfId="10" applyNumberFormat="1" applyFont="1" applyFill="1" applyBorder="1" applyAlignment="1">
      <alignment vertical="center"/>
    </xf>
    <xf numFmtId="2" fontId="224" fillId="0" borderId="83" xfId="0" applyNumberFormat="1" applyFont="1" applyFill="1" applyBorder="1" applyAlignment="1">
      <alignment horizontal="right" vertical="center"/>
    </xf>
    <xf numFmtId="0" fontId="8" fillId="0" borderId="83" xfId="0" applyNumberFormat="1" applyFont="1" applyFill="1" applyBorder="1" applyAlignment="1">
      <alignment horizontal="left"/>
    </xf>
    <xf numFmtId="43" fontId="8" fillId="0" borderId="83" xfId="16111" applyFont="1" applyFill="1" applyBorder="1" applyAlignment="1">
      <alignment horizontal="left"/>
    </xf>
    <xf numFmtId="2" fontId="8" fillId="0" borderId="83" xfId="2" applyNumberFormat="1" applyFont="1" applyFill="1" applyBorder="1" applyAlignment="1">
      <alignment horizontal="left" vertical="center"/>
    </xf>
    <xf numFmtId="2" fontId="224" fillId="0" borderId="83" xfId="8" applyNumberFormat="1" applyFont="1" applyFill="1" applyBorder="1" applyAlignment="1" applyProtection="1">
      <alignment horizontal="right" vertical="center"/>
      <protection hidden="1"/>
    </xf>
    <xf numFmtId="0" fontId="8" fillId="0" borderId="83" xfId="72" applyFont="1" applyFill="1" applyBorder="1" applyAlignment="1">
      <alignment horizontal="left" vertical="center"/>
    </xf>
    <xf numFmtId="0" fontId="8" fillId="0" borderId="83" xfId="10" applyNumberFormat="1" applyFont="1" applyFill="1" applyBorder="1" applyAlignment="1">
      <alignment horizontal="left" vertical="center"/>
    </xf>
    <xf numFmtId="0" fontId="8" fillId="0" borderId="162" xfId="72" applyFont="1" applyFill="1" applyBorder="1" applyAlignment="1">
      <alignment horizontal="left" vertical="center"/>
    </xf>
    <xf numFmtId="203" fontId="8" fillId="0" borderId="83" xfId="2" applyNumberFormat="1" applyFont="1" applyFill="1" applyBorder="1" applyAlignment="1">
      <alignment horizontal="left" vertical="center"/>
    </xf>
    <xf numFmtId="0" fontId="8" fillId="0" borderId="161" xfId="3" applyFont="1" applyFill="1" applyBorder="1" applyAlignment="1">
      <alignment vertical="center"/>
    </xf>
    <xf numFmtId="2" fontId="8" fillId="0" borderId="160" xfId="67" applyNumberFormat="1" applyFont="1" applyFill="1" applyBorder="1" applyAlignment="1" applyProtection="1">
      <alignment vertical="center"/>
      <protection hidden="1"/>
    </xf>
    <xf numFmtId="2" fontId="8" fillId="0" borderId="160" xfId="1" applyNumberFormat="1" applyFont="1" applyFill="1" applyBorder="1" applyAlignment="1">
      <alignment vertical="center"/>
    </xf>
    <xf numFmtId="0" fontId="8" fillId="0" borderId="83" xfId="2" applyFont="1" applyFill="1" applyBorder="1" applyAlignment="1">
      <alignment vertical="center"/>
    </xf>
    <xf numFmtId="0" fontId="224" fillId="0" borderId="83" xfId="0" applyFont="1" applyFill="1" applyBorder="1" applyAlignment="1">
      <alignment horizontal="center" vertical="center"/>
    </xf>
    <xf numFmtId="289" fontId="224" fillId="0" borderId="83" xfId="2" applyNumberFormat="1" applyFont="1" applyFill="1" applyBorder="1" applyAlignment="1">
      <alignment horizontal="center" vertical="center"/>
    </xf>
    <xf numFmtId="0" fontId="224" fillId="0" borderId="83" xfId="1" applyFont="1" applyFill="1" applyBorder="1" applyAlignment="1">
      <alignment vertical="center"/>
    </xf>
    <xf numFmtId="0" fontId="224" fillId="0" borderId="160" xfId="2" applyFont="1" applyFill="1" applyBorder="1" applyAlignment="1">
      <alignment horizontal="left" vertical="center"/>
    </xf>
    <xf numFmtId="0" fontId="224" fillId="0" borderId="83" xfId="0" applyFont="1" applyFill="1" applyBorder="1" applyAlignment="1">
      <alignment vertical="center"/>
    </xf>
    <xf numFmtId="0" fontId="224" fillId="0" borderId="163" xfId="0" applyFont="1" applyFill="1" applyBorder="1" applyAlignment="1">
      <alignment horizontal="center" vertical="center"/>
    </xf>
    <xf numFmtId="288" fontId="224" fillId="0" borderId="83" xfId="0" applyNumberFormat="1" applyFont="1" applyFill="1" applyBorder="1" applyAlignment="1">
      <alignment vertical="center"/>
    </xf>
    <xf numFmtId="288" fontId="224" fillId="0" borderId="83" xfId="16111" applyNumberFormat="1" applyFont="1" applyFill="1" applyBorder="1" applyAlignment="1">
      <alignment vertical="center"/>
    </xf>
    <xf numFmtId="293" fontId="224" fillId="0" borderId="161" xfId="1" applyNumberFormat="1" applyFont="1" applyFill="1" applyBorder="1" applyAlignment="1">
      <alignment horizontal="center" vertical="center"/>
    </xf>
    <xf numFmtId="1" fontId="224" fillId="0" borderId="160" xfId="2" applyNumberFormat="1" applyFont="1" applyFill="1" applyBorder="1" applyAlignment="1">
      <alignment horizontal="center" vertical="center"/>
    </xf>
    <xf numFmtId="0" fontId="224" fillId="0" borderId="160" xfId="1" applyFont="1" applyFill="1" applyBorder="1" applyAlignment="1">
      <alignment horizontal="left" vertical="center"/>
    </xf>
    <xf numFmtId="0" fontId="224" fillId="0" borderId="160" xfId="0" applyFont="1" applyFill="1" applyBorder="1" applyAlignment="1">
      <alignment horizontal="left"/>
    </xf>
    <xf numFmtId="0" fontId="224" fillId="0" borderId="160" xfId="0" applyFont="1" applyFill="1" applyBorder="1" applyAlignment="1">
      <alignment horizontal="left" vertical="center"/>
    </xf>
    <xf numFmtId="43" fontId="224" fillId="0" borderId="160" xfId="16111" applyFont="1" applyFill="1" applyBorder="1" applyAlignment="1">
      <alignment horizontal="left"/>
    </xf>
    <xf numFmtId="4" fontId="224" fillId="0" borderId="160" xfId="1" applyNumberFormat="1" applyFont="1" applyFill="1" applyBorder="1" applyAlignment="1">
      <alignment vertical="center"/>
    </xf>
    <xf numFmtId="0" fontId="224" fillId="0" borderId="160" xfId="1" applyFont="1" applyFill="1" applyBorder="1" applyAlignment="1">
      <alignment vertical="center"/>
    </xf>
    <xf numFmtId="0" fontId="224" fillId="0" borderId="160" xfId="18" applyNumberFormat="1" applyFont="1" applyFill="1" applyBorder="1" applyAlignment="1">
      <alignment vertical="center"/>
    </xf>
    <xf numFmtId="0" fontId="224" fillId="0" borderId="160" xfId="2" applyNumberFormat="1" applyFont="1" applyFill="1" applyBorder="1" applyAlignment="1" applyProtection="1">
      <alignment horizontal="center" vertical="center"/>
      <protection hidden="1"/>
    </xf>
    <xf numFmtId="289" fontId="224" fillId="0" borderId="160" xfId="2" applyNumberFormat="1" applyFont="1" applyFill="1" applyBorder="1" applyAlignment="1">
      <alignment horizontal="center" vertical="center"/>
    </xf>
    <xf numFmtId="0" fontId="224" fillId="0" borderId="160" xfId="2" applyFont="1" applyFill="1" applyBorder="1" applyAlignment="1" applyProtection="1">
      <alignment vertical="center"/>
      <protection hidden="1"/>
    </xf>
    <xf numFmtId="0" fontId="224" fillId="0" borderId="160" xfId="67" applyNumberFormat="1" applyFont="1" applyFill="1" applyBorder="1" applyAlignment="1">
      <alignment vertical="center"/>
    </xf>
    <xf numFmtId="0" fontId="224" fillId="0" borderId="164" xfId="0" applyFont="1" applyFill="1" applyBorder="1" applyAlignment="1">
      <alignment horizontal="center" vertical="center"/>
    </xf>
    <xf numFmtId="0" fontId="224" fillId="0" borderId="160" xfId="8" applyNumberFormat="1" applyFont="1" applyFill="1" applyBorder="1" applyAlignment="1" applyProtection="1">
      <alignment horizontal="left" vertical="center"/>
      <protection hidden="1"/>
    </xf>
    <xf numFmtId="0" fontId="224" fillId="0" borderId="160" xfId="8" applyNumberFormat="1" applyFont="1" applyFill="1" applyBorder="1" applyAlignment="1" applyProtection="1">
      <alignment vertical="center"/>
      <protection hidden="1"/>
    </xf>
    <xf numFmtId="288" fontId="224" fillId="0" borderId="160" xfId="8" applyNumberFormat="1" applyFont="1" applyFill="1" applyBorder="1" applyAlignment="1" applyProtection="1">
      <alignment vertical="center"/>
      <protection hidden="1"/>
    </xf>
    <xf numFmtId="4" fontId="224" fillId="0" borderId="73" xfId="0" applyNumberFormat="1" applyFont="1" applyFill="1" applyBorder="1" applyAlignment="1">
      <alignment horizontal="right" vertical="center"/>
    </xf>
    <xf numFmtId="288" fontId="224" fillId="0" borderId="73" xfId="1" applyNumberFormat="1" applyFont="1" applyFill="1" applyBorder="1" applyAlignment="1">
      <alignment vertical="center"/>
    </xf>
    <xf numFmtId="2" fontId="224" fillId="0" borderId="160" xfId="43" applyNumberFormat="1" applyFont="1" applyFill="1" applyBorder="1" applyAlignment="1">
      <alignment horizontal="center" vertical="center"/>
    </xf>
    <xf numFmtId="4" fontId="224" fillId="0" borderId="160" xfId="10" applyNumberFormat="1" applyFont="1" applyFill="1" applyBorder="1" applyAlignment="1">
      <alignment vertical="center"/>
    </xf>
    <xf numFmtId="0" fontId="224" fillId="0" borderId="160" xfId="0" applyFont="1" applyFill="1" applyBorder="1" applyAlignment="1">
      <alignment vertical="center"/>
    </xf>
    <xf numFmtId="0" fontId="224" fillId="0" borderId="160" xfId="3" applyFont="1" applyFill="1" applyBorder="1" applyAlignment="1">
      <alignment horizontal="left" vertical="center"/>
    </xf>
    <xf numFmtId="3" fontId="8" fillId="0" borderId="160" xfId="7" applyNumberFormat="1" applyFont="1" applyFill="1" applyBorder="1" applyAlignment="1">
      <alignment horizontal="left" vertical="center"/>
    </xf>
    <xf numFmtId="3" fontId="224" fillId="0" borderId="160" xfId="16124" applyNumberFormat="1" applyFont="1" applyFill="1" applyBorder="1" applyAlignment="1">
      <alignment horizontal="center" vertical="center"/>
    </xf>
    <xf numFmtId="0" fontId="224" fillId="0" borderId="160" xfId="16124" applyFont="1" applyFill="1" applyBorder="1" applyAlignment="1">
      <alignment vertical="center"/>
    </xf>
    <xf numFmtId="0" fontId="224" fillId="0" borderId="160" xfId="2" applyNumberFormat="1" applyFont="1" applyFill="1" applyBorder="1" applyAlignment="1" applyProtection="1">
      <alignment vertical="center"/>
      <protection hidden="1"/>
    </xf>
    <xf numFmtId="0" fontId="224" fillId="0" borderId="160" xfId="1" applyFont="1" applyFill="1" applyBorder="1" applyAlignment="1">
      <alignment horizontal="center" vertical="center"/>
    </xf>
    <xf numFmtId="288" fontId="224" fillId="0" borderId="160" xfId="16119" applyNumberFormat="1" applyFont="1" applyFill="1" applyBorder="1" applyAlignment="1">
      <alignment horizontal="right" vertical="center"/>
    </xf>
    <xf numFmtId="288" fontId="224" fillId="0" borderId="160" xfId="0" applyNumberFormat="1" applyFont="1" applyFill="1" applyBorder="1" applyAlignment="1">
      <alignment vertical="center"/>
    </xf>
    <xf numFmtId="0" fontId="8" fillId="0" borderId="160" xfId="4" applyFont="1" applyFill="1" applyBorder="1" applyAlignment="1" applyProtection="1">
      <alignment horizontal="left" vertical="center"/>
      <protection hidden="1"/>
    </xf>
    <xf numFmtId="0" fontId="225" fillId="0" borderId="160" xfId="0" applyFont="1" applyFill="1" applyBorder="1" applyAlignment="1">
      <alignment vertical="center"/>
    </xf>
    <xf numFmtId="3" fontId="224" fillId="0" borderId="160" xfId="1" applyNumberFormat="1" applyFont="1" applyFill="1" applyBorder="1" applyAlignment="1">
      <alignment horizontal="center" vertical="center"/>
    </xf>
    <xf numFmtId="288" fontId="224" fillId="0" borderId="160" xfId="1" applyNumberFormat="1" applyFont="1" applyFill="1" applyBorder="1" applyAlignment="1">
      <alignment vertical="center"/>
    </xf>
    <xf numFmtId="289" fontId="224" fillId="0" borderId="160" xfId="2" applyNumberFormat="1" applyFont="1" applyFill="1" applyBorder="1" applyAlignment="1">
      <alignment horizontal="left" vertical="center"/>
    </xf>
    <xf numFmtId="0" fontId="224" fillId="0" borderId="160" xfId="4" applyFont="1" applyFill="1" applyBorder="1" applyAlignment="1">
      <alignment horizontal="left" vertical="center"/>
    </xf>
    <xf numFmtId="0" fontId="224" fillId="0" borderId="161" xfId="2" applyFont="1" applyFill="1" applyBorder="1" applyAlignment="1">
      <alignment horizontal="left" vertical="center"/>
    </xf>
    <xf numFmtId="0" fontId="224" fillId="0" borderId="161" xfId="4" applyFont="1" applyFill="1" applyBorder="1" applyAlignment="1">
      <alignment horizontal="left" vertical="center"/>
    </xf>
    <xf numFmtId="295" fontId="224" fillId="0" borderId="161" xfId="1" applyNumberFormat="1" applyFont="1" applyFill="1" applyBorder="1" applyAlignment="1">
      <alignment horizontal="left" vertical="center"/>
    </xf>
    <xf numFmtId="0" fontId="154" fillId="0" borderId="160" xfId="0" applyFont="1" applyFill="1" applyBorder="1" applyAlignment="1">
      <alignment horizontal="left" vertical="center"/>
    </xf>
    <xf numFmtId="4" fontId="224" fillId="0" borderId="160" xfId="16111" applyNumberFormat="1" applyFont="1" applyFill="1" applyBorder="1" applyAlignment="1">
      <alignment horizontal="right" vertical="center"/>
    </xf>
    <xf numFmtId="0" fontId="8" fillId="0" borderId="162" xfId="18" applyNumberFormat="1" applyFont="1" applyFill="1" applyBorder="1" applyAlignment="1">
      <alignment vertical="center"/>
    </xf>
    <xf numFmtId="4" fontId="224" fillId="0" borderId="83" xfId="1" applyNumberFormat="1" applyFont="1" applyFill="1" applyBorder="1" applyAlignment="1">
      <alignment vertical="center"/>
    </xf>
    <xf numFmtId="0" fontId="224" fillId="0" borderId="83" xfId="0" applyFont="1" applyFill="1" applyBorder="1" applyAlignment="1">
      <alignment horizontal="right" vertical="center"/>
    </xf>
    <xf numFmtId="0" fontId="225" fillId="0" borderId="160" xfId="0" applyFont="1" applyFill="1" applyBorder="1" applyAlignment="1">
      <alignment horizontal="center" vertical="center"/>
    </xf>
    <xf numFmtId="43" fontId="8" fillId="0" borderId="160" xfId="16111" applyFont="1" applyFill="1" applyBorder="1" applyAlignment="1">
      <alignment horizontal="right" vertical="center"/>
    </xf>
    <xf numFmtId="3" fontId="8" fillId="0" borderId="160" xfId="1" applyNumberFormat="1" applyFont="1" applyFill="1" applyBorder="1" applyAlignment="1">
      <alignment horizontal="center" vertical="center"/>
    </xf>
    <xf numFmtId="4" fontId="8" fillId="0" borderId="160" xfId="1" applyNumberFormat="1" applyFont="1" applyFill="1" applyBorder="1" applyAlignment="1">
      <alignment horizontal="right" vertical="center"/>
    </xf>
    <xf numFmtId="2" fontId="224" fillId="0" borderId="160" xfId="1" applyNumberFormat="1" applyFont="1" applyFill="1" applyBorder="1" applyAlignment="1">
      <alignment vertical="center"/>
    </xf>
    <xf numFmtId="2" fontId="224" fillId="0" borderId="160" xfId="0" applyNumberFormat="1" applyFont="1" applyFill="1" applyBorder="1" applyAlignment="1">
      <alignment vertical="center"/>
    </xf>
  </cellXfs>
  <cellStyles count="16128">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cel Built-in Comma" xfId="16112"/>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23"/>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05"/>
    <cellStyle name="Обычный 143" xfId="16106"/>
    <cellStyle name="Обычный 144" xfId="16107"/>
    <cellStyle name="Обычный 145" xfId="16094"/>
    <cellStyle name="Обычный 146" xfId="16115"/>
    <cellStyle name="Обычный 147" xfId="16108"/>
    <cellStyle name="Обычный 148" xfId="16109"/>
    <cellStyle name="Обычный 149" xfId="16110"/>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0" xfId="16114"/>
    <cellStyle name="Обычный 151" xfId="16116"/>
    <cellStyle name="Обычный 152" xfId="16117"/>
    <cellStyle name="Обычный 154" xfId="16118"/>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_План ГЗ на 2011г  первочередные " xfId="16124"/>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 3" xfId="16122"/>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3"/>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21"/>
    <cellStyle name="Обычный_Лист1" xfId="16126"/>
    <cellStyle name="Обычный_Лист1 2" xfId="16127"/>
    <cellStyle name="Обычный_Лист1 3" xfId="16113"/>
    <cellStyle name="Обычный_Лист3" xfId="16125"/>
    <cellStyle name="Обычный_Производственная программа на 2006 год ДОТиОС АО РД КМГ" xfId="16120"/>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 6" xfId="16119"/>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1"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2"/>
  <sheetViews>
    <sheetView tabSelected="1" zoomScale="90" zoomScaleNormal="90" workbookViewId="0">
      <pane ySplit="6" topLeftCell="A7" activePane="bottomLeft" state="frozen"/>
      <selection pane="bottomLeft" activeCell="H13" sqref="H13"/>
    </sheetView>
  </sheetViews>
  <sheetFormatPr defaultColWidth="9.140625" defaultRowHeight="12.75"/>
  <cols>
    <col min="1" max="1" width="8.140625" style="28" customWidth="1"/>
    <col min="2" max="2" width="8.28515625" style="4" customWidth="1"/>
    <col min="3" max="3" width="11.42578125" style="4" customWidth="1"/>
    <col min="4" max="4" width="8" style="4" customWidth="1"/>
    <col min="5" max="6" width="18.42578125" style="4" customWidth="1"/>
    <col min="7" max="7" width="6.140625" style="4" customWidth="1"/>
    <col min="8" max="8" width="4.140625" style="28" customWidth="1"/>
    <col min="9" max="9" width="10.85546875" style="28" customWidth="1"/>
    <col min="10" max="10" width="10.85546875" style="27" customWidth="1"/>
    <col min="11" max="11" width="12.42578125" style="27" customWidth="1"/>
    <col min="12" max="12" width="18.42578125" style="27" customWidth="1"/>
    <col min="13" max="13" width="5.42578125" style="27" customWidth="1"/>
    <col min="14" max="14" width="12.85546875" style="27" customWidth="1"/>
    <col min="15" max="15" width="23.7109375" style="27" customWidth="1"/>
    <col min="16" max="16" width="4.85546875" style="28" customWidth="1"/>
    <col min="17" max="17" width="15.140625" style="27" customWidth="1"/>
    <col min="18" max="18" width="10.85546875" style="41" customWidth="1"/>
    <col min="19" max="19" width="17" style="86" customWidth="1"/>
    <col min="20" max="20" width="18.85546875" style="29" customWidth="1"/>
    <col min="21" max="21" width="19.5703125" style="29" customWidth="1"/>
    <col min="22" max="22" width="5.28515625" style="27" customWidth="1"/>
    <col min="23" max="23" width="5.140625" style="27" customWidth="1"/>
    <col min="24" max="24" width="21" style="75" customWidth="1"/>
    <col min="25" max="25" width="14.28515625" style="3" customWidth="1"/>
    <col min="26" max="26" width="15.42578125" style="3" customWidth="1"/>
    <col min="27" max="16384" width="9.140625" style="3"/>
  </cols>
  <sheetData>
    <row r="1" spans="1:24" s="80" customFormat="1">
      <c r="A1" s="40"/>
      <c r="F1" s="79"/>
      <c r="H1" s="40"/>
      <c r="I1" s="40"/>
      <c r="J1" s="11"/>
      <c r="K1" s="11"/>
      <c r="L1" s="11"/>
      <c r="M1" s="11"/>
      <c r="N1" s="11"/>
      <c r="O1" s="11"/>
      <c r="P1" s="12"/>
      <c r="Q1" s="11"/>
      <c r="R1" s="41"/>
      <c r="S1" s="4"/>
      <c r="T1" s="4"/>
      <c r="U1" s="42"/>
      <c r="V1" s="11"/>
      <c r="W1" s="13"/>
      <c r="X1" s="4"/>
    </row>
    <row r="2" spans="1:24" s="80" customFormat="1">
      <c r="A2" s="40"/>
      <c r="H2" s="40"/>
      <c r="I2" s="40"/>
      <c r="J2" s="11"/>
      <c r="K2" s="11"/>
      <c r="L2" s="11"/>
      <c r="M2" s="11"/>
      <c r="N2" s="11"/>
      <c r="O2" s="11"/>
      <c r="P2" s="12"/>
      <c r="Q2" s="11"/>
      <c r="R2" s="41"/>
      <c r="S2" s="86"/>
      <c r="T2" s="4"/>
      <c r="U2" s="81" t="s">
        <v>424</v>
      </c>
      <c r="V2" s="11"/>
      <c r="W2" s="13"/>
      <c r="X2" s="4"/>
    </row>
    <row r="3" spans="1:24" s="2" customFormat="1">
      <c r="A3" s="165"/>
      <c r="C3" s="38"/>
      <c r="D3" s="38" t="s">
        <v>440</v>
      </c>
      <c r="E3" s="38"/>
      <c r="F3" s="38"/>
      <c r="G3" s="38"/>
      <c r="H3" s="44"/>
      <c r="I3" s="44"/>
      <c r="J3" s="15"/>
      <c r="K3" s="15"/>
      <c r="L3" s="15"/>
      <c r="M3" s="15"/>
      <c r="N3" s="15"/>
      <c r="O3" s="11"/>
      <c r="P3" s="16"/>
      <c r="Q3" s="15"/>
      <c r="R3" s="45"/>
      <c r="S3" s="87"/>
      <c r="T3" s="14"/>
      <c r="U3" s="17" t="s">
        <v>1468</v>
      </c>
      <c r="V3" s="15"/>
      <c r="W3" s="18"/>
      <c r="X3" s="43"/>
    </row>
    <row r="4" spans="1:24" s="1" customFormat="1">
      <c r="A4" s="44"/>
      <c r="B4" s="101"/>
      <c r="C4" s="38"/>
      <c r="D4" s="38"/>
      <c r="E4" s="38"/>
      <c r="F4" s="38"/>
      <c r="G4" s="38"/>
      <c r="H4" s="44"/>
      <c r="I4" s="44"/>
      <c r="J4" s="15"/>
      <c r="K4" s="15"/>
      <c r="L4" s="15"/>
      <c r="M4" s="15"/>
      <c r="N4" s="15"/>
      <c r="O4" s="11"/>
      <c r="P4" s="44"/>
      <c r="Q4" s="15"/>
      <c r="R4" s="45"/>
      <c r="S4" s="87"/>
      <c r="T4" s="17"/>
      <c r="U4" s="46"/>
      <c r="V4" s="47"/>
      <c r="W4" s="48"/>
      <c r="X4" s="49"/>
    </row>
    <row r="5" spans="1:24" s="8" customFormat="1">
      <c r="A5" s="50" t="s">
        <v>18</v>
      </c>
      <c r="B5" s="170" t="s">
        <v>0</v>
      </c>
      <c r="C5" s="170" t="s">
        <v>1</v>
      </c>
      <c r="D5" s="170" t="s">
        <v>19</v>
      </c>
      <c r="E5" s="170" t="s">
        <v>20</v>
      </c>
      <c r="F5" s="170" t="s">
        <v>21</v>
      </c>
      <c r="G5" s="170" t="s">
        <v>2</v>
      </c>
      <c r="H5" s="50" t="s">
        <v>22</v>
      </c>
      <c r="I5" s="50" t="s">
        <v>3</v>
      </c>
      <c r="J5" s="50" t="s">
        <v>23</v>
      </c>
      <c r="K5" s="50" t="s">
        <v>4</v>
      </c>
      <c r="L5" s="50" t="s">
        <v>5</v>
      </c>
      <c r="M5" s="50" t="s">
        <v>6</v>
      </c>
      <c r="N5" s="50" t="s">
        <v>7</v>
      </c>
      <c r="O5" s="50" t="s">
        <v>8</v>
      </c>
      <c r="P5" s="171" t="s">
        <v>9</v>
      </c>
      <c r="Q5" s="50" t="s">
        <v>10</v>
      </c>
      <c r="R5" s="172" t="s">
        <v>11</v>
      </c>
      <c r="S5" s="173" t="s">
        <v>12</v>
      </c>
      <c r="T5" s="174" t="s">
        <v>13</v>
      </c>
      <c r="U5" s="174" t="s">
        <v>14</v>
      </c>
      <c r="V5" s="50" t="s">
        <v>15</v>
      </c>
      <c r="W5" s="50" t="s">
        <v>16</v>
      </c>
      <c r="X5" s="50" t="s">
        <v>17</v>
      </c>
    </row>
    <row r="6" spans="1:24">
      <c r="A6" s="20">
        <v>1</v>
      </c>
      <c r="B6" s="102">
        <v>2</v>
      </c>
      <c r="C6" s="102">
        <v>3</v>
      </c>
      <c r="D6" s="102">
        <v>4</v>
      </c>
      <c r="E6" s="102">
        <v>5</v>
      </c>
      <c r="F6" s="102">
        <v>6</v>
      </c>
      <c r="G6" s="102">
        <v>7</v>
      </c>
      <c r="H6" s="20">
        <v>8</v>
      </c>
      <c r="I6" s="20">
        <v>9</v>
      </c>
      <c r="J6" s="20">
        <v>10</v>
      </c>
      <c r="K6" s="20">
        <v>11</v>
      </c>
      <c r="L6" s="20">
        <v>12</v>
      </c>
      <c r="M6" s="20">
        <v>13</v>
      </c>
      <c r="N6" s="20">
        <v>14</v>
      </c>
      <c r="O6" s="21">
        <v>15</v>
      </c>
      <c r="P6" s="51">
        <v>16</v>
      </c>
      <c r="Q6" s="20">
        <v>17</v>
      </c>
      <c r="R6" s="52">
        <v>18</v>
      </c>
      <c r="S6" s="88">
        <v>19</v>
      </c>
      <c r="T6" s="20">
        <v>20</v>
      </c>
      <c r="U6" s="20">
        <v>21</v>
      </c>
      <c r="V6" s="20">
        <v>22</v>
      </c>
      <c r="W6" s="20">
        <v>23</v>
      </c>
      <c r="X6" s="53">
        <v>24</v>
      </c>
    </row>
    <row r="7" spans="1:24" s="8" customFormat="1" ht="12.75" customHeight="1">
      <c r="A7" s="50" t="s">
        <v>425</v>
      </c>
      <c r="B7" s="170"/>
      <c r="C7" s="170"/>
      <c r="D7" s="170"/>
      <c r="E7" s="170"/>
      <c r="F7" s="170"/>
      <c r="G7" s="170"/>
      <c r="H7" s="50"/>
      <c r="I7" s="50"/>
      <c r="J7" s="50"/>
      <c r="K7" s="50"/>
      <c r="L7" s="50"/>
      <c r="M7" s="50"/>
      <c r="N7" s="50"/>
      <c r="O7" s="175"/>
      <c r="P7" s="171"/>
      <c r="Q7" s="50"/>
      <c r="R7" s="172"/>
      <c r="S7" s="173"/>
      <c r="T7" s="50"/>
      <c r="U7" s="50"/>
      <c r="V7" s="50"/>
      <c r="W7" s="50"/>
      <c r="X7" s="175"/>
    </row>
    <row r="8" spans="1:24" s="8" customFormat="1" ht="12.75" customHeight="1">
      <c r="A8" s="57" t="s">
        <v>426</v>
      </c>
      <c r="B8" s="170"/>
      <c r="C8" s="170"/>
      <c r="D8" s="170"/>
      <c r="E8" s="170"/>
      <c r="F8" s="170"/>
      <c r="G8" s="170"/>
      <c r="H8" s="50"/>
      <c r="I8" s="50"/>
      <c r="J8" s="50"/>
      <c r="K8" s="50"/>
      <c r="L8" s="50"/>
      <c r="M8" s="50"/>
      <c r="N8" s="50"/>
      <c r="O8" s="175"/>
      <c r="P8" s="171"/>
      <c r="Q8" s="50"/>
      <c r="R8" s="172"/>
      <c r="S8" s="173"/>
      <c r="T8" s="50"/>
      <c r="U8" s="50"/>
      <c r="V8" s="50"/>
      <c r="W8" s="50"/>
      <c r="X8" s="175"/>
    </row>
    <row r="9" spans="1:24" ht="12.75" customHeight="1">
      <c r="A9" s="143" t="s">
        <v>260</v>
      </c>
      <c r="B9" s="97" t="s">
        <v>68</v>
      </c>
      <c r="C9" s="31" t="s">
        <v>78</v>
      </c>
      <c r="D9" s="31" t="s">
        <v>79</v>
      </c>
      <c r="E9" s="31" t="s">
        <v>80</v>
      </c>
      <c r="F9" s="31" t="s">
        <v>72</v>
      </c>
      <c r="G9" s="31" t="s">
        <v>63</v>
      </c>
      <c r="H9" s="143">
        <v>30</v>
      </c>
      <c r="I9" s="6">
        <v>230000000</v>
      </c>
      <c r="J9" s="6" t="s">
        <v>299</v>
      </c>
      <c r="K9" s="6" t="s">
        <v>74</v>
      </c>
      <c r="L9" s="6" t="s">
        <v>75</v>
      </c>
      <c r="M9" s="6" t="s">
        <v>76</v>
      </c>
      <c r="N9" s="31" t="s">
        <v>259</v>
      </c>
      <c r="O9" s="115" t="s">
        <v>292</v>
      </c>
      <c r="P9" s="116">
        <v>796</v>
      </c>
      <c r="Q9" s="6" t="s">
        <v>77</v>
      </c>
      <c r="R9" s="117">
        <v>1</v>
      </c>
      <c r="S9" s="98">
        <v>29703333.34</v>
      </c>
      <c r="T9" s="118">
        <v>0</v>
      </c>
      <c r="U9" s="118">
        <f>T9*1.12</f>
        <v>0</v>
      </c>
      <c r="V9" s="31" t="s">
        <v>81</v>
      </c>
      <c r="W9" s="119">
        <v>2016</v>
      </c>
      <c r="X9" s="31" t="s">
        <v>1430</v>
      </c>
    </row>
    <row r="10" spans="1:24" ht="12.75" customHeight="1">
      <c r="A10" s="143" t="s">
        <v>261</v>
      </c>
      <c r="B10" s="97" t="s">
        <v>68</v>
      </c>
      <c r="C10" s="31" t="s">
        <v>82</v>
      </c>
      <c r="D10" s="31" t="s">
        <v>79</v>
      </c>
      <c r="E10" s="31" t="s">
        <v>83</v>
      </c>
      <c r="F10" s="31" t="s">
        <v>72</v>
      </c>
      <c r="G10" s="31" t="s">
        <v>63</v>
      </c>
      <c r="H10" s="143">
        <v>30</v>
      </c>
      <c r="I10" s="6">
        <v>230000000</v>
      </c>
      <c r="J10" s="6" t="s">
        <v>299</v>
      </c>
      <c r="K10" s="120" t="s">
        <v>411</v>
      </c>
      <c r="L10" s="6" t="s">
        <v>75</v>
      </c>
      <c r="M10" s="6" t="s">
        <v>76</v>
      </c>
      <c r="N10" s="31" t="s">
        <v>259</v>
      </c>
      <c r="O10" s="121" t="s">
        <v>292</v>
      </c>
      <c r="P10" s="116">
        <v>796</v>
      </c>
      <c r="Q10" s="6" t="s">
        <v>77</v>
      </c>
      <c r="R10" s="98">
        <v>1</v>
      </c>
      <c r="S10" s="98">
        <v>19066166.07</v>
      </c>
      <c r="T10" s="118">
        <v>0</v>
      </c>
      <c r="U10" s="118">
        <f t="shared" ref="U10:U65" si="0">T10*1.12</f>
        <v>0</v>
      </c>
      <c r="V10" s="31" t="s">
        <v>81</v>
      </c>
      <c r="W10" s="31">
        <v>2016</v>
      </c>
      <c r="X10" s="31" t="s">
        <v>1425</v>
      </c>
    </row>
    <row r="11" spans="1:24" ht="12.75" customHeight="1">
      <c r="A11" s="143" t="s">
        <v>262</v>
      </c>
      <c r="B11" s="97" t="s">
        <v>68</v>
      </c>
      <c r="C11" s="31" t="s">
        <v>84</v>
      </c>
      <c r="D11" s="31" t="s">
        <v>79</v>
      </c>
      <c r="E11" s="31" t="s">
        <v>85</v>
      </c>
      <c r="F11" s="31" t="s">
        <v>72</v>
      </c>
      <c r="G11" s="31" t="s">
        <v>63</v>
      </c>
      <c r="H11" s="143">
        <v>30</v>
      </c>
      <c r="I11" s="31">
        <v>230000000</v>
      </c>
      <c r="J11" s="6" t="s">
        <v>299</v>
      </c>
      <c r="K11" s="120" t="s">
        <v>411</v>
      </c>
      <c r="L11" s="6" t="s">
        <v>75</v>
      </c>
      <c r="M11" s="6" t="s">
        <v>76</v>
      </c>
      <c r="N11" s="31" t="s">
        <v>259</v>
      </c>
      <c r="O11" s="121" t="s">
        <v>292</v>
      </c>
      <c r="P11" s="116">
        <v>796</v>
      </c>
      <c r="Q11" s="6" t="s">
        <v>77</v>
      </c>
      <c r="R11" s="98">
        <v>1</v>
      </c>
      <c r="S11" s="98">
        <v>22326553.57</v>
      </c>
      <c r="T11" s="118">
        <v>0</v>
      </c>
      <c r="U11" s="118">
        <f t="shared" si="0"/>
        <v>0</v>
      </c>
      <c r="V11" s="31" t="s">
        <v>81</v>
      </c>
      <c r="W11" s="119">
        <v>2016</v>
      </c>
      <c r="X11" s="31" t="s">
        <v>1426</v>
      </c>
    </row>
    <row r="12" spans="1:24" ht="12.75" customHeight="1">
      <c r="A12" s="143" t="s">
        <v>263</v>
      </c>
      <c r="B12" s="97" t="s">
        <v>68</v>
      </c>
      <c r="C12" s="31" t="s">
        <v>240</v>
      </c>
      <c r="D12" s="31" t="s">
        <v>241</v>
      </c>
      <c r="E12" s="31" t="s">
        <v>242</v>
      </c>
      <c r="F12" s="31" t="s">
        <v>243</v>
      </c>
      <c r="G12" s="31" t="s">
        <v>63</v>
      </c>
      <c r="H12" s="143">
        <v>0</v>
      </c>
      <c r="I12" s="6">
        <v>230000000</v>
      </c>
      <c r="J12" s="6" t="s">
        <v>299</v>
      </c>
      <c r="K12" s="120" t="s">
        <v>411</v>
      </c>
      <c r="L12" s="6" t="s">
        <v>75</v>
      </c>
      <c r="M12" s="6" t="s">
        <v>76</v>
      </c>
      <c r="N12" s="31" t="s">
        <v>258</v>
      </c>
      <c r="O12" s="121" t="s">
        <v>292</v>
      </c>
      <c r="P12" s="116">
        <v>796</v>
      </c>
      <c r="Q12" s="6" t="s">
        <v>77</v>
      </c>
      <c r="R12" s="98">
        <v>8</v>
      </c>
      <c r="S12" s="98">
        <v>481000</v>
      </c>
      <c r="T12" s="118">
        <v>0</v>
      </c>
      <c r="U12" s="118">
        <f t="shared" si="0"/>
        <v>0</v>
      </c>
      <c r="V12" s="31"/>
      <c r="W12" s="31">
        <v>2016</v>
      </c>
      <c r="X12" s="31" t="s">
        <v>1427</v>
      </c>
    </row>
    <row r="13" spans="1:24" ht="12.75" customHeight="1">
      <c r="A13" s="143" t="s">
        <v>264</v>
      </c>
      <c r="B13" s="97" t="s">
        <v>68</v>
      </c>
      <c r="C13" s="31" t="s">
        <v>244</v>
      </c>
      <c r="D13" s="31" t="s">
        <v>241</v>
      </c>
      <c r="E13" s="31" t="s">
        <v>245</v>
      </c>
      <c r="F13" s="31" t="s">
        <v>246</v>
      </c>
      <c r="G13" s="31" t="s">
        <v>63</v>
      </c>
      <c r="H13" s="143">
        <v>0</v>
      </c>
      <c r="I13" s="31">
        <v>230000000</v>
      </c>
      <c r="J13" s="6" t="s">
        <v>299</v>
      </c>
      <c r="K13" s="120" t="s">
        <v>411</v>
      </c>
      <c r="L13" s="6" t="s">
        <v>75</v>
      </c>
      <c r="M13" s="6" t="s">
        <v>76</v>
      </c>
      <c r="N13" s="31" t="s">
        <v>258</v>
      </c>
      <c r="O13" s="121" t="s">
        <v>292</v>
      </c>
      <c r="P13" s="116">
        <v>796</v>
      </c>
      <c r="Q13" s="6" t="s">
        <v>77</v>
      </c>
      <c r="R13" s="98">
        <v>28</v>
      </c>
      <c r="S13" s="98">
        <v>46509.52</v>
      </c>
      <c r="T13" s="118">
        <v>0</v>
      </c>
      <c r="U13" s="118">
        <f t="shared" si="0"/>
        <v>0</v>
      </c>
      <c r="V13" s="31"/>
      <c r="W13" s="119">
        <v>2016</v>
      </c>
      <c r="X13" s="31" t="s">
        <v>1427</v>
      </c>
    </row>
    <row r="14" spans="1:24" ht="12.75" customHeight="1">
      <c r="A14" s="143" t="s">
        <v>265</v>
      </c>
      <c r="B14" s="97" t="s">
        <v>68</v>
      </c>
      <c r="C14" s="31" t="s">
        <v>247</v>
      </c>
      <c r="D14" s="31" t="s">
        <v>241</v>
      </c>
      <c r="E14" s="31" t="s">
        <v>248</v>
      </c>
      <c r="F14" s="31" t="s">
        <v>249</v>
      </c>
      <c r="G14" s="31" t="s">
        <v>63</v>
      </c>
      <c r="H14" s="143">
        <v>0</v>
      </c>
      <c r="I14" s="6">
        <v>230000000</v>
      </c>
      <c r="J14" s="6" t="s">
        <v>299</v>
      </c>
      <c r="K14" s="120" t="s">
        <v>411</v>
      </c>
      <c r="L14" s="6" t="s">
        <v>75</v>
      </c>
      <c r="M14" s="6" t="s">
        <v>76</v>
      </c>
      <c r="N14" s="31" t="s">
        <v>258</v>
      </c>
      <c r="O14" s="121" t="s">
        <v>292</v>
      </c>
      <c r="P14" s="116">
        <v>796</v>
      </c>
      <c r="Q14" s="6" t="s">
        <v>77</v>
      </c>
      <c r="R14" s="117">
        <v>14</v>
      </c>
      <c r="S14" s="98">
        <v>62633.9</v>
      </c>
      <c r="T14" s="118">
        <v>0</v>
      </c>
      <c r="U14" s="118">
        <f t="shared" si="0"/>
        <v>0</v>
      </c>
      <c r="V14" s="31"/>
      <c r="W14" s="31">
        <v>2016</v>
      </c>
      <c r="X14" s="31" t="s">
        <v>1457</v>
      </c>
    </row>
    <row r="15" spans="1:24" ht="12.75" customHeight="1">
      <c r="A15" s="143" t="s">
        <v>266</v>
      </c>
      <c r="B15" s="97" t="s">
        <v>68</v>
      </c>
      <c r="C15" s="31" t="s">
        <v>298</v>
      </c>
      <c r="D15" s="31" t="s">
        <v>241</v>
      </c>
      <c r="E15" s="31" t="s">
        <v>297</v>
      </c>
      <c r="F15" s="31" t="s">
        <v>250</v>
      </c>
      <c r="G15" s="31" t="s">
        <v>63</v>
      </c>
      <c r="H15" s="143">
        <v>0</v>
      </c>
      <c r="I15" s="31">
        <v>230000000</v>
      </c>
      <c r="J15" s="6" t="s">
        <v>299</v>
      </c>
      <c r="K15" s="120" t="s">
        <v>411</v>
      </c>
      <c r="L15" s="6" t="s">
        <v>75</v>
      </c>
      <c r="M15" s="6" t="s">
        <v>76</v>
      </c>
      <c r="N15" s="31" t="s">
        <v>258</v>
      </c>
      <c r="O15" s="121" t="s">
        <v>292</v>
      </c>
      <c r="P15" s="116">
        <v>796</v>
      </c>
      <c r="Q15" s="6" t="s">
        <v>77</v>
      </c>
      <c r="R15" s="98">
        <v>8</v>
      </c>
      <c r="S15" s="98">
        <v>71785.710000000006</v>
      </c>
      <c r="T15" s="118">
        <v>0</v>
      </c>
      <c r="U15" s="118">
        <f t="shared" si="0"/>
        <v>0</v>
      </c>
      <c r="V15" s="31"/>
      <c r="W15" s="119">
        <v>2016</v>
      </c>
      <c r="X15" s="31" t="s">
        <v>1457</v>
      </c>
    </row>
    <row r="16" spans="1:24" ht="12.75" customHeight="1">
      <c r="A16" s="143" t="s">
        <v>301</v>
      </c>
      <c r="B16" s="97" t="s">
        <v>68</v>
      </c>
      <c r="C16" s="123" t="s">
        <v>97</v>
      </c>
      <c r="D16" s="122" t="s">
        <v>94</v>
      </c>
      <c r="E16" s="122" t="s">
        <v>98</v>
      </c>
      <c r="F16" s="122" t="s">
        <v>96</v>
      </c>
      <c r="G16" s="30" t="s">
        <v>73</v>
      </c>
      <c r="H16" s="124">
        <v>0</v>
      </c>
      <c r="I16" s="99">
        <v>230000000</v>
      </c>
      <c r="J16" s="6" t="s">
        <v>299</v>
      </c>
      <c r="K16" s="6" t="s">
        <v>74</v>
      </c>
      <c r="L16" s="97" t="s">
        <v>75</v>
      </c>
      <c r="M16" s="125" t="s">
        <v>76</v>
      </c>
      <c r="N16" s="31" t="s">
        <v>259</v>
      </c>
      <c r="O16" s="121" t="s">
        <v>292</v>
      </c>
      <c r="P16" s="126">
        <v>796</v>
      </c>
      <c r="Q16" s="122" t="s">
        <v>95</v>
      </c>
      <c r="R16" s="100">
        <v>5</v>
      </c>
      <c r="S16" s="98">
        <v>22299.11</v>
      </c>
      <c r="T16" s="118">
        <v>0</v>
      </c>
      <c r="U16" s="118">
        <f t="shared" si="0"/>
        <v>0</v>
      </c>
      <c r="V16" s="31"/>
      <c r="W16" s="6">
        <v>2016</v>
      </c>
      <c r="X16" s="31" t="s">
        <v>1427</v>
      </c>
    </row>
    <row r="17" spans="1:24" ht="12.75" customHeight="1">
      <c r="A17" s="143" t="s">
        <v>302</v>
      </c>
      <c r="B17" s="97" t="s">
        <v>68</v>
      </c>
      <c r="C17" s="123" t="s">
        <v>99</v>
      </c>
      <c r="D17" s="122" t="s">
        <v>94</v>
      </c>
      <c r="E17" s="122" t="s">
        <v>100</v>
      </c>
      <c r="F17" s="122" t="s">
        <v>96</v>
      </c>
      <c r="G17" s="30" t="s">
        <v>73</v>
      </c>
      <c r="H17" s="124">
        <v>0</v>
      </c>
      <c r="I17" s="99">
        <v>230000000</v>
      </c>
      <c r="J17" s="6" t="s">
        <v>299</v>
      </c>
      <c r="K17" s="6" t="s">
        <v>74</v>
      </c>
      <c r="L17" s="97" t="s">
        <v>75</v>
      </c>
      <c r="M17" s="125" t="s">
        <v>76</v>
      </c>
      <c r="N17" s="31" t="s">
        <v>259</v>
      </c>
      <c r="O17" s="121" t="s">
        <v>292</v>
      </c>
      <c r="P17" s="126">
        <v>796</v>
      </c>
      <c r="Q17" s="122" t="s">
        <v>95</v>
      </c>
      <c r="R17" s="100">
        <v>8</v>
      </c>
      <c r="S17" s="98">
        <v>9057.14</v>
      </c>
      <c r="T17" s="118">
        <v>0</v>
      </c>
      <c r="U17" s="118">
        <f t="shared" si="0"/>
        <v>0</v>
      </c>
      <c r="V17" s="31"/>
      <c r="W17" s="6">
        <v>2016</v>
      </c>
      <c r="X17" s="31" t="s">
        <v>1427</v>
      </c>
    </row>
    <row r="18" spans="1:24" ht="12.75" customHeight="1">
      <c r="A18" s="143" t="s">
        <v>303</v>
      </c>
      <c r="B18" s="97" t="s">
        <v>68</v>
      </c>
      <c r="C18" s="123" t="s">
        <v>101</v>
      </c>
      <c r="D18" s="122" t="s">
        <v>94</v>
      </c>
      <c r="E18" s="122" t="s">
        <v>102</v>
      </c>
      <c r="F18" s="122" t="s">
        <v>96</v>
      </c>
      <c r="G18" s="30" t="s">
        <v>73</v>
      </c>
      <c r="H18" s="124">
        <v>0</v>
      </c>
      <c r="I18" s="99">
        <v>230000000</v>
      </c>
      <c r="J18" s="6" t="s">
        <v>299</v>
      </c>
      <c r="K18" s="6" t="s">
        <v>74</v>
      </c>
      <c r="L18" s="97" t="s">
        <v>75</v>
      </c>
      <c r="M18" s="125" t="s">
        <v>76</v>
      </c>
      <c r="N18" s="31" t="s">
        <v>259</v>
      </c>
      <c r="O18" s="121" t="s">
        <v>292</v>
      </c>
      <c r="P18" s="126">
        <v>796</v>
      </c>
      <c r="Q18" s="122" t="s">
        <v>95</v>
      </c>
      <c r="R18" s="100">
        <v>7</v>
      </c>
      <c r="S18" s="98">
        <v>65724.11</v>
      </c>
      <c r="T18" s="118">
        <v>0</v>
      </c>
      <c r="U18" s="118">
        <f t="shared" si="0"/>
        <v>0</v>
      </c>
      <c r="V18" s="31"/>
      <c r="W18" s="6">
        <v>2016</v>
      </c>
      <c r="X18" s="31" t="s">
        <v>1427</v>
      </c>
    </row>
    <row r="19" spans="1:24" ht="12.75" customHeight="1">
      <c r="A19" s="143" t="s">
        <v>300</v>
      </c>
      <c r="B19" s="97" t="s">
        <v>68</v>
      </c>
      <c r="C19" s="123" t="s">
        <v>103</v>
      </c>
      <c r="D19" s="122" t="s">
        <v>104</v>
      </c>
      <c r="E19" s="122" t="s">
        <v>105</v>
      </c>
      <c r="F19" s="122" t="s">
        <v>104</v>
      </c>
      <c r="G19" s="122" t="s">
        <v>63</v>
      </c>
      <c r="H19" s="124">
        <v>45</v>
      </c>
      <c r="I19" s="99">
        <v>230000000</v>
      </c>
      <c r="J19" s="6" t="s">
        <v>299</v>
      </c>
      <c r="K19" s="6" t="s">
        <v>295</v>
      </c>
      <c r="L19" s="97" t="s">
        <v>75</v>
      </c>
      <c r="M19" s="125" t="s">
        <v>76</v>
      </c>
      <c r="N19" s="31" t="s">
        <v>259</v>
      </c>
      <c r="O19" s="121" t="s">
        <v>292</v>
      </c>
      <c r="P19" s="126">
        <v>168</v>
      </c>
      <c r="Q19" s="122" t="s">
        <v>106</v>
      </c>
      <c r="R19" s="100">
        <v>28</v>
      </c>
      <c r="S19" s="98">
        <v>375000</v>
      </c>
      <c r="T19" s="118">
        <v>0</v>
      </c>
      <c r="U19" s="118">
        <f t="shared" si="0"/>
        <v>0</v>
      </c>
      <c r="V19" s="31" t="s">
        <v>81</v>
      </c>
      <c r="W19" s="6">
        <v>2016</v>
      </c>
      <c r="X19" s="31" t="s">
        <v>1427</v>
      </c>
    </row>
    <row r="20" spans="1:24" ht="12.75" customHeight="1">
      <c r="A20" s="143" t="s">
        <v>412</v>
      </c>
      <c r="B20" s="97" t="s">
        <v>68</v>
      </c>
      <c r="C20" s="123" t="s">
        <v>119</v>
      </c>
      <c r="D20" s="122" t="s">
        <v>120</v>
      </c>
      <c r="E20" s="122" t="s">
        <v>121</v>
      </c>
      <c r="F20" s="122" t="s">
        <v>120</v>
      </c>
      <c r="G20" s="30" t="s">
        <v>73</v>
      </c>
      <c r="H20" s="124">
        <v>0</v>
      </c>
      <c r="I20" s="99">
        <v>230000000</v>
      </c>
      <c r="J20" s="6" t="s">
        <v>299</v>
      </c>
      <c r="K20" s="120" t="s">
        <v>310</v>
      </c>
      <c r="L20" s="97" t="s">
        <v>75</v>
      </c>
      <c r="M20" s="125" t="s">
        <v>76</v>
      </c>
      <c r="N20" s="31" t="s">
        <v>259</v>
      </c>
      <c r="O20" s="121" t="s">
        <v>292</v>
      </c>
      <c r="P20" s="126">
        <v>168</v>
      </c>
      <c r="Q20" s="122" t="s">
        <v>122</v>
      </c>
      <c r="R20" s="100">
        <v>14.65</v>
      </c>
      <c r="S20" s="98">
        <v>151785.71</v>
      </c>
      <c r="T20" s="118">
        <v>0</v>
      </c>
      <c r="U20" s="118">
        <f t="shared" si="0"/>
        <v>0</v>
      </c>
      <c r="V20" s="122"/>
      <c r="W20" s="6">
        <v>2017</v>
      </c>
      <c r="X20" s="122" t="s">
        <v>416</v>
      </c>
    </row>
    <row r="21" spans="1:24" ht="12.75" customHeight="1">
      <c r="A21" s="143" t="s">
        <v>267</v>
      </c>
      <c r="B21" s="97" t="s">
        <v>68</v>
      </c>
      <c r="C21" s="123" t="s">
        <v>123</v>
      </c>
      <c r="D21" s="122" t="s">
        <v>124</v>
      </c>
      <c r="E21" s="122" t="s">
        <v>125</v>
      </c>
      <c r="F21" s="122" t="s">
        <v>126</v>
      </c>
      <c r="G21" s="30" t="s">
        <v>73</v>
      </c>
      <c r="H21" s="124">
        <v>0</v>
      </c>
      <c r="I21" s="99">
        <v>230000000</v>
      </c>
      <c r="J21" s="6" t="s">
        <v>299</v>
      </c>
      <c r="K21" s="120" t="s">
        <v>411</v>
      </c>
      <c r="L21" s="97" t="s">
        <v>75</v>
      </c>
      <c r="M21" s="125" t="s">
        <v>76</v>
      </c>
      <c r="N21" s="31" t="s">
        <v>259</v>
      </c>
      <c r="O21" s="121" t="s">
        <v>292</v>
      </c>
      <c r="P21" s="126">
        <v>625</v>
      </c>
      <c r="Q21" s="122" t="s">
        <v>127</v>
      </c>
      <c r="R21" s="100">
        <v>30</v>
      </c>
      <c r="S21" s="98">
        <v>1517.85</v>
      </c>
      <c r="T21" s="118">
        <v>0</v>
      </c>
      <c r="U21" s="118">
        <f t="shared" si="0"/>
        <v>0</v>
      </c>
      <c r="V21" s="122"/>
      <c r="W21" s="6">
        <v>2016</v>
      </c>
      <c r="X21" s="31" t="s">
        <v>1429</v>
      </c>
    </row>
    <row r="22" spans="1:24" ht="12.75" customHeight="1">
      <c r="A22" s="143" t="s">
        <v>1340</v>
      </c>
      <c r="B22" s="97" t="s">
        <v>68</v>
      </c>
      <c r="C22" s="123" t="s">
        <v>128</v>
      </c>
      <c r="D22" s="122" t="s">
        <v>129</v>
      </c>
      <c r="E22" s="122" t="s">
        <v>130</v>
      </c>
      <c r="F22" s="122" t="s">
        <v>1341</v>
      </c>
      <c r="G22" s="30" t="s">
        <v>73</v>
      </c>
      <c r="H22" s="124">
        <v>0</v>
      </c>
      <c r="I22" s="99">
        <v>230000000</v>
      </c>
      <c r="J22" s="6" t="s">
        <v>299</v>
      </c>
      <c r="K22" s="120" t="s">
        <v>411</v>
      </c>
      <c r="L22" s="97" t="s">
        <v>75</v>
      </c>
      <c r="M22" s="125" t="s">
        <v>76</v>
      </c>
      <c r="N22" s="31" t="s">
        <v>256</v>
      </c>
      <c r="O22" s="121" t="s">
        <v>292</v>
      </c>
      <c r="P22" s="126">
        <v>166</v>
      </c>
      <c r="Q22" s="122" t="s">
        <v>131</v>
      </c>
      <c r="R22" s="100">
        <v>1150</v>
      </c>
      <c r="S22" s="98">
        <v>555.71</v>
      </c>
      <c r="T22" s="118">
        <v>0</v>
      </c>
      <c r="U22" s="118">
        <f t="shared" si="0"/>
        <v>0</v>
      </c>
      <c r="V22" s="122"/>
      <c r="W22" s="6">
        <v>2017</v>
      </c>
      <c r="X22" s="31" t="s">
        <v>1431</v>
      </c>
    </row>
    <row r="23" spans="1:24" ht="12.75" customHeight="1">
      <c r="A23" s="143" t="s">
        <v>1342</v>
      </c>
      <c r="B23" s="97" t="s">
        <v>68</v>
      </c>
      <c r="C23" s="123" t="s">
        <v>128</v>
      </c>
      <c r="D23" s="122" t="s">
        <v>129</v>
      </c>
      <c r="E23" s="122" t="s">
        <v>130</v>
      </c>
      <c r="F23" s="122" t="s">
        <v>1343</v>
      </c>
      <c r="G23" s="30" t="s">
        <v>73</v>
      </c>
      <c r="H23" s="124">
        <v>0</v>
      </c>
      <c r="I23" s="99">
        <v>230000000</v>
      </c>
      <c r="J23" s="6" t="s">
        <v>299</v>
      </c>
      <c r="K23" s="120" t="s">
        <v>411</v>
      </c>
      <c r="L23" s="97" t="s">
        <v>75</v>
      </c>
      <c r="M23" s="125" t="s">
        <v>76</v>
      </c>
      <c r="N23" s="31" t="s">
        <v>256</v>
      </c>
      <c r="O23" s="121" t="s">
        <v>292</v>
      </c>
      <c r="P23" s="126">
        <v>166</v>
      </c>
      <c r="Q23" s="122" t="s">
        <v>131</v>
      </c>
      <c r="R23" s="100">
        <v>920</v>
      </c>
      <c r="S23" s="98">
        <v>504.96</v>
      </c>
      <c r="T23" s="118">
        <v>0</v>
      </c>
      <c r="U23" s="118">
        <f t="shared" si="0"/>
        <v>0</v>
      </c>
      <c r="V23" s="122"/>
      <c r="W23" s="6">
        <v>2016</v>
      </c>
      <c r="X23" s="31" t="s">
        <v>1431</v>
      </c>
    </row>
    <row r="24" spans="1:24" ht="12.75" customHeight="1">
      <c r="A24" s="143" t="s">
        <v>413</v>
      </c>
      <c r="B24" s="97" t="s">
        <v>68</v>
      </c>
      <c r="C24" s="123" t="s">
        <v>128</v>
      </c>
      <c r="D24" s="122" t="s">
        <v>129</v>
      </c>
      <c r="E24" s="122" t="s">
        <v>130</v>
      </c>
      <c r="F24" s="122" t="s">
        <v>132</v>
      </c>
      <c r="G24" s="30" t="s">
        <v>73</v>
      </c>
      <c r="H24" s="124">
        <v>0</v>
      </c>
      <c r="I24" s="99">
        <v>230000000</v>
      </c>
      <c r="J24" s="6" t="s">
        <v>299</v>
      </c>
      <c r="K24" s="120" t="s">
        <v>411</v>
      </c>
      <c r="L24" s="97" t="s">
        <v>75</v>
      </c>
      <c r="M24" s="125" t="s">
        <v>76</v>
      </c>
      <c r="N24" s="31" t="s">
        <v>256</v>
      </c>
      <c r="O24" s="121" t="s">
        <v>292</v>
      </c>
      <c r="P24" s="126">
        <v>166</v>
      </c>
      <c r="Q24" s="122" t="s">
        <v>131</v>
      </c>
      <c r="R24" s="100">
        <v>1500</v>
      </c>
      <c r="S24" s="98">
        <v>450</v>
      </c>
      <c r="T24" s="118">
        <v>0</v>
      </c>
      <c r="U24" s="118">
        <f t="shared" si="0"/>
        <v>0</v>
      </c>
      <c r="V24" s="122"/>
      <c r="W24" s="6">
        <v>2016</v>
      </c>
      <c r="X24" s="122" t="s">
        <v>416</v>
      </c>
    </row>
    <row r="25" spans="1:24" ht="12.75" customHeight="1">
      <c r="A25" s="143" t="s">
        <v>414</v>
      </c>
      <c r="B25" s="97" t="s">
        <v>68</v>
      </c>
      <c r="C25" s="123" t="s">
        <v>134</v>
      </c>
      <c r="D25" s="122" t="s">
        <v>135</v>
      </c>
      <c r="E25" s="122" t="s">
        <v>136</v>
      </c>
      <c r="F25" s="122" t="s">
        <v>137</v>
      </c>
      <c r="G25" s="30" t="s">
        <v>73</v>
      </c>
      <c r="H25" s="124">
        <v>0</v>
      </c>
      <c r="I25" s="99">
        <v>230000000</v>
      </c>
      <c r="J25" s="6" t="s">
        <v>299</v>
      </c>
      <c r="K25" s="120" t="s">
        <v>411</v>
      </c>
      <c r="L25" s="97" t="s">
        <v>75</v>
      </c>
      <c r="M25" s="125" t="s">
        <v>76</v>
      </c>
      <c r="N25" s="31" t="s">
        <v>259</v>
      </c>
      <c r="O25" s="121" t="s">
        <v>292</v>
      </c>
      <c r="P25" s="126">
        <v>113</v>
      </c>
      <c r="Q25" s="122" t="s">
        <v>138</v>
      </c>
      <c r="R25" s="100">
        <v>30</v>
      </c>
      <c r="S25" s="98">
        <v>6383.93</v>
      </c>
      <c r="T25" s="118">
        <v>0</v>
      </c>
      <c r="U25" s="118">
        <f t="shared" si="0"/>
        <v>0</v>
      </c>
      <c r="V25" s="122"/>
      <c r="W25" s="6">
        <v>2016</v>
      </c>
      <c r="X25" s="122" t="s">
        <v>416</v>
      </c>
    </row>
    <row r="26" spans="1:24" ht="12.75" customHeight="1">
      <c r="A26" s="143" t="s">
        <v>268</v>
      </c>
      <c r="B26" s="97" t="s">
        <v>68</v>
      </c>
      <c r="C26" s="123" t="s">
        <v>140</v>
      </c>
      <c r="D26" s="122" t="s">
        <v>141</v>
      </c>
      <c r="E26" s="122" t="s">
        <v>142</v>
      </c>
      <c r="F26" s="122" t="s">
        <v>143</v>
      </c>
      <c r="G26" s="30" t="s">
        <v>73</v>
      </c>
      <c r="H26" s="124">
        <v>0</v>
      </c>
      <c r="I26" s="99">
        <v>230000000</v>
      </c>
      <c r="J26" s="6" t="s">
        <v>299</v>
      </c>
      <c r="K26" s="120" t="s">
        <v>411</v>
      </c>
      <c r="L26" s="97" t="s">
        <v>75</v>
      </c>
      <c r="M26" s="125" t="s">
        <v>76</v>
      </c>
      <c r="N26" s="31" t="s">
        <v>259</v>
      </c>
      <c r="O26" s="121" t="s">
        <v>292</v>
      </c>
      <c r="P26" s="128" t="s">
        <v>149</v>
      </c>
      <c r="Q26" s="122" t="s">
        <v>133</v>
      </c>
      <c r="R26" s="100">
        <v>1500</v>
      </c>
      <c r="S26" s="98">
        <v>235.58</v>
      </c>
      <c r="T26" s="118">
        <v>0</v>
      </c>
      <c r="U26" s="118">
        <f t="shared" si="0"/>
        <v>0</v>
      </c>
      <c r="V26" s="122"/>
      <c r="W26" s="6">
        <v>2016</v>
      </c>
      <c r="X26" s="31" t="s">
        <v>1428</v>
      </c>
    </row>
    <row r="27" spans="1:24" ht="12.75" customHeight="1">
      <c r="A27" s="143" t="s">
        <v>269</v>
      </c>
      <c r="B27" s="97" t="s">
        <v>68</v>
      </c>
      <c r="C27" s="123" t="s">
        <v>144</v>
      </c>
      <c r="D27" s="122" t="s">
        <v>145</v>
      </c>
      <c r="E27" s="122" t="s">
        <v>146</v>
      </c>
      <c r="F27" s="122" t="s">
        <v>147</v>
      </c>
      <c r="G27" s="30" t="s">
        <v>73</v>
      </c>
      <c r="H27" s="124">
        <v>0</v>
      </c>
      <c r="I27" s="99">
        <v>230000000</v>
      </c>
      <c r="J27" s="6" t="s">
        <v>299</v>
      </c>
      <c r="K27" s="120" t="s">
        <v>411</v>
      </c>
      <c r="L27" s="97" t="s">
        <v>75</v>
      </c>
      <c r="M27" s="125" t="s">
        <v>76</v>
      </c>
      <c r="N27" s="31" t="s">
        <v>259</v>
      </c>
      <c r="O27" s="121" t="s">
        <v>292</v>
      </c>
      <c r="P27" s="126">
        <v>168</v>
      </c>
      <c r="Q27" s="122" t="s">
        <v>122</v>
      </c>
      <c r="R27" s="100">
        <v>127</v>
      </c>
      <c r="S27" s="98">
        <v>20535.71</v>
      </c>
      <c r="T27" s="118">
        <v>0</v>
      </c>
      <c r="U27" s="118">
        <f t="shared" si="0"/>
        <v>0</v>
      </c>
      <c r="V27" s="122"/>
      <c r="W27" s="6">
        <v>2016</v>
      </c>
      <c r="X27" s="122" t="s">
        <v>416</v>
      </c>
    </row>
    <row r="28" spans="1:24" ht="12.75" customHeight="1">
      <c r="A28" s="143" t="s">
        <v>1344</v>
      </c>
      <c r="B28" s="97" t="s">
        <v>68</v>
      </c>
      <c r="C28" s="123" t="s">
        <v>1332</v>
      </c>
      <c r="D28" s="122" t="s">
        <v>1345</v>
      </c>
      <c r="E28" s="122" t="s">
        <v>1346</v>
      </c>
      <c r="F28" s="122" t="s">
        <v>1347</v>
      </c>
      <c r="G28" s="30" t="s">
        <v>73</v>
      </c>
      <c r="H28" s="124">
        <v>0</v>
      </c>
      <c r="I28" s="99">
        <v>230000000</v>
      </c>
      <c r="J28" s="6" t="s">
        <v>299</v>
      </c>
      <c r="K28" s="120" t="s">
        <v>310</v>
      </c>
      <c r="L28" s="97" t="s">
        <v>75</v>
      </c>
      <c r="M28" s="125" t="s">
        <v>76</v>
      </c>
      <c r="N28" s="31" t="s">
        <v>259</v>
      </c>
      <c r="O28" s="121" t="s">
        <v>292</v>
      </c>
      <c r="P28" s="126">
        <v>168</v>
      </c>
      <c r="Q28" s="122" t="s">
        <v>122</v>
      </c>
      <c r="R28" s="100">
        <v>261</v>
      </c>
      <c r="S28" s="98">
        <v>4460</v>
      </c>
      <c r="T28" s="118">
        <v>0</v>
      </c>
      <c r="U28" s="118">
        <f t="shared" si="0"/>
        <v>0</v>
      </c>
      <c r="V28" s="122"/>
      <c r="W28" s="6">
        <v>2017</v>
      </c>
      <c r="X28" s="122" t="s">
        <v>416</v>
      </c>
    </row>
    <row r="29" spans="1:24" ht="12.75" customHeight="1">
      <c r="A29" s="143" t="s">
        <v>415</v>
      </c>
      <c r="B29" s="97" t="s">
        <v>68</v>
      </c>
      <c r="C29" s="123" t="s">
        <v>168</v>
      </c>
      <c r="D29" s="122" t="s">
        <v>169</v>
      </c>
      <c r="E29" s="122" t="s">
        <v>170</v>
      </c>
      <c r="F29" s="122" t="s">
        <v>148</v>
      </c>
      <c r="G29" s="30" t="s">
        <v>73</v>
      </c>
      <c r="H29" s="124">
        <v>0</v>
      </c>
      <c r="I29" s="99">
        <v>230000000</v>
      </c>
      <c r="J29" s="6" t="s">
        <v>299</v>
      </c>
      <c r="K29" s="120" t="s">
        <v>411</v>
      </c>
      <c r="L29" s="97" t="s">
        <v>75</v>
      </c>
      <c r="M29" s="125" t="s">
        <v>76</v>
      </c>
      <c r="N29" s="31" t="s">
        <v>259</v>
      </c>
      <c r="O29" s="121" t="s">
        <v>292</v>
      </c>
      <c r="P29" s="126">
        <v>166</v>
      </c>
      <c r="Q29" s="122" t="s">
        <v>131</v>
      </c>
      <c r="R29" s="100">
        <v>400</v>
      </c>
      <c r="S29" s="98">
        <v>332.61</v>
      </c>
      <c r="T29" s="118">
        <v>0</v>
      </c>
      <c r="U29" s="118">
        <f t="shared" si="0"/>
        <v>0</v>
      </c>
      <c r="V29" s="122"/>
      <c r="W29" s="6">
        <v>2016</v>
      </c>
      <c r="X29" s="31" t="s">
        <v>1428</v>
      </c>
    </row>
    <row r="30" spans="1:24" ht="12.75" customHeight="1">
      <c r="A30" s="143" t="s">
        <v>270</v>
      </c>
      <c r="B30" s="97" t="s">
        <v>68</v>
      </c>
      <c r="C30" s="122" t="s">
        <v>150</v>
      </c>
      <c r="D30" s="122" t="s">
        <v>151</v>
      </c>
      <c r="E30" s="122" t="s">
        <v>152</v>
      </c>
      <c r="F30" s="122" t="s">
        <v>108</v>
      </c>
      <c r="G30" s="122" t="s">
        <v>63</v>
      </c>
      <c r="H30" s="124">
        <v>0</v>
      </c>
      <c r="I30" s="99">
        <v>230000000</v>
      </c>
      <c r="J30" s="6" t="s">
        <v>299</v>
      </c>
      <c r="K30" s="120" t="s">
        <v>411</v>
      </c>
      <c r="L30" s="6" t="s">
        <v>109</v>
      </c>
      <c r="M30" s="125" t="s">
        <v>76</v>
      </c>
      <c r="N30" s="31" t="s">
        <v>259</v>
      </c>
      <c r="O30" s="121" t="s">
        <v>292</v>
      </c>
      <c r="P30" s="126">
        <v>166</v>
      </c>
      <c r="Q30" s="122" t="s">
        <v>118</v>
      </c>
      <c r="R30" s="100">
        <v>20000</v>
      </c>
      <c r="S30" s="98">
        <v>3571</v>
      </c>
      <c r="T30" s="118">
        <v>0</v>
      </c>
      <c r="U30" s="118">
        <f t="shared" si="0"/>
        <v>0</v>
      </c>
      <c r="V30" s="122"/>
      <c r="W30" s="6">
        <v>2016</v>
      </c>
      <c r="X30" s="31" t="s">
        <v>1429</v>
      </c>
    </row>
    <row r="31" spans="1:24" ht="12.75" customHeight="1">
      <c r="A31" s="143" t="s">
        <v>271</v>
      </c>
      <c r="B31" s="97" t="s">
        <v>68</v>
      </c>
      <c r="C31" s="122" t="s">
        <v>153</v>
      </c>
      <c r="D31" s="122" t="s">
        <v>154</v>
      </c>
      <c r="E31" s="122" t="s">
        <v>155</v>
      </c>
      <c r="F31" s="122" t="s">
        <v>110</v>
      </c>
      <c r="G31" s="30" t="s">
        <v>73</v>
      </c>
      <c r="H31" s="124">
        <v>0</v>
      </c>
      <c r="I31" s="99">
        <v>230000000</v>
      </c>
      <c r="J31" s="6" t="s">
        <v>299</v>
      </c>
      <c r="K31" s="120" t="s">
        <v>411</v>
      </c>
      <c r="L31" s="6" t="s">
        <v>109</v>
      </c>
      <c r="M31" s="125" t="s">
        <v>76</v>
      </c>
      <c r="N31" s="31" t="s">
        <v>259</v>
      </c>
      <c r="O31" s="121" t="s">
        <v>292</v>
      </c>
      <c r="P31" s="126">
        <v>166</v>
      </c>
      <c r="Q31" s="122" t="s">
        <v>118</v>
      </c>
      <c r="R31" s="100">
        <v>432</v>
      </c>
      <c r="S31" s="98">
        <v>2808</v>
      </c>
      <c r="T31" s="118">
        <v>0</v>
      </c>
      <c r="U31" s="118">
        <f t="shared" si="0"/>
        <v>0</v>
      </c>
      <c r="V31" s="122"/>
      <c r="W31" s="6">
        <v>2016</v>
      </c>
      <c r="X31" s="31" t="s">
        <v>1429</v>
      </c>
    </row>
    <row r="32" spans="1:24" ht="12.75" customHeight="1">
      <c r="A32" s="143" t="s">
        <v>272</v>
      </c>
      <c r="B32" s="97" t="s">
        <v>68</v>
      </c>
      <c r="C32" s="122" t="s">
        <v>156</v>
      </c>
      <c r="D32" s="122" t="s">
        <v>157</v>
      </c>
      <c r="E32" s="122" t="s">
        <v>158</v>
      </c>
      <c r="F32" s="122" t="s">
        <v>111</v>
      </c>
      <c r="G32" s="30" t="s">
        <v>73</v>
      </c>
      <c r="H32" s="124">
        <v>0</v>
      </c>
      <c r="I32" s="99">
        <v>230000000</v>
      </c>
      <c r="J32" s="6" t="s">
        <v>299</v>
      </c>
      <c r="K32" s="120" t="s">
        <v>411</v>
      </c>
      <c r="L32" s="6" t="s">
        <v>109</v>
      </c>
      <c r="M32" s="125" t="s">
        <v>76</v>
      </c>
      <c r="N32" s="31" t="s">
        <v>259</v>
      </c>
      <c r="O32" s="121" t="s">
        <v>292</v>
      </c>
      <c r="P32" s="126">
        <v>166</v>
      </c>
      <c r="Q32" s="122" t="s">
        <v>118</v>
      </c>
      <c r="R32" s="100">
        <v>360</v>
      </c>
      <c r="S32" s="98">
        <v>1352</v>
      </c>
      <c r="T32" s="118">
        <v>0</v>
      </c>
      <c r="U32" s="118">
        <f t="shared" si="0"/>
        <v>0</v>
      </c>
      <c r="V32" s="122"/>
      <c r="W32" s="6">
        <v>2016</v>
      </c>
      <c r="X32" s="31" t="s">
        <v>1429</v>
      </c>
    </row>
    <row r="33" spans="1:24" ht="12.75" customHeight="1">
      <c r="A33" s="143" t="s">
        <v>273</v>
      </c>
      <c r="B33" s="97" t="s">
        <v>68</v>
      </c>
      <c r="C33" s="122" t="s">
        <v>159</v>
      </c>
      <c r="D33" s="122" t="s">
        <v>160</v>
      </c>
      <c r="E33" s="122" t="s">
        <v>161</v>
      </c>
      <c r="F33" s="122" t="s">
        <v>112</v>
      </c>
      <c r="G33" s="122" t="s">
        <v>63</v>
      </c>
      <c r="H33" s="124">
        <v>0</v>
      </c>
      <c r="I33" s="99">
        <v>230000000</v>
      </c>
      <c r="J33" s="6" t="s">
        <v>299</v>
      </c>
      <c r="K33" s="120" t="s">
        <v>411</v>
      </c>
      <c r="L33" s="6" t="s">
        <v>109</v>
      </c>
      <c r="M33" s="125" t="s">
        <v>76</v>
      </c>
      <c r="N33" s="31" t="s">
        <v>259</v>
      </c>
      <c r="O33" s="121" t="s">
        <v>292</v>
      </c>
      <c r="P33" s="126">
        <v>166</v>
      </c>
      <c r="Q33" s="122" t="s">
        <v>118</v>
      </c>
      <c r="R33" s="100">
        <v>6000</v>
      </c>
      <c r="S33" s="98">
        <v>1904</v>
      </c>
      <c r="T33" s="118">
        <v>0</v>
      </c>
      <c r="U33" s="118">
        <f t="shared" si="0"/>
        <v>0</v>
      </c>
      <c r="V33" s="122"/>
      <c r="W33" s="6">
        <v>2016</v>
      </c>
      <c r="X33" s="31" t="s">
        <v>1429</v>
      </c>
    </row>
    <row r="34" spans="1:24" ht="12.75" customHeight="1">
      <c r="A34" s="143" t="s">
        <v>274</v>
      </c>
      <c r="B34" s="97" t="s">
        <v>68</v>
      </c>
      <c r="C34" s="122" t="s">
        <v>162</v>
      </c>
      <c r="D34" s="122" t="s">
        <v>163</v>
      </c>
      <c r="E34" s="122" t="s">
        <v>164</v>
      </c>
      <c r="F34" s="122" t="s">
        <v>165</v>
      </c>
      <c r="G34" s="122" t="s">
        <v>63</v>
      </c>
      <c r="H34" s="124">
        <v>0</v>
      </c>
      <c r="I34" s="99">
        <v>230000000</v>
      </c>
      <c r="J34" s="6" t="s">
        <v>299</v>
      </c>
      <c r="K34" s="120" t="s">
        <v>411</v>
      </c>
      <c r="L34" s="6" t="s">
        <v>109</v>
      </c>
      <c r="M34" s="125" t="s">
        <v>76</v>
      </c>
      <c r="N34" s="31" t="s">
        <v>259</v>
      </c>
      <c r="O34" s="121" t="s">
        <v>292</v>
      </c>
      <c r="P34" s="126">
        <v>166</v>
      </c>
      <c r="Q34" s="122" t="s">
        <v>118</v>
      </c>
      <c r="R34" s="100">
        <v>5250</v>
      </c>
      <c r="S34" s="98">
        <v>2600</v>
      </c>
      <c r="T34" s="118">
        <v>0</v>
      </c>
      <c r="U34" s="118">
        <f t="shared" si="0"/>
        <v>0</v>
      </c>
      <c r="V34" s="122"/>
      <c r="W34" s="6">
        <v>2016</v>
      </c>
      <c r="X34" s="31" t="s">
        <v>1429</v>
      </c>
    </row>
    <row r="35" spans="1:24" ht="12.75" customHeight="1">
      <c r="A35" s="166" t="s">
        <v>1348</v>
      </c>
      <c r="B35" s="97" t="s">
        <v>68</v>
      </c>
      <c r="C35" s="130" t="s">
        <v>1333</v>
      </c>
      <c r="D35" s="96" t="s">
        <v>1349</v>
      </c>
      <c r="E35" s="96" t="s">
        <v>1350</v>
      </c>
      <c r="F35" s="96" t="s">
        <v>1351</v>
      </c>
      <c r="G35" s="30" t="s">
        <v>63</v>
      </c>
      <c r="H35" s="169">
        <v>0</v>
      </c>
      <c r="I35" s="99">
        <v>230000000</v>
      </c>
      <c r="J35" s="6" t="s">
        <v>1352</v>
      </c>
      <c r="K35" s="120" t="s">
        <v>411</v>
      </c>
      <c r="L35" s="97" t="s">
        <v>75</v>
      </c>
      <c r="M35" s="129" t="s">
        <v>76</v>
      </c>
      <c r="N35" s="31" t="s">
        <v>259</v>
      </c>
      <c r="O35" s="121" t="s">
        <v>292</v>
      </c>
      <c r="P35" s="131">
        <v>796</v>
      </c>
      <c r="Q35" s="132" t="s">
        <v>77</v>
      </c>
      <c r="R35" s="100">
        <v>13</v>
      </c>
      <c r="S35" s="98">
        <v>591250</v>
      </c>
      <c r="T35" s="118">
        <v>0</v>
      </c>
      <c r="U35" s="118">
        <f t="shared" si="0"/>
        <v>0</v>
      </c>
      <c r="V35" s="31"/>
      <c r="W35" s="6">
        <v>2017</v>
      </c>
      <c r="X35" s="31" t="s">
        <v>1427</v>
      </c>
    </row>
    <row r="36" spans="1:24" ht="12.75" customHeight="1">
      <c r="A36" s="166" t="s">
        <v>275</v>
      </c>
      <c r="B36" s="97" t="s">
        <v>68</v>
      </c>
      <c r="C36" s="122" t="s">
        <v>180</v>
      </c>
      <c r="D36" s="122" t="s">
        <v>181</v>
      </c>
      <c r="E36" s="122" t="s">
        <v>182</v>
      </c>
      <c r="F36" s="122" t="s">
        <v>190</v>
      </c>
      <c r="G36" s="30" t="s">
        <v>73</v>
      </c>
      <c r="H36" s="137">
        <v>0</v>
      </c>
      <c r="I36" s="99">
        <v>230000000</v>
      </c>
      <c r="J36" s="6" t="s">
        <v>299</v>
      </c>
      <c r="K36" s="120" t="s">
        <v>411</v>
      </c>
      <c r="L36" s="97" t="s">
        <v>75</v>
      </c>
      <c r="M36" s="6" t="s">
        <v>76</v>
      </c>
      <c r="N36" s="31" t="s">
        <v>258</v>
      </c>
      <c r="O36" s="121" t="s">
        <v>292</v>
      </c>
      <c r="P36" s="116">
        <v>168</v>
      </c>
      <c r="Q36" s="133" t="s">
        <v>71</v>
      </c>
      <c r="R36" s="100">
        <v>2.5</v>
      </c>
      <c r="S36" s="98">
        <v>224723.22</v>
      </c>
      <c r="T36" s="118">
        <v>0</v>
      </c>
      <c r="U36" s="118">
        <f t="shared" si="0"/>
        <v>0</v>
      </c>
      <c r="V36" s="134"/>
      <c r="W36" s="6">
        <v>2016</v>
      </c>
      <c r="X36" s="31" t="s">
        <v>1428</v>
      </c>
    </row>
    <row r="37" spans="1:24" ht="12.75" customHeight="1">
      <c r="A37" s="166" t="s">
        <v>276</v>
      </c>
      <c r="B37" s="97" t="s">
        <v>68</v>
      </c>
      <c r="C37" s="135" t="s">
        <v>191</v>
      </c>
      <c r="D37" s="31" t="s">
        <v>192</v>
      </c>
      <c r="E37" s="136" t="s">
        <v>193</v>
      </c>
      <c r="F37" s="31" t="s">
        <v>72</v>
      </c>
      <c r="G37" s="6" t="s">
        <v>63</v>
      </c>
      <c r="H37" s="137">
        <v>0</v>
      </c>
      <c r="I37" s="99">
        <v>230000000</v>
      </c>
      <c r="J37" s="6" t="s">
        <v>299</v>
      </c>
      <c r="K37" s="120" t="s">
        <v>411</v>
      </c>
      <c r="L37" s="97" t="s">
        <v>75</v>
      </c>
      <c r="M37" s="6" t="s">
        <v>76</v>
      </c>
      <c r="N37" s="31" t="s">
        <v>258</v>
      </c>
      <c r="O37" s="121" t="s">
        <v>292</v>
      </c>
      <c r="P37" s="116">
        <v>168</v>
      </c>
      <c r="Q37" s="133" t="s">
        <v>71</v>
      </c>
      <c r="R37" s="100">
        <v>16.829999999999998</v>
      </c>
      <c r="S37" s="98">
        <v>205500</v>
      </c>
      <c r="T37" s="118">
        <v>0</v>
      </c>
      <c r="U37" s="118">
        <f t="shared" si="0"/>
        <v>0</v>
      </c>
      <c r="V37" s="134"/>
      <c r="W37" s="6">
        <v>2016</v>
      </c>
      <c r="X37" s="31" t="s">
        <v>1427</v>
      </c>
    </row>
    <row r="38" spans="1:24" ht="12.75" customHeight="1">
      <c r="A38" s="166" t="s">
        <v>277</v>
      </c>
      <c r="B38" s="97" t="s">
        <v>68</v>
      </c>
      <c r="C38" s="122" t="s">
        <v>194</v>
      </c>
      <c r="D38" s="122" t="s">
        <v>192</v>
      </c>
      <c r="E38" s="122" t="s">
        <v>195</v>
      </c>
      <c r="F38" s="31" t="s">
        <v>72</v>
      </c>
      <c r="G38" s="6" t="s">
        <v>63</v>
      </c>
      <c r="H38" s="137">
        <v>0</v>
      </c>
      <c r="I38" s="99">
        <v>230000000</v>
      </c>
      <c r="J38" s="6" t="s">
        <v>299</v>
      </c>
      <c r="K38" s="120" t="s">
        <v>411</v>
      </c>
      <c r="L38" s="97" t="s">
        <v>75</v>
      </c>
      <c r="M38" s="6" t="s">
        <v>76</v>
      </c>
      <c r="N38" s="31" t="s">
        <v>258</v>
      </c>
      <c r="O38" s="121" t="s">
        <v>292</v>
      </c>
      <c r="P38" s="116">
        <v>168</v>
      </c>
      <c r="Q38" s="133" t="s">
        <v>71</v>
      </c>
      <c r="R38" s="100">
        <v>3.4929999999999999</v>
      </c>
      <c r="S38" s="98">
        <v>225000</v>
      </c>
      <c r="T38" s="118">
        <v>0</v>
      </c>
      <c r="U38" s="118">
        <f t="shared" si="0"/>
        <v>0</v>
      </c>
      <c r="V38" s="134"/>
      <c r="W38" s="6">
        <v>2016</v>
      </c>
      <c r="X38" s="31" t="s">
        <v>1427</v>
      </c>
    </row>
    <row r="39" spans="1:24" ht="12.75" customHeight="1">
      <c r="A39" s="166" t="s">
        <v>278</v>
      </c>
      <c r="B39" s="97" t="s">
        <v>68</v>
      </c>
      <c r="C39" s="122" t="s">
        <v>196</v>
      </c>
      <c r="D39" s="122" t="s">
        <v>192</v>
      </c>
      <c r="E39" s="122" t="s">
        <v>197</v>
      </c>
      <c r="F39" s="31" t="s">
        <v>72</v>
      </c>
      <c r="G39" s="6" t="s">
        <v>63</v>
      </c>
      <c r="H39" s="137">
        <v>0</v>
      </c>
      <c r="I39" s="99">
        <v>230000000</v>
      </c>
      <c r="J39" s="6" t="s">
        <v>299</v>
      </c>
      <c r="K39" s="120" t="s">
        <v>411</v>
      </c>
      <c r="L39" s="97" t="s">
        <v>75</v>
      </c>
      <c r="M39" s="6" t="s">
        <v>76</v>
      </c>
      <c r="N39" s="31" t="s">
        <v>258</v>
      </c>
      <c r="O39" s="121" t="s">
        <v>292</v>
      </c>
      <c r="P39" s="116">
        <v>168</v>
      </c>
      <c r="Q39" s="133" t="s">
        <v>71</v>
      </c>
      <c r="R39" s="100">
        <v>4.5</v>
      </c>
      <c r="S39" s="98">
        <v>225000</v>
      </c>
      <c r="T39" s="118">
        <v>0</v>
      </c>
      <c r="U39" s="118">
        <f t="shared" si="0"/>
        <v>0</v>
      </c>
      <c r="V39" s="134"/>
      <c r="W39" s="6">
        <v>2016</v>
      </c>
      <c r="X39" s="31" t="s">
        <v>1427</v>
      </c>
    </row>
    <row r="40" spans="1:24" ht="12.75" customHeight="1">
      <c r="A40" s="166" t="s">
        <v>1353</v>
      </c>
      <c r="B40" s="97" t="s">
        <v>68</v>
      </c>
      <c r="C40" s="135" t="s">
        <v>1334</v>
      </c>
      <c r="D40" s="31" t="s">
        <v>192</v>
      </c>
      <c r="E40" s="136" t="s">
        <v>1354</v>
      </c>
      <c r="F40" s="31" t="s">
        <v>72</v>
      </c>
      <c r="G40" s="6" t="s">
        <v>63</v>
      </c>
      <c r="H40" s="137">
        <v>0</v>
      </c>
      <c r="I40" s="99">
        <v>230000000</v>
      </c>
      <c r="J40" s="6" t="s">
        <v>299</v>
      </c>
      <c r="K40" s="120" t="s">
        <v>411</v>
      </c>
      <c r="L40" s="97" t="s">
        <v>75</v>
      </c>
      <c r="M40" s="6" t="s">
        <v>76</v>
      </c>
      <c r="N40" s="31" t="s">
        <v>258</v>
      </c>
      <c r="O40" s="121" t="s">
        <v>292</v>
      </c>
      <c r="P40" s="116">
        <v>168</v>
      </c>
      <c r="Q40" s="133" t="s">
        <v>71</v>
      </c>
      <c r="R40" s="100">
        <v>12.99</v>
      </c>
      <c r="S40" s="98">
        <v>205500</v>
      </c>
      <c r="T40" s="118">
        <v>0</v>
      </c>
      <c r="U40" s="118">
        <f t="shared" si="0"/>
        <v>0</v>
      </c>
      <c r="V40" s="134"/>
      <c r="W40" s="6">
        <v>2016</v>
      </c>
      <c r="X40" s="31" t="s">
        <v>1427</v>
      </c>
    </row>
    <row r="41" spans="1:24" ht="12.75" customHeight="1">
      <c r="A41" s="166" t="s">
        <v>279</v>
      </c>
      <c r="B41" s="97" t="s">
        <v>68</v>
      </c>
      <c r="C41" s="135" t="s">
        <v>198</v>
      </c>
      <c r="D41" s="31" t="s">
        <v>192</v>
      </c>
      <c r="E41" s="136" t="s">
        <v>199</v>
      </c>
      <c r="F41" s="31" t="s">
        <v>72</v>
      </c>
      <c r="G41" s="6" t="s">
        <v>63</v>
      </c>
      <c r="H41" s="137">
        <v>0</v>
      </c>
      <c r="I41" s="99">
        <v>230000000</v>
      </c>
      <c r="J41" s="6" t="s">
        <v>299</v>
      </c>
      <c r="K41" s="120" t="s">
        <v>411</v>
      </c>
      <c r="L41" s="97" t="s">
        <v>75</v>
      </c>
      <c r="M41" s="6" t="s">
        <v>76</v>
      </c>
      <c r="N41" s="31" t="s">
        <v>258</v>
      </c>
      <c r="O41" s="121" t="s">
        <v>292</v>
      </c>
      <c r="P41" s="116">
        <v>168</v>
      </c>
      <c r="Q41" s="133" t="s">
        <v>71</v>
      </c>
      <c r="R41" s="100">
        <v>18.18</v>
      </c>
      <c r="S41" s="98">
        <v>205500</v>
      </c>
      <c r="T41" s="118">
        <v>0</v>
      </c>
      <c r="U41" s="118">
        <f t="shared" si="0"/>
        <v>0</v>
      </c>
      <c r="V41" s="134"/>
      <c r="W41" s="6">
        <v>2016</v>
      </c>
      <c r="X41" s="31" t="s">
        <v>1427</v>
      </c>
    </row>
    <row r="42" spans="1:24" ht="12.75" customHeight="1">
      <c r="A42" s="166" t="s">
        <v>280</v>
      </c>
      <c r="B42" s="97" t="s">
        <v>68</v>
      </c>
      <c r="C42" s="135" t="s">
        <v>200</v>
      </c>
      <c r="D42" s="31" t="s">
        <v>192</v>
      </c>
      <c r="E42" s="136" t="s">
        <v>201</v>
      </c>
      <c r="F42" s="31" t="s">
        <v>72</v>
      </c>
      <c r="G42" s="6" t="s">
        <v>63</v>
      </c>
      <c r="H42" s="137">
        <v>0</v>
      </c>
      <c r="I42" s="99">
        <v>230000000</v>
      </c>
      <c r="J42" s="6" t="s">
        <v>299</v>
      </c>
      <c r="K42" s="120" t="s">
        <v>411</v>
      </c>
      <c r="L42" s="97" t="s">
        <v>75</v>
      </c>
      <c r="M42" s="6" t="s">
        <v>76</v>
      </c>
      <c r="N42" s="31" t="s">
        <v>258</v>
      </c>
      <c r="O42" s="121" t="s">
        <v>292</v>
      </c>
      <c r="P42" s="116">
        <v>168</v>
      </c>
      <c r="Q42" s="133" t="s">
        <v>71</v>
      </c>
      <c r="R42" s="100">
        <v>4</v>
      </c>
      <c r="S42" s="98">
        <v>205500</v>
      </c>
      <c r="T42" s="118">
        <v>0</v>
      </c>
      <c r="U42" s="118">
        <f t="shared" si="0"/>
        <v>0</v>
      </c>
      <c r="V42" s="134"/>
      <c r="W42" s="6">
        <v>2016</v>
      </c>
      <c r="X42" s="31" t="s">
        <v>1427</v>
      </c>
    </row>
    <row r="43" spans="1:24" ht="12.75" customHeight="1">
      <c r="A43" s="166" t="s">
        <v>306</v>
      </c>
      <c r="B43" s="97" t="s">
        <v>68</v>
      </c>
      <c r="C43" s="122" t="s">
        <v>202</v>
      </c>
      <c r="D43" s="122" t="s">
        <v>203</v>
      </c>
      <c r="E43" s="122" t="s">
        <v>204</v>
      </c>
      <c r="F43" s="122" t="s">
        <v>205</v>
      </c>
      <c r="G43" s="30" t="s">
        <v>73</v>
      </c>
      <c r="H43" s="137">
        <v>0</v>
      </c>
      <c r="I43" s="99">
        <v>230000000</v>
      </c>
      <c r="J43" s="6" t="s">
        <v>299</v>
      </c>
      <c r="K43" s="120" t="s">
        <v>411</v>
      </c>
      <c r="L43" s="97" t="s">
        <v>75</v>
      </c>
      <c r="M43" s="6" t="s">
        <v>76</v>
      </c>
      <c r="N43" s="31" t="s">
        <v>258</v>
      </c>
      <c r="O43" s="121" t="s">
        <v>292</v>
      </c>
      <c r="P43" s="116">
        <v>168</v>
      </c>
      <c r="Q43" s="133" t="s">
        <v>71</v>
      </c>
      <c r="R43" s="100">
        <v>1.2</v>
      </c>
      <c r="S43" s="98">
        <v>214285.71</v>
      </c>
      <c r="T43" s="118">
        <v>0</v>
      </c>
      <c r="U43" s="118">
        <f t="shared" si="0"/>
        <v>0</v>
      </c>
      <c r="V43" s="134"/>
      <c r="W43" s="6">
        <v>2016</v>
      </c>
      <c r="X43" s="122" t="s">
        <v>416</v>
      </c>
    </row>
    <row r="44" spans="1:24" ht="12.75" customHeight="1">
      <c r="A44" s="166" t="s">
        <v>307</v>
      </c>
      <c r="B44" s="97" t="s">
        <v>68</v>
      </c>
      <c r="C44" s="122" t="s">
        <v>206</v>
      </c>
      <c r="D44" s="122" t="s">
        <v>203</v>
      </c>
      <c r="E44" s="122" t="s">
        <v>207</v>
      </c>
      <c r="F44" s="122" t="s">
        <v>208</v>
      </c>
      <c r="G44" s="30" t="s">
        <v>73</v>
      </c>
      <c r="H44" s="137">
        <v>0</v>
      </c>
      <c r="I44" s="99">
        <v>230000000</v>
      </c>
      <c r="J44" s="6" t="s">
        <v>299</v>
      </c>
      <c r="K44" s="120" t="s">
        <v>411</v>
      </c>
      <c r="L44" s="97" t="s">
        <v>75</v>
      </c>
      <c r="M44" s="6" t="s">
        <v>76</v>
      </c>
      <c r="N44" s="31" t="s">
        <v>258</v>
      </c>
      <c r="O44" s="121" t="s">
        <v>292</v>
      </c>
      <c r="P44" s="116">
        <v>168</v>
      </c>
      <c r="Q44" s="133" t="s">
        <v>71</v>
      </c>
      <c r="R44" s="100">
        <v>1</v>
      </c>
      <c r="S44" s="98">
        <v>214285.71</v>
      </c>
      <c r="T44" s="118">
        <v>0</v>
      </c>
      <c r="U44" s="118">
        <f t="shared" si="0"/>
        <v>0</v>
      </c>
      <c r="V44" s="134"/>
      <c r="W44" s="6">
        <v>2016</v>
      </c>
      <c r="X44" s="122" t="s">
        <v>416</v>
      </c>
    </row>
    <row r="45" spans="1:24" ht="12.75" customHeight="1">
      <c r="A45" s="166" t="s">
        <v>308</v>
      </c>
      <c r="B45" s="97" t="s">
        <v>68</v>
      </c>
      <c r="C45" s="122" t="s">
        <v>209</v>
      </c>
      <c r="D45" s="122" t="s">
        <v>203</v>
      </c>
      <c r="E45" s="122" t="s">
        <v>210</v>
      </c>
      <c r="F45" s="122" t="s">
        <v>211</v>
      </c>
      <c r="G45" s="30" t="s">
        <v>73</v>
      </c>
      <c r="H45" s="137">
        <v>0</v>
      </c>
      <c r="I45" s="99">
        <v>230000000</v>
      </c>
      <c r="J45" s="6" t="s">
        <v>299</v>
      </c>
      <c r="K45" s="120" t="s">
        <v>411</v>
      </c>
      <c r="L45" s="97" t="s">
        <v>75</v>
      </c>
      <c r="M45" s="6" t="s">
        <v>76</v>
      </c>
      <c r="N45" s="31" t="s">
        <v>258</v>
      </c>
      <c r="O45" s="121" t="s">
        <v>292</v>
      </c>
      <c r="P45" s="116">
        <v>168</v>
      </c>
      <c r="Q45" s="133" t="s">
        <v>71</v>
      </c>
      <c r="R45" s="100">
        <v>1</v>
      </c>
      <c r="S45" s="98">
        <v>220000</v>
      </c>
      <c r="T45" s="118">
        <v>0</v>
      </c>
      <c r="U45" s="118">
        <f t="shared" si="0"/>
        <v>0</v>
      </c>
      <c r="V45" s="134"/>
      <c r="W45" s="6">
        <v>2016</v>
      </c>
      <c r="X45" s="122" t="s">
        <v>416</v>
      </c>
    </row>
    <row r="46" spans="1:24" ht="12.75" customHeight="1">
      <c r="A46" s="166" t="s">
        <v>1355</v>
      </c>
      <c r="B46" s="97" t="s">
        <v>68</v>
      </c>
      <c r="C46" s="122" t="s">
        <v>1335</v>
      </c>
      <c r="D46" s="122" t="s">
        <v>203</v>
      </c>
      <c r="E46" s="122" t="s">
        <v>1356</v>
      </c>
      <c r="F46" s="122" t="s">
        <v>1357</v>
      </c>
      <c r="G46" s="30" t="s">
        <v>73</v>
      </c>
      <c r="H46" s="137">
        <v>0</v>
      </c>
      <c r="I46" s="99">
        <v>230000000</v>
      </c>
      <c r="J46" s="6" t="s">
        <v>299</v>
      </c>
      <c r="K46" s="120" t="s">
        <v>411</v>
      </c>
      <c r="L46" s="97" t="s">
        <v>75</v>
      </c>
      <c r="M46" s="6" t="s">
        <v>76</v>
      </c>
      <c r="N46" s="31" t="s">
        <v>258</v>
      </c>
      <c r="O46" s="121" t="s">
        <v>292</v>
      </c>
      <c r="P46" s="116">
        <v>168</v>
      </c>
      <c r="Q46" s="133" t="s">
        <v>71</v>
      </c>
      <c r="R46" s="100">
        <v>2</v>
      </c>
      <c r="S46" s="98">
        <v>218750</v>
      </c>
      <c r="T46" s="118">
        <v>0</v>
      </c>
      <c r="U46" s="118">
        <f t="shared" si="0"/>
        <v>0</v>
      </c>
      <c r="V46" s="134"/>
      <c r="W46" s="6">
        <v>2016</v>
      </c>
      <c r="X46" s="31" t="s">
        <v>1427</v>
      </c>
    </row>
    <row r="47" spans="1:24" ht="12.75" customHeight="1">
      <c r="A47" s="166" t="s">
        <v>1358</v>
      </c>
      <c r="B47" s="97" t="s">
        <v>68</v>
      </c>
      <c r="C47" s="138" t="s">
        <v>1336</v>
      </c>
      <c r="D47" s="127" t="s">
        <v>1359</v>
      </c>
      <c r="E47" s="136" t="s">
        <v>1360</v>
      </c>
      <c r="F47" s="122" t="s">
        <v>1361</v>
      </c>
      <c r="G47" s="30" t="s">
        <v>73</v>
      </c>
      <c r="H47" s="137">
        <v>0</v>
      </c>
      <c r="I47" s="99">
        <v>230000000</v>
      </c>
      <c r="J47" s="6" t="s">
        <v>299</v>
      </c>
      <c r="K47" s="120" t="s">
        <v>411</v>
      </c>
      <c r="L47" s="97" t="s">
        <v>75</v>
      </c>
      <c r="M47" s="6" t="s">
        <v>76</v>
      </c>
      <c r="N47" s="139" t="s">
        <v>257</v>
      </c>
      <c r="O47" s="121" t="s">
        <v>292</v>
      </c>
      <c r="P47" s="140">
        <v>166</v>
      </c>
      <c r="Q47" s="133" t="s">
        <v>118</v>
      </c>
      <c r="R47" s="100">
        <v>380</v>
      </c>
      <c r="S47" s="98">
        <v>787.97</v>
      </c>
      <c r="T47" s="118">
        <v>0</v>
      </c>
      <c r="U47" s="118">
        <f t="shared" si="0"/>
        <v>0</v>
      </c>
      <c r="V47" s="134"/>
      <c r="W47" s="6">
        <v>2016</v>
      </c>
      <c r="X47" s="31" t="s">
        <v>1427</v>
      </c>
    </row>
    <row r="48" spans="1:24" ht="12.75" customHeight="1">
      <c r="A48" s="166" t="s">
        <v>1362</v>
      </c>
      <c r="B48" s="97" t="s">
        <v>68</v>
      </c>
      <c r="C48" s="122" t="s">
        <v>1337</v>
      </c>
      <c r="D48" s="122" t="s">
        <v>1363</v>
      </c>
      <c r="E48" s="122" t="s">
        <v>1364</v>
      </c>
      <c r="F48" s="31" t="s">
        <v>72</v>
      </c>
      <c r="G48" s="6" t="s">
        <v>63</v>
      </c>
      <c r="H48" s="137">
        <v>45</v>
      </c>
      <c r="I48" s="99">
        <v>230000000</v>
      </c>
      <c r="J48" s="6" t="s">
        <v>299</v>
      </c>
      <c r="K48" s="120" t="s">
        <v>411</v>
      </c>
      <c r="L48" s="97" t="s">
        <v>75</v>
      </c>
      <c r="M48" s="6" t="s">
        <v>76</v>
      </c>
      <c r="N48" s="31" t="s">
        <v>258</v>
      </c>
      <c r="O48" s="121" t="s">
        <v>292</v>
      </c>
      <c r="P48" s="140">
        <v>112</v>
      </c>
      <c r="Q48" s="133" t="s">
        <v>70</v>
      </c>
      <c r="R48" s="100">
        <v>2400</v>
      </c>
      <c r="S48" s="98">
        <v>4480</v>
      </c>
      <c r="T48" s="118">
        <v>0</v>
      </c>
      <c r="U48" s="118">
        <f t="shared" si="0"/>
        <v>0</v>
      </c>
      <c r="V48" s="134" t="s">
        <v>81</v>
      </c>
      <c r="W48" s="6">
        <v>2016</v>
      </c>
      <c r="X48" s="31" t="s">
        <v>1427</v>
      </c>
    </row>
    <row r="49" spans="1:24" ht="12.75" customHeight="1">
      <c r="A49" s="166" t="s">
        <v>281</v>
      </c>
      <c r="B49" s="97" t="s">
        <v>68</v>
      </c>
      <c r="C49" s="122" t="s">
        <v>212</v>
      </c>
      <c r="D49" s="122" t="s">
        <v>213</v>
      </c>
      <c r="E49" s="122" t="s">
        <v>214</v>
      </c>
      <c r="F49" s="134" t="s">
        <v>215</v>
      </c>
      <c r="G49" s="30" t="s">
        <v>73</v>
      </c>
      <c r="H49" s="143">
        <v>0</v>
      </c>
      <c r="I49" s="99">
        <v>230000000</v>
      </c>
      <c r="J49" s="6" t="s">
        <v>299</v>
      </c>
      <c r="K49" s="120" t="s">
        <v>411</v>
      </c>
      <c r="L49" s="97" t="s">
        <v>75</v>
      </c>
      <c r="M49" s="6" t="s">
        <v>76</v>
      </c>
      <c r="N49" s="139" t="s">
        <v>257</v>
      </c>
      <c r="O49" s="121" t="s">
        <v>292</v>
      </c>
      <c r="P49" s="141" t="s">
        <v>149</v>
      </c>
      <c r="Q49" s="133" t="s">
        <v>239</v>
      </c>
      <c r="R49" s="100">
        <v>10</v>
      </c>
      <c r="S49" s="98">
        <v>6850</v>
      </c>
      <c r="T49" s="118">
        <v>0</v>
      </c>
      <c r="U49" s="118">
        <f t="shared" si="0"/>
        <v>0</v>
      </c>
      <c r="V49" s="134"/>
      <c r="W49" s="6">
        <v>2016</v>
      </c>
      <c r="X49" s="134" t="s">
        <v>1429</v>
      </c>
    </row>
    <row r="50" spans="1:24" ht="12.75" customHeight="1">
      <c r="A50" s="166" t="s">
        <v>282</v>
      </c>
      <c r="B50" s="97" t="s">
        <v>68</v>
      </c>
      <c r="C50" s="122" t="s">
        <v>212</v>
      </c>
      <c r="D50" s="122" t="s">
        <v>213</v>
      </c>
      <c r="E50" s="122" t="s">
        <v>214</v>
      </c>
      <c r="F50" s="134" t="s">
        <v>216</v>
      </c>
      <c r="G50" s="30" t="s">
        <v>73</v>
      </c>
      <c r="H50" s="143">
        <v>0</v>
      </c>
      <c r="I50" s="99">
        <v>230000000</v>
      </c>
      <c r="J50" s="6" t="s">
        <v>299</v>
      </c>
      <c r="K50" s="120" t="s">
        <v>411</v>
      </c>
      <c r="L50" s="97" t="s">
        <v>75</v>
      </c>
      <c r="M50" s="6" t="s">
        <v>76</v>
      </c>
      <c r="N50" s="139" t="s">
        <v>257</v>
      </c>
      <c r="O50" s="121" t="s">
        <v>292</v>
      </c>
      <c r="P50" s="141" t="s">
        <v>149</v>
      </c>
      <c r="Q50" s="133" t="s">
        <v>239</v>
      </c>
      <c r="R50" s="100">
        <v>4</v>
      </c>
      <c r="S50" s="98">
        <v>5706</v>
      </c>
      <c r="T50" s="118">
        <v>0</v>
      </c>
      <c r="U50" s="118">
        <f t="shared" si="0"/>
        <v>0</v>
      </c>
      <c r="V50" s="134"/>
      <c r="W50" s="6">
        <v>2016</v>
      </c>
      <c r="X50" s="134" t="s">
        <v>1429</v>
      </c>
    </row>
    <row r="51" spans="1:24" ht="12.75" customHeight="1">
      <c r="A51" s="166" t="s">
        <v>283</v>
      </c>
      <c r="B51" s="97" t="s">
        <v>68</v>
      </c>
      <c r="C51" s="122" t="s">
        <v>218</v>
      </c>
      <c r="D51" s="122" t="s">
        <v>184</v>
      </c>
      <c r="E51" s="122" t="s">
        <v>219</v>
      </c>
      <c r="F51" s="134" t="s">
        <v>220</v>
      </c>
      <c r="G51" s="6" t="s">
        <v>63</v>
      </c>
      <c r="H51" s="143">
        <v>45</v>
      </c>
      <c r="I51" s="99">
        <v>230000000</v>
      </c>
      <c r="J51" s="6" t="s">
        <v>299</v>
      </c>
      <c r="K51" s="120" t="s">
        <v>411</v>
      </c>
      <c r="L51" s="97" t="s">
        <v>75</v>
      </c>
      <c r="M51" s="6" t="s">
        <v>76</v>
      </c>
      <c r="N51" s="31" t="s">
        <v>258</v>
      </c>
      <c r="O51" s="121" t="s">
        <v>292</v>
      </c>
      <c r="P51" s="140">
        <v>112</v>
      </c>
      <c r="Q51" s="133" t="s">
        <v>70</v>
      </c>
      <c r="R51" s="100">
        <v>200</v>
      </c>
      <c r="S51" s="98">
        <v>1142.8599999999999</v>
      </c>
      <c r="T51" s="118">
        <v>0</v>
      </c>
      <c r="U51" s="118">
        <f t="shared" si="0"/>
        <v>0</v>
      </c>
      <c r="V51" s="134" t="s">
        <v>81</v>
      </c>
      <c r="W51" s="6">
        <v>2016</v>
      </c>
      <c r="X51" s="31" t="s">
        <v>1427</v>
      </c>
    </row>
    <row r="52" spans="1:24" ht="12.75" customHeight="1">
      <c r="A52" s="166" t="s">
        <v>284</v>
      </c>
      <c r="B52" s="97" t="s">
        <v>68</v>
      </c>
      <c r="C52" s="122" t="s">
        <v>221</v>
      </c>
      <c r="D52" s="122" t="s">
        <v>179</v>
      </c>
      <c r="E52" s="122" t="s">
        <v>222</v>
      </c>
      <c r="F52" s="134" t="s">
        <v>223</v>
      </c>
      <c r="G52" s="30" t="s">
        <v>73</v>
      </c>
      <c r="H52" s="143">
        <v>0</v>
      </c>
      <c r="I52" s="99">
        <v>230000000</v>
      </c>
      <c r="J52" s="6" t="s">
        <v>299</v>
      </c>
      <c r="K52" s="120" t="s">
        <v>411</v>
      </c>
      <c r="L52" s="97" t="s">
        <v>75</v>
      </c>
      <c r="M52" s="6" t="s">
        <v>76</v>
      </c>
      <c r="N52" s="139" t="s">
        <v>257</v>
      </c>
      <c r="O52" s="121" t="s">
        <v>292</v>
      </c>
      <c r="P52" s="140">
        <v>796</v>
      </c>
      <c r="Q52" s="133" t="s">
        <v>95</v>
      </c>
      <c r="R52" s="100">
        <v>11</v>
      </c>
      <c r="S52" s="98">
        <v>37812.5</v>
      </c>
      <c r="T52" s="118">
        <v>0</v>
      </c>
      <c r="U52" s="118">
        <f t="shared" si="0"/>
        <v>0</v>
      </c>
      <c r="V52" s="134"/>
      <c r="W52" s="6">
        <v>2016</v>
      </c>
      <c r="X52" s="134" t="s">
        <v>1429</v>
      </c>
    </row>
    <row r="53" spans="1:24" ht="12.75" customHeight="1">
      <c r="A53" s="166" t="s">
        <v>285</v>
      </c>
      <c r="B53" s="97" t="s">
        <v>68</v>
      </c>
      <c r="C53" s="122" t="s">
        <v>224</v>
      </c>
      <c r="D53" s="122" t="s">
        <v>188</v>
      </c>
      <c r="E53" s="122" t="s">
        <v>225</v>
      </c>
      <c r="F53" s="134" t="s">
        <v>226</v>
      </c>
      <c r="G53" s="30" t="s">
        <v>73</v>
      </c>
      <c r="H53" s="143">
        <v>0</v>
      </c>
      <c r="I53" s="99">
        <v>230000000</v>
      </c>
      <c r="J53" s="6" t="s">
        <v>299</v>
      </c>
      <c r="K53" s="120" t="s">
        <v>411</v>
      </c>
      <c r="L53" s="97" t="s">
        <v>75</v>
      </c>
      <c r="M53" s="6" t="s">
        <v>76</v>
      </c>
      <c r="N53" s="139" t="s">
        <v>257</v>
      </c>
      <c r="O53" s="121" t="s">
        <v>292</v>
      </c>
      <c r="P53" s="140">
        <v>166</v>
      </c>
      <c r="Q53" s="133" t="s">
        <v>118</v>
      </c>
      <c r="R53" s="100">
        <v>100.00000000000001</v>
      </c>
      <c r="S53" s="98">
        <v>434.82</v>
      </c>
      <c r="T53" s="118">
        <v>0</v>
      </c>
      <c r="U53" s="118">
        <f t="shared" si="0"/>
        <v>0</v>
      </c>
      <c r="V53" s="134"/>
      <c r="W53" s="6">
        <v>2016</v>
      </c>
      <c r="X53" s="31" t="s">
        <v>1428</v>
      </c>
    </row>
    <row r="54" spans="1:24" ht="12.75" customHeight="1">
      <c r="A54" s="167" t="s">
        <v>286</v>
      </c>
      <c r="B54" s="97" t="s">
        <v>68</v>
      </c>
      <c r="C54" s="122" t="s">
        <v>227</v>
      </c>
      <c r="D54" s="122" t="s">
        <v>188</v>
      </c>
      <c r="E54" s="122" t="s">
        <v>228</v>
      </c>
      <c r="F54" s="134" t="s">
        <v>229</v>
      </c>
      <c r="G54" s="30" t="s">
        <v>73</v>
      </c>
      <c r="H54" s="143">
        <v>0</v>
      </c>
      <c r="I54" s="99">
        <v>230000000</v>
      </c>
      <c r="J54" s="6" t="s">
        <v>299</v>
      </c>
      <c r="K54" s="120" t="s">
        <v>411</v>
      </c>
      <c r="L54" s="97" t="s">
        <v>75</v>
      </c>
      <c r="M54" s="6" t="s">
        <v>76</v>
      </c>
      <c r="N54" s="139" t="s">
        <v>257</v>
      </c>
      <c r="O54" s="121" t="s">
        <v>292</v>
      </c>
      <c r="P54" s="140">
        <v>166</v>
      </c>
      <c r="Q54" s="133" t="s">
        <v>118</v>
      </c>
      <c r="R54" s="100">
        <v>100.00000000000001</v>
      </c>
      <c r="S54" s="98">
        <v>434.82</v>
      </c>
      <c r="T54" s="118">
        <v>0</v>
      </c>
      <c r="U54" s="118">
        <f t="shared" si="0"/>
        <v>0</v>
      </c>
      <c r="V54" s="134"/>
      <c r="W54" s="6">
        <v>2016</v>
      </c>
      <c r="X54" s="31" t="s">
        <v>1428</v>
      </c>
    </row>
    <row r="55" spans="1:24" ht="12.75" customHeight="1">
      <c r="A55" s="167" t="s">
        <v>1365</v>
      </c>
      <c r="B55" s="97" t="s">
        <v>68</v>
      </c>
      <c r="C55" s="122" t="s">
        <v>1338</v>
      </c>
      <c r="D55" s="122" t="s">
        <v>1366</v>
      </c>
      <c r="E55" s="122" t="s">
        <v>231</v>
      </c>
      <c r="F55" s="134" t="s">
        <v>1367</v>
      </c>
      <c r="G55" s="30" t="s">
        <v>73</v>
      </c>
      <c r="H55" s="143">
        <v>0</v>
      </c>
      <c r="I55" s="99">
        <v>230000000</v>
      </c>
      <c r="J55" s="6" t="s">
        <v>299</v>
      </c>
      <c r="K55" s="120" t="s">
        <v>411</v>
      </c>
      <c r="L55" s="97" t="s">
        <v>75</v>
      </c>
      <c r="M55" s="6" t="s">
        <v>76</v>
      </c>
      <c r="N55" s="139" t="s">
        <v>257</v>
      </c>
      <c r="O55" s="121" t="s">
        <v>292</v>
      </c>
      <c r="P55" s="140">
        <v>5108</v>
      </c>
      <c r="Q55" s="31" t="s">
        <v>1368</v>
      </c>
      <c r="R55" s="100">
        <v>1175</v>
      </c>
      <c r="S55" s="98">
        <v>1156.82</v>
      </c>
      <c r="T55" s="118">
        <v>0</v>
      </c>
      <c r="U55" s="118">
        <f t="shared" si="0"/>
        <v>0</v>
      </c>
      <c r="V55" s="134"/>
      <c r="W55" s="6">
        <v>2016</v>
      </c>
      <c r="X55" s="31" t="s">
        <v>1429</v>
      </c>
    </row>
    <row r="56" spans="1:24" ht="12.75" customHeight="1">
      <c r="A56" s="167" t="s">
        <v>287</v>
      </c>
      <c r="B56" s="97" t="s">
        <v>68</v>
      </c>
      <c r="C56" s="135" t="s">
        <v>176</v>
      </c>
      <c r="D56" s="31" t="s">
        <v>177</v>
      </c>
      <c r="E56" s="136" t="s">
        <v>178</v>
      </c>
      <c r="F56" s="142" t="s">
        <v>232</v>
      </c>
      <c r="G56" s="30" t="s">
        <v>73</v>
      </c>
      <c r="H56" s="143">
        <v>45</v>
      </c>
      <c r="I56" s="99">
        <v>230000000</v>
      </c>
      <c r="J56" s="6" t="s">
        <v>299</v>
      </c>
      <c r="K56" s="120" t="s">
        <v>411</v>
      </c>
      <c r="L56" s="97" t="s">
        <v>75</v>
      </c>
      <c r="M56" s="6" t="s">
        <v>76</v>
      </c>
      <c r="N56" s="31" t="s">
        <v>258</v>
      </c>
      <c r="O56" s="121" t="s">
        <v>292</v>
      </c>
      <c r="P56" s="140">
        <v>796</v>
      </c>
      <c r="Q56" s="133" t="s">
        <v>95</v>
      </c>
      <c r="R56" s="100">
        <v>15</v>
      </c>
      <c r="S56" s="98">
        <v>71429</v>
      </c>
      <c r="T56" s="118">
        <v>0</v>
      </c>
      <c r="U56" s="118">
        <f t="shared" si="0"/>
        <v>0</v>
      </c>
      <c r="V56" s="134" t="s">
        <v>81</v>
      </c>
      <c r="W56" s="6">
        <v>2016</v>
      </c>
      <c r="X56" s="31" t="s">
        <v>1429</v>
      </c>
    </row>
    <row r="57" spans="1:24" ht="12.75" customHeight="1">
      <c r="A57" s="167" t="s">
        <v>288</v>
      </c>
      <c r="B57" s="97" t="s">
        <v>68</v>
      </c>
      <c r="C57" s="122" t="s">
        <v>185</v>
      </c>
      <c r="D57" s="122" t="s">
        <v>186</v>
      </c>
      <c r="E57" s="122" t="s">
        <v>187</v>
      </c>
      <c r="F57" s="134" t="s">
        <v>233</v>
      </c>
      <c r="G57" s="30" t="s">
        <v>73</v>
      </c>
      <c r="H57" s="143">
        <v>0</v>
      </c>
      <c r="I57" s="99">
        <v>230000000</v>
      </c>
      <c r="J57" s="6" t="s">
        <v>299</v>
      </c>
      <c r="K57" s="120" t="s">
        <v>411</v>
      </c>
      <c r="L57" s="97" t="s">
        <v>75</v>
      </c>
      <c r="M57" s="6" t="s">
        <v>76</v>
      </c>
      <c r="N57" s="139" t="s">
        <v>257</v>
      </c>
      <c r="O57" s="121" t="s">
        <v>292</v>
      </c>
      <c r="P57" s="140">
        <v>796</v>
      </c>
      <c r="Q57" s="133" t="s">
        <v>95</v>
      </c>
      <c r="R57" s="100">
        <v>1</v>
      </c>
      <c r="S57" s="98">
        <v>997420.21</v>
      </c>
      <c r="T57" s="118">
        <v>0</v>
      </c>
      <c r="U57" s="118">
        <f t="shared" si="0"/>
        <v>0</v>
      </c>
      <c r="V57" s="134"/>
      <c r="W57" s="6">
        <v>2016</v>
      </c>
      <c r="X57" s="31" t="s">
        <v>1429</v>
      </c>
    </row>
    <row r="58" spans="1:24" ht="12.75" customHeight="1">
      <c r="A58" s="166" t="s">
        <v>289</v>
      </c>
      <c r="B58" s="97" t="s">
        <v>68</v>
      </c>
      <c r="C58" s="122" t="s">
        <v>173</v>
      </c>
      <c r="D58" s="122" t="s">
        <v>174</v>
      </c>
      <c r="E58" s="122" t="s">
        <v>175</v>
      </c>
      <c r="F58" s="122" t="s">
        <v>234</v>
      </c>
      <c r="G58" s="30" t="s">
        <v>73</v>
      </c>
      <c r="H58" s="143">
        <v>0</v>
      </c>
      <c r="I58" s="99">
        <v>230000000</v>
      </c>
      <c r="J58" s="6" t="s">
        <v>299</v>
      </c>
      <c r="K58" s="120" t="s">
        <v>411</v>
      </c>
      <c r="L58" s="97" t="s">
        <v>75</v>
      </c>
      <c r="M58" s="6" t="s">
        <v>76</v>
      </c>
      <c r="N58" s="139" t="s">
        <v>257</v>
      </c>
      <c r="O58" s="121" t="s">
        <v>292</v>
      </c>
      <c r="P58" s="140">
        <v>168</v>
      </c>
      <c r="Q58" s="133" t="s">
        <v>71</v>
      </c>
      <c r="R58" s="100">
        <v>2</v>
      </c>
      <c r="S58" s="98">
        <v>49107.14</v>
      </c>
      <c r="T58" s="118">
        <v>0</v>
      </c>
      <c r="U58" s="118">
        <f t="shared" si="0"/>
        <v>0</v>
      </c>
      <c r="V58" s="134"/>
      <c r="W58" s="6">
        <v>2016</v>
      </c>
      <c r="X58" s="31" t="s">
        <v>1429</v>
      </c>
    </row>
    <row r="59" spans="1:24" ht="12.75" customHeight="1">
      <c r="A59" s="166" t="s">
        <v>290</v>
      </c>
      <c r="B59" s="97" t="s">
        <v>68</v>
      </c>
      <c r="C59" s="122" t="s">
        <v>235</v>
      </c>
      <c r="D59" s="122" t="s">
        <v>236</v>
      </c>
      <c r="E59" s="122" t="s">
        <v>237</v>
      </c>
      <c r="F59" s="122" t="s">
        <v>238</v>
      </c>
      <c r="G59" s="30" t="s">
        <v>73</v>
      </c>
      <c r="H59" s="143">
        <v>0</v>
      </c>
      <c r="I59" s="99">
        <v>230000000</v>
      </c>
      <c r="J59" s="6" t="s">
        <v>299</v>
      </c>
      <c r="K59" s="120" t="s">
        <v>411</v>
      </c>
      <c r="L59" s="97" t="s">
        <v>75</v>
      </c>
      <c r="M59" s="6" t="s">
        <v>76</v>
      </c>
      <c r="N59" s="139" t="s">
        <v>257</v>
      </c>
      <c r="O59" s="121" t="s">
        <v>292</v>
      </c>
      <c r="P59" s="140">
        <v>796</v>
      </c>
      <c r="Q59" s="133" t="s">
        <v>95</v>
      </c>
      <c r="R59" s="100">
        <v>2</v>
      </c>
      <c r="S59" s="98">
        <v>314285.71000000002</v>
      </c>
      <c r="T59" s="118">
        <v>0</v>
      </c>
      <c r="U59" s="118">
        <f t="shared" si="0"/>
        <v>0</v>
      </c>
      <c r="V59" s="134"/>
      <c r="W59" s="6">
        <v>2016</v>
      </c>
      <c r="X59" s="31" t="s">
        <v>1429</v>
      </c>
    </row>
    <row r="60" spans="1:24" ht="12.75" customHeight="1">
      <c r="A60" s="166" t="s">
        <v>1369</v>
      </c>
      <c r="B60" s="97" t="s">
        <v>68</v>
      </c>
      <c r="C60" s="31" t="s">
        <v>1339</v>
      </c>
      <c r="D60" s="31" t="s">
        <v>1370</v>
      </c>
      <c r="E60" s="31" t="s">
        <v>1371</v>
      </c>
      <c r="F60" s="31" t="s">
        <v>1372</v>
      </c>
      <c r="G60" s="6" t="s">
        <v>63</v>
      </c>
      <c r="H60" s="137">
        <v>45</v>
      </c>
      <c r="I60" s="99">
        <v>230000000</v>
      </c>
      <c r="J60" s="6" t="s">
        <v>299</v>
      </c>
      <c r="K60" s="120" t="s">
        <v>411</v>
      </c>
      <c r="L60" s="6" t="s">
        <v>75</v>
      </c>
      <c r="M60" s="6" t="s">
        <v>76</v>
      </c>
      <c r="N60" s="31" t="s">
        <v>259</v>
      </c>
      <c r="O60" s="121" t="s">
        <v>292</v>
      </c>
      <c r="P60" s="116">
        <v>168</v>
      </c>
      <c r="Q60" s="6" t="s">
        <v>71</v>
      </c>
      <c r="R60" s="100">
        <v>77.53</v>
      </c>
      <c r="S60" s="98">
        <v>2000000</v>
      </c>
      <c r="T60" s="118">
        <v>0</v>
      </c>
      <c r="U60" s="118">
        <f t="shared" si="0"/>
        <v>0</v>
      </c>
      <c r="V60" s="31" t="s">
        <v>81</v>
      </c>
      <c r="W60" s="119">
        <v>2016</v>
      </c>
      <c r="X60" s="31" t="s">
        <v>1432</v>
      </c>
    </row>
    <row r="61" spans="1:24" ht="12.75" customHeight="1">
      <c r="A61" s="166" t="s">
        <v>1436</v>
      </c>
      <c r="B61" s="120" t="s">
        <v>68</v>
      </c>
      <c r="C61" s="144" t="s">
        <v>1446</v>
      </c>
      <c r="D61" s="146" t="s">
        <v>1437</v>
      </c>
      <c r="E61" s="146" t="s">
        <v>1438</v>
      </c>
      <c r="F61" s="120" t="s">
        <v>1439</v>
      </c>
      <c r="G61" s="120" t="s">
        <v>63</v>
      </c>
      <c r="H61" s="148">
        <v>0</v>
      </c>
      <c r="I61" s="149">
        <v>230000000</v>
      </c>
      <c r="J61" s="6" t="s">
        <v>299</v>
      </c>
      <c r="K61" s="150" t="s">
        <v>1440</v>
      </c>
      <c r="L61" s="120" t="s">
        <v>418</v>
      </c>
      <c r="M61" s="129" t="s">
        <v>1441</v>
      </c>
      <c r="N61" s="150" t="s">
        <v>1442</v>
      </c>
      <c r="O61" s="6" t="s">
        <v>293</v>
      </c>
      <c r="P61" s="137">
        <v>168</v>
      </c>
      <c r="Q61" s="129" t="s">
        <v>71</v>
      </c>
      <c r="R61" s="151">
        <v>347.5</v>
      </c>
      <c r="S61" s="152">
        <v>208150.53</v>
      </c>
      <c r="T61" s="118">
        <v>0</v>
      </c>
      <c r="U61" s="118">
        <v>0</v>
      </c>
      <c r="V61" s="153"/>
      <c r="W61" s="6">
        <v>2017</v>
      </c>
      <c r="X61" s="150">
        <v>13</v>
      </c>
    </row>
    <row r="62" spans="1:24" ht="12.75" customHeight="1">
      <c r="A62" s="166" t="s">
        <v>1443</v>
      </c>
      <c r="B62" s="120" t="s">
        <v>68</v>
      </c>
      <c r="C62" s="144" t="s">
        <v>1446</v>
      </c>
      <c r="D62" s="146" t="s">
        <v>1437</v>
      </c>
      <c r="E62" s="146" t="s">
        <v>1438</v>
      </c>
      <c r="F62" s="120" t="s">
        <v>1439</v>
      </c>
      <c r="G62" s="120" t="s">
        <v>63</v>
      </c>
      <c r="H62" s="148">
        <v>0</v>
      </c>
      <c r="I62" s="149">
        <v>230000000</v>
      </c>
      <c r="J62" s="6" t="s">
        <v>299</v>
      </c>
      <c r="K62" s="150" t="s">
        <v>1440</v>
      </c>
      <c r="L62" s="120" t="s">
        <v>1444</v>
      </c>
      <c r="M62" s="129" t="s">
        <v>1441</v>
      </c>
      <c r="N62" s="150" t="s">
        <v>1442</v>
      </c>
      <c r="O62" s="6" t="s">
        <v>293</v>
      </c>
      <c r="P62" s="137">
        <v>168</v>
      </c>
      <c r="Q62" s="129" t="s">
        <v>71</v>
      </c>
      <c r="R62" s="151">
        <v>190.31100000000001</v>
      </c>
      <c r="S62" s="152">
        <v>208150.53</v>
      </c>
      <c r="T62" s="118">
        <v>0</v>
      </c>
      <c r="U62" s="118">
        <v>0</v>
      </c>
      <c r="V62" s="153"/>
      <c r="W62" s="6">
        <v>2017</v>
      </c>
      <c r="X62" s="150">
        <v>13</v>
      </c>
    </row>
    <row r="63" spans="1:24" ht="12.75" customHeight="1">
      <c r="A63" s="166" t="s">
        <v>1445</v>
      </c>
      <c r="B63" s="120" t="s">
        <v>68</v>
      </c>
      <c r="C63" s="150" t="s">
        <v>1446</v>
      </c>
      <c r="D63" s="150" t="s">
        <v>1437</v>
      </c>
      <c r="E63" s="150" t="s">
        <v>1438</v>
      </c>
      <c r="F63" s="120" t="s">
        <v>1439</v>
      </c>
      <c r="G63" s="150" t="s">
        <v>66</v>
      </c>
      <c r="H63" s="155" t="s">
        <v>419</v>
      </c>
      <c r="I63" s="149">
        <v>230000000</v>
      </c>
      <c r="J63" s="6" t="s">
        <v>299</v>
      </c>
      <c r="K63" s="150" t="s">
        <v>1440</v>
      </c>
      <c r="L63" s="120" t="s">
        <v>1444</v>
      </c>
      <c r="M63" s="129" t="s">
        <v>1441</v>
      </c>
      <c r="N63" s="150" t="s">
        <v>1442</v>
      </c>
      <c r="O63" s="150" t="s">
        <v>293</v>
      </c>
      <c r="P63" s="150">
        <v>168</v>
      </c>
      <c r="Q63" s="150" t="s">
        <v>420</v>
      </c>
      <c r="R63" s="151">
        <v>260</v>
      </c>
      <c r="S63" s="152">
        <v>208150.53</v>
      </c>
      <c r="T63" s="118">
        <v>0</v>
      </c>
      <c r="U63" s="118">
        <v>0</v>
      </c>
      <c r="V63" s="154"/>
      <c r="W63" s="6">
        <v>2017</v>
      </c>
      <c r="X63" s="150">
        <v>13</v>
      </c>
    </row>
    <row r="64" spans="1:24" ht="12.75" customHeight="1">
      <c r="A64" s="166" t="s">
        <v>1702</v>
      </c>
      <c r="B64" s="120" t="s">
        <v>68</v>
      </c>
      <c r="C64" s="150" t="s">
        <v>1446</v>
      </c>
      <c r="D64" s="150" t="s">
        <v>1437</v>
      </c>
      <c r="E64" s="150" t="s">
        <v>1438</v>
      </c>
      <c r="F64" s="120" t="s">
        <v>1439</v>
      </c>
      <c r="G64" s="150" t="s">
        <v>66</v>
      </c>
      <c r="H64" s="155" t="s">
        <v>419</v>
      </c>
      <c r="I64" s="149">
        <v>230000000</v>
      </c>
      <c r="J64" s="6" t="s">
        <v>299</v>
      </c>
      <c r="K64" s="150" t="s">
        <v>1440</v>
      </c>
      <c r="L64" s="120" t="s">
        <v>418</v>
      </c>
      <c r="M64" s="129" t="s">
        <v>1441</v>
      </c>
      <c r="N64" s="150" t="s">
        <v>1442</v>
      </c>
      <c r="O64" s="150" t="s">
        <v>293</v>
      </c>
      <c r="P64" s="150">
        <v>168</v>
      </c>
      <c r="Q64" s="150" t="s">
        <v>420</v>
      </c>
      <c r="R64" s="151">
        <v>152.5</v>
      </c>
      <c r="S64" s="152">
        <v>208150.53</v>
      </c>
      <c r="T64" s="118">
        <v>0</v>
      </c>
      <c r="U64" s="118">
        <v>0</v>
      </c>
      <c r="V64" s="154"/>
      <c r="W64" s="6">
        <v>2017</v>
      </c>
      <c r="X64" s="150">
        <v>13</v>
      </c>
    </row>
    <row r="65" spans="1:24" s="8" customFormat="1" ht="12.75" customHeight="1">
      <c r="A65" s="50" t="s">
        <v>427</v>
      </c>
      <c r="B65" s="170"/>
      <c r="C65" s="170"/>
      <c r="D65" s="170"/>
      <c r="E65" s="170"/>
      <c r="F65" s="170"/>
      <c r="G65" s="170"/>
      <c r="H65" s="50"/>
      <c r="I65" s="50"/>
      <c r="J65" s="50"/>
      <c r="K65" s="50"/>
      <c r="L65" s="50"/>
      <c r="M65" s="50"/>
      <c r="N65" s="50"/>
      <c r="O65" s="175"/>
      <c r="P65" s="171"/>
      <c r="Q65" s="50"/>
      <c r="R65" s="176"/>
      <c r="S65" s="177"/>
      <c r="T65" s="178">
        <v>0</v>
      </c>
      <c r="U65" s="178">
        <f t="shared" si="0"/>
        <v>0</v>
      </c>
      <c r="V65" s="50"/>
      <c r="W65" s="50"/>
      <c r="X65" s="175"/>
    </row>
    <row r="66" spans="1:24" s="8" customFormat="1" ht="12.75" customHeight="1">
      <c r="A66" s="50" t="s">
        <v>428</v>
      </c>
      <c r="B66" s="170"/>
      <c r="C66" s="170"/>
      <c r="D66" s="170"/>
      <c r="E66" s="170"/>
      <c r="F66" s="170"/>
      <c r="G66" s="170"/>
      <c r="H66" s="50"/>
      <c r="I66" s="50"/>
      <c r="J66" s="50"/>
      <c r="K66" s="50"/>
      <c r="L66" s="50"/>
      <c r="M66" s="50"/>
      <c r="N66" s="50"/>
      <c r="O66" s="175"/>
      <c r="P66" s="171"/>
      <c r="Q66" s="50"/>
      <c r="R66" s="176"/>
      <c r="S66" s="177"/>
      <c r="T66" s="50"/>
      <c r="U66" s="50"/>
      <c r="V66" s="50"/>
      <c r="W66" s="50"/>
      <c r="X66" s="175"/>
    </row>
    <row r="67" spans="1:24" ht="12.75" customHeight="1">
      <c r="A67" s="145" t="s">
        <v>536</v>
      </c>
      <c r="B67" s="97" t="s">
        <v>68</v>
      </c>
      <c r="C67" s="83" t="s">
        <v>1097</v>
      </c>
      <c r="D67" s="83" t="s">
        <v>79</v>
      </c>
      <c r="E67" s="83" t="s">
        <v>1096</v>
      </c>
      <c r="F67" s="31" t="s">
        <v>72</v>
      </c>
      <c r="G67" s="83" t="s">
        <v>66</v>
      </c>
      <c r="H67" s="155" t="s">
        <v>581</v>
      </c>
      <c r="I67" s="99">
        <v>230000000</v>
      </c>
      <c r="J67" s="6" t="s">
        <v>299</v>
      </c>
      <c r="K67" s="83" t="s">
        <v>1173</v>
      </c>
      <c r="L67" s="83" t="s">
        <v>418</v>
      </c>
      <c r="M67" s="83" t="s">
        <v>76</v>
      </c>
      <c r="N67" s="83" t="s">
        <v>584</v>
      </c>
      <c r="O67" s="83" t="s">
        <v>292</v>
      </c>
      <c r="P67" s="83">
        <v>796</v>
      </c>
      <c r="Q67" s="83" t="s">
        <v>95</v>
      </c>
      <c r="R67" s="100">
        <v>3</v>
      </c>
      <c r="S67" s="98">
        <v>29703333.34</v>
      </c>
      <c r="T67" s="114">
        <f>R67*S67</f>
        <v>89110000.019999996</v>
      </c>
      <c r="U67" s="85">
        <f>T67*1.12</f>
        <v>99803200.022400007</v>
      </c>
      <c r="V67" s="83" t="s">
        <v>81</v>
      </c>
      <c r="W67" s="83">
        <v>2017</v>
      </c>
      <c r="X67" s="32"/>
    </row>
    <row r="68" spans="1:24" ht="12.75" customHeight="1">
      <c r="A68" s="145" t="s">
        <v>537</v>
      </c>
      <c r="B68" s="97" t="s">
        <v>68</v>
      </c>
      <c r="C68" s="83" t="s">
        <v>82</v>
      </c>
      <c r="D68" s="83" t="s">
        <v>79</v>
      </c>
      <c r="E68" s="83" t="s">
        <v>83</v>
      </c>
      <c r="F68" s="31" t="s">
        <v>72</v>
      </c>
      <c r="G68" s="83" t="s">
        <v>66</v>
      </c>
      <c r="H68" s="155" t="s">
        <v>581</v>
      </c>
      <c r="I68" s="99">
        <v>230000000</v>
      </c>
      <c r="J68" s="6" t="s">
        <v>299</v>
      </c>
      <c r="K68" s="83" t="s">
        <v>255</v>
      </c>
      <c r="L68" s="83" t="s">
        <v>418</v>
      </c>
      <c r="M68" s="83" t="s">
        <v>76</v>
      </c>
      <c r="N68" s="83" t="s">
        <v>585</v>
      </c>
      <c r="O68" s="83" t="s">
        <v>292</v>
      </c>
      <c r="P68" s="83">
        <v>796</v>
      </c>
      <c r="Q68" s="83" t="s">
        <v>95</v>
      </c>
      <c r="R68" s="100">
        <v>1</v>
      </c>
      <c r="S68" s="98">
        <v>19066166.07</v>
      </c>
      <c r="T68" s="114">
        <f t="shared" ref="T68:T133" si="1">R68*S68</f>
        <v>19066166.07</v>
      </c>
      <c r="U68" s="85">
        <f t="shared" ref="U68:U133" si="2">T68*1.12</f>
        <v>21354105.998400003</v>
      </c>
      <c r="V68" s="83" t="s">
        <v>81</v>
      </c>
      <c r="W68" s="83">
        <v>2017</v>
      </c>
      <c r="X68" s="31"/>
    </row>
    <row r="69" spans="1:24" ht="12.75" customHeight="1">
      <c r="A69" s="145" t="s">
        <v>538</v>
      </c>
      <c r="B69" s="97" t="s">
        <v>68</v>
      </c>
      <c r="C69" s="83" t="s">
        <v>84</v>
      </c>
      <c r="D69" s="83" t="s">
        <v>79</v>
      </c>
      <c r="E69" s="83" t="s">
        <v>85</v>
      </c>
      <c r="F69" s="31" t="s">
        <v>72</v>
      </c>
      <c r="G69" s="83" t="s">
        <v>66</v>
      </c>
      <c r="H69" s="155" t="s">
        <v>581</v>
      </c>
      <c r="I69" s="99">
        <v>230000000</v>
      </c>
      <c r="J69" s="6" t="s">
        <v>299</v>
      </c>
      <c r="K69" s="83" t="s">
        <v>255</v>
      </c>
      <c r="L69" s="83" t="s">
        <v>418</v>
      </c>
      <c r="M69" s="83" t="s">
        <v>76</v>
      </c>
      <c r="N69" s="83" t="s">
        <v>584</v>
      </c>
      <c r="O69" s="83" t="s">
        <v>292</v>
      </c>
      <c r="P69" s="83">
        <v>796</v>
      </c>
      <c r="Q69" s="83" t="s">
        <v>95</v>
      </c>
      <c r="R69" s="100">
        <v>1</v>
      </c>
      <c r="S69" s="98">
        <v>22326553.57</v>
      </c>
      <c r="T69" s="114">
        <f t="shared" si="1"/>
        <v>22326553.57</v>
      </c>
      <c r="U69" s="85">
        <f t="shared" si="2"/>
        <v>25005739.998400003</v>
      </c>
      <c r="V69" s="83" t="s">
        <v>81</v>
      </c>
      <c r="W69" s="83">
        <v>2017</v>
      </c>
      <c r="X69" s="31"/>
    </row>
    <row r="70" spans="1:24" ht="12.75" customHeight="1">
      <c r="A70" s="145" t="s">
        <v>539</v>
      </c>
      <c r="B70" s="97" t="s">
        <v>68</v>
      </c>
      <c r="C70" s="83" t="s">
        <v>240</v>
      </c>
      <c r="D70" s="83" t="s">
        <v>241</v>
      </c>
      <c r="E70" s="83" t="s">
        <v>242</v>
      </c>
      <c r="F70" s="31" t="s">
        <v>72</v>
      </c>
      <c r="G70" s="83" t="s">
        <v>63</v>
      </c>
      <c r="H70" s="155" t="s">
        <v>419</v>
      </c>
      <c r="I70" s="99">
        <v>230000000</v>
      </c>
      <c r="J70" s="6" t="s">
        <v>299</v>
      </c>
      <c r="K70" s="83" t="s">
        <v>255</v>
      </c>
      <c r="L70" s="83" t="s">
        <v>418</v>
      </c>
      <c r="M70" s="83" t="s">
        <v>76</v>
      </c>
      <c r="N70" s="83" t="s">
        <v>587</v>
      </c>
      <c r="O70" s="83" t="s">
        <v>292</v>
      </c>
      <c r="P70" s="83">
        <v>796</v>
      </c>
      <c r="Q70" s="83" t="s">
        <v>95</v>
      </c>
      <c r="R70" s="100">
        <v>11</v>
      </c>
      <c r="S70" s="98">
        <v>481000</v>
      </c>
      <c r="T70" s="114">
        <f t="shared" si="1"/>
        <v>5291000</v>
      </c>
      <c r="U70" s="85">
        <f t="shared" si="2"/>
        <v>5925920.0000000009</v>
      </c>
      <c r="V70" s="83"/>
      <c r="W70" s="83">
        <v>2017</v>
      </c>
      <c r="X70" s="31"/>
    </row>
    <row r="71" spans="1:24" ht="12.75" customHeight="1">
      <c r="A71" s="145" t="s">
        <v>540</v>
      </c>
      <c r="B71" s="97" t="s">
        <v>68</v>
      </c>
      <c r="C71" s="83" t="s">
        <v>244</v>
      </c>
      <c r="D71" s="83" t="s">
        <v>241</v>
      </c>
      <c r="E71" s="83" t="s">
        <v>245</v>
      </c>
      <c r="F71" s="31" t="s">
        <v>72</v>
      </c>
      <c r="G71" s="83" t="s">
        <v>63</v>
      </c>
      <c r="H71" s="155" t="s">
        <v>419</v>
      </c>
      <c r="I71" s="99">
        <v>230000000</v>
      </c>
      <c r="J71" s="6" t="s">
        <v>299</v>
      </c>
      <c r="K71" s="83" t="s">
        <v>255</v>
      </c>
      <c r="L71" s="83" t="s">
        <v>418</v>
      </c>
      <c r="M71" s="83" t="s">
        <v>76</v>
      </c>
      <c r="N71" s="83" t="s">
        <v>587</v>
      </c>
      <c r="O71" s="83" t="s">
        <v>292</v>
      </c>
      <c r="P71" s="83">
        <v>796</v>
      </c>
      <c r="Q71" s="83" t="s">
        <v>95</v>
      </c>
      <c r="R71" s="100">
        <v>37</v>
      </c>
      <c r="S71" s="98">
        <v>46509.52</v>
      </c>
      <c r="T71" s="114">
        <f t="shared" si="1"/>
        <v>1720852.24</v>
      </c>
      <c r="U71" s="85">
        <f t="shared" si="2"/>
        <v>1927354.5088000002</v>
      </c>
      <c r="V71" s="83"/>
      <c r="W71" s="83">
        <v>2017</v>
      </c>
      <c r="X71" s="31"/>
    </row>
    <row r="72" spans="1:24" ht="12.75" customHeight="1">
      <c r="A72" s="145" t="s">
        <v>541</v>
      </c>
      <c r="B72" s="97" t="s">
        <v>68</v>
      </c>
      <c r="C72" s="83" t="s">
        <v>247</v>
      </c>
      <c r="D72" s="83" t="s">
        <v>241</v>
      </c>
      <c r="E72" s="83" t="s">
        <v>248</v>
      </c>
      <c r="F72" s="31" t="s">
        <v>72</v>
      </c>
      <c r="G72" s="83" t="s">
        <v>63</v>
      </c>
      <c r="H72" s="155" t="s">
        <v>419</v>
      </c>
      <c r="I72" s="99">
        <v>230000000</v>
      </c>
      <c r="J72" s="6" t="s">
        <v>299</v>
      </c>
      <c r="K72" s="83" t="s">
        <v>255</v>
      </c>
      <c r="L72" s="83" t="s">
        <v>418</v>
      </c>
      <c r="M72" s="83" t="s">
        <v>76</v>
      </c>
      <c r="N72" s="83" t="s">
        <v>587</v>
      </c>
      <c r="O72" s="83" t="s">
        <v>292</v>
      </c>
      <c r="P72" s="83">
        <v>796</v>
      </c>
      <c r="Q72" s="83" t="s">
        <v>95</v>
      </c>
      <c r="R72" s="156">
        <v>26</v>
      </c>
      <c r="S72" s="98">
        <v>70150</v>
      </c>
      <c r="T72" s="114">
        <f t="shared" si="1"/>
        <v>1823900</v>
      </c>
      <c r="U72" s="85">
        <f t="shared" si="2"/>
        <v>2042768.0000000002</v>
      </c>
      <c r="V72" s="83"/>
      <c r="W72" s="83">
        <v>2017</v>
      </c>
      <c r="X72" s="31"/>
    </row>
    <row r="73" spans="1:24" ht="12.75" customHeight="1">
      <c r="A73" s="145" t="s">
        <v>542</v>
      </c>
      <c r="B73" s="97" t="s">
        <v>68</v>
      </c>
      <c r="C73" s="83" t="s">
        <v>571</v>
      </c>
      <c r="D73" s="83" t="s">
        <v>241</v>
      </c>
      <c r="E73" s="83" t="s">
        <v>297</v>
      </c>
      <c r="F73" s="31" t="s">
        <v>72</v>
      </c>
      <c r="G73" s="83" t="s">
        <v>63</v>
      </c>
      <c r="H73" s="155" t="s">
        <v>419</v>
      </c>
      <c r="I73" s="99">
        <v>230000000</v>
      </c>
      <c r="J73" s="6" t="s">
        <v>299</v>
      </c>
      <c r="K73" s="83" t="s">
        <v>255</v>
      </c>
      <c r="L73" s="83" t="s">
        <v>418</v>
      </c>
      <c r="M73" s="83" t="s">
        <v>76</v>
      </c>
      <c r="N73" s="83" t="s">
        <v>587</v>
      </c>
      <c r="O73" s="83" t="s">
        <v>292</v>
      </c>
      <c r="P73" s="83">
        <v>796</v>
      </c>
      <c r="Q73" s="83" t="s">
        <v>95</v>
      </c>
      <c r="R73" s="100">
        <v>8</v>
      </c>
      <c r="S73" s="98">
        <v>85050</v>
      </c>
      <c r="T73" s="114">
        <f t="shared" si="1"/>
        <v>680400</v>
      </c>
      <c r="U73" s="85">
        <f t="shared" si="2"/>
        <v>762048.00000000012</v>
      </c>
      <c r="V73" s="83"/>
      <c r="W73" s="83">
        <v>2017</v>
      </c>
      <c r="X73" s="31"/>
    </row>
    <row r="74" spans="1:24" ht="12.75" customHeight="1">
      <c r="A74" s="145" t="s">
        <v>543</v>
      </c>
      <c r="B74" s="97" t="s">
        <v>68</v>
      </c>
      <c r="C74" s="83" t="s">
        <v>97</v>
      </c>
      <c r="D74" s="83" t="s">
        <v>573</v>
      </c>
      <c r="E74" s="83" t="s">
        <v>98</v>
      </c>
      <c r="F74" s="83" t="s">
        <v>576</v>
      </c>
      <c r="G74" s="83" t="s">
        <v>73</v>
      </c>
      <c r="H74" s="155" t="s">
        <v>419</v>
      </c>
      <c r="I74" s="99">
        <v>230000000</v>
      </c>
      <c r="J74" s="6" t="s">
        <v>299</v>
      </c>
      <c r="K74" s="83" t="s">
        <v>255</v>
      </c>
      <c r="L74" s="83" t="s">
        <v>418</v>
      </c>
      <c r="M74" s="83" t="s">
        <v>76</v>
      </c>
      <c r="N74" s="83" t="s">
        <v>585</v>
      </c>
      <c r="O74" s="83" t="s">
        <v>292</v>
      </c>
      <c r="P74" s="83">
        <v>796</v>
      </c>
      <c r="Q74" s="83" t="s">
        <v>95</v>
      </c>
      <c r="R74" s="100">
        <v>6</v>
      </c>
      <c r="S74" s="98">
        <v>22299.11</v>
      </c>
      <c r="T74" s="114">
        <f t="shared" si="1"/>
        <v>133794.66</v>
      </c>
      <c r="U74" s="85">
        <f t="shared" si="2"/>
        <v>149850.01920000001</v>
      </c>
      <c r="V74" s="83"/>
      <c r="W74" s="83">
        <v>2017</v>
      </c>
      <c r="X74" s="31"/>
    </row>
    <row r="75" spans="1:24" ht="12.75" customHeight="1">
      <c r="A75" s="145" t="s">
        <v>544</v>
      </c>
      <c r="B75" s="97" t="s">
        <v>68</v>
      </c>
      <c r="C75" s="83" t="s">
        <v>99</v>
      </c>
      <c r="D75" s="83" t="s">
        <v>573</v>
      </c>
      <c r="E75" s="83" t="s">
        <v>100</v>
      </c>
      <c r="F75" s="83" t="s">
        <v>577</v>
      </c>
      <c r="G75" s="83" t="s">
        <v>73</v>
      </c>
      <c r="H75" s="155" t="s">
        <v>419</v>
      </c>
      <c r="I75" s="99">
        <v>230000000</v>
      </c>
      <c r="J75" s="6" t="s">
        <v>299</v>
      </c>
      <c r="K75" s="83" t="s">
        <v>255</v>
      </c>
      <c r="L75" s="83" t="s">
        <v>418</v>
      </c>
      <c r="M75" s="83" t="s">
        <v>76</v>
      </c>
      <c r="N75" s="83" t="s">
        <v>585</v>
      </c>
      <c r="O75" s="83" t="s">
        <v>292</v>
      </c>
      <c r="P75" s="83">
        <v>796</v>
      </c>
      <c r="Q75" s="83" t="s">
        <v>95</v>
      </c>
      <c r="R75" s="100">
        <v>10</v>
      </c>
      <c r="S75" s="98">
        <v>9057.14</v>
      </c>
      <c r="T75" s="114">
        <f t="shared" si="1"/>
        <v>90571.4</v>
      </c>
      <c r="U75" s="85">
        <f t="shared" si="2"/>
        <v>101439.96800000001</v>
      </c>
      <c r="V75" s="83"/>
      <c r="W75" s="83">
        <v>2017</v>
      </c>
      <c r="X75" s="31"/>
    </row>
    <row r="76" spans="1:24" ht="12.75" customHeight="1">
      <c r="A76" s="145" t="s">
        <v>545</v>
      </c>
      <c r="B76" s="97" t="s">
        <v>68</v>
      </c>
      <c r="C76" s="83" t="s">
        <v>101</v>
      </c>
      <c r="D76" s="83" t="s">
        <v>573</v>
      </c>
      <c r="E76" s="83" t="s">
        <v>102</v>
      </c>
      <c r="F76" s="83" t="s">
        <v>577</v>
      </c>
      <c r="G76" s="83" t="s">
        <v>73</v>
      </c>
      <c r="H76" s="155" t="s">
        <v>419</v>
      </c>
      <c r="I76" s="99">
        <v>230000000</v>
      </c>
      <c r="J76" s="6" t="s">
        <v>299</v>
      </c>
      <c r="K76" s="83" t="s">
        <v>255</v>
      </c>
      <c r="L76" s="83" t="s">
        <v>418</v>
      </c>
      <c r="M76" s="83" t="s">
        <v>76</v>
      </c>
      <c r="N76" s="83" t="s">
        <v>585</v>
      </c>
      <c r="O76" s="83" t="s">
        <v>292</v>
      </c>
      <c r="P76" s="83">
        <v>796</v>
      </c>
      <c r="Q76" s="83" t="s">
        <v>95</v>
      </c>
      <c r="R76" s="100">
        <v>9</v>
      </c>
      <c r="S76" s="98">
        <v>65724.11</v>
      </c>
      <c r="T76" s="114">
        <f t="shared" si="1"/>
        <v>591516.99</v>
      </c>
      <c r="U76" s="85">
        <f t="shared" si="2"/>
        <v>662499.02880000009</v>
      </c>
      <c r="V76" s="83"/>
      <c r="W76" s="83">
        <v>2017</v>
      </c>
      <c r="X76" s="31"/>
    </row>
    <row r="77" spans="1:24" ht="12.75" customHeight="1">
      <c r="A77" s="145" t="s">
        <v>546</v>
      </c>
      <c r="B77" s="97" t="s">
        <v>68</v>
      </c>
      <c r="C77" s="83" t="s">
        <v>103</v>
      </c>
      <c r="D77" s="83" t="s">
        <v>104</v>
      </c>
      <c r="E77" s="83" t="s">
        <v>105</v>
      </c>
      <c r="F77" s="31" t="s">
        <v>72</v>
      </c>
      <c r="G77" s="83" t="s">
        <v>63</v>
      </c>
      <c r="H77" s="155" t="s">
        <v>582</v>
      </c>
      <c r="I77" s="99">
        <v>230000000</v>
      </c>
      <c r="J77" s="6" t="s">
        <v>299</v>
      </c>
      <c r="K77" s="83" t="s">
        <v>255</v>
      </c>
      <c r="L77" s="83" t="s">
        <v>418</v>
      </c>
      <c r="M77" s="83" t="s">
        <v>76</v>
      </c>
      <c r="N77" s="83" t="s">
        <v>585</v>
      </c>
      <c r="O77" s="83" t="s">
        <v>292</v>
      </c>
      <c r="P77" s="83">
        <v>168</v>
      </c>
      <c r="Q77" s="83" t="s">
        <v>420</v>
      </c>
      <c r="R77" s="100">
        <v>37</v>
      </c>
      <c r="S77" s="98">
        <v>375000</v>
      </c>
      <c r="T77" s="114">
        <f t="shared" si="1"/>
        <v>13875000</v>
      </c>
      <c r="U77" s="85">
        <f t="shared" si="2"/>
        <v>15540000.000000002</v>
      </c>
      <c r="V77" s="83" t="s">
        <v>81</v>
      </c>
      <c r="W77" s="83">
        <v>2017</v>
      </c>
      <c r="X77" s="31"/>
    </row>
    <row r="78" spans="1:24" ht="12.75" customHeight="1">
      <c r="A78" s="145" t="s">
        <v>547</v>
      </c>
      <c r="B78" s="97" t="s">
        <v>68</v>
      </c>
      <c r="C78" s="83" t="s">
        <v>123</v>
      </c>
      <c r="D78" s="83" t="s">
        <v>124</v>
      </c>
      <c r="E78" s="83" t="s">
        <v>125</v>
      </c>
      <c r="F78" s="122" t="s">
        <v>126</v>
      </c>
      <c r="G78" s="83" t="s">
        <v>73</v>
      </c>
      <c r="H78" s="155" t="s">
        <v>419</v>
      </c>
      <c r="I78" s="99">
        <v>230000000</v>
      </c>
      <c r="J78" s="6" t="s">
        <v>299</v>
      </c>
      <c r="K78" s="83" t="s">
        <v>255</v>
      </c>
      <c r="L78" s="83" t="s">
        <v>418</v>
      </c>
      <c r="M78" s="83" t="s">
        <v>76</v>
      </c>
      <c r="N78" s="83" t="s">
        <v>585</v>
      </c>
      <c r="O78" s="83" t="s">
        <v>292</v>
      </c>
      <c r="P78" s="83">
        <v>625</v>
      </c>
      <c r="Q78" s="83" t="s">
        <v>183</v>
      </c>
      <c r="R78" s="100">
        <v>30</v>
      </c>
      <c r="S78" s="98">
        <v>1517.85</v>
      </c>
      <c r="T78" s="114">
        <f t="shared" si="1"/>
        <v>45535.5</v>
      </c>
      <c r="U78" s="85">
        <f t="shared" si="2"/>
        <v>50999.76</v>
      </c>
      <c r="V78" s="83"/>
      <c r="W78" s="83">
        <v>2017</v>
      </c>
      <c r="X78" s="31"/>
    </row>
    <row r="79" spans="1:24" ht="12.75" customHeight="1">
      <c r="A79" s="145" t="s">
        <v>1373</v>
      </c>
      <c r="B79" s="97" t="s">
        <v>68</v>
      </c>
      <c r="C79" s="83" t="s">
        <v>128</v>
      </c>
      <c r="D79" s="83" t="s">
        <v>129</v>
      </c>
      <c r="E79" s="83" t="s">
        <v>130</v>
      </c>
      <c r="F79" s="31" t="s">
        <v>72</v>
      </c>
      <c r="G79" s="83" t="s">
        <v>63</v>
      </c>
      <c r="H79" s="155" t="s">
        <v>419</v>
      </c>
      <c r="I79" s="99">
        <v>230000000</v>
      </c>
      <c r="J79" s="6" t="s">
        <v>299</v>
      </c>
      <c r="K79" s="83" t="s">
        <v>255</v>
      </c>
      <c r="L79" s="83" t="s">
        <v>418</v>
      </c>
      <c r="M79" s="83" t="s">
        <v>76</v>
      </c>
      <c r="N79" s="83" t="s">
        <v>588</v>
      </c>
      <c r="O79" s="83" t="s">
        <v>292</v>
      </c>
      <c r="P79" s="83">
        <v>166</v>
      </c>
      <c r="Q79" s="83" t="s">
        <v>118</v>
      </c>
      <c r="R79" s="100">
        <v>1165</v>
      </c>
      <c r="S79" s="98">
        <v>555.71</v>
      </c>
      <c r="T79" s="114">
        <f t="shared" si="1"/>
        <v>647402.15</v>
      </c>
      <c r="U79" s="85">
        <f t="shared" si="2"/>
        <v>725090.40800000005</v>
      </c>
      <c r="V79" s="83"/>
      <c r="W79" s="83">
        <v>2017</v>
      </c>
      <c r="X79" s="31"/>
    </row>
    <row r="80" spans="1:24" ht="12.75" customHeight="1">
      <c r="A80" s="145" t="s">
        <v>1374</v>
      </c>
      <c r="B80" s="97" t="s">
        <v>68</v>
      </c>
      <c r="C80" s="83" t="s">
        <v>128</v>
      </c>
      <c r="D80" s="83" t="s">
        <v>129</v>
      </c>
      <c r="E80" s="83" t="s">
        <v>130</v>
      </c>
      <c r="F80" s="31" t="s">
        <v>72</v>
      </c>
      <c r="G80" s="83" t="s">
        <v>63</v>
      </c>
      <c r="H80" s="155" t="s">
        <v>419</v>
      </c>
      <c r="I80" s="99">
        <v>230000000</v>
      </c>
      <c r="J80" s="6" t="s">
        <v>299</v>
      </c>
      <c r="K80" s="83" t="s">
        <v>255</v>
      </c>
      <c r="L80" s="83" t="s">
        <v>418</v>
      </c>
      <c r="M80" s="83" t="s">
        <v>76</v>
      </c>
      <c r="N80" s="83" t="s">
        <v>588</v>
      </c>
      <c r="O80" s="83" t="s">
        <v>292</v>
      </c>
      <c r="P80" s="83">
        <v>166</v>
      </c>
      <c r="Q80" s="83" t="s">
        <v>118</v>
      </c>
      <c r="R80" s="100">
        <v>658</v>
      </c>
      <c r="S80" s="98">
        <v>504.96</v>
      </c>
      <c r="T80" s="114">
        <f t="shared" si="1"/>
        <v>332263.67999999999</v>
      </c>
      <c r="U80" s="85">
        <f t="shared" si="2"/>
        <v>372135.32160000002</v>
      </c>
      <c r="V80" s="83"/>
      <c r="W80" s="83">
        <v>2017</v>
      </c>
      <c r="X80" s="31"/>
    </row>
    <row r="81" spans="1:24" ht="12.75" customHeight="1">
      <c r="A81" s="145" t="s">
        <v>548</v>
      </c>
      <c r="B81" s="97" t="s">
        <v>68</v>
      </c>
      <c r="C81" s="83" t="s">
        <v>140</v>
      </c>
      <c r="D81" s="83" t="s">
        <v>141</v>
      </c>
      <c r="E81" s="83" t="s">
        <v>142</v>
      </c>
      <c r="F81" s="83" t="s">
        <v>1081</v>
      </c>
      <c r="G81" s="83" t="s">
        <v>73</v>
      </c>
      <c r="H81" s="155" t="s">
        <v>419</v>
      </c>
      <c r="I81" s="99">
        <v>230000000</v>
      </c>
      <c r="J81" s="6" t="s">
        <v>299</v>
      </c>
      <c r="K81" s="83" t="s">
        <v>255</v>
      </c>
      <c r="L81" s="83" t="s">
        <v>418</v>
      </c>
      <c r="M81" s="83" t="s">
        <v>76</v>
      </c>
      <c r="N81" s="83" t="s">
        <v>585</v>
      </c>
      <c r="O81" s="83" t="s">
        <v>292</v>
      </c>
      <c r="P81" s="83">
        <v>55</v>
      </c>
      <c r="Q81" s="83" t="s">
        <v>589</v>
      </c>
      <c r="R81" s="100">
        <v>1533.5</v>
      </c>
      <c r="S81" s="98">
        <v>235.58</v>
      </c>
      <c r="T81" s="114">
        <f t="shared" si="1"/>
        <v>361261.93</v>
      </c>
      <c r="U81" s="85">
        <f t="shared" si="2"/>
        <v>404613.3616</v>
      </c>
      <c r="V81" s="83"/>
      <c r="W81" s="83">
        <v>2017</v>
      </c>
      <c r="X81" s="31"/>
    </row>
    <row r="82" spans="1:24" ht="12.75" customHeight="1">
      <c r="A82" s="145" t="s">
        <v>549</v>
      </c>
      <c r="B82" s="97" t="s">
        <v>68</v>
      </c>
      <c r="C82" s="83" t="s">
        <v>168</v>
      </c>
      <c r="D82" s="83" t="s">
        <v>169</v>
      </c>
      <c r="E82" s="83" t="s">
        <v>170</v>
      </c>
      <c r="F82" s="122" t="s">
        <v>148</v>
      </c>
      <c r="G82" s="83" t="s">
        <v>73</v>
      </c>
      <c r="H82" s="155" t="s">
        <v>419</v>
      </c>
      <c r="I82" s="99">
        <v>230000000</v>
      </c>
      <c r="J82" s="6" t="s">
        <v>299</v>
      </c>
      <c r="K82" s="83" t="s">
        <v>255</v>
      </c>
      <c r="L82" s="83" t="s">
        <v>418</v>
      </c>
      <c r="M82" s="83" t="s">
        <v>76</v>
      </c>
      <c r="N82" s="83" t="s">
        <v>585</v>
      </c>
      <c r="O82" s="83" t="s">
        <v>292</v>
      </c>
      <c r="P82" s="83">
        <v>166</v>
      </c>
      <c r="Q82" s="83" t="s">
        <v>118</v>
      </c>
      <c r="R82" s="100">
        <v>200</v>
      </c>
      <c r="S82" s="98">
        <v>332.61</v>
      </c>
      <c r="T82" s="114">
        <f t="shared" si="1"/>
        <v>66522</v>
      </c>
      <c r="U82" s="85">
        <f t="shared" si="2"/>
        <v>74504.640000000014</v>
      </c>
      <c r="V82" s="83"/>
      <c r="W82" s="83">
        <v>2017</v>
      </c>
      <c r="X82" s="31"/>
    </row>
    <row r="83" spans="1:24" ht="12.75" customHeight="1">
      <c r="A83" s="145" t="s">
        <v>550</v>
      </c>
      <c r="B83" s="97" t="s">
        <v>68</v>
      </c>
      <c r="C83" s="83" t="s">
        <v>150</v>
      </c>
      <c r="D83" s="83" t="s">
        <v>151</v>
      </c>
      <c r="E83" s="83" t="s">
        <v>152</v>
      </c>
      <c r="F83" s="31" t="s">
        <v>72</v>
      </c>
      <c r="G83" s="83" t="s">
        <v>63</v>
      </c>
      <c r="H83" s="155" t="s">
        <v>419</v>
      </c>
      <c r="I83" s="99">
        <v>230000000</v>
      </c>
      <c r="J83" s="6" t="s">
        <v>299</v>
      </c>
      <c r="K83" s="83" t="s">
        <v>255</v>
      </c>
      <c r="L83" s="83" t="s">
        <v>590</v>
      </c>
      <c r="M83" s="83" t="s">
        <v>76</v>
      </c>
      <c r="N83" s="83" t="s">
        <v>584</v>
      </c>
      <c r="O83" s="83" t="s">
        <v>292</v>
      </c>
      <c r="P83" s="83">
        <v>166</v>
      </c>
      <c r="Q83" s="83" t="s">
        <v>118</v>
      </c>
      <c r="R83" s="100">
        <v>20000</v>
      </c>
      <c r="S83" s="98">
        <v>3571</v>
      </c>
      <c r="T83" s="114">
        <f t="shared" si="1"/>
        <v>71420000</v>
      </c>
      <c r="U83" s="85">
        <f t="shared" si="2"/>
        <v>79990400.000000015</v>
      </c>
      <c r="V83" s="83"/>
      <c r="W83" s="83">
        <v>2017</v>
      </c>
      <c r="X83" s="31"/>
    </row>
    <row r="84" spans="1:24" ht="12.75" customHeight="1">
      <c r="A84" s="145" t="s">
        <v>551</v>
      </c>
      <c r="B84" s="97" t="s">
        <v>68</v>
      </c>
      <c r="C84" s="83" t="s">
        <v>153</v>
      </c>
      <c r="D84" s="83" t="s">
        <v>154</v>
      </c>
      <c r="E84" s="83" t="s">
        <v>574</v>
      </c>
      <c r="F84" s="122" t="s">
        <v>110</v>
      </c>
      <c r="G84" s="83" t="s">
        <v>73</v>
      </c>
      <c r="H84" s="155" t="s">
        <v>419</v>
      </c>
      <c r="I84" s="99">
        <v>230000000</v>
      </c>
      <c r="J84" s="6" t="s">
        <v>299</v>
      </c>
      <c r="K84" s="83" t="s">
        <v>255</v>
      </c>
      <c r="L84" s="83" t="s">
        <v>590</v>
      </c>
      <c r="M84" s="83" t="s">
        <v>76</v>
      </c>
      <c r="N84" s="83" t="s">
        <v>584</v>
      </c>
      <c r="O84" s="83" t="s">
        <v>292</v>
      </c>
      <c r="P84" s="83">
        <v>166</v>
      </c>
      <c r="Q84" s="83" t="s">
        <v>118</v>
      </c>
      <c r="R84" s="100">
        <v>432</v>
      </c>
      <c r="S84" s="98">
        <v>2808</v>
      </c>
      <c r="T84" s="114">
        <f t="shared" si="1"/>
        <v>1213056</v>
      </c>
      <c r="U84" s="85">
        <f t="shared" si="2"/>
        <v>1358622.7200000002</v>
      </c>
      <c r="V84" s="83"/>
      <c r="W84" s="83">
        <v>2017</v>
      </c>
      <c r="X84" s="31"/>
    </row>
    <row r="85" spans="1:24" ht="12.75" customHeight="1">
      <c r="A85" s="145" t="s">
        <v>552</v>
      </c>
      <c r="B85" s="97" t="s">
        <v>68</v>
      </c>
      <c r="C85" s="83" t="s">
        <v>156</v>
      </c>
      <c r="D85" s="83" t="s">
        <v>157</v>
      </c>
      <c r="E85" s="83" t="s">
        <v>158</v>
      </c>
      <c r="F85" s="122" t="s">
        <v>111</v>
      </c>
      <c r="G85" s="83" t="s">
        <v>73</v>
      </c>
      <c r="H85" s="155" t="s">
        <v>419</v>
      </c>
      <c r="I85" s="99">
        <v>230000000</v>
      </c>
      <c r="J85" s="6" t="s">
        <v>299</v>
      </c>
      <c r="K85" s="83" t="s">
        <v>255</v>
      </c>
      <c r="L85" s="83" t="s">
        <v>590</v>
      </c>
      <c r="M85" s="83" t="s">
        <v>76</v>
      </c>
      <c r="N85" s="83" t="s">
        <v>584</v>
      </c>
      <c r="O85" s="83" t="s">
        <v>292</v>
      </c>
      <c r="P85" s="83">
        <v>166</v>
      </c>
      <c r="Q85" s="83" t="s">
        <v>118</v>
      </c>
      <c r="R85" s="100">
        <v>360</v>
      </c>
      <c r="S85" s="98">
        <v>1352</v>
      </c>
      <c r="T85" s="114">
        <f t="shared" si="1"/>
        <v>486720</v>
      </c>
      <c r="U85" s="85">
        <f t="shared" si="2"/>
        <v>545126.40000000002</v>
      </c>
      <c r="V85" s="83"/>
      <c r="W85" s="83">
        <v>2017</v>
      </c>
      <c r="X85" s="31"/>
    </row>
    <row r="86" spans="1:24" ht="12.75" customHeight="1">
      <c r="A86" s="145" t="s">
        <v>553</v>
      </c>
      <c r="B86" s="97" t="s">
        <v>68</v>
      </c>
      <c r="C86" s="83" t="s">
        <v>159</v>
      </c>
      <c r="D86" s="83" t="s">
        <v>160</v>
      </c>
      <c r="E86" s="83" t="s">
        <v>231</v>
      </c>
      <c r="F86" s="31" t="s">
        <v>72</v>
      </c>
      <c r="G86" s="83" t="s">
        <v>63</v>
      </c>
      <c r="H86" s="155" t="s">
        <v>419</v>
      </c>
      <c r="I86" s="99">
        <v>230000000</v>
      </c>
      <c r="J86" s="6" t="s">
        <v>299</v>
      </c>
      <c r="K86" s="83" t="s">
        <v>255</v>
      </c>
      <c r="L86" s="83" t="s">
        <v>590</v>
      </c>
      <c r="M86" s="83" t="s">
        <v>76</v>
      </c>
      <c r="N86" s="83" t="s">
        <v>584</v>
      </c>
      <c r="O86" s="83" t="s">
        <v>292</v>
      </c>
      <c r="P86" s="83">
        <v>166</v>
      </c>
      <c r="Q86" s="83" t="s">
        <v>118</v>
      </c>
      <c r="R86" s="100">
        <v>6000</v>
      </c>
      <c r="S86" s="98">
        <v>1904</v>
      </c>
      <c r="T86" s="114">
        <f t="shared" si="1"/>
        <v>11424000</v>
      </c>
      <c r="U86" s="85">
        <f t="shared" si="2"/>
        <v>12794880.000000002</v>
      </c>
      <c r="V86" s="83"/>
      <c r="W86" s="83">
        <v>2017</v>
      </c>
      <c r="X86" s="31"/>
    </row>
    <row r="87" spans="1:24" ht="12.75" customHeight="1">
      <c r="A87" s="145" t="s">
        <v>554</v>
      </c>
      <c r="B87" s="97" t="s">
        <v>68</v>
      </c>
      <c r="C87" s="83" t="s">
        <v>162</v>
      </c>
      <c r="D87" s="83" t="s">
        <v>163</v>
      </c>
      <c r="E87" s="83" t="s">
        <v>575</v>
      </c>
      <c r="F87" s="31" t="s">
        <v>72</v>
      </c>
      <c r="G87" s="83" t="s">
        <v>63</v>
      </c>
      <c r="H87" s="155" t="s">
        <v>419</v>
      </c>
      <c r="I87" s="99">
        <v>230000000</v>
      </c>
      <c r="J87" s="6" t="s">
        <v>299</v>
      </c>
      <c r="K87" s="83" t="s">
        <v>255</v>
      </c>
      <c r="L87" s="83" t="s">
        <v>590</v>
      </c>
      <c r="M87" s="83" t="s">
        <v>76</v>
      </c>
      <c r="N87" s="83" t="s">
        <v>584</v>
      </c>
      <c r="O87" s="83" t="s">
        <v>292</v>
      </c>
      <c r="P87" s="83">
        <v>166</v>
      </c>
      <c r="Q87" s="83" t="s">
        <v>118</v>
      </c>
      <c r="R87" s="100">
        <v>5250</v>
      </c>
      <c r="S87" s="98">
        <v>2600</v>
      </c>
      <c r="T87" s="114">
        <f t="shared" si="1"/>
        <v>13650000</v>
      </c>
      <c r="U87" s="85">
        <f t="shared" si="2"/>
        <v>15288000.000000002</v>
      </c>
      <c r="V87" s="83"/>
      <c r="W87" s="83">
        <v>2017</v>
      </c>
      <c r="X87" s="31"/>
    </row>
    <row r="88" spans="1:24" ht="12.75" customHeight="1">
      <c r="A88" s="145" t="s">
        <v>1433</v>
      </c>
      <c r="B88" s="97" t="s">
        <v>68</v>
      </c>
      <c r="C88" s="83" t="s">
        <v>1333</v>
      </c>
      <c r="D88" s="83" t="s">
        <v>1349</v>
      </c>
      <c r="E88" s="83" t="s">
        <v>1350</v>
      </c>
      <c r="F88" s="31" t="s">
        <v>72</v>
      </c>
      <c r="G88" s="83" t="s">
        <v>63</v>
      </c>
      <c r="H88" s="155" t="s">
        <v>419</v>
      </c>
      <c r="I88" s="99">
        <v>230000000</v>
      </c>
      <c r="J88" s="6" t="s">
        <v>299</v>
      </c>
      <c r="K88" s="83" t="s">
        <v>255</v>
      </c>
      <c r="L88" s="83" t="s">
        <v>418</v>
      </c>
      <c r="M88" s="83" t="s">
        <v>76</v>
      </c>
      <c r="N88" s="83" t="s">
        <v>585</v>
      </c>
      <c r="O88" s="83" t="s">
        <v>292</v>
      </c>
      <c r="P88" s="83">
        <v>796</v>
      </c>
      <c r="Q88" s="83" t="s">
        <v>95</v>
      </c>
      <c r="R88" s="84">
        <v>18</v>
      </c>
      <c r="S88" s="98">
        <v>591250</v>
      </c>
      <c r="T88" s="114">
        <f t="shared" si="1"/>
        <v>10642500</v>
      </c>
      <c r="U88" s="85">
        <f t="shared" si="2"/>
        <v>11919600.000000002</v>
      </c>
      <c r="V88" s="83"/>
      <c r="W88" s="83">
        <v>2017</v>
      </c>
      <c r="X88" s="31"/>
    </row>
    <row r="89" spans="1:24" ht="12.75" customHeight="1">
      <c r="A89" s="145" t="s">
        <v>555</v>
      </c>
      <c r="B89" s="97" t="s">
        <v>68</v>
      </c>
      <c r="C89" s="83" t="s">
        <v>180</v>
      </c>
      <c r="D89" s="83" t="s">
        <v>181</v>
      </c>
      <c r="E89" s="83" t="s">
        <v>182</v>
      </c>
      <c r="F89" s="83" t="s">
        <v>578</v>
      </c>
      <c r="G89" s="83" t="s">
        <v>73</v>
      </c>
      <c r="H89" s="155" t="s">
        <v>419</v>
      </c>
      <c r="I89" s="99">
        <v>230000000</v>
      </c>
      <c r="J89" s="6" t="s">
        <v>299</v>
      </c>
      <c r="K89" s="83" t="s">
        <v>255</v>
      </c>
      <c r="L89" s="83" t="s">
        <v>418</v>
      </c>
      <c r="M89" s="83" t="s">
        <v>76</v>
      </c>
      <c r="N89" s="83" t="s">
        <v>587</v>
      </c>
      <c r="O89" s="83" t="s">
        <v>292</v>
      </c>
      <c r="P89" s="83">
        <v>168</v>
      </c>
      <c r="Q89" s="83" t="s">
        <v>420</v>
      </c>
      <c r="R89" s="84">
        <v>3.5019999999999998</v>
      </c>
      <c r="S89" s="98">
        <v>224723.22</v>
      </c>
      <c r="T89" s="114">
        <f t="shared" si="1"/>
        <v>786980.71643999999</v>
      </c>
      <c r="U89" s="85">
        <f t="shared" si="2"/>
        <v>881418.40241280012</v>
      </c>
      <c r="V89" s="83"/>
      <c r="W89" s="83">
        <v>2017</v>
      </c>
      <c r="X89" s="31"/>
    </row>
    <row r="90" spans="1:24" ht="12.75" customHeight="1">
      <c r="A90" s="145" t="s">
        <v>556</v>
      </c>
      <c r="B90" s="97" t="s">
        <v>68</v>
      </c>
      <c r="C90" s="83" t="s">
        <v>191</v>
      </c>
      <c r="D90" s="83" t="s">
        <v>192</v>
      </c>
      <c r="E90" s="83" t="s">
        <v>193</v>
      </c>
      <c r="F90" s="31" t="s">
        <v>72</v>
      </c>
      <c r="G90" s="83" t="s">
        <v>63</v>
      </c>
      <c r="H90" s="155" t="s">
        <v>419</v>
      </c>
      <c r="I90" s="99">
        <v>230000000</v>
      </c>
      <c r="J90" s="6" t="s">
        <v>299</v>
      </c>
      <c r="K90" s="83" t="s">
        <v>255</v>
      </c>
      <c r="L90" s="83" t="s">
        <v>418</v>
      </c>
      <c r="M90" s="83" t="s">
        <v>76</v>
      </c>
      <c r="N90" s="83" t="s">
        <v>587</v>
      </c>
      <c r="O90" s="83" t="s">
        <v>292</v>
      </c>
      <c r="P90" s="83">
        <v>168</v>
      </c>
      <c r="Q90" s="83" t="s">
        <v>420</v>
      </c>
      <c r="R90" s="84">
        <v>16.966999999999999</v>
      </c>
      <c r="S90" s="98">
        <v>205500</v>
      </c>
      <c r="T90" s="114">
        <f t="shared" si="1"/>
        <v>3486718.4999999995</v>
      </c>
      <c r="U90" s="85">
        <f t="shared" si="2"/>
        <v>3905124.7199999997</v>
      </c>
      <c r="V90" s="83"/>
      <c r="W90" s="83">
        <v>2017</v>
      </c>
      <c r="X90" s="31"/>
    </row>
    <row r="91" spans="1:24" ht="12.75" customHeight="1">
      <c r="A91" s="145" t="s">
        <v>557</v>
      </c>
      <c r="B91" s="97" t="s">
        <v>68</v>
      </c>
      <c r="C91" s="83" t="s">
        <v>194</v>
      </c>
      <c r="D91" s="83" t="s">
        <v>192</v>
      </c>
      <c r="E91" s="83" t="s">
        <v>195</v>
      </c>
      <c r="F91" s="31" t="s">
        <v>72</v>
      </c>
      <c r="G91" s="83" t="s">
        <v>63</v>
      </c>
      <c r="H91" s="155" t="s">
        <v>419</v>
      </c>
      <c r="I91" s="99">
        <v>230000000</v>
      </c>
      <c r="J91" s="6" t="s">
        <v>299</v>
      </c>
      <c r="K91" s="83" t="s">
        <v>255</v>
      </c>
      <c r="L91" s="83" t="s">
        <v>418</v>
      </c>
      <c r="M91" s="83" t="s">
        <v>76</v>
      </c>
      <c r="N91" s="83" t="s">
        <v>587</v>
      </c>
      <c r="O91" s="83" t="s">
        <v>292</v>
      </c>
      <c r="P91" s="83">
        <v>168</v>
      </c>
      <c r="Q91" s="83" t="s">
        <v>420</v>
      </c>
      <c r="R91" s="84">
        <v>3.617</v>
      </c>
      <c r="S91" s="98">
        <v>225000</v>
      </c>
      <c r="T91" s="114">
        <f t="shared" si="1"/>
        <v>813825</v>
      </c>
      <c r="U91" s="85">
        <f t="shared" si="2"/>
        <v>911484.00000000012</v>
      </c>
      <c r="V91" s="83"/>
      <c r="W91" s="83">
        <v>2017</v>
      </c>
      <c r="X91" s="31"/>
    </row>
    <row r="92" spans="1:24" ht="12.75" customHeight="1">
      <c r="A92" s="145" t="s">
        <v>558</v>
      </c>
      <c r="B92" s="97" t="s">
        <v>68</v>
      </c>
      <c r="C92" s="83" t="s">
        <v>196</v>
      </c>
      <c r="D92" s="83" t="s">
        <v>192</v>
      </c>
      <c r="E92" s="83" t="s">
        <v>197</v>
      </c>
      <c r="F92" s="31" t="s">
        <v>72</v>
      </c>
      <c r="G92" s="83" t="s">
        <v>63</v>
      </c>
      <c r="H92" s="155" t="s">
        <v>419</v>
      </c>
      <c r="I92" s="99">
        <v>230000000</v>
      </c>
      <c r="J92" s="6" t="s">
        <v>299</v>
      </c>
      <c r="K92" s="83" t="s">
        <v>255</v>
      </c>
      <c r="L92" s="83" t="s">
        <v>418</v>
      </c>
      <c r="M92" s="83" t="s">
        <v>76</v>
      </c>
      <c r="N92" s="83" t="s">
        <v>587</v>
      </c>
      <c r="O92" s="83" t="s">
        <v>292</v>
      </c>
      <c r="P92" s="83">
        <v>168</v>
      </c>
      <c r="Q92" s="83" t="s">
        <v>420</v>
      </c>
      <c r="R92" s="84">
        <v>6.5</v>
      </c>
      <c r="S92" s="98">
        <v>225000</v>
      </c>
      <c r="T92" s="114">
        <f t="shared" si="1"/>
        <v>1462500</v>
      </c>
      <c r="U92" s="85">
        <f t="shared" si="2"/>
        <v>1638000.0000000002</v>
      </c>
      <c r="V92" s="83"/>
      <c r="W92" s="83">
        <v>2017</v>
      </c>
      <c r="X92" s="31"/>
    </row>
    <row r="93" spans="1:24" ht="12.75" customHeight="1">
      <c r="A93" s="145" t="s">
        <v>1375</v>
      </c>
      <c r="B93" s="97" t="s">
        <v>68</v>
      </c>
      <c r="C93" s="83" t="s">
        <v>1334</v>
      </c>
      <c r="D93" s="83" t="s">
        <v>192</v>
      </c>
      <c r="E93" s="83" t="s">
        <v>1354</v>
      </c>
      <c r="F93" s="31" t="s">
        <v>72</v>
      </c>
      <c r="G93" s="83" t="s">
        <v>63</v>
      </c>
      <c r="H93" s="155" t="s">
        <v>419</v>
      </c>
      <c r="I93" s="99">
        <v>230000000</v>
      </c>
      <c r="J93" s="6" t="s">
        <v>299</v>
      </c>
      <c r="K93" s="83" t="s">
        <v>255</v>
      </c>
      <c r="L93" s="83" t="s">
        <v>418</v>
      </c>
      <c r="M93" s="83" t="s">
        <v>76</v>
      </c>
      <c r="N93" s="83" t="s">
        <v>587</v>
      </c>
      <c r="O93" s="83" t="s">
        <v>292</v>
      </c>
      <c r="P93" s="83">
        <v>168</v>
      </c>
      <c r="Q93" s="83" t="s">
        <v>420</v>
      </c>
      <c r="R93" s="84">
        <v>9.7249999999999996</v>
      </c>
      <c r="S93" s="98">
        <v>205500</v>
      </c>
      <c r="T93" s="114">
        <f t="shared" si="1"/>
        <v>1998487.5</v>
      </c>
      <c r="U93" s="85">
        <f t="shared" si="2"/>
        <v>2238306</v>
      </c>
      <c r="V93" s="83"/>
      <c r="W93" s="83">
        <v>2017</v>
      </c>
      <c r="X93" s="31"/>
    </row>
    <row r="94" spans="1:24" ht="12.75" customHeight="1">
      <c r="A94" s="145" t="s">
        <v>559</v>
      </c>
      <c r="B94" s="97" t="s">
        <v>68</v>
      </c>
      <c r="C94" s="83" t="s">
        <v>198</v>
      </c>
      <c r="D94" s="83" t="s">
        <v>192</v>
      </c>
      <c r="E94" s="83" t="s">
        <v>199</v>
      </c>
      <c r="F94" s="31" t="s">
        <v>72</v>
      </c>
      <c r="G94" s="83" t="s">
        <v>63</v>
      </c>
      <c r="H94" s="155" t="s">
        <v>419</v>
      </c>
      <c r="I94" s="99">
        <v>230000000</v>
      </c>
      <c r="J94" s="6" t="s">
        <v>299</v>
      </c>
      <c r="K94" s="83" t="s">
        <v>255</v>
      </c>
      <c r="L94" s="83" t="s">
        <v>418</v>
      </c>
      <c r="M94" s="83" t="s">
        <v>76</v>
      </c>
      <c r="N94" s="83" t="s">
        <v>587</v>
      </c>
      <c r="O94" s="83" t="s">
        <v>292</v>
      </c>
      <c r="P94" s="83">
        <v>168</v>
      </c>
      <c r="Q94" s="83" t="s">
        <v>420</v>
      </c>
      <c r="R94" s="84">
        <v>19.350000000000001</v>
      </c>
      <c r="S94" s="98">
        <v>205500</v>
      </c>
      <c r="T94" s="114">
        <f t="shared" si="1"/>
        <v>3976425.0000000005</v>
      </c>
      <c r="U94" s="85">
        <f t="shared" si="2"/>
        <v>4453596.0000000009</v>
      </c>
      <c r="V94" s="83"/>
      <c r="W94" s="83">
        <v>2017</v>
      </c>
      <c r="X94" s="31"/>
    </row>
    <row r="95" spans="1:24" ht="12.75" customHeight="1">
      <c r="A95" s="145" t="s">
        <v>560</v>
      </c>
      <c r="B95" s="97" t="s">
        <v>68</v>
      </c>
      <c r="C95" s="83" t="s">
        <v>200</v>
      </c>
      <c r="D95" s="83" t="s">
        <v>192</v>
      </c>
      <c r="E95" s="83" t="s">
        <v>201</v>
      </c>
      <c r="F95" s="31" t="s">
        <v>72</v>
      </c>
      <c r="G95" s="83" t="s">
        <v>63</v>
      </c>
      <c r="H95" s="155" t="s">
        <v>419</v>
      </c>
      <c r="I95" s="99">
        <v>230000000</v>
      </c>
      <c r="J95" s="6" t="s">
        <v>299</v>
      </c>
      <c r="K95" s="83" t="s">
        <v>255</v>
      </c>
      <c r="L95" s="83" t="s">
        <v>418</v>
      </c>
      <c r="M95" s="83" t="s">
        <v>76</v>
      </c>
      <c r="N95" s="83" t="s">
        <v>587</v>
      </c>
      <c r="O95" s="83" t="s">
        <v>292</v>
      </c>
      <c r="P95" s="83">
        <v>168</v>
      </c>
      <c r="Q95" s="83" t="s">
        <v>420</v>
      </c>
      <c r="R95" s="84">
        <v>6.0060000000000002</v>
      </c>
      <c r="S95" s="98">
        <v>205500</v>
      </c>
      <c r="T95" s="114">
        <f t="shared" si="1"/>
        <v>1234233</v>
      </c>
      <c r="U95" s="85">
        <f t="shared" si="2"/>
        <v>1382340.9600000002</v>
      </c>
      <c r="V95" s="83"/>
      <c r="W95" s="83">
        <v>2017</v>
      </c>
      <c r="X95" s="31"/>
    </row>
    <row r="96" spans="1:24" ht="12.75" customHeight="1">
      <c r="A96" s="145" t="s">
        <v>1376</v>
      </c>
      <c r="B96" s="97" t="s">
        <v>68</v>
      </c>
      <c r="C96" s="83" t="s">
        <v>1335</v>
      </c>
      <c r="D96" s="83" t="s">
        <v>203</v>
      </c>
      <c r="E96" s="83" t="s">
        <v>1356</v>
      </c>
      <c r="F96" s="122" t="s">
        <v>1357</v>
      </c>
      <c r="G96" s="83" t="s">
        <v>73</v>
      </c>
      <c r="H96" s="155" t="s">
        <v>419</v>
      </c>
      <c r="I96" s="99">
        <v>230000000</v>
      </c>
      <c r="J96" s="6" t="s">
        <v>299</v>
      </c>
      <c r="K96" s="83" t="s">
        <v>255</v>
      </c>
      <c r="L96" s="83" t="s">
        <v>418</v>
      </c>
      <c r="M96" s="83" t="s">
        <v>76</v>
      </c>
      <c r="N96" s="83" t="s">
        <v>587</v>
      </c>
      <c r="O96" s="83" t="s">
        <v>292</v>
      </c>
      <c r="P96" s="83">
        <v>168</v>
      </c>
      <c r="Q96" s="83" t="s">
        <v>420</v>
      </c>
      <c r="R96" s="84">
        <v>0.75</v>
      </c>
      <c r="S96" s="98">
        <v>218750</v>
      </c>
      <c r="T96" s="114">
        <f t="shared" si="1"/>
        <v>164062.5</v>
      </c>
      <c r="U96" s="85">
        <f t="shared" si="2"/>
        <v>183750.00000000003</v>
      </c>
      <c r="V96" s="83"/>
      <c r="W96" s="83">
        <v>2017</v>
      </c>
      <c r="X96" s="31"/>
    </row>
    <row r="97" spans="1:24" ht="12.75" customHeight="1">
      <c r="A97" s="145" t="s">
        <v>1377</v>
      </c>
      <c r="B97" s="97" t="s">
        <v>68</v>
      </c>
      <c r="C97" s="83" t="s">
        <v>1336</v>
      </c>
      <c r="D97" s="83" t="s">
        <v>1359</v>
      </c>
      <c r="E97" s="83" t="s">
        <v>1360</v>
      </c>
      <c r="F97" s="83" t="s">
        <v>1381</v>
      </c>
      <c r="G97" s="83" t="s">
        <v>73</v>
      </c>
      <c r="H97" s="155" t="s">
        <v>419</v>
      </c>
      <c r="I97" s="99">
        <v>230000000</v>
      </c>
      <c r="J97" s="6" t="s">
        <v>299</v>
      </c>
      <c r="K97" s="83" t="s">
        <v>255</v>
      </c>
      <c r="L97" s="83" t="s">
        <v>418</v>
      </c>
      <c r="M97" s="83" t="s">
        <v>76</v>
      </c>
      <c r="N97" s="83" t="s">
        <v>591</v>
      </c>
      <c r="O97" s="83" t="s">
        <v>292</v>
      </c>
      <c r="P97" s="83">
        <v>166</v>
      </c>
      <c r="Q97" s="83" t="s">
        <v>118</v>
      </c>
      <c r="R97" s="84">
        <v>231.19800000000001</v>
      </c>
      <c r="S97" s="98">
        <v>787.97</v>
      </c>
      <c r="T97" s="114">
        <f t="shared" si="1"/>
        <v>182177.08806000001</v>
      </c>
      <c r="U97" s="85">
        <f t="shared" si="2"/>
        <v>204038.33862720002</v>
      </c>
      <c r="V97" s="83"/>
      <c r="W97" s="83">
        <v>2017</v>
      </c>
      <c r="X97" s="31"/>
    </row>
    <row r="98" spans="1:24" ht="12.75" customHeight="1">
      <c r="A98" s="145" t="s">
        <v>1378</v>
      </c>
      <c r="B98" s="97" t="s">
        <v>68</v>
      </c>
      <c r="C98" s="83" t="s">
        <v>1337</v>
      </c>
      <c r="D98" s="83" t="s">
        <v>1363</v>
      </c>
      <c r="E98" s="83" t="s">
        <v>1364</v>
      </c>
      <c r="F98" s="31" t="s">
        <v>72</v>
      </c>
      <c r="G98" s="83" t="s">
        <v>63</v>
      </c>
      <c r="H98" s="155" t="s">
        <v>582</v>
      </c>
      <c r="I98" s="99">
        <v>230000000</v>
      </c>
      <c r="J98" s="6" t="s">
        <v>299</v>
      </c>
      <c r="K98" s="83" t="s">
        <v>255</v>
      </c>
      <c r="L98" s="83" t="s">
        <v>418</v>
      </c>
      <c r="M98" s="83" t="s">
        <v>76</v>
      </c>
      <c r="N98" s="83" t="s">
        <v>587</v>
      </c>
      <c r="O98" s="83" t="s">
        <v>292</v>
      </c>
      <c r="P98" s="83">
        <v>112</v>
      </c>
      <c r="Q98" s="83" t="s">
        <v>592</v>
      </c>
      <c r="R98" s="84">
        <v>1677</v>
      </c>
      <c r="S98" s="98">
        <v>4480</v>
      </c>
      <c r="T98" s="114">
        <f t="shared" si="1"/>
        <v>7512960</v>
      </c>
      <c r="U98" s="85">
        <f t="shared" si="2"/>
        <v>8414515.2000000011</v>
      </c>
      <c r="V98" s="83" t="s">
        <v>81</v>
      </c>
      <c r="W98" s="83">
        <v>2017</v>
      </c>
      <c r="X98" s="31"/>
    </row>
    <row r="99" spans="1:24" ht="12.75" customHeight="1">
      <c r="A99" s="145" t="s">
        <v>561</v>
      </c>
      <c r="B99" s="97" t="s">
        <v>68</v>
      </c>
      <c r="C99" s="83" t="s">
        <v>212</v>
      </c>
      <c r="D99" s="83" t="s">
        <v>213</v>
      </c>
      <c r="E99" s="83" t="s">
        <v>214</v>
      </c>
      <c r="F99" s="134" t="s">
        <v>215</v>
      </c>
      <c r="G99" s="83" t="s">
        <v>73</v>
      </c>
      <c r="H99" s="155" t="s">
        <v>419</v>
      </c>
      <c r="I99" s="99">
        <v>230000000</v>
      </c>
      <c r="J99" s="6" t="s">
        <v>299</v>
      </c>
      <c r="K99" s="83" t="s">
        <v>255</v>
      </c>
      <c r="L99" s="83" t="s">
        <v>418</v>
      </c>
      <c r="M99" s="83" t="s">
        <v>76</v>
      </c>
      <c r="N99" s="83" t="s">
        <v>591</v>
      </c>
      <c r="O99" s="83" t="s">
        <v>292</v>
      </c>
      <c r="P99" s="141" t="s">
        <v>149</v>
      </c>
      <c r="Q99" s="83" t="s">
        <v>589</v>
      </c>
      <c r="R99" s="84">
        <v>10</v>
      </c>
      <c r="S99" s="98">
        <v>6850</v>
      </c>
      <c r="T99" s="114">
        <f t="shared" si="1"/>
        <v>68500</v>
      </c>
      <c r="U99" s="85">
        <f t="shared" si="2"/>
        <v>76720.000000000015</v>
      </c>
      <c r="V99" s="83"/>
      <c r="W99" s="83">
        <v>2017</v>
      </c>
      <c r="X99" s="31"/>
    </row>
    <row r="100" spans="1:24" ht="12.75" customHeight="1">
      <c r="A100" s="145" t="s">
        <v>562</v>
      </c>
      <c r="B100" s="97" t="s">
        <v>68</v>
      </c>
      <c r="C100" s="83" t="s">
        <v>212</v>
      </c>
      <c r="D100" s="83" t="s">
        <v>213</v>
      </c>
      <c r="E100" s="83" t="s">
        <v>214</v>
      </c>
      <c r="F100" s="134" t="s">
        <v>216</v>
      </c>
      <c r="G100" s="83" t="s">
        <v>73</v>
      </c>
      <c r="H100" s="155" t="s">
        <v>419</v>
      </c>
      <c r="I100" s="99">
        <v>230000000</v>
      </c>
      <c r="J100" s="6" t="s">
        <v>299</v>
      </c>
      <c r="K100" s="83" t="s">
        <v>255</v>
      </c>
      <c r="L100" s="83" t="s">
        <v>418</v>
      </c>
      <c r="M100" s="83" t="s">
        <v>76</v>
      </c>
      <c r="N100" s="83" t="s">
        <v>591</v>
      </c>
      <c r="O100" s="83" t="s">
        <v>292</v>
      </c>
      <c r="P100" s="141" t="s">
        <v>149</v>
      </c>
      <c r="Q100" s="83" t="s">
        <v>589</v>
      </c>
      <c r="R100" s="84">
        <v>4</v>
      </c>
      <c r="S100" s="98">
        <v>5706</v>
      </c>
      <c r="T100" s="114">
        <f t="shared" si="1"/>
        <v>22824</v>
      </c>
      <c r="U100" s="85">
        <f t="shared" si="2"/>
        <v>25562.880000000001</v>
      </c>
      <c r="V100" s="83"/>
      <c r="W100" s="83">
        <v>2017</v>
      </c>
      <c r="X100" s="31"/>
    </row>
    <row r="101" spans="1:24" ht="12.75" customHeight="1">
      <c r="A101" s="145" t="s">
        <v>563</v>
      </c>
      <c r="B101" s="97" t="s">
        <v>68</v>
      </c>
      <c r="C101" s="83" t="s">
        <v>218</v>
      </c>
      <c r="D101" s="83" t="s">
        <v>184</v>
      </c>
      <c r="E101" s="83" t="s">
        <v>219</v>
      </c>
      <c r="F101" s="31" t="s">
        <v>72</v>
      </c>
      <c r="G101" s="83" t="s">
        <v>63</v>
      </c>
      <c r="H101" s="155" t="s">
        <v>582</v>
      </c>
      <c r="I101" s="99">
        <v>230000000</v>
      </c>
      <c r="J101" s="6" t="s">
        <v>299</v>
      </c>
      <c r="K101" s="83" t="s">
        <v>255</v>
      </c>
      <c r="L101" s="83" t="s">
        <v>418</v>
      </c>
      <c r="M101" s="83" t="s">
        <v>76</v>
      </c>
      <c r="N101" s="83" t="s">
        <v>587</v>
      </c>
      <c r="O101" s="83" t="s">
        <v>292</v>
      </c>
      <c r="P101" s="83">
        <v>112</v>
      </c>
      <c r="Q101" s="83" t="s">
        <v>592</v>
      </c>
      <c r="R101" s="84">
        <v>230</v>
      </c>
      <c r="S101" s="98">
        <v>1142.8599999999999</v>
      </c>
      <c r="T101" s="114">
        <f t="shared" si="1"/>
        <v>262857.8</v>
      </c>
      <c r="U101" s="85">
        <f t="shared" si="2"/>
        <v>294400.73600000003</v>
      </c>
      <c r="V101" s="83" t="s">
        <v>81</v>
      </c>
      <c r="W101" s="83">
        <v>2017</v>
      </c>
      <c r="X101" s="31"/>
    </row>
    <row r="102" spans="1:24" ht="12.75" customHeight="1">
      <c r="A102" s="145" t="s">
        <v>564</v>
      </c>
      <c r="B102" s="97" t="s">
        <v>68</v>
      </c>
      <c r="C102" s="83" t="s">
        <v>221</v>
      </c>
      <c r="D102" s="83" t="s">
        <v>179</v>
      </c>
      <c r="E102" s="83" t="s">
        <v>222</v>
      </c>
      <c r="F102" s="83" t="s">
        <v>579</v>
      </c>
      <c r="G102" s="83" t="s">
        <v>73</v>
      </c>
      <c r="H102" s="155" t="s">
        <v>419</v>
      </c>
      <c r="I102" s="99">
        <v>230000000</v>
      </c>
      <c r="J102" s="6" t="s">
        <v>299</v>
      </c>
      <c r="K102" s="83" t="s">
        <v>255</v>
      </c>
      <c r="L102" s="83" t="s">
        <v>418</v>
      </c>
      <c r="M102" s="83" t="s">
        <v>76</v>
      </c>
      <c r="N102" s="83" t="s">
        <v>591</v>
      </c>
      <c r="O102" s="83" t="s">
        <v>292</v>
      </c>
      <c r="P102" s="83">
        <v>796</v>
      </c>
      <c r="Q102" s="83" t="s">
        <v>95</v>
      </c>
      <c r="R102" s="84">
        <v>11</v>
      </c>
      <c r="S102" s="98">
        <v>37812.5</v>
      </c>
      <c r="T102" s="114">
        <f t="shared" si="1"/>
        <v>415937.5</v>
      </c>
      <c r="U102" s="85">
        <f t="shared" si="2"/>
        <v>465850.00000000006</v>
      </c>
      <c r="V102" s="83"/>
      <c r="W102" s="83">
        <v>2017</v>
      </c>
      <c r="X102" s="31"/>
    </row>
    <row r="103" spans="1:24" ht="12.75" customHeight="1">
      <c r="A103" s="145" t="s">
        <v>565</v>
      </c>
      <c r="B103" s="97" t="s">
        <v>68</v>
      </c>
      <c r="C103" s="83" t="s">
        <v>224</v>
      </c>
      <c r="D103" s="83" t="s">
        <v>188</v>
      </c>
      <c r="E103" s="83" t="s">
        <v>225</v>
      </c>
      <c r="F103" s="83" t="s">
        <v>1082</v>
      </c>
      <c r="G103" s="83" t="s">
        <v>73</v>
      </c>
      <c r="H103" s="155" t="s">
        <v>419</v>
      </c>
      <c r="I103" s="99">
        <v>230000000</v>
      </c>
      <c r="J103" s="6" t="s">
        <v>299</v>
      </c>
      <c r="K103" s="83" t="s">
        <v>255</v>
      </c>
      <c r="L103" s="83" t="s">
        <v>418</v>
      </c>
      <c r="M103" s="83" t="s">
        <v>76</v>
      </c>
      <c r="N103" s="83" t="s">
        <v>591</v>
      </c>
      <c r="O103" s="83" t="s">
        <v>292</v>
      </c>
      <c r="P103" s="83">
        <v>166</v>
      </c>
      <c r="Q103" s="83" t="s">
        <v>118</v>
      </c>
      <c r="R103" s="84">
        <v>100.002</v>
      </c>
      <c r="S103" s="98">
        <v>434.82</v>
      </c>
      <c r="T103" s="114">
        <f t="shared" si="1"/>
        <v>43482.869639999997</v>
      </c>
      <c r="U103" s="85">
        <f t="shared" si="2"/>
        <v>48700.813996800003</v>
      </c>
      <c r="V103" s="83"/>
      <c r="W103" s="83">
        <v>2017</v>
      </c>
      <c r="X103" s="31"/>
    </row>
    <row r="104" spans="1:24" ht="12.75" customHeight="1">
      <c r="A104" s="145" t="s">
        <v>566</v>
      </c>
      <c r="B104" s="97" t="s">
        <v>68</v>
      </c>
      <c r="C104" s="83" t="s">
        <v>227</v>
      </c>
      <c r="D104" s="83" t="s">
        <v>188</v>
      </c>
      <c r="E104" s="83" t="s">
        <v>228</v>
      </c>
      <c r="F104" s="83" t="s">
        <v>1382</v>
      </c>
      <c r="G104" s="83" t="s">
        <v>73</v>
      </c>
      <c r="H104" s="155" t="s">
        <v>419</v>
      </c>
      <c r="I104" s="99">
        <v>230000000</v>
      </c>
      <c r="J104" s="6" t="s">
        <v>299</v>
      </c>
      <c r="K104" s="83" t="s">
        <v>255</v>
      </c>
      <c r="L104" s="83" t="s">
        <v>418</v>
      </c>
      <c r="M104" s="83" t="s">
        <v>76</v>
      </c>
      <c r="N104" s="83" t="s">
        <v>591</v>
      </c>
      <c r="O104" s="83" t="s">
        <v>292</v>
      </c>
      <c r="P104" s="83">
        <v>166</v>
      </c>
      <c r="Q104" s="83" t="s">
        <v>118</v>
      </c>
      <c r="R104" s="84">
        <v>100.002</v>
      </c>
      <c r="S104" s="98">
        <v>434.82</v>
      </c>
      <c r="T104" s="114">
        <f t="shared" si="1"/>
        <v>43482.869639999997</v>
      </c>
      <c r="U104" s="85">
        <f t="shared" si="2"/>
        <v>48700.813996800003</v>
      </c>
      <c r="V104" s="83"/>
      <c r="W104" s="83">
        <v>2017</v>
      </c>
      <c r="X104" s="31"/>
    </row>
    <row r="105" spans="1:24" ht="12.75" customHeight="1">
      <c r="A105" s="145" t="s">
        <v>1379</v>
      </c>
      <c r="B105" s="97" t="s">
        <v>68</v>
      </c>
      <c r="C105" s="83" t="s">
        <v>1338</v>
      </c>
      <c r="D105" s="83" t="s">
        <v>1366</v>
      </c>
      <c r="E105" s="83" t="s">
        <v>231</v>
      </c>
      <c r="F105" s="134" t="s">
        <v>1367</v>
      </c>
      <c r="G105" s="83" t="s">
        <v>73</v>
      </c>
      <c r="H105" s="155" t="s">
        <v>419</v>
      </c>
      <c r="I105" s="99">
        <v>230000000</v>
      </c>
      <c r="J105" s="6" t="s">
        <v>299</v>
      </c>
      <c r="K105" s="83" t="s">
        <v>255</v>
      </c>
      <c r="L105" s="83" t="s">
        <v>418</v>
      </c>
      <c r="M105" s="83" t="s">
        <v>76</v>
      </c>
      <c r="N105" s="83" t="s">
        <v>591</v>
      </c>
      <c r="O105" s="83" t="s">
        <v>292</v>
      </c>
      <c r="P105" s="83">
        <v>5108</v>
      </c>
      <c r="Q105" s="83" t="s">
        <v>1383</v>
      </c>
      <c r="R105" s="84">
        <v>1173</v>
      </c>
      <c r="S105" s="98">
        <v>1156.82</v>
      </c>
      <c r="T105" s="114">
        <f t="shared" si="1"/>
        <v>1356949.8599999999</v>
      </c>
      <c r="U105" s="85">
        <f t="shared" si="2"/>
        <v>1519783.8432</v>
      </c>
      <c r="V105" s="83"/>
      <c r="W105" s="83">
        <v>2017</v>
      </c>
      <c r="X105" s="31"/>
    </row>
    <row r="106" spans="1:24" ht="12.75" customHeight="1">
      <c r="A106" s="145" t="s">
        <v>567</v>
      </c>
      <c r="B106" s="97" t="s">
        <v>68</v>
      </c>
      <c r="C106" s="83" t="s">
        <v>176</v>
      </c>
      <c r="D106" s="83" t="s">
        <v>177</v>
      </c>
      <c r="E106" s="83" t="s">
        <v>178</v>
      </c>
      <c r="F106" s="142" t="s">
        <v>232</v>
      </c>
      <c r="G106" s="83" t="s">
        <v>73</v>
      </c>
      <c r="H106" s="155" t="s">
        <v>582</v>
      </c>
      <c r="I106" s="99">
        <v>230000000</v>
      </c>
      <c r="J106" s="6" t="s">
        <v>299</v>
      </c>
      <c r="K106" s="83" t="s">
        <v>255</v>
      </c>
      <c r="L106" s="83" t="s">
        <v>418</v>
      </c>
      <c r="M106" s="83" t="s">
        <v>76</v>
      </c>
      <c r="N106" s="83" t="s">
        <v>587</v>
      </c>
      <c r="O106" s="83" t="s">
        <v>292</v>
      </c>
      <c r="P106" s="83">
        <v>796</v>
      </c>
      <c r="Q106" s="83" t="s">
        <v>95</v>
      </c>
      <c r="R106" s="84">
        <v>15</v>
      </c>
      <c r="S106" s="98">
        <v>71429</v>
      </c>
      <c r="T106" s="114">
        <f t="shared" si="1"/>
        <v>1071435</v>
      </c>
      <c r="U106" s="85">
        <f t="shared" si="2"/>
        <v>1200007.2000000002</v>
      </c>
      <c r="V106" s="83" t="s">
        <v>81</v>
      </c>
      <c r="W106" s="83">
        <v>2017</v>
      </c>
      <c r="X106" s="31"/>
    </row>
    <row r="107" spans="1:24" ht="12.75" customHeight="1">
      <c r="A107" s="145" t="s">
        <v>568</v>
      </c>
      <c r="B107" s="97" t="s">
        <v>68</v>
      </c>
      <c r="C107" s="83" t="s">
        <v>185</v>
      </c>
      <c r="D107" s="83" t="s">
        <v>186</v>
      </c>
      <c r="E107" s="83" t="s">
        <v>187</v>
      </c>
      <c r="F107" s="134" t="s">
        <v>233</v>
      </c>
      <c r="G107" s="83" t="s">
        <v>73</v>
      </c>
      <c r="H107" s="155" t="s">
        <v>419</v>
      </c>
      <c r="I107" s="99">
        <v>230000000</v>
      </c>
      <c r="J107" s="6" t="s">
        <v>299</v>
      </c>
      <c r="K107" s="83" t="s">
        <v>255</v>
      </c>
      <c r="L107" s="83" t="s">
        <v>418</v>
      </c>
      <c r="M107" s="83" t="s">
        <v>76</v>
      </c>
      <c r="N107" s="83" t="s">
        <v>591</v>
      </c>
      <c r="O107" s="83" t="s">
        <v>292</v>
      </c>
      <c r="P107" s="83">
        <v>796</v>
      </c>
      <c r="Q107" s="83" t="s">
        <v>95</v>
      </c>
      <c r="R107" s="84">
        <v>2</v>
      </c>
      <c r="S107" s="98">
        <v>997420.21</v>
      </c>
      <c r="T107" s="114">
        <f t="shared" si="1"/>
        <v>1994840.42</v>
      </c>
      <c r="U107" s="85">
        <f t="shared" si="2"/>
        <v>2234221.2704000003</v>
      </c>
      <c r="V107" s="83"/>
      <c r="W107" s="83">
        <v>2017</v>
      </c>
      <c r="X107" s="31"/>
    </row>
    <row r="108" spans="1:24" ht="12.75" customHeight="1">
      <c r="A108" s="145" t="s">
        <v>569</v>
      </c>
      <c r="B108" s="97" t="s">
        <v>68</v>
      </c>
      <c r="C108" s="83" t="s">
        <v>173</v>
      </c>
      <c r="D108" s="83" t="s">
        <v>174</v>
      </c>
      <c r="E108" s="83" t="s">
        <v>175</v>
      </c>
      <c r="F108" s="122" t="s">
        <v>234</v>
      </c>
      <c r="G108" s="83" t="s">
        <v>73</v>
      </c>
      <c r="H108" s="155" t="s">
        <v>419</v>
      </c>
      <c r="I108" s="99">
        <v>230000000</v>
      </c>
      <c r="J108" s="6" t="s">
        <v>299</v>
      </c>
      <c r="K108" s="83" t="s">
        <v>255</v>
      </c>
      <c r="L108" s="83" t="s">
        <v>418</v>
      </c>
      <c r="M108" s="83" t="s">
        <v>76</v>
      </c>
      <c r="N108" s="83" t="s">
        <v>591</v>
      </c>
      <c r="O108" s="83" t="s">
        <v>292</v>
      </c>
      <c r="P108" s="83">
        <v>168</v>
      </c>
      <c r="Q108" s="83" t="s">
        <v>420</v>
      </c>
      <c r="R108" s="84">
        <v>2</v>
      </c>
      <c r="S108" s="98">
        <v>49107.14</v>
      </c>
      <c r="T108" s="114">
        <f t="shared" si="1"/>
        <v>98214.28</v>
      </c>
      <c r="U108" s="85">
        <f t="shared" si="2"/>
        <v>109999.99360000002</v>
      </c>
      <c r="V108" s="83"/>
      <c r="W108" s="83">
        <v>2017</v>
      </c>
      <c r="X108" s="31"/>
    </row>
    <row r="109" spans="1:24" ht="12.75" customHeight="1">
      <c r="A109" s="145" t="s">
        <v>570</v>
      </c>
      <c r="B109" s="97" t="s">
        <v>68</v>
      </c>
      <c r="C109" s="83" t="s">
        <v>572</v>
      </c>
      <c r="D109" s="83" t="s">
        <v>236</v>
      </c>
      <c r="E109" s="83" t="s">
        <v>237</v>
      </c>
      <c r="F109" s="83" t="s">
        <v>580</v>
      </c>
      <c r="G109" s="83" t="s">
        <v>73</v>
      </c>
      <c r="H109" s="155" t="s">
        <v>419</v>
      </c>
      <c r="I109" s="99">
        <v>230000000</v>
      </c>
      <c r="J109" s="6" t="s">
        <v>299</v>
      </c>
      <c r="K109" s="83" t="s">
        <v>255</v>
      </c>
      <c r="L109" s="83" t="s">
        <v>418</v>
      </c>
      <c r="M109" s="83" t="s">
        <v>76</v>
      </c>
      <c r="N109" s="83" t="s">
        <v>591</v>
      </c>
      <c r="O109" s="83" t="s">
        <v>292</v>
      </c>
      <c r="P109" s="83">
        <v>796</v>
      </c>
      <c r="Q109" s="83" t="s">
        <v>95</v>
      </c>
      <c r="R109" s="84">
        <v>2</v>
      </c>
      <c r="S109" s="98">
        <v>314285.71000000002</v>
      </c>
      <c r="T109" s="114">
        <f t="shared" si="1"/>
        <v>628571.42000000004</v>
      </c>
      <c r="U109" s="85">
        <f t="shared" si="2"/>
        <v>703999.99040000013</v>
      </c>
      <c r="V109" s="83"/>
      <c r="W109" s="83">
        <v>2017</v>
      </c>
      <c r="X109" s="31"/>
    </row>
    <row r="110" spans="1:24" ht="12.75" customHeight="1">
      <c r="A110" s="145" t="s">
        <v>1380</v>
      </c>
      <c r="B110" s="97" t="s">
        <v>68</v>
      </c>
      <c r="C110" s="83" t="s">
        <v>1339</v>
      </c>
      <c r="D110" s="83" t="s">
        <v>1370</v>
      </c>
      <c r="E110" s="83" t="s">
        <v>1371</v>
      </c>
      <c r="F110" s="31" t="s">
        <v>72</v>
      </c>
      <c r="G110" s="83" t="s">
        <v>63</v>
      </c>
      <c r="H110" s="155" t="s">
        <v>419</v>
      </c>
      <c r="I110" s="99">
        <v>230000000</v>
      </c>
      <c r="J110" s="6" t="s">
        <v>299</v>
      </c>
      <c r="K110" s="83" t="s">
        <v>255</v>
      </c>
      <c r="L110" s="83" t="s">
        <v>418</v>
      </c>
      <c r="M110" s="83" t="s">
        <v>76</v>
      </c>
      <c r="N110" s="83" t="s">
        <v>585</v>
      </c>
      <c r="O110" s="83" t="s">
        <v>292</v>
      </c>
      <c r="P110" s="83">
        <v>168</v>
      </c>
      <c r="Q110" s="83" t="s">
        <v>420</v>
      </c>
      <c r="R110" s="84">
        <v>77.53</v>
      </c>
      <c r="S110" s="114">
        <v>2000000</v>
      </c>
      <c r="T110" s="114">
        <f t="shared" si="1"/>
        <v>155060000</v>
      </c>
      <c r="U110" s="85">
        <f t="shared" si="2"/>
        <v>173667200.00000003</v>
      </c>
      <c r="V110" s="83"/>
      <c r="W110" s="83">
        <v>2017</v>
      </c>
      <c r="X110" s="31"/>
    </row>
    <row r="111" spans="1:24" ht="12.75" customHeight="1">
      <c r="A111" s="166" t="s">
        <v>1447</v>
      </c>
      <c r="B111" s="120" t="s">
        <v>68</v>
      </c>
      <c r="C111" s="144" t="s">
        <v>1446</v>
      </c>
      <c r="D111" s="146" t="s">
        <v>1437</v>
      </c>
      <c r="E111" s="146" t="s">
        <v>1438</v>
      </c>
      <c r="F111" s="120" t="s">
        <v>1439</v>
      </c>
      <c r="G111" s="120" t="s">
        <v>63</v>
      </c>
      <c r="H111" s="148">
        <v>0</v>
      </c>
      <c r="I111" s="149">
        <v>230000000</v>
      </c>
      <c r="J111" s="6" t="s">
        <v>299</v>
      </c>
      <c r="K111" s="150" t="s">
        <v>1440</v>
      </c>
      <c r="L111" s="120" t="s">
        <v>418</v>
      </c>
      <c r="M111" s="129" t="s">
        <v>76</v>
      </c>
      <c r="N111" s="150" t="s">
        <v>1442</v>
      </c>
      <c r="O111" s="6" t="s">
        <v>293</v>
      </c>
      <c r="P111" s="137">
        <v>168</v>
      </c>
      <c r="Q111" s="129" t="s">
        <v>71</v>
      </c>
      <c r="R111" s="151">
        <v>347.5</v>
      </c>
      <c r="S111" s="152">
        <v>208150.53</v>
      </c>
      <c r="T111" s="114">
        <f t="shared" si="1"/>
        <v>72332309.174999997</v>
      </c>
      <c r="U111" s="85">
        <f t="shared" si="2"/>
        <v>81012186.276000008</v>
      </c>
      <c r="V111" s="153"/>
      <c r="W111" s="6">
        <v>2017</v>
      </c>
      <c r="X111" s="150"/>
    </row>
    <row r="112" spans="1:24" ht="12.75" customHeight="1">
      <c r="A112" s="166" t="s">
        <v>1448</v>
      </c>
      <c r="B112" s="120" t="s">
        <v>68</v>
      </c>
      <c r="C112" s="144" t="s">
        <v>1446</v>
      </c>
      <c r="D112" s="146" t="s">
        <v>1437</v>
      </c>
      <c r="E112" s="146" t="s">
        <v>1438</v>
      </c>
      <c r="F112" s="120" t="s">
        <v>1439</v>
      </c>
      <c r="G112" s="120" t="s">
        <v>63</v>
      </c>
      <c r="H112" s="148">
        <v>0</v>
      </c>
      <c r="I112" s="149">
        <v>230000000</v>
      </c>
      <c r="J112" s="6" t="s">
        <v>299</v>
      </c>
      <c r="K112" s="150" t="s">
        <v>1440</v>
      </c>
      <c r="L112" s="120" t="s">
        <v>1444</v>
      </c>
      <c r="M112" s="129" t="s">
        <v>76</v>
      </c>
      <c r="N112" s="150" t="s">
        <v>1442</v>
      </c>
      <c r="O112" s="6" t="s">
        <v>293</v>
      </c>
      <c r="P112" s="137">
        <v>168</v>
      </c>
      <c r="Q112" s="129" t="s">
        <v>71</v>
      </c>
      <c r="R112" s="151">
        <v>190.31100000000001</v>
      </c>
      <c r="S112" s="152">
        <v>208150.53</v>
      </c>
      <c r="T112" s="114">
        <f t="shared" si="1"/>
        <v>39613335.514830001</v>
      </c>
      <c r="U112" s="85">
        <f t="shared" si="2"/>
        <v>44366935.776609607</v>
      </c>
      <c r="V112" s="153"/>
      <c r="W112" s="6">
        <v>2017</v>
      </c>
      <c r="X112" s="150"/>
    </row>
    <row r="113" spans="1:24" ht="12.75" customHeight="1">
      <c r="A113" s="166" t="s">
        <v>1449</v>
      </c>
      <c r="B113" s="120" t="s">
        <v>68</v>
      </c>
      <c r="C113" s="150" t="s">
        <v>1446</v>
      </c>
      <c r="D113" s="150" t="s">
        <v>1437</v>
      </c>
      <c r="E113" s="150" t="s">
        <v>1438</v>
      </c>
      <c r="F113" s="120" t="s">
        <v>1439</v>
      </c>
      <c r="G113" s="150" t="s">
        <v>66</v>
      </c>
      <c r="H113" s="155" t="s">
        <v>419</v>
      </c>
      <c r="I113" s="149">
        <v>230000000</v>
      </c>
      <c r="J113" s="6" t="s">
        <v>299</v>
      </c>
      <c r="K113" s="150" t="s">
        <v>1440</v>
      </c>
      <c r="L113" s="120" t="s">
        <v>1444</v>
      </c>
      <c r="M113" s="129" t="s">
        <v>76</v>
      </c>
      <c r="N113" s="150" t="s">
        <v>1442</v>
      </c>
      <c r="O113" s="150" t="s">
        <v>293</v>
      </c>
      <c r="P113" s="150">
        <v>168</v>
      </c>
      <c r="Q113" s="150" t="s">
        <v>420</v>
      </c>
      <c r="R113" s="151">
        <v>260</v>
      </c>
      <c r="S113" s="152">
        <v>208150.53</v>
      </c>
      <c r="T113" s="114">
        <f t="shared" si="1"/>
        <v>54119137.799999997</v>
      </c>
      <c r="U113" s="85">
        <f t="shared" si="2"/>
        <v>60613434.336000003</v>
      </c>
      <c r="V113" s="154"/>
      <c r="W113" s="6">
        <v>2017</v>
      </c>
      <c r="X113" s="157"/>
    </row>
    <row r="114" spans="1:24" ht="12.75" customHeight="1">
      <c r="A114" s="166" t="s">
        <v>1701</v>
      </c>
      <c r="B114" s="120" t="s">
        <v>68</v>
      </c>
      <c r="C114" s="150" t="s">
        <v>1446</v>
      </c>
      <c r="D114" s="150" t="s">
        <v>1437</v>
      </c>
      <c r="E114" s="150" t="s">
        <v>1438</v>
      </c>
      <c r="F114" s="120" t="s">
        <v>1439</v>
      </c>
      <c r="G114" s="150" t="s">
        <v>66</v>
      </c>
      <c r="H114" s="155" t="s">
        <v>419</v>
      </c>
      <c r="I114" s="149">
        <v>230000000</v>
      </c>
      <c r="J114" s="6" t="s">
        <v>299</v>
      </c>
      <c r="K114" s="150" t="s">
        <v>1440</v>
      </c>
      <c r="L114" s="120" t="s">
        <v>418</v>
      </c>
      <c r="M114" s="129" t="s">
        <v>76</v>
      </c>
      <c r="N114" s="150" t="s">
        <v>1442</v>
      </c>
      <c r="O114" s="150" t="s">
        <v>293</v>
      </c>
      <c r="P114" s="150">
        <v>168</v>
      </c>
      <c r="Q114" s="150" t="s">
        <v>420</v>
      </c>
      <c r="R114" s="151">
        <v>152.5</v>
      </c>
      <c r="S114" s="152">
        <v>208150.53</v>
      </c>
      <c r="T114" s="114">
        <f t="shared" si="1"/>
        <v>31742955.824999999</v>
      </c>
      <c r="U114" s="85">
        <f t="shared" si="2"/>
        <v>35552110.524000004</v>
      </c>
      <c r="V114" s="154"/>
      <c r="W114" s="6">
        <v>2017</v>
      </c>
      <c r="X114" s="157"/>
    </row>
    <row r="115" spans="1:24">
      <c r="A115" s="145" t="s">
        <v>1476</v>
      </c>
      <c r="B115" s="97" t="s">
        <v>68</v>
      </c>
      <c r="C115" s="83" t="s">
        <v>1384</v>
      </c>
      <c r="D115" s="83" t="s">
        <v>1396</v>
      </c>
      <c r="E115" s="83" t="s">
        <v>1397</v>
      </c>
      <c r="F115" s="31" t="s">
        <v>72</v>
      </c>
      <c r="G115" s="83" t="s">
        <v>63</v>
      </c>
      <c r="H115" s="155" t="s">
        <v>582</v>
      </c>
      <c r="I115" s="99">
        <v>230000000</v>
      </c>
      <c r="J115" s="6" t="s">
        <v>299</v>
      </c>
      <c r="K115" s="83" t="s">
        <v>255</v>
      </c>
      <c r="L115" s="30" t="s">
        <v>1420</v>
      </c>
      <c r="M115" s="83" t="s">
        <v>76</v>
      </c>
      <c r="N115" s="83" t="s">
        <v>588</v>
      </c>
      <c r="O115" s="83" t="s">
        <v>292</v>
      </c>
      <c r="P115" s="83">
        <v>839</v>
      </c>
      <c r="Q115" s="83" t="s">
        <v>113</v>
      </c>
      <c r="R115" s="84">
        <v>2</v>
      </c>
      <c r="S115" s="114">
        <v>33928571.43</v>
      </c>
      <c r="T115" s="114">
        <f t="shared" si="1"/>
        <v>67857142.859999999</v>
      </c>
      <c r="U115" s="85">
        <f t="shared" si="2"/>
        <v>76000000.003200009</v>
      </c>
      <c r="V115" s="83" t="s">
        <v>81</v>
      </c>
      <c r="W115" s="83">
        <v>2017</v>
      </c>
      <c r="X115" s="83"/>
    </row>
    <row r="116" spans="1:24">
      <c r="A116" s="145" t="s">
        <v>1477</v>
      </c>
      <c r="B116" s="97" t="s">
        <v>68</v>
      </c>
      <c r="C116" s="83" t="s">
        <v>1394</v>
      </c>
      <c r="D116" s="83" t="s">
        <v>1712</v>
      </c>
      <c r="E116" s="83" t="s">
        <v>1417</v>
      </c>
      <c r="F116" s="31" t="s">
        <v>72</v>
      </c>
      <c r="G116" s="83" t="s">
        <v>63</v>
      </c>
      <c r="H116" s="155" t="s">
        <v>419</v>
      </c>
      <c r="I116" s="99">
        <v>230000000</v>
      </c>
      <c r="J116" s="6" t="s">
        <v>299</v>
      </c>
      <c r="K116" s="83" t="s">
        <v>255</v>
      </c>
      <c r="L116" s="83" t="s">
        <v>1423</v>
      </c>
      <c r="M116" s="83" t="s">
        <v>76</v>
      </c>
      <c r="N116" s="83" t="s">
        <v>585</v>
      </c>
      <c r="O116" s="83" t="s">
        <v>292</v>
      </c>
      <c r="P116" s="83">
        <v>839</v>
      </c>
      <c r="Q116" s="83" t="s">
        <v>113</v>
      </c>
      <c r="R116" s="84">
        <v>1</v>
      </c>
      <c r="S116" s="114">
        <v>9000000</v>
      </c>
      <c r="T116" s="114">
        <f>R116*S116</f>
        <v>9000000</v>
      </c>
      <c r="U116" s="85">
        <f>T116*1.12</f>
        <v>10080000.000000002</v>
      </c>
      <c r="V116" s="83"/>
      <c r="W116" s="83">
        <v>2017</v>
      </c>
      <c r="X116" s="83"/>
    </row>
    <row r="117" spans="1:24">
      <c r="A117" s="145" t="s">
        <v>1474</v>
      </c>
      <c r="B117" s="97" t="s">
        <v>68</v>
      </c>
      <c r="C117" s="83" t="s">
        <v>1394</v>
      </c>
      <c r="D117" s="83" t="s">
        <v>1712</v>
      </c>
      <c r="E117" s="83" t="s">
        <v>1417</v>
      </c>
      <c r="F117" s="31" t="s">
        <v>72</v>
      </c>
      <c r="G117" s="83" t="s">
        <v>63</v>
      </c>
      <c r="H117" s="155" t="s">
        <v>419</v>
      </c>
      <c r="I117" s="99">
        <v>230000000</v>
      </c>
      <c r="J117" s="6" t="s">
        <v>299</v>
      </c>
      <c r="K117" s="83" t="s">
        <v>255</v>
      </c>
      <c r="L117" s="83" t="s">
        <v>1423</v>
      </c>
      <c r="M117" s="83" t="s">
        <v>76</v>
      </c>
      <c r="N117" s="83" t="s">
        <v>585</v>
      </c>
      <c r="O117" s="83" t="s">
        <v>292</v>
      </c>
      <c r="P117" s="83">
        <v>839</v>
      </c>
      <c r="Q117" s="83" t="s">
        <v>113</v>
      </c>
      <c r="R117" s="84">
        <v>1</v>
      </c>
      <c r="S117" s="114">
        <v>25000000</v>
      </c>
      <c r="T117" s="114">
        <f>R117*S117</f>
        <v>25000000</v>
      </c>
      <c r="U117" s="85">
        <f>T117*1.12</f>
        <v>28000000.000000004</v>
      </c>
      <c r="V117" s="83"/>
      <c r="W117" s="83">
        <v>2017</v>
      </c>
      <c r="X117" s="83"/>
    </row>
    <row r="118" spans="1:24">
      <c r="A118" s="145" t="s">
        <v>1469</v>
      </c>
      <c r="B118" s="97" t="s">
        <v>68</v>
      </c>
      <c r="C118" s="83" t="s">
        <v>1384</v>
      </c>
      <c r="D118" s="83" t="s">
        <v>1396</v>
      </c>
      <c r="E118" s="83" t="s">
        <v>1397</v>
      </c>
      <c r="F118" s="31" t="s">
        <v>72</v>
      </c>
      <c r="G118" s="83" t="s">
        <v>63</v>
      </c>
      <c r="H118" s="155" t="s">
        <v>582</v>
      </c>
      <c r="I118" s="99">
        <v>230000000</v>
      </c>
      <c r="J118" s="6" t="s">
        <v>299</v>
      </c>
      <c r="K118" s="83" t="s">
        <v>255</v>
      </c>
      <c r="L118" s="96" t="s">
        <v>1421</v>
      </c>
      <c r="M118" s="83" t="s">
        <v>76</v>
      </c>
      <c r="N118" s="83" t="s">
        <v>588</v>
      </c>
      <c r="O118" s="83" t="s">
        <v>292</v>
      </c>
      <c r="P118" s="83">
        <v>839</v>
      </c>
      <c r="Q118" s="83" t="s">
        <v>113</v>
      </c>
      <c r="R118" s="84">
        <v>2</v>
      </c>
      <c r="S118" s="114">
        <v>33928571.43</v>
      </c>
      <c r="T118" s="114">
        <f t="shared" si="1"/>
        <v>67857142.859999999</v>
      </c>
      <c r="U118" s="85">
        <f t="shared" si="2"/>
        <v>76000000.003200009</v>
      </c>
      <c r="V118" s="83" t="s">
        <v>81</v>
      </c>
      <c r="W118" s="83">
        <v>2017</v>
      </c>
      <c r="X118" s="83"/>
    </row>
    <row r="119" spans="1:24">
      <c r="A119" s="145" t="s">
        <v>1478</v>
      </c>
      <c r="B119" s="97" t="s">
        <v>68</v>
      </c>
      <c r="C119" s="83" t="s">
        <v>594</v>
      </c>
      <c r="D119" s="83" t="s">
        <v>769</v>
      </c>
      <c r="E119" s="83" t="s">
        <v>835</v>
      </c>
      <c r="F119" s="83" t="s">
        <v>1083</v>
      </c>
      <c r="G119" s="83" t="s">
        <v>73</v>
      </c>
      <c r="H119" s="155" t="s">
        <v>419</v>
      </c>
      <c r="I119" s="99">
        <v>230000000</v>
      </c>
      <c r="J119" s="6" t="s">
        <v>299</v>
      </c>
      <c r="K119" s="83" t="s">
        <v>255</v>
      </c>
      <c r="L119" s="83" t="s">
        <v>418</v>
      </c>
      <c r="M119" s="83" t="s">
        <v>76</v>
      </c>
      <c r="N119" s="83" t="s">
        <v>587</v>
      </c>
      <c r="O119" s="83" t="s">
        <v>292</v>
      </c>
      <c r="P119" s="83">
        <v>796</v>
      </c>
      <c r="Q119" s="83" t="s">
        <v>95</v>
      </c>
      <c r="R119" s="84">
        <v>34</v>
      </c>
      <c r="S119" s="114">
        <v>8350</v>
      </c>
      <c r="T119" s="114">
        <f t="shared" si="1"/>
        <v>283900</v>
      </c>
      <c r="U119" s="85">
        <f t="shared" si="2"/>
        <v>317968.00000000006</v>
      </c>
      <c r="V119" s="83"/>
      <c r="W119" s="83">
        <v>2017</v>
      </c>
      <c r="X119" s="83"/>
    </row>
    <row r="120" spans="1:24">
      <c r="A120" s="145" t="s">
        <v>1479</v>
      </c>
      <c r="B120" s="97" t="s">
        <v>68</v>
      </c>
      <c r="C120" s="83" t="s">
        <v>1385</v>
      </c>
      <c r="D120" s="83" t="s">
        <v>1398</v>
      </c>
      <c r="E120" s="83" t="s">
        <v>1399</v>
      </c>
      <c r="F120" s="83" t="s">
        <v>1400</v>
      </c>
      <c r="G120" s="83" t="s">
        <v>73</v>
      </c>
      <c r="H120" s="155" t="s">
        <v>419</v>
      </c>
      <c r="I120" s="99">
        <v>230000000</v>
      </c>
      <c r="J120" s="6" t="s">
        <v>299</v>
      </c>
      <c r="K120" s="83" t="s">
        <v>255</v>
      </c>
      <c r="L120" s="83" t="s">
        <v>418</v>
      </c>
      <c r="M120" s="83" t="s">
        <v>76</v>
      </c>
      <c r="N120" s="83" t="s">
        <v>587</v>
      </c>
      <c r="O120" s="83" t="s">
        <v>292</v>
      </c>
      <c r="P120" s="83">
        <v>796</v>
      </c>
      <c r="Q120" s="83" t="s">
        <v>95</v>
      </c>
      <c r="R120" s="84">
        <v>83</v>
      </c>
      <c r="S120" s="114">
        <v>8250</v>
      </c>
      <c r="T120" s="114">
        <f t="shared" si="1"/>
        <v>684750</v>
      </c>
      <c r="U120" s="85">
        <f t="shared" si="2"/>
        <v>766920.00000000012</v>
      </c>
      <c r="V120" s="83"/>
      <c r="W120" s="83">
        <v>2017</v>
      </c>
      <c r="X120" s="83"/>
    </row>
    <row r="121" spans="1:24">
      <c r="A121" s="145" t="s">
        <v>1480</v>
      </c>
      <c r="B121" s="97" t="s">
        <v>68</v>
      </c>
      <c r="C121" s="83" t="s">
        <v>595</v>
      </c>
      <c r="D121" s="83" t="s">
        <v>770</v>
      </c>
      <c r="E121" s="83" t="s">
        <v>836</v>
      </c>
      <c r="F121" s="83" t="s">
        <v>1084</v>
      </c>
      <c r="G121" s="83" t="s">
        <v>73</v>
      </c>
      <c r="H121" s="155" t="s">
        <v>419</v>
      </c>
      <c r="I121" s="99">
        <v>230000000</v>
      </c>
      <c r="J121" s="6" t="s">
        <v>299</v>
      </c>
      <c r="K121" s="83" t="s">
        <v>255</v>
      </c>
      <c r="L121" s="83" t="s">
        <v>418</v>
      </c>
      <c r="M121" s="83" t="s">
        <v>76</v>
      </c>
      <c r="N121" s="83" t="s">
        <v>587</v>
      </c>
      <c r="O121" s="83" t="s">
        <v>292</v>
      </c>
      <c r="P121" s="83">
        <v>55</v>
      </c>
      <c r="Q121" s="83" t="s">
        <v>589</v>
      </c>
      <c r="R121" s="84">
        <v>22</v>
      </c>
      <c r="S121" s="114">
        <v>4000</v>
      </c>
      <c r="T121" s="114">
        <f t="shared" si="1"/>
        <v>88000</v>
      </c>
      <c r="U121" s="85">
        <f t="shared" si="2"/>
        <v>98560.000000000015</v>
      </c>
      <c r="V121" s="83"/>
      <c r="W121" s="83">
        <v>2017</v>
      </c>
      <c r="X121" s="83"/>
    </row>
    <row r="122" spans="1:24">
      <c r="A122" s="145" t="s">
        <v>1481</v>
      </c>
      <c r="B122" s="97" t="s">
        <v>68</v>
      </c>
      <c r="C122" s="83" t="s">
        <v>596</v>
      </c>
      <c r="D122" s="83" t="s">
        <v>771</v>
      </c>
      <c r="E122" s="83" t="s">
        <v>837</v>
      </c>
      <c r="F122" s="83" t="s">
        <v>1401</v>
      </c>
      <c r="G122" s="83" t="s">
        <v>73</v>
      </c>
      <c r="H122" s="155" t="s">
        <v>582</v>
      </c>
      <c r="I122" s="99">
        <v>230000000</v>
      </c>
      <c r="J122" s="6" t="s">
        <v>299</v>
      </c>
      <c r="K122" s="83" t="s">
        <v>255</v>
      </c>
      <c r="L122" s="83" t="s">
        <v>418</v>
      </c>
      <c r="M122" s="83" t="s">
        <v>76</v>
      </c>
      <c r="N122" s="83" t="s">
        <v>587</v>
      </c>
      <c r="O122" s="83" t="s">
        <v>292</v>
      </c>
      <c r="P122" s="83">
        <v>839</v>
      </c>
      <c r="Q122" s="83" t="s">
        <v>113</v>
      </c>
      <c r="R122" s="84">
        <v>19</v>
      </c>
      <c r="S122" s="114">
        <v>8630</v>
      </c>
      <c r="T122" s="114">
        <f t="shared" si="1"/>
        <v>163970</v>
      </c>
      <c r="U122" s="85">
        <f t="shared" si="2"/>
        <v>183646.40000000002</v>
      </c>
      <c r="V122" s="83" t="s">
        <v>81</v>
      </c>
      <c r="W122" s="83">
        <v>2017</v>
      </c>
      <c r="X122" s="83"/>
    </row>
    <row r="123" spans="1:24">
      <c r="A123" s="145" t="s">
        <v>1482</v>
      </c>
      <c r="B123" s="97" t="s">
        <v>68</v>
      </c>
      <c r="C123" s="83" t="s">
        <v>597</v>
      </c>
      <c r="D123" s="83" t="s">
        <v>772</v>
      </c>
      <c r="E123" s="83" t="s">
        <v>838</v>
      </c>
      <c r="F123" s="83" t="s">
        <v>72</v>
      </c>
      <c r="G123" s="83" t="s">
        <v>73</v>
      </c>
      <c r="H123" s="155" t="s">
        <v>419</v>
      </c>
      <c r="I123" s="99">
        <v>230000000</v>
      </c>
      <c r="J123" s="6" t="s">
        <v>299</v>
      </c>
      <c r="K123" s="83" t="s">
        <v>255</v>
      </c>
      <c r="L123" s="83" t="s">
        <v>418</v>
      </c>
      <c r="M123" s="83" t="s">
        <v>76</v>
      </c>
      <c r="N123" s="83" t="s">
        <v>586</v>
      </c>
      <c r="O123" s="83" t="s">
        <v>292</v>
      </c>
      <c r="P123" s="83">
        <v>796</v>
      </c>
      <c r="Q123" s="83" t="s">
        <v>95</v>
      </c>
      <c r="R123" s="84">
        <v>14</v>
      </c>
      <c r="S123" s="114">
        <v>700</v>
      </c>
      <c r="T123" s="114">
        <f t="shared" si="1"/>
        <v>9800</v>
      </c>
      <c r="U123" s="85">
        <f t="shared" si="2"/>
        <v>10976.000000000002</v>
      </c>
      <c r="V123" s="83"/>
      <c r="W123" s="83">
        <v>2017</v>
      </c>
      <c r="X123" s="83"/>
    </row>
    <row r="124" spans="1:24">
      <c r="A124" s="145" t="s">
        <v>1483</v>
      </c>
      <c r="B124" s="97" t="s">
        <v>68</v>
      </c>
      <c r="C124" s="83" t="s">
        <v>598</v>
      </c>
      <c r="D124" s="83" t="s">
        <v>773</v>
      </c>
      <c r="E124" s="83" t="s">
        <v>839</v>
      </c>
      <c r="F124" s="83" t="s">
        <v>1085</v>
      </c>
      <c r="G124" s="83" t="s">
        <v>73</v>
      </c>
      <c r="H124" s="155" t="s">
        <v>419</v>
      </c>
      <c r="I124" s="99">
        <v>230000000</v>
      </c>
      <c r="J124" s="6" t="s">
        <v>299</v>
      </c>
      <c r="K124" s="83" t="s">
        <v>255</v>
      </c>
      <c r="L124" s="83" t="s">
        <v>418</v>
      </c>
      <c r="M124" s="83" t="s">
        <v>76</v>
      </c>
      <c r="N124" s="83" t="s">
        <v>585</v>
      </c>
      <c r="O124" s="83" t="s">
        <v>292</v>
      </c>
      <c r="P124" s="83">
        <v>796</v>
      </c>
      <c r="Q124" s="83" t="s">
        <v>95</v>
      </c>
      <c r="R124" s="84">
        <v>10</v>
      </c>
      <c r="S124" s="114">
        <v>5833.33</v>
      </c>
      <c r="T124" s="114">
        <f t="shared" si="1"/>
        <v>58333.3</v>
      </c>
      <c r="U124" s="85">
        <f t="shared" si="2"/>
        <v>65333.296000000009</v>
      </c>
      <c r="V124" s="83"/>
      <c r="W124" s="83">
        <v>2017</v>
      </c>
      <c r="X124" s="83"/>
    </row>
    <row r="125" spans="1:24">
      <c r="A125" s="145" t="s">
        <v>1484</v>
      </c>
      <c r="B125" s="97" t="s">
        <v>68</v>
      </c>
      <c r="C125" s="83" t="s">
        <v>599</v>
      </c>
      <c r="D125" s="83" t="s">
        <v>774</v>
      </c>
      <c r="E125" s="83" t="s">
        <v>840</v>
      </c>
      <c r="F125" s="31" t="s">
        <v>72</v>
      </c>
      <c r="G125" s="83" t="s">
        <v>63</v>
      </c>
      <c r="H125" s="155" t="s">
        <v>419</v>
      </c>
      <c r="I125" s="99">
        <v>230000000</v>
      </c>
      <c r="J125" s="6" t="s">
        <v>299</v>
      </c>
      <c r="K125" s="83" t="s">
        <v>255</v>
      </c>
      <c r="L125" s="83" t="s">
        <v>418</v>
      </c>
      <c r="M125" s="83" t="s">
        <v>76</v>
      </c>
      <c r="N125" s="83" t="s">
        <v>587</v>
      </c>
      <c r="O125" s="83" t="s">
        <v>292</v>
      </c>
      <c r="P125" s="83">
        <v>715</v>
      </c>
      <c r="Q125" s="83" t="s">
        <v>1074</v>
      </c>
      <c r="R125" s="84">
        <v>5422</v>
      </c>
      <c r="S125" s="114">
        <v>1071.43</v>
      </c>
      <c r="T125" s="114">
        <f t="shared" si="1"/>
        <v>5809293.46</v>
      </c>
      <c r="U125" s="85">
        <f t="shared" si="2"/>
        <v>6506408.6752000004</v>
      </c>
      <c r="V125" s="83"/>
      <c r="W125" s="83">
        <v>2017</v>
      </c>
      <c r="X125" s="83"/>
    </row>
    <row r="126" spans="1:24">
      <c r="A126" s="145" t="s">
        <v>1485</v>
      </c>
      <c r="B126" s="97" t="s">
        <v>68</v>
      </c>
      <c r="C126" s="83" t="s">
        <v>600</v>
      </c>
      <c r="D126" s="83" t="s">
        <v>774</v>
      </c>
      <c r="E126" s="83" t="s">
        <v>1713</v>
      </c>
      <c r="F126" s="31" t="s">
        <v>72</v>
      </c>
      <c r="G126" s="83" t="s">
        <v>63</v>
      </c>
      <c r="H126" s="155" t="s">
        <v>419</v>
      </c>
      <c r="I126" s="99">
        <v>230000000</v>
      </c>
      <c r="J126" s="6" t="s">
        <v>299</v>
      </c>
      <c r="K126" s="83" t="s">
        <v>255</v>
      </c>
      <c r="L126" s="83" t="s">
        <v>418</v>
      </c>
      <c r="M126" s="83" t="s">
        <v>76</v>
      </c>
      <c r="N126" s="83" t="s">
        <v>587</v>
      </c>
      <c r="O126" s="83" t="s">
        <v>292</v>
      </c>
      <c r="P126" s="83">
        <v>796</v>
      </c>
      <c r="Q126" s="83" t="s">
        <v>95</v>
      </c>
      <c r="R126" s="84">
        <v>234</v>
      </c>
      <c r="S126" s="114">
        <v>5000</v>
      </c>
      <c r="T126" s="114">
        <f t="shared" si="1"/>
        <v>1170000</v>
      </c>
      <c r="U126" s="85">
        <f t="shared" si="2"/>
        <v>1310400.0000000002</v>
      </c>
      <c r="V126" s="83"/>
      <c r="W126" s="83">
        <v>2017</v>
      </c>
      <c r="X126" s="83"/>
    </row>
    <row r="127" spans="1:24">
      <c r="A127" s="145" t="s">
        <v>1486</v>
      </c>
      <c r="B127" s="97" t="s">
        <v>68</v>
      </c>
      <c r="C127" s="83" t="s">
        <v>601</v>
      </c>
      <c r="D127" s="83" t="s">
        <v>774</v>
      </c>
      <c r="E127" s="83" t="s">
        <v>841</v>
      </c>
      <c r="F127" s="31" t="s">
        <v>72</v>
      </c>
      <c r="G127" s="83" t="s">
        <v>63</v>
      </c>
      <c r="H127" s="155" t="s">
        <v>419</v>
      </c>
      <c r="I127" s="99">
        <v>230000000</v>
      </c>
      <c r="J127" s="6" t="s">
        <v>299</v>
      </c>
      <c r="K127" s="83" t="s">
        <v>255</v>
      </c>
      <c r="L127" s="83" t="s">
        <v>418</v>
      </c>
      <c r="M127" s="83" t="s">
        <v>76</v>
      </c>
      <c r="N127" s="83" t="s">
        <v>587</v>
      </c>
      <c r="O127" s="83" t="s">
        <v>292</v>
      </c>
      <c r="P127" s="83">
        <v>796</v>
      </c>
      <c r="Q127" s="83" t="s">
        <v>95</v>
      </c>
      <c r="R127" s="84">
        <v>154</v>
      </c>
      <c r="S127" s="114">
        <v>1463.39</v>
      </c>
      <c r="T127" s="114">
        <f t="shared" si="1"/>
        <v>225362.06000000003</v>
      </c>
      <c r="U127" s="85">
        <f t="shared" si="2"/>
        <v>252405.50720000005</v>
      </c>
      <c r="V127" s="83"/>
      <c r="W127" s="83">
        <v>2017</v>
      </c>
      <c r="X127" s="83"/>
    </row>
    <row r="128" spans="1:24">
      <c r="A128" s="145" t="s">
        <v>1487</v>
      </c>
      <c r="B128" s="97" t="s">
        <v>68</v>
      </c>
      <c r="C128" s="83" t="s">
        <v>602</v>
      </c>
      <c r="D128" s="83" t="s">
        <v>775</v>
      </c>
      <c r="E128" s="83" t="s">
        <v>842</v>
      </c>
      <c r="F128" s="83" t="s">
        <v>992</v>
      </c>
      <c r="G128" s="83" t="s">
        <v>73</v>
      </c>
      <c r="H128" s="155" t="s">
        <v>582</v>
      </c>
      <c r="I128" s="99">
        <v>230000000</v>
      </c>
      <c r="J128" s="6" t="s">
        <v>299</v>
      </c>
      <c r="K128" s="83" t="s">
        <v>255</v>
      </c>
      <c r="L128" s="83" t="s">
        <v>418</v>
      </c>
      <c r="M128" s="83" t="s">
        <v>76</v>
      </c>
      <c r="N128" s="83" t="s">
        <v>587</v>
      </c>
      <c r="O128" s="83" t="s">
        <v>292</v>
      </c>
      <c r="P128" s="83">
        <v>796</v>
      </c>
      <c r="Q128" s="83" t="s">
        <v>95</v>
      </c>
      <c r="R128" s="84">
        <v>15</v>
      </c>
      <c r="S128" s="114">
        <v>9450</v>
      </c>
      <c r="T128" s="114">
        <f t="shared" si="1"/>
        <v>141750</v>
      </c>
      <c r="U128" s="85">
        <f t="shared" si="2"/>
        <v>158760.00000000003</v>
      </c>
      <c r="V128" s="83" t="s">
        <v>81</v>
      </c>
      <c r="W128" s="83">
        <v>2017</v>
      </c>
      <c r="X128" s="83"/>
    </row>
    <row r="129" spans="1:24">
      <c r="A129" s="145" t="s">
        <v>1488</v>
      </c>
      <c r="B129" s="97" t="s">
        <v>68</v>
      </c>
      <c r="C129" s="83" t="s">
        <v>603</v>
      </c>
      <c r="D129" s="83" t="s">
        <v>776</v>
      </c>
      <c r="E129" s="83" t="s">
        <v>843</v>
      </c>
      <c r="F129" s="83" t="s">
        <v>1086</v>
      </c>
      <c r="G129" s="83" t="s">
        <v>73</v>
      </c>
      <c r="H129" s="155" t="s">
        <v>582</v>
      </c>
      <c r="I129" s="99">
        <v>230000000</v>
      </c>
      <c r="J129" s="6" t="s">
        <v>299</v>
      </c>
      <c r="K129" s="83" t="s">
        <v>255</v>
      </c>
      <c r="L129" s="83" t="s">
        <v>418</v>
      </c>
      <c r="M129" s="83" t="s">
        <v>76</v>
      </c>
      <c r="N129" s="83" t="s">
        <v>587</v>
      </c>
      <c r="O129" s="83" t="s">
        <v>292</v>
      </c>
      <c r="P129" s="83">
        <v>796</v>
      </c>
      <c r="Q129" s="83" t="s">
        <v>95</v>
      </c>
      <c r="R129" s="84">
        <v>52</v>
      </c>
      <c r="S129" s="114">
        <v>11000</v>
      </c>
      <c r="T129" s="114">
        <f t="shared" si="1"/>
        <v>572000</v>
      </c>
      <c r="U129" s="85">
        <f t="shared" si="2"/>
        <v>640640.00000000012</v>
      </c>
      <c r="V129" s="83" t="s">
        <v>81</v>
      </c>
      <c r="W129" s="83">
        <v>2017</v>
      </c>
      <c r="X129" s="83"/>
    </row>
    <row r="130" spans="1:24">
      <c r="A130" s="145" t="s">
        <v>1489</v>
      </c>
      <c r="B130" s="97" t="s">
        <v>68</v>
      </c>
      <c r="C130" s="83" t="s">
        <v>604</v>
      </c>
      <c r="D130" s="83" t="s">
        <v>777</v>
      </c>
      <c r="E130" s="83" t="s">
        <v>844</v>
      </c>
      <c r="F130" s="83" t="s">
        <v>993</v>
      </c>
      <c r="G130" s="83" t="s">
        <v>73</v>
      </c>
      <c r="H130" s="155" t="s">
        <v>582</v>
      </c>
      <c r="I130" s="99">
        <v>230000000</v>
      </c>
      <c r="J130" s="6" t="s">
        <v>299</v>
      </c>
      <c r="K130" s="83" t="s">
        <v>255</v>
      </c>
      <c r="L130" s="83" t="s">
        <v>418</v>
      </c>
      <c r="M130" s="83" t="s">
        <v>76</v>
      </c>
      <c r="N130" s="83" t="s">
        <v>587</v>
      </c>
      <c r="O130" s="83" t="s">
        <v>292</v>
      </c>
      <c r="P130" s="83">
        <v>796</v>
      </c>
      <c r="Q130" s="83" t="s">
        <v>95</v>
      </c>
      <c r="R130" s="84">
        <v>5</v>
      </c>
      <c r="S130" s="114">
        <v>43400</v>
      </c>
      <c r="T130" s="114">
        <f t="shared" si="1"/>
        <v>217000</v>
      </c>
      <c r="U130" s="85">
        <f t="shared" si="2"/>
        <v>243040.00000000003</v>
      </c>
      <c r="V130" s="83" t="s">
        <v>81</v>
      </c>
      <c r="W130" s="83">
        <v>2017</v>
      </c>
      <c r="X130" s="83"/>
    </row>
    <row r="131" spans="1:24">
      <c r="A131" s="145" t="s">
        <v>1490</v>
      </c>
      <c r="B131" s="97" t="s">
        <v>68</v>
      </c>
      <c r="C131" s="83" t="s">
        <v>605</v>
      </c>
      <c r="D131" s="83" t="s">
        <v>777</v>
      </c>
      <c r="E131" s="83" t="s">
        <v>845</v>
      </c>
      <c r="F131" s="83" t="s">
        <v>1402</v>
      </c>
      <c r="G131" s="83" t="s">
        <v>73</v>
      </c>
      <c r="H131" s="155" t="s">
        <v>582</v>
      </c>
      <c r="I131" s="99">
        <v>230000000</v>
      </c>
      <c r="J131" s="6" t="s">
        <v>299</v>
      </c>
      <c r="K131" s="83" t="s">
        <v>255</v>
      </c>
      <c r="L131" s="83" t="s">
        <v>418</v>
      </c>
      <c r="M131" s="83" t="s">
        <v>76</v>
      </c>
      <c r="N131" s="83" t="s">
        <v>587</v>
      </c>
      <c r="O131" s="83" t="s">
        <v>292</v>
      </c>
      <c r="P131" s="83">
        <v>796</v>
      </c>
      <c r="Q131" s="83" t="s">
        <v>95</v>
      </c>
      <c r="R131" s="84">
        <v>428</v>
      </c>
      <c r="S131" s="114">
        <v>20050</v>
      </c>
      <c r="T131" s="114">
        <f t="shared" si="1"/>
        <v>8581400</v>
      </c>
      <c r="U131" s="85">
        <f t="shared" si="2"/>
        <v>9611168</v>
      </c>
      <c r="V131" s="83" t="s">
        <v>81</v>
      </c>
      <c r="W131" s="83">
        <v>2017</v>
      </c>
      <c r="X131" s="83"/>
    </row>
    <row r="132" spans="1:24">
      <c r="A132" s="145" t="s">
        <v>1491</v>
      </c>
      <c r="B132" s="97" t="s">
        <v>68</v>
      </c>
      <c r="C132" s="83" t="s">
        <v>605</v>
      </c>
      <c r="D132" s="83" t="s">
        <v>777</v>
      </c>
      <c r="E132" s="83" t="s">
        <v>845</v>
      </c>
      <c r="F132" s="83" t="s">
        <v>994</v>
      </c>
      <c r="G132" s="83" t="s">
        <v>73</v>
      </c>
      <c r="H132" s="155" t="s">
        <v>582</v>
      </c>
      <c r="I132" s="99">
        <v>230000000</v>
      </c>
      <c r="J132" s="6" t="s">
        <v>299</v>
      </c>
      <c r="K132" s="83" t="s">
        <v>255</v>
      </c>
      <c r="L132" s="83" t="s">
        <v>418</v>
      </c>
      <c r="M132" s="83" t="s">
        <v>76</v>
      </c>
      <c r="N132" s="83" t="s">
        <v>587</v>
      </c>
      <c r="O132" s="83" t="s">
        <v>292</v>
      </c>
      <c r="P132" s="83">
        <v>796</v>
      </c>
      <c r="Q132" s="83" t="s">
        <v>95</v>
      </c>
      <c r="R132" s="84">
        <v>39</v>
      </c>
      <c r="S132" s="114">
        <v>8126.4</v>
      </c>
      <c r="T132" s="114">
        <f t="shared" si="1"/>
        <v>316929.59999999998</v>
      </c>
      <c r="U132" s="85">
        <f t="shared" si="2"/>
        <v>354961.152</v>
      </c>
      <c r="V132" s="83" t="s">
        <v>81</v>
      </c>
      <c r="W132" s="83">
        <v>2017</v>
      </c>
      <c r="X132" s="83"/>
    </row>
    <row r="133" spans="1:24">
      <c r="A133" s="145" t="s">
        <v>1492</v>
      </c>
      <c r="B133" s="97" t="s">
        <v>68</v>
      </c>
      <c r="C133" s="83" t="s">
        <v>606</v>
      </c>
      <c r="D133" s="83" t="s">
        <v>778</v>
      </c>
      <c r="E133" s="83" t="s">
        <v>846</v>
      </c>
      <c r="F133" s="83" t="s">
        <v>995</v>
      </c>
      <c r="G133" s="83" t="s">
        <v>73</v>
      </c>
      <c r="H133" s="155" t="s">
        <v>582</v>
      </c>
      <c r="I133" s="99">
        <v>230000000</v>
      </c>
      <c r="J133" s="6" t="s">
        <v>299</v>
      </c>
      <c r="K133" s="83" t="s">
        <v>255</v>
      </c>
      <c r="L133" s="83" t="s">
        <v>418</v>
      </c>
      <c r="M133" s="83" t="s">
        <v>76</v>
      </c>
      <c r="N133" s="83" t="s">
        <v>587</v>
      </c>
      <c r="O133" s="83" t="s">
        <v>292</v>
      </c>
      <c r="P133" s="83">
        <v>796</v>
      </c>
      <c r="Q133" s="83" t="s">
        <v>95</v>
      </c>
      <c r="R133" s="84">
        <v>65</v>
      </c>
      <c r="S133" s="114">
        <v>3165.43</v>
      </c>
      <c r="T133" s="114">
        <f t="shared" si="1"/>
        <v>205752.94999999998</v>
      </c>
      <c r="U133" s="85">
        <f t="shared" si="2"/>
        <v>230443.304</v>
      </c>
      <c r="V133" s="83" t="s">
        <v>81</v>
      </c>
      <c r="W133" s="83">
        <v>2017</v>
      </c>
      <c r="X133" s="83"/>
    </row>
    <row r="134" spans="1:24">
      <c r="A134" s="145" t="s">
        <v>1493</v>
      </c>
      <c r="B134" s="97" t="s">
        <v>68</v>
      </c>
      <c r="C134" s="83" t="s">
        <v>606</v>
      </c>
      <c r="D134" s="83" t="s">
        <v>778</v>
      </c>
      <c r="E134" s="83" t="s">
        <v>846</v>
      </c>
      <c r="F134" s="83" t="s">
        <v>1403</v>
      </c>
      <c r="G134" s="83" t="s">
        <v>73</v>
      </c>
      <c r="H134" s="155" t="s">
        <v>582</v>
      </c>
      <c r="I134" s="99">
        <v>230000000</v>
      </c>
      <c r="J134" s="6" t="s">
        <v>299</v>
      </c>
      <c r="K134" s="83" t="s">
        <v>255</v>
      </c>
      <c r="L134" s="83" t="s">
        <v>418</v>
      </c>
      <c r="M134" s="83" t="s">
        <v>76</v>
      </c>
      <c r="N134" s="83" t="s">
        <v>587</v>
      </c>
      <c r="O134" s="83" t="s">
        <v>292</v>
      </c>
      <c r="P134" s="83">
        <v>796</v>
      </c>
      <c r="Q134" s="83" t="s">
        <v>95</v>
      </c>
      <c r="R134" s="84">
        <v>395</v>
      </c>
      <c r="S134" s="114">
        <v>5178.57</v>
      </c>
      <c r="T134" s="114">
        <f t="shared" ref="T134:T198" si="3">R134*S134</f>
        <v>2045535.15</v>
      </c>
      <c r="U134" s="85">
        <f t="shared" ref="U134:U198" si="4">T134*1.12</f>
        <v>2290999.3680000002</v>
      </c>
      <c r="V134" s="83" t="s">
        <v>81</v>
      </c>
      <c r="W134" s="83">
        <v>2017</v>
      </c>
      <c r="X134" s="83"/>
    </row>
    <row r="135" spans="1:24">
      <c r="A135" s="145" t="s">
        <v>1494</v>
      </c>
      <c r="B135" s="97" t="s">
        <v>68</v>
      </c>
      <c r="C135" s="83" t="s">
        <v>1386</v>
      </c>
      <c r="D135" s="83" t="s">
        <v>1404</v>
      </c>
      <c r="E135" s="83" t="s">
        <v>1405</v>
      </c>
      <c r="F135" s="83" t="s">
        <v>1406</v>
      </c>
      <c r="G135" s="83" t="s">
        <v>73</v>
      </c>
      <c r="H135" s="155" t="s">
        <v>419</v>
      </c>
      <c r="I135" s="99">
        <v>230000000</v>
      </c>
      <c r="J135" s="6" t="s">
        <v>299</v>
      </c>
      <c r="K135" s="83" t="s">
        <v>255</v>
      </c>
      <c r="L135" s="83" t="s">
        <v>418</v>
      </c>
      <c r="M135" s="83" t="s">
        <v>76</v>
      </c>
      <c r="N135" s="83" t="s">
        <v>587</v>
      </c>
      <c r="O135" s="83" t="s">
        <v>292</v>
      </c>
      <c r="P135" s="83">
        <v>796</v>
      </c>
      <c r="Q135" s="83" t="s">
        <v>95</v>
      </c>
      <c r="R135" s="84">
        <v>505</v>
      </c>
      <c r="S135" s="114">
        <v>130</v>
      </c>
      <c r="T135" s="114">
        <f t="shared" si="3"/>
        <v>65650</v>
      </c>
      <c r="U135" s="85">
        <f t="shared" si="4"/>
        <v>73528</v>
      </c>
      <c r="V135" s="83"/>
      <c r="W135" s="83">
        <v>2017</v>
      </c>
      <c r="X135" s="83"/>
    </row>
    <row r="136" spans="1:24">
      <c r="A136" s="145" t="s">
        <v>1495</v>
      </c>
      <c r="B136" s="97" t="s">
        <v>68</v>
      </c>
      <c r="C136" s="83" t="s">
        <v>607</v>
      </c>
      <c r="D136" s="83" t="s">
        <v>779</v>
      </c>
      <c r="E136" s="83" t="s">
        <v>847</v>
      </c>
      <c r="F136" s="83" t="s">
        <v>72</v>
      </c>
      <c r="G136" s="83" t="s">
        <v>73</v>
      </c>
      <c r="H136" s="155" t="s">
        <v>582</v>
      </c>
      <c r="I136" s="99">
        <v>230000000</v>
      </c>
      <c r="J136" s="6" t="s">
        <v>299</v>
      </c>
      <c r="K136" s="83" t="s">
        <v>255</v>
      </c>
      <c r="L136" s="83" t="s">
        <v>418</v>
      </c>
      <c r="M136" s="83" t="s">
        <v>76</v>
      </c>
      <c r="N136" s="83" t="s">
        <v>587</v>
      </c>
      <c r="O136" s="83" t="s">
        <v>292</v>
      </c>
      <c r="P136" s="83">
        <v>796</v>
      </c>
      <c r="Q136" s="83" t="s">
        <v>95</v>
      </c>
      <c r="R136" s="84">
        <v>100</v>
      </c>
      <c r="S136" s="114">
        <v>588.5</v>
      </c>
      <c r="T136" s="114">
        <f t="shared" si="3"/>
        <v>58850</v>
      </c>
      <c r="U136" s="85">
        <f t="shared" si="4"/>
        <v>65912</v>
      </c>
      <c r="V136" s="83" t="s">
        <v>81</v>
      </c>
      <c r="W136" s="83">
        <v>2017</v>
      </c>
      <c r="X136" s="83"/>
    </row>
    <row r="137" spans="1:24">
      <c r="A137" s="145" t="s">
        <v>1496</v>
      </c>
      <c r="B137" s="97" t="s">
        <v>68</v>
      </c>
      <c r="C137" s="83" t="s">
        <v>608</v>
      </c>
      <c r="D137" s="83" t="s">
        <v>780</v>
      </c>
      <c r="E137" s="83" t="s">
        <v>848</v>
      </c>
      <c r="F137" s="83" t="s">
        <v>72</v>
      </c>
      <c r="G137" s="83" t="s">
        <v>73</v>
      </c>
      <c r="H137" s="155" t="s">
        <v>582</v>
      </c>
      <c r="I137" s="99">
        <v>230000000</v>
      </c>
      <c r="J137" s="6" t="s">
        <v>299</v>
      </c>
      <c r="K137" s="83" t="s">
        <v>255</v>
      </c>
      <c r="L137" s="83" t="s">
        <v>418</v>
      </c>
      <c r="M137" s="83" t="s">
        <v>76</v>
      </c>
      <c r="N137" s="83" t="s">
        <v>587</v>
      </c>
      <c r="O137" s="83" t="s">
        <v>292</v>
      </c>
      <c r="P137" s="83">
        <v>796</v>
      </c>
      <c r="Q137" s="83" t="s">
        <v>95</v>
      </c>
      <c r="R137" s="84">
        <v>3</v>
      </c>
      <c r="S137" s="114">
        <v>1580.4</v>
      </c>
      <c r="T137" s="114">
        <f t="shared" si="3"/>
        <v>4741.2000000000007</v>
      </c>
      <c r="U137" s="85">
        <f t="shared" si="4"/>
        <v>5310.1440000000011</v>
      </c>
      <c r="V137" s="83" t="s">
        <v>81</v>
      </c>
      <c r="W137" s="83">
        <v>2017</v>
      </c>
      <c r="X137" s="83"/>
    </row>
    <row r="138" spans="1:24">
      <c r="A138" s="145" t="s">
        <v>1497</v>
      </c>
      <c r="B138" s="97" t="s">
        <v>68</v>
      </c>
      <c r="C138" s="83" t="s">
        <v>609</v>
      </c>
      <c r="D138" s="83" t="s">
        <v>135</v>
      </c>
      <c r="E138" s="83" t="s">
        <v>849</v>
      </c>
      <c r="F138" s="83" t="s">
        <v>1434</v>
      </c>
      <c r="G138" s="83" t="s">
        <v>73</v>
      </c>
      <c r="H138" s="155" t="s">
        <v>582</v>
      </c>
      <c r="I138" s="99">
        <v>230000000</v>
      </c>
      <c r="J138" s="6" t="s">
        <v>299</v>
      </c>
      <c r="K138" s="83" t="s">
        <v>255</v>
      </c>
      <c r="L138" s="83" t="s">
        <v>418</v>
      </c>
      <c r="M138" s="83" t="s">
        <v>76</v>
      </c>
      <c r="N138" s="83" t="s">
        <v>587</v>
      </c>
      <c r="O138" s="83" t="s">
        <v>292</v>
      </c>
      <c r="P138" s="83">
        <v>168</v>
      </c>
      <c r="Q138" s="83" t="s">
        <v>420</v>
      </c>
      <c r="R138" s="84">
        <v>20</v>
      </c>
      <c r="S138" s="114">
        <v>87000</v>
      </c>
      <c r="T138" s="114">
        <f>R138*S138</f>
        <v>1740000</v>
      </c>
      <c r="U138" s="85">
        <f>T138*1.12</f>
        <v>1948800.0000000002</v>
      </c>
      <c r="V138" s="83" t="s">
        <v>81</v>
      </c>
      <c r="W138" s="83">
        <v>2017</v>
      </c>
      <c r="X138" s="83"/>
    </row>
    <row r="139" spans="1:24">
      <c r="A139" s="145" t="s">
        <v>1498</v>
      </c>
      <c r="B139" s="97" t="s">
        <v>68</v>
      </c>
      <c r="C139" s="83" t="s">
        <v>610</v>
      </c>
      <c r="D139" s="83" t="s">
        <v>781</v>
      </c>
      <c r="E139" s="83" t="s">
        <v>850</v>
      </c>
      <c r="F139" s="83" t="s">
        <v>996</v>
      </c>
      <c r="G139" s="83" t="s">
        <v>73</v>
      </c>
      <c r="H139" s="155" t="s">
        <v>419</v>
      </c>
      <c r="I139" s="99">
        <v>230000000</v>
      </c>
      <c r="J139" s="6" t="s">
        <v>299</v>
      </c>
      <c r="K139" s="83" t="s">
        <v>255</v>
      </c>
      <c r="L139" s="83" t="s">
        <v>418</v>
      </c>
      <c r="M139" s="83" t="s">
        <v>76</v>
      </c>
      <c r="N139" s="83" t="s">
        <v>1075</v>
      </c>
      <c r="O139" s="83" t="s">
        <v>292</v>
      </c>
      <c r="P139" s="83">
        <v>166</v>
      </c>
      <c r="Q139" s="83" t="s">
        <v>118</v>
      </c>
      <c r="R139" s="84">
        <v>4</v>
      </c>
      <c r="S139" s="114">
        <v>600</v>
      </c>
      <c r="T139" s="114">
        <f t="shared" si="3"/>
        <v>2400</v>
      </c>
      <c r="U139" s="85">
        <f t="shared" si="4"/>
        <v>2688.0000000000005</v>
      </c>
      <c r="V139" s="83"/>
      <c r="W139" s="83">
        <v>2017</v>
      </c>
      <c r="X139" s="83"/>
    </row>
    <row r="140" spans="1:24">
      <c r="A140" s="145" t="s">
        <v>1499</v>
      </c>
      <c r="B140" s="97" t="s">
        <v>68</v>
      </c>
      <c r="C140" s="83" t="s">
        <v>611</v>
      </c>
      <c r="D140" s="83" t="s">
        <v>251</v>
      </c>
      <c r="E140" s="83" t="s">
        <v>851</v>
      </c>
      <c r="F140" s="83" t="s">
        <v>997</v>
      </c>
      <c r="G140" s="83" t="s">
        <v>73</v>
      </c>
      <c r="H140" s="155" t="s">
        <v>582</v>
      </c>
      <c r="I140" s="99">
        <v>230000000</v>
      </c>
      <c r="J140" s="6" t="s">
        <v>299</v>
      </c>
      <c r="K140" s="83" t="s">
        <v>255</v>
      </c>
      <c r="L140" s="83" t="s">
        <v>418</v>
      </c>
      <c r="M140" s="83" t="s">
        <v>76</v>
      </c>
      <c r="N140" s="83" t="s">
        <v>587</v>
      </c>
      <c r="O140" s="83" t="s">
        <v>292</v>
      </c>
      <c r="P140" s="83">
        <v>796</v>
      </c>
      <c r="Q140" s="83" t="s">
        <v>95</v>
      </c>
      <c r="R140" s="84">
        <v>8</v>
      </c>
      <c r="S140" s="114">
        <v>1700</v>
      </c>
      <c r="T140" s="114">
        <f t="shared" si="3"/>
        <v>13600</v>
      </c>
      <c r="U140" s="85">
        <f t="shared" si="4"/>
        <v>15232.000000000002</v>
      </c>
      <c r="V140" s="83" t="s">
        <v>81</v>
      </c>
      <c r="W140" s="83">
        <v>2017</v>
      </c>
      <c r="X140" s="83"/>
    </row>
    <row r="141" spans="1:24">
      <c r="A141" s="145" t="s">
        <v>1500</v>
      </c>
      <c r="B141" s="97" t="s">
        <v>68</v>
      </c>
      <c r="C141" s="83" t="s">
        <v>612</v>
      </c>
      <c r="D141" s="83" t="s">
        <v>251</v>
      </c>
      <c r="E141" s="83" t="s">
        <v>852</v>
      </c>
      <c r="F141" s="83" t="s">
        <v>72</v>
      </c>
      <c r="G141" s="83" t="s">
        <v>73</v>
      </c>
      <c r="H141" s="155" t="s">
        <v>582</v>
      </c>
      <c r="I141" s="99">
        <v>230000000</v>
      </c>
      <c r="J141" s="6" t="s">
        <v>299</v>
      </c>
      <c r="K141" s="83" t="s">
        <v>255</v>
      </c>
      <c r="L141" s="83" t="s">
        <v>418</v>
      </c>
      <c r="M141" s="83" t="s">
        <v>76</v>
      </c>
      <c r="N141" s="83" t="s">
        <v>587</v>
      </c>
      <c r="O141" s="83" t="s">
        <v>292</v>
      </c>
      <c r="P141" s="83">
        <v>778</v>
      </c>
      <c r="Q141" s="83" t="s">
        <v>1076</v>
      </c>
      <c r="R141" s="84">
        <v>4</v>
      </c>
      <c r="S141" s="114">
        <v>1300</v>
      </c>
      <c r="T141" s="114">
        <f t="shared" si="3"/>
        <v>5200</v>
      </c>
      <c r="U141" s="85">
        <f t="shared" si="4"/>
        <v>5824.0000000000009</v>
      </c>
      <c r="V141" s="83" t="s">
        <v>81</v>
      </c>
      <c r="W141" s="83">
        <v>2017</v>
      </c>
      <c r="X141" s="83"/>
    </row>
    <row r="142" spans="1:24">
      <c r="A142" s="145" t="s">
        <v>1501</v>
      </c>
      <c r="B142" s="97" t="s">
        <v>68</v>
      </c>
      <c r="C142" s="83" t="s">
        <v>613</v>
      </c>
      <c r="D142" s="83" t="s">
        <v>230</v>
      </c>
      <c r="E142" s="83" t="s">
        <v>853</v>
      </c>
      <c r="F142" s="83" t="s">
        <v>998</v>
      </c>
      <c r="G142" s="83" t="s">
        <v>73</v>
      </c>
      <c r="H142" s="155" t="s">
        <v>582</v>
      </c>
      <c r="I142" s="99">
        <v>230000000</v>
      </c>
      <c r="J142" s="6" t="s">
        <v>299</v>
      </c>
      <c r="K142" s="83" t="s">
        <v>255</v>
      </c>
      <c r="L142" s="83" t="s">
        <v>418</v>
      </c>
      <c r="M142" s="83" t="s">
        <v>76</v>
      </c>
      <c r="N142" s="83" t="s">
        <v>587</v>
      </c>
      <c r="O142" s="83" t="s">
        <v>292</v>
      </c>
      <c r="P142" s="83">
        <v>778</v>
      </c>
      <c r="Q142" s="83" t="s">
        <v>1076</v>
      </c>
      <c r="R142" s="84">
        <v>5</v>
      </c>
      <c r="S142" s="114">
        <v>675.38</v>
      </c>
      <c r="T142" s="114">
        <f t="shared" si="3"/>
        <v>3376.9</v>
      </c>
      <c r="U142" s="85">
        <f t="shared" si="4"/>
        <v>3782.1280000000006</v>
      </c>
      <c r="V142" s="83" t="s">
        <v>81</v>
      </c>
      <c r="W142" s="83">
        <v>2017</v>
      </c>
      <c r="X142" s="83"/>
    </row>
    <row r="143" spans="1:24">
      <c r="A143" s="145" t="s">
        <v>1502</v>
      </c>
      <c r="B143" s="97" t="s">
        <v>68</v>
      </c>
      <c r="C143" s="83" t="s">
        <v>614</v>
      </c>
      <c r="D143" s="83" t="s">
        <v>230</v>
      </c>
      <c r="E143" s="83" t="s">
        <v>854</v>
      </c>
      <c r="F143" s="83" t="s">
        <v>998</v>
      </c>
      <c r="G143" s="83" t="s">
        <v>73</v>
      </c>
      <c r="H143" s="155" t="s">
        <v>582</v>
      </c>
      <c r="I143" s="99">
        <v>230000000</v>
      </c>
      <c r="J143" s="6" t="s">
        <v>299</v>
      </c>
      <c r="K143" s="83" t="s">
        <v>255</v>
      </c>
      <c r="L143" s="83" t="s">
        <v>418</v>
      </c>
      <c r="M143" s="83" t="s">
        <v>76</v>
      </c>
      <c r="N143" s="83" t="s">
        <v>587</v>
      </c>
      <c r="O143" s="83" t="s">
        <v>292</v>
      </c>
      <c r="P143" s="83">
        <v>778</v>
      </c>
      <c r="Q143" s="83" t="s">
        <v>1076</v>
      </c>
      <c r="R143" s="84">
        <v>110</v>
      </c>
      <c r="S143" s="114">
        <v>425.97</v>
      </c>
      <c r="T143" s="114">
        <f t="shared" si="3"/>
        <v>46856.700000000004</v>
      </c>
      <c r="U143" s="85">
        <f t="shared" si="4"/>
        <v>52479.504000000008</v>
      </c>
      <c r="V143" s="83" t="s">
        <v>81</v>
      </c>
      <c r="W143" s="83">
        <v>2017</v>
      </c>
      <c r="X143" s="83"/>
    </row>
    <row r="144" spans="1:24">
      <c r="A144" s="145" t="s">
        <v>1503</v>
      </c>
      <c r="B144" s="97" t="s">
        <v>68</v>
      </c>
      <c r="C144" s="83" t="s">
        <v>615</v>
      </c>
      <c r="D144" s="83" t="s">
        <v>230</v>
      </c>
      <c r="E144" s="83" t="s">
        <v>855</v>
      </c>
      <c r="F144" s="83" t="s">
        <v>998</v>
      </c>
      <c r="G144" s="83" t="s">
        <v>73</v>
      </c>
      <c r="H144" s="155" t="s">
        <v>582</v>
      </c>
      <c r="I144" s="99">
        <v>230000000</v>
      </c>
      <c r="J144" s="6" t="s">
        <v>299</v>
      </c>
      <c r="K144" s="83" t="s">
        <v>255</v>
      </c>
      <c r="L144" s="83" t="s">
        <v>418</v>
      </c>
      <c r="M144" s="83" t="s">
        <v>76</v>
      </c>
      <c r="N144" s="83" t="s">
        <v>587</v>
      </c>
      <c r="O144" s="83" t="s">
        <v>292</v>
      </c>
      <c r="P144" s="83">
        <v>778</v>
      </c>
      <c r="Q144" s="83" t="s">
        <v>1076</v>
      </c>
      <c r="R144" s="84">
        <v>31</v>
      </c>
      <c r="S144" s="114">
        <v>550.58000000000004</v>
      </c>
      <c r="T144" s="114">
        <f t="shared" si="3"/>
        <v>17067.98</v>
      </c>
      <c r="U144" s="85">
        <f t="shared" si="4"/>
        <v>19116.137600000002</v>
      </c>
      <c r="V144" s="83" t="s">
        <v>81</v>
      </c>
      <c r="W144" s="83">
        <v>2017</v>
      </c>
      <c r="X144" s="83"/>
    </row>
    <row r="145" spans="1:24">
      <c r="A145" s="145" t="s">
        <v>1504</v>
      </c>
      <c r="B145" s="97" t="s">
        <v>68</v>
      </c>
      <c r="C145" s="83" t="s">
        <v>616</v>
      </c>
      <c r="D145" s="83" t="s">
        <v>230</v>
      </c>
      <c r="E145" s="83" t="s">
        <v>854</v>
      </c>
      <c r="F145" s="83" t="s">
        <v>999</v>
      </c>
      <c r="G145" s="83" t="s">
        <v>73</v>
      </c>
      <c r="H145" s="155" t="s">
        <v>582</v>
      </c>
      <c r="I145" s="99">
        <v>230000000</v>
      </c>
      <c r="J145" s="6" t="s">
        <v>299</v>
      </c>
      <c r="K145" s="83" t="s">
        <v>255</v>
      </c>
      <c r="L145" s="83" t="s">
        <v>418</v>
      </c>
      <c r="M145" s="83" t="s">
        <v>76</v>
      </c>
      <c r="N145" s="83" t="s">
        <v>587</v>
      </c>
      <c r="O145" s="83" t="s">
        <v>292</v>
      </c>
      <c r="P145" s="83">
        <v>5111</v>
      </c>
      <c r="Q145" s="83" t="s">
        <v>1077</v>
      </c>
      <c r="R145" s="84">
        <v>25</v>
      </c>
      <c r="S145" s="114">
        <v>1486.45</v>
      </c>
      <c r="T145" s="114">
        <f t="shared" si="3"/>
        <v>37161.25</v>
      </c>
      <c r="U145" s="85">
        <f t="shared" si="4"/>
        <v>41620.600000000006</v>
      </c>
      <c r="V145" s="83" t="s">
        <v>81</v>
      </c>
      <c r="W145" s="83">
        <v>2017</v>
      </c>
      <c r="X145" s="83"/>
    </row>
    <row r="146" spans="1:24">
      <c r="A146" s="145" t="s">
        <v>1505</v>
      </c>
      <c r="B146" s="97" t="s">
        <v>68</v>
      </c>
      <c r="C146" s="83" t="s">
        <v>617</v>
      </c>
      <c r="D146" s="83" t="s">
        <v>782</v>
      </c>
      <c r="E146" s="83" t="s">
        <v>856</v>
      </c>
      <c r="F146" s="83" t="s">
        <v>72</v>
      </c>
      <c r="G146" s="83" t="s">
        <v>73</v>
      </c>
      <c r="H146" s="155" t="s">
        <v>582</v>
      </c>
      <c r="I146" s="99">
        <v>230000000</v>
      </c>
      <c r="J146" s="6" t="s">
        <v>299</v>
      </c>
      <c r="K146" s="83" t="s">
        <v>255</v>
      </c>
      <c r="L146" s="83" t="s">
        <v>418</v>
      </c>
      <c r="M146" s="83" t="s">
        <v>76</v>
      </c>
      <c r="N146" s="83" t="s">
        <v>587</v>
      </c>
      <c r="O146" s="83" t="s">
        <v>292</v>
      </c>
      <c r="P146" s="83">
        <v>778</v>
      </c>
      <c r="Q146" s="83" t="s">
        <v>1076</v>
      </c>
      <c r="R146" s="84">
        <v>3</v>
      </c>
      <c r="S146" s="114">
        <v>35200</v>
      </c>
      <c r="T146" s="114">
        <f t="shared" si="3"/>
        <v>105600</v>
      </c>
      <c r="U146" s="85">
        <f t="shared" si="4"/>
        <v>118272.00000000001</v>
      </c>
      <c r="V146" s="83" t="s">
        <v>81</v>
      </c>
      <c r="W146" s="83">
        <v>2017</v>
      </c>
      <c r="X146" s="83"/>
    </row>
    <row r="147" spans="1:24">
      <c r="A147" s="145" t="s">
        <v>1506</v>
      </c>
      <c r="B147" s="97" t="s">
        <v>68</v>
      </c>
      <c r="C147" s="83" t="s">
        <v>618</v>
      </c>
      <c r="D147" s="83" t="s">
        <v>784</v>
      </c>
      <c r="E147" s="83" t="s">
        <v>858</v>
      </c>
      <c r="F147" s="83" t="s">
        <v>72</v>
      </c>
      <c r="G147" s="83" t="s">
        <v>73</v>
      </c>
      <c r="H147" s="155" t="s">
        <v>419</v>
      </c>
      <c r="I147" s="99">
        <v>230000000</v>
      </c>
      <c r="J147" s="6" t="s">
        <v>299</v>
      </c>
      <c r="K147" s="83" t="s">
        <v>255</v>
      </c>
      <c r="L147" s="83" t="s">
        <v>418</v>
      </c>
      <c r="M147" s="83" t="s">
        <v>76</v>
      </c>
      <c r="N147" s="83" t="s">
        <v>585</v>
      </c>
      <c r="O147" s="83" t="s">
        <v>292</v>
      </c>
      <c r="P147" s="83">
        <v>166</v>
      </c>
      <c r="Q147" s="83" t="s">
        <v>118</v>
      </c>
      <c r="R147" s="84">
        <v>232</v>
      </c>
      <c r="S147" s="114">
        <v>1000</v>
      </c>
      <c r="T147" s="114">
        <f t="shared" si="3"/>
        <v>232000</v>
      </c>
      <c r="U147" s="85">
        <f t="shared" si="4"/>
        <v>259840.00000000003</v>
      </c>
      <c r="V147" s="83"/>
      <c r="W147" s="83">
        <v>2017</v>
      </c>
      <c r="X147" s="83"/>
    </row>
    <row r="148" spans="1:24">
      <c r="A148" s="145" t="s">
        <v>1507</v>
      </c>
      <c r="B148" s="97" t="s">
        <v>68</v>
      </c>
      <c r="C148" s="83" t="s">
        <v>619</v>
      </c>
      <c r="D148" s="83" t="s">
        <v>784</v>
      </c>
      <c r="E148" s="83" t="s">
        <v>858</v>
      </c>
      <c r="F148" s="83" t="s">
        <v>72</v>
      </c>
      <c r="G148" s="83" t="s">
        <v>73</v>
      </c>
      <c r="H148" s="155" t="s">
        <v>419</v>
      </c>
      <c r="I148" s="99">
        <v>230000000</v>
      </c>
      <c r="J148" s="6" t="s">
        <v>299</v>
      </c>
      <c r="K148" s="83" t="s">
        <v>255</v>
      </c>
      <c r="L148" s="83" t="s">
        <v>418</v>
      </c>
      <c r="M148" s="83" t="s">
        <v>76</v>
      </c>
      <c r="N148" s="83" t="s">
        <v>585</v>
      </c>
      <c r="O148" s="83" t="s">
        <v>292</v>
      </c>
      <c r="P148" s="83">
        <v>168</v>
      </c>
      <c r="Q148" s="83" t="s">
        <v>420</v>
      </c>
      <c r="R148" s="84">
        <v>0.2</v>
      </c>
      <c r="S148" s="114">
        <v>401000</v>
      </c>
      <c r="T148" s="114">
        <f t="shared" si="3"/>
        <v>80200</v>
      </c>
      <c r="U148" s="85">
        <f t="shared" si="4"/>
        <v>89824.000000000015</v>
      </c>
      <c r="V148" s="83"/>
      <c r="W148" s="83">
        <v>2017</v>
      </c>
      <c r="X148" s="83"/>
    </row>
    <row r="149" spans="1:24">
      <c r="A149" s="145" t="s">
        <v>1508</v>
      </c>
      <c r="B149" s="97" t="s">
        <v>68</v>
      </c>
      <c r="C149" s="83" t="s">
        <v>620</v>
      </c>
      <c r="D149" s="83" t="s">
        <v>785</v>
      </c>
      <c r="E149" s="83" t="s">
        <v>859</v>
      </c>
      <c r="F149" s="83" t="s">
        <v>1000</v>
      </c>
      <c r="G149" s="83" t="s">
        <v>73</v>
      </c>
      <c r="H149" s="155" t="s">
        <v>419</v>
      </c>
      <c r="I149" s="99">
        <v>230000000</v>
      </c>
      <c r="J149" s="6" t="s">
        <v>299</v>
      </c>
      <c r="K149" s="83" t="s">
        <v>255</v>
      </c>
      <c r="L149" s="83" t="s">
        <v>418</v>
      </c>
      <c r="M149" s="83" t="s">
        <v>76</v>
      </c>
      <c r="N149" s="83" t="s">
        <v>1078</v>
      </c>
      <c r="O149" s="83" t="s">
        <v>292</v>
      </c>
      <c r="P149" s="83">
        <v>166</v>
      </c>
      <c r="Q149" s="83" t="s">
        <v>118</v>
      </c>
      <c r="R149" s="84">
        <v>100</v>
      </c>
      <c r="S149" s="114">
        <v>1600</v>
      </c>
      <c r="T149" s="114">
        <f t="shared" si="3"/>
        <v>160000</v>
      </c>
      <c r="U149" s="85">
        <f t="shared" si="4"/>
        <v>179200.00000000003</v>
      </c>
      <c r="V149" s="83"/>
      <c r="W149" s="83">
        <v>2017</v>
      </c>
      <c r="X149" s="83"/>
    </row>
    <row r="150" spans="1:24">
      <c r="A150" s="145" t="s">
        <v>1509</v>
      </c>
      <c r="B150" s="97" t="s">
        <v>68</v>
      </c>
      <c r="C150" s="83" t="s">
        <v>621</v>
      </c>
      <c r="D150" s="83" t="s">
        <v>786</v>
      </c>
      <c r="E150" s="83" t="s">
        <v>860</v>
      </c>
      <c r="F150" s="83" t="s">
        <v>1001</v>
      </c>
      <c r="G150" s="83" t="s">
        <v>73</v>
      </c>
      <c r="H150" s="155" t="s">
        <v>419</v>
      </c>
      <c r="I150" s="99">
        <v>230000000</v>
      </c>
      <c r="J150" s="6" t="s">
        <v>299</v>
      </c>
      <c r="K150" s="83" t="s">
        <v>255</v>
      </c>
      <c r="L150" s="83" t="s">
        <v>418</v>
      </c>
      <c r="M150" s="83" t="s">
        <v>76</v>
      </c>
      <c r="N150" s="83" t="s">
        <v>587</v>
      </c>
      <c r="O150" s="83" t="s">
        <v>292</v>
      </c>
      <c r="P150" s="83">
        <v>166</v>
      </c>
      <c r="Q150" s="83" t="s">
        <v>118</v>
      </c>
      <c r="R150" s="84">
        <v>0.4</v>
      </c>
      <c r="S150" s="114">
        <v>72500</v>
      </c>
      <c r="T150" s="114">
        <f t="shared" si="3"/>
        <v>29000</v>
      </c>
      <c r="U150" s="85">
        <f t="shared" si="4"/>
        <v>32480.000000000004</v>
      </c>
      <c r="V150" s="83"/>
      <c r="W150" s="83">
        <v>2017</v>
      </c>
      <c r="X150" s="83"/>
    </row>
    <row r="151" spans="1:24">
      <c r="A151" s="145" t="s">
        <v>1510</v>
      </c>
      <c r="B151" s="97" t="s">
        <v>68</v>
      </c>
      <c r="C151" s="83" t="s">
        <v>622</v>
      </c>
      <c r="D151" s="83" t="s">
        <v>786</v>
      </c>
      <c r="E151" s="83" t="s">
        <v>861</v>
      </c>
      <c r="F151" s="83" t="s">
        <v>1002</v>
      </c>
      <c r="G151" s="83" t="s">
        <v>73</v>
      </c>
      <c r="H151" s="155" t="s">
        <v>419</v>
      </c>
      <c r="I151" s="99">
        <v>230000000</v>
      </c>
      <c r="J151" s="6" t="s">
        <v>299</v>
      </c>
      <c r="K151" s="83" t="s">
        <v>255</v>
      </c>
      <c r="L151" s="83" t="s">
        <v>418</v>
      </c>
      <c r="M151" s="83" t="s">
        <v>76</v>
      </c>
      <c r="N151" s="83" t="s">
        <v>587</v>
      </c>
      <c r="O151" s="83" t="s">
        <v>292</v>
      </c>
      <c r="P151" s="83">
        <v>166</v>
      </c>
      <c r="Q151" s="83" t="s">
        <v>118</v>
      </c>
      <c r="R151" s="84">
        <v>3.6</v>
      </c>
      <c r="S151" s="114">
        <v>72500</v>
      </c>
      <c r="T151" s="114">
        <f t="shared" si="3"/>
        <v>261000</v>
      </c>
      <c r="U151" s="85">
        <f t="shared" si="4"/>
        <v>292320</v>
      </c>
      <c r="V151" s="83"/>
      <c r="W151" s="83">
        <v>2017</v>
      </c>
      <c r="X151" s="83"/>
    </row>
    <row r="152" spans="1:24">
      <c r="A152" s="145" t="s">
        <v>1511</v>
      </c>
      <c r="B152" s="97" t="s">
        <v>68</v>
      </c>
      <c r="C152" s="83" t="s">
        <v>623</v>
      </c>
      <c r="D152" s="83" t="s">
        <v>787</v>
      </c>
      <c r="E152" s="83" t="s">
        <v>158</v>
      </c>
      <c r="F152" s="83" t="s">
        <v>72</v>
      </c>
      <c r="G152" s="83" t="s">
        <v>73</v>
      </c>
      <c r="H152" s="155" t="s">
        <v>419</v>
      </c>
      <c r="I152" s="99">
        <v>230000000</v>
      </c>
      <c r="J152" s="6" t="s">
        <v>299</v>
      </c>
      <c r="K152" s="83" t="s">
        <v>255</v>
      </c>
      <c r="L152" s="83" t="s">
        <v>418</v>
      </c>
      <c r="M152" s="83" t="s">
        <v>76</v>
      </c>
      <c r="N152" s="83" t="s">
        <v>587</v>
      </c>
      <c r="O152" s="83" t="s">
        <v>292</v>
      </c>
      <c r="P152" s="83">
        <v>166</v>
      </c>
      <c r="Q152" s="83" t="s">
        <v>118</v>
      </c>
      <c r="R152" s="84">
        <v>3</v>
      </c>
      <c r="S152" s="114">
        <v>7000</v>
      </c>
      <c r="T152" s="114">
        <f t="shared" si="3"/>
        <v>21000</v>
      </c>
      <c r="U152" s="85">
        <f t="shared" si="4"/>
        <v>23520.000000000004</v>
      </c>
      <c r="V152" s="83"/>
      <c r="W152" s="83">
        <v>2017</v>
      </c>
      <c r="X152" s="83"/>
    </row>
    <row r="153" spans="1:24">
      <c r="A153" s="145" t="s">
        <v>1512</v>
      </c>
      <c r="B153" s="97" t="s">
        <v>68</v>
      </c>
      <c r="C153" s="83" t="s">
        <v>624</v>
      </c>
      <c r="D153" s="83" t="s">
        <v>788</v>
      </c>
      <c r="E153" s="83" t="s">
        <v>862</v>
      </c>
      <c r="F153" s="83" t="s">
        <v>1003</v>
      </c>
      <c r="G153" s="83" t="s">
        <v>73</v>
      </c>
      <c r="H153" s="155" t="s">
        <v>582</v>
      </c>
      <c r="I153" s="99">
        <v>230000000</v>
      </c>
      <c r="J153" s="6" t="s">
        <v>299</v>
      </c>
      <c r="K153" s="83" t="s">
        <v>255</v>
      </c>
      <c r="L153" s="83" t="s">
        <v>418</v>
      </c>
      <c r="M153" s="83" t="s">
        <v>76</v>
      </c>
      <c r="N153" s="83" t="s">
        <v>587</v>
      </c>
      <c r="O153" s="83" t="s">
        <v>292</v>
      </c>
      <c r="P153" s="83">
        <v>166</v>
      </c>
      <c r="Q153" s="83" t="s">
        <v>118</v>
      </c>
      <c r="R153" s="84">
        <v>377</v>
      </c>
      <c r="S153" s="114">
        <v>2396.6</v>
      </c>
      <c r="T153" s="114">
        <f t="shared" si="3"/>
        <v>903518.2</v>
      </c>
      <c r="U153" s="85">
        <f t="shared" si="4"/>
        <v>1011940.3840000001</v>
      </c>
      <c r="V153" s="83" t="s">
        <v>81</v>
      </c>
      <c r="W153" s="83">
        <v>2017</v>
      </c>
      <c r="X153" s="83"/>
    </row>
    <row r="154" spans="1:24">
      <c r="A154" s="145" t="s">
        <v>1513</v>
      </c>
      <c r="B154" s="97" t="s">
        <v>68</v>
      </c>
      <c r="C154" s="83" t="s">
        <v>625</v>
      </c>
      <c r="D154" s="83" t="s">
        <v>789</v>
      </c>
      <c r="E154" s="83" t="s">
        <v>863</v>
      </c>
      <c r="F154" s="83" t="s">
        <v>1004</v>
      </c>
      <c r="G154" s="83" t="s">
        <v>73</v>
      </c>
      <c r="H154" s="155" t="s">
        <v>419</v>
      </c>
      <c r="I154" s="99">
        <v>230000000</v>
      </c>
      <c r="J154" s="6" t="s">
        <v>299</v>
      </c>
      <c r="K154" s="83" t="s">
        <v>255</v>
      </c>
      <c r="L154" s="83" t="s">
        <v>418</v>
      </c>
      <c r="M154" s="83" t="s">
        <v>76</v>
      </c>
      <c r="N154" s="83" t="s">
        <v>587</v>
      </c>
      <c r="O154" s="83" t="s">
        <v>292</v>
      </c>
      <c r="P154" s="83">
        <v>112</v>
      </c>
      <c r="Q154" s="83" t="s">
        <v>592</v>
      </c>
      <c r="R154" s="84">
        <v>12</v>
      </c>
      <c r="S154" s="114">
        <v>450</v>
      </c>
      <c r="T154" s="114">
        <f t="shared" si="3"/>
        <v>5400</v>
      </c>
      <c r="U154" s="85">
        <f t="shared" si="4"/>
        <v>6048.0000000000009</v>
      </c>
      <c r="V154" s="83"/>
      <c r="W154" s="83">
        <v>2017</v>
      </c>
      <c r="X154" s="83"/>
    </row>
    <row r="155" spans="1:24">
      <c r="A155" s="145" t="s">
        <v>1514</v>
      </c>
      <c r="B155" s="97" t="s">
        <v>68</v>
      </c>
      <c r="C155" s="83" t="s">
        <v>626</v>
      </c>
      <c r="D155" s="83" t="s">
        <v>790</v>
      </c>
      <c r="E155" s="83" t="s">
        <v>864</v>
      </c>
      <c r="F155" s="83" t="s">
        <v>1005</v>
      </c>
      <c r="G155" s="83" t="s">
        <v>73</v>
      </c>
      <c r="H155" s="155" t="s">
        <v>419</v>
      </c>
      <c r="I155" s="99">
        <v>230000000</v>
      </c>
      <c r="J155" s="6" t="s">
        <v>299</v>
      </c>
      <c r="K155" s="83" t="s">
        <v>255</v>
      </c>
      <c r="L155" s="83" t="s">
        <v>418</v>
      </c>
      <c r="M155" s="83" t="s">
        <v>76</v>
      </c>
      <c r="N155" s="83" t="s">
        <v>591</v>
      </c>
      <c r="O155" s="83" t="s">
        <v>292</v>
      </c>
      <c r="P155" s="83">
        <v>112</v>
      </c>
      <c r="Q155" s="83" t="s">
        <v>592</v>
      </c>
      <c r="R155" s="84">
        <v>100</v>
      </c>
      <c r="S155" s="114">
        <v>3500</v>
      </c>
      <c r="T155" s="114">
        <f t="shared" si="3"/>
        <v>350000</v>
      </c>
      <c r="U155" s="85">
        <f t="shared" si="4"/>
        <v>392000.00000000006</v>
      </c>
      <c r="V155" s="83"/>
      <c r="W155" s="83">
        <v>2017</v>
      </c>
      <c r="X155" s="83"/>
    </row>
    <row r="156" spans="1:24">
      <c r="A156" s="145" t="s">
        <v>1515</v>
      </c>
      <c r="B156" s="97" t="s">
        <v>68</v>
      </c>
      <c r="C156" s="83" t="s">
        <v>627</v>
      </c>
      <c r="D156" s="83" t="s">
        <v>791</v>
      </c>
      <c r="E156" s="83" t="s">
        <v>865</v>
      </c>
      <c r="F156" s="83" t="s">
        <v>1006</v>
      </c>
      <c r="G156" s="83" t="s">
        <v>73</v>
      </c>
      <c r="H156" s="155" t="s">
        <v>582</v>
      </c>
      <c r="I156" s="99">
        <v>230000000</v>
      </c>
      <c r="J156" s="6" t="s">
        <v>299</v>
      </c>
      <c r="K156" s="83" t="s">
        <v>255</v>
      </c>
      <c r="L156" s="83" t="s">
        <v>418</v>
      </c>
      <c r="M156" s="83" t="s">
        <v>76</v>
      </c>
      <c r="N156" s="83" t="s">
        <v>587</v>
      </c>
      <c r="O156" s="83" t="s">
        <v>292</v>
      </c>
      <c r="P156" s="83">
        <v>112</v>
      </c>
      <c r="Q156" s="83" t="s">
        <v>592</v>
      </c>
      <c r="R156" s="84">
        <v>500</v>
      </c>
      <c r="S156" s="114">
        <v>500</v>
      </c>
      <c r="T156" s="114">
        <f t="shared" si="3"/>
        <v>250000</v>
      </c>
      <c r="U156" s="85">
        <f t="shared" si="4"/>
        <v>280000</v>
      </c>
      <c r="V156" s="83" t="s">
        <v>81</v>
      </c>
      <c r="W156" s="83">
        <v>2017</v>
      </c>
      <c r="X156" s="83"/>
    </row>
    <row r="157" spans="1:24">
      <c r="A157" s="145" t="s">
        <v>1516</v>
      </c>
      <c r="B157" s="97" t="s">
        <v>68</v>
      </c>
      <c r="C157" s="83" t="s">
        <v>628</v>
      </c>
      <c r="D157" s="83" t="s">
        <v>792</v>
      </c>
      <c r="E157" s="83" t="s">
        <v>866</v>
      </c>
      <c r="F157" s="83" t="s">
        <v>1087</v>
      </c>
      <c r="G157" s="83" t="s">
        <v>73</v>
      </c>
      <c r="H157" s="155" t="s">
        <v>582</v>
      </c>
      <c r="I157" s="99">
        <v>230000000</v>
      </c>
      <c r="J157" s="6" t="s">
        <v>299</v>
      </c>
      <c r="K157" s="83" t="s">
        <v>255</v>
      </c>
      <c r="L157" s="83" t="s">
        <v>418</v>
      </c>
      <c r="M157" s="83" t="s">
        <v>76</v>
      </c>
      <c r="N157" s="83" t="s">
        <v>587</v>
      </c>
      <c r="O157" s="83" t="s">
        <v>292</v>
      </c>
      <c r="P157" s="83">
        <v>112</v>
      </c>
      <c r="Q157" s="83" t="s">
        <v>592</v>
      </c>
      <c r="R157" s="84">
        <v>62</v>
      </c>
      <c r="S157" s="114">
        <v>2200</v>
      </c>
      <c r="T157" s="114">
        <f t="shared" si="3"/>
        <v>136400</v>
      </c>
      <c r="U157" s="85">
        <f t="shared" si="4"/>
        <v>152768</v>
      </c>
      <c r="V157" s="83" t="s">
        <v>81</v>
      </c>
      <c r="W157" s="83">
        <v>2017</v>
      </c>
      <c r="X157" s="83"/>
    </row>
    <row r="158" spans="1:24">
      <c r="A158" s="145" t="s">
        <v>1517</v>
      </c>
      <c r="B158" s="97" t="s">
        <v>68</v>
      </c>
      <c r="C158" s="83" t="s">
        <v>629</v>
      </c>
      <c r="D158" s="83" t="s">
        <v>793</v>
      </c>
      <c r="E158" s="83" t="s">
        <v>867</v>
      </c>
      <c r="F158" s="31" t="s">
        <v>72</v>
      </c>
      <c r="G158" s="83" t="s">
        <v>63</v>
      </c>
      <c r="H158" s="155" t="s">
        <v>419</v>
      </c>
      <c r="I158" s="99">
        <v>230000000</v>
      </c>
      <c r="J158" s="6" t="s">
        <v>299</v>
      </c>
      <c r="K158" s="83" t="s">
        <v>255</v>
      </c>
      <c r="L158" s="83" t="s">
        <v>418</v>
      </c>
      <c r="M158" s="83" t="s">
        <v>76</v>
      </c>
      <c r="N158" s="83" t="s">
        <v>585</v>
      </c>
      <c r="O158" s="83" t="s">
        <v>292</v>
      </c>
      <c r="P158" s="83">
        <v>166</v>
      </c>
      <c r="Q158" s="83" t="s">
        <v>118</v>
      </c>
      <c r="R158" s="84">
        <v>16100</v>
      </c>
      <c r="S158" s="114">
        <v>2376</v>
      </c>
      <c r="T158" s="114">
        <f t="shared" si="3"/>
        <v>38253600</v>
      </c>
      <c r="U158" s="85">
        <f t="shared" si="4"/>
        <v>42844032.000000007</v>
      </c>
      <c r="V158" s="83"/>
      <c r="W158" s="83">
        <v>2017</v>
      </c>
      <c r="X158" s="83"/>
    </row>
    <row r="159" spans="1:24">
      <c r="A159" s="145" t="s">
        <v>1518</v>
      </c>
      <c r="B159" s="97" t="s">
        <v>68</v>
      </c>
      <c r="C159" s="83" t="s">
        <v>630</v>
      </c>
      <c r="D159" s="83" t="s">
        <v>794</v>
      </c>
      <c r="E159" s="83" t="s">
        <v>1714</v>
      </c>
      <c r="F159" s="83" t="s">
        <v>1407</v>
      </c>
      <c r="G159" s="83" t="s">
        <v>73</v>
      </c>
      <c r="H159" s="155" t="s">
        <v>582</v>
      </c>
      <c r="I159" s="99">
        <v>230000000</v>
      </c>
      <c r="J159" s="6" t="s">
        <v>299</v>
      </c>
      <c r="K159" s="83" t="s">
        <v>255</v>
      </c>
      <c r="L159" s="83" t="s">
        <v>418</v>
      </c>
      <c r="M159" s="83" t="s">
        <v>76</v>
      </c>
      <c r="N159" s="83" t="s">
        <v>587</v>
      </c>
      <c r="O159" s="83" t="s">
        <v>292</v>
      </c>
      <c r="P159" s="83">
        <v>112</v>
      </c>
      <c r="Q159" s="83" t="s">
        <v>592</v>
      </c>
      <c r="R159" s="84">
        <v>550</v>
      </c>
      <c r="S159" s="114">
        <v>570.4</v>
      </c>
      <c r="T159" s="114">
        <f t="shared" si="3"/>
        <v>313720</v>
      </c>
      <c r="U159" s="85">
        <f t="shared" si="4"/>
        <v>351366.40000000002</v>
      </c>
      <c r="V159" s="83" t="s">
        <v>81</v>
      </c>
      <c r="W159" s="83">
        <v>2017</v>
      </c>
      <c r="X159" s="83"/>
    </row>
    <row r="160" spans="1:24">
      <c r="A160" s="145" t="s">
        <v>1519</v>
      </c>
      <c r="B160" s="97" t="s">
        <v>68</v>
      </c>
      <c r="C160" s="83" t="s">
        <v>631</v>
      </c>
      <c r="D160" s="83" t="s">
        <v>794</v>
      </c>
      <c r="E160" s="83" t="s">
        <v>868</v>
      </c>
      <c r="F160" s="31" t="s">
        <v>72</v>
      </c>
      <c r="G160" s="83" t="s">
        <v>63</v>
      </c>
      <c r="H160" s="155" t="s">
        <v>419</v>
      </c>
      <c r="I160" s="99">
        <v>230000000</v>
      </c>
      <c r="J160" s="6" t="s">
        <v>299</v>
      </c>
      <c r="K160" s="83" t="s">
        <v>255</v>
      </c>
      <c r="L160" s="83" t="s">
        <v>418</v>
      </c>
      <c r="M160" s="83" t="s">
        <v>76</v>
      </c>
      <c r="N160" s="83" t="s">
        <v>585</v>
      </c>
      <c r="O160" s="83" t="s">
        <v>292</v>
      </c>
      <c r="P160" s="83">
        <v>168</v>
      </c>
      <c r="Q160" s="83" t="s">
        <v>420</v>
      </c>
      <c r="R160" s="84">
        <v>46.4</v>
      </c>
      <c r="S160" s="114">
        <v>405000</v>
      </c>
      <c r="T160" s="114">
        <f t="shared" si="3"/>
        <v>18792000</v>
      </c>
      <c r="U160" s="85">
        <f t="shared" si="4"/>
        <v>21047040.000000004</v>
      </c>
      <c r="V160" s="83"/>
      <c r="W160" s="83">
        <v>2017</v>
      </c>
      <c r="X160" s="83"/>
    </row>
    <row r="161" spans="1:24">
      <c r="A161" s="145" t="s">
        <v>1520</v>
      </c>
      <c r="B161" s="97" t="s">
        <v>68</v>
      </c>
      <c r="C161" s="83" t="s">
        <v>632</v>
      </c>
      <c r="D161" s="83" t="s">
        <v>795</v>
      </c>
      <c r="E161" s="83" t="s">
        <v>869</v>
      </c>
      <c r="F161" s="83" t="s">
        <v>1007</v>
      </c>
      <c r="G161" s="83" t="s">
        <v>73</v>
      </c>
      <c r="H161" s="155" t="s">
        <v>582</v>
      </c>
      <c r="I161" s="99">
        <v>230000000</v>
      </c>
      <c r="J161" s="6" t="s">
        <v>299</v>
      </c>
      <c r="K161" s="83" t="s">
        <v>255</v>
      </c>
      <c r="L161" s="83" t="s">
        <v>418</v>
      </c>
      <c r="M161" s="83" t="s">
        <v>76</v>
      </c>
      <c r="N161" s="83" t="s">
        <v>587</v>
      </c>
      <c r="O161" s="83" t="s">
        <v>292</v>
      </c>
      <c r="P161" s="83">
        <v>796</v>
      </c>
      <c r="Q161" s="83" t="s">
        <v>95</v>
      </c>
      <c r="R161" s="84">
        <v>62</v>
      </c>
      <c r="S161" s="114">
        <v>2171.16</v>
      </c>
      <c r="T161" s="114">
        <f t="shared" si="3"/>
        <v>134611.91999999998</v>
      </c>
      <c r="U161" s="85">
        <f t="shared" si="4"/>
        <v>150765.3504</v>
      </c>
      <c r="V161" s="83" t="s">
        <v>81</v>
      </c>
      <c r="W161" s="83">
        <v>2017</v>
      </c>
      <c r="X161" s="83"/>
    </row>
    <row r="162" spans="1:24">
      <c r="A162" s="145" t="s">
        <v>1521</v>
      </c>
      <c r="B162" s="97" t="s">
        <v>68</v>
      </c>
      <c r="C162" s="83" t="s">
        <v>633</v>
      </c>
      <c r="D162" s="83" t="s">
        <v>796</v>
      </c>
      <c r="E162" s="83" t="s">
        <v>870</v>
      </c>
      <c r="F162" s="83" t="s">
        <v>72</v>
      </c>
      <c r="G162" s="83" t="s">
        <v>73</v>
      </c>
      <c r="H162" s="155" t="s">
        <v>582</v>
      </c>
      <c r="I162" s="99">
        <v>230000000</v>
      </c>
      <c r="J162" s="6" t="s">
        <v>299</v>
      </c>
      <c r="K162" s="83" t="s">
        <v>255</v>
      </c>
      <c r="L162" s="83" t="s">
        <v>418</v>
      </c>
      <c r="M162" s="83" t="s">
        <v>76</v>
      </c>
      <c r="N162" s="83" t="s">
        <v>587</v>
      </c>
      <c r="O162" s="83" t="s">
        <v>292</v>
      </c>
      <c r="P162" s="83">
        <v>166</v>
      </c>
      <c r="Q162" s="83" t="s">
        <v>118</v>
      </c>
      <c r="R162" s="84">
        <v>8</v>
      </c>
      <c r="S162" s="114">
        <v>4500</v>
      </c>
      <c r="T162" s="114">
        <f t="shared" si="3"/>
        <v>36000</v>
      </c>
      <c r="U162" s="85">
        <f t="shared" si="4"/>
        <v>40320.000000000007</v>
      </c>
      <c r="V162" s="83" t="s">
        <v>81</v>
      </c>
      <c r="W162" s="83">
        <v>2017</v>
      </c>
      <c r="X162" s="83"/>
    </row>
    <row r="163" spans="1:24">
      <c r="A163" s="145" t="s">
        <v>1522</v>
      </c>
      <c r="B163" s="97" t="s">
        <v>68</v>
      </c>
      <c r="C163" s="83" t="s">
        <v>634</v>
      </c>
      <c r="D163" s="83" t="s">
        <v>796</v>
      </c>
      <c r="E163" s="83" t="s">
        <v>871</v>
      </c>
      <c r="F163" s="83" t="s">
        <v>72</v>
      </c>
      <c r="G163" s="83" t="s">
        <v>73</v>
      </c>
      <c r="H163" s="155" t="s">
        <v>582</v>
      </c>
      <c r="I163" s="99">
        <v>230000000</v>
      </c>
      <c r="J163" s="6" t="s">
        <v>299</v>
      </c>
      <c r="K163" s="83" t="s">
        <v>255</v>
      </c>
      <c r="L163" s="83" t="s">
        <v>418</v>
      </c>
      <c r="M163" s="83" t="s">
        <v>76</v>
      </c>
      <c r="N163" s="83" t="s">
        <v>587</v>
      </c>
      <c r="O163" s="83" t="s">
        <v>292</v>
      </c>
      <c r="P163" s="83">
        <v>112</v>
      </c>
      <c r="Q163" s="83" t="s">
        <v>592</v>
      </c>
      <c r="R163" s="84">
        <v>3</v>
      </c>
      <c r="S163" s="114">
        <v>64200</v>
      </c>
      <c r="T163" s="114">
        <f t="shared" si="3"/>
        <v>192600</v>
      </c>
      <c r="U163" s="85">
        <f t="shared" si="4"/>
        <v>215712.00000000003</v>
      </c>
      <c r="V163" s="83" t="s">
        <v>81</v>
      </c>
      <c r="W163" s="83">
        <v>2017</v>
      </c>
      <c r="X163" s="83"/>
    </row>
    <row r="164" spans="1:24">
      <c r="A164" s="145" t="s">
        <v>1523</v>
      </c>
      <c r="B164" s="97" t="s">
        <v>68</v>
      </c>
      <c r="C164" s="83" t="s">
        <v>635</v>
      </c>
      <c r="D164" s="83" t="s">
        <v>796</v>
      </c>
      <c r="E164" s="83" t="s">
        <v>1715</v>
      </c>
      <c r="F164" s="83" t="s">
        <v>72</v>
      </c>
      <c r="G164" s="83" t="s">
        <v>73</v>
      </c>
      <c r="H164" s="155" t="s">
        <v>582</v>
      </c>
      <c r="I164" s="99">
        <v>230000000</v>
      </c>
      <c r="J164" s="6" t="s">
        <v>299</v>
      </c>
      <c r="K164" s="83" t="s">
        <v>255</v>
      </c>
      <c r="L164" s="83" t="s">
        <v>418</v>
      </c>
      <c r="M164" s="83" t="s">
        <v>76</v>
      </c>
      <c r="N164" s="83" t="s">
        <v>587</v>
      </c>
      <c r="O164" s="83" t="s">
        <v>292</v>
      </c>
      <c r="P164" s="83">
        <v>166</v>
      </c>
      <c r="Q164" s="83" t="s">
        <v>118</v>
      </c>
      <c r="R164" s="84">
        <v>8</v>
      </c>
      <c r="S164" s="114">
        <v>4056.25</v>
      </c>
      <c r="T164" s="114">
        <f t="shared" si="3"/>
        <v>32450</v>
      </c>
      <c r="U164" s="85">
        <f t="shared" si="4"/>
        <v>36344</v>
      </c>
      <c r="V164" s="83" t="s">
        <v>81</v>
      </c>
      <c r="W164" s="83">
        <v>2017</v>
      </c>
      <c r="X164" s="83"/>
    </row>
    <row r="165" spans="1:24">
      <c r="A165" s="145" t="s">
        <v>1524</v>
      </c>
      <c r="B165" s="97" t="s">
        <v>68</v>
      </c>
      <c r="C165" s="83" t="s">
        <v>636</v>
      </c>
      <c r="D165" s="83" t="s">
        <v>796</v>
      </c>
      <c r="E165" s="83" t="s">
        <v>872</v>
      </c>
      <c r="F165" s="83" t="s">
        <v>72</v>
      </c>
      <c r="G165" s="83" t="s">
        <v>73</v>
      </c>
      <c r="H165" s="155" t="s">
        <v>582</v>
      </c>
      <c r="I165" s="99">
        <v>230000000</v>
      </c>
      <c r="J165" s="6" t="s">
        <v>299</v>
      </c>
      <c r="K165" s="83" t="s">
        <v>255</v>
      </c>
      <c r="L165" s="83" t="s">
        <v>418</v>
      </c>
      <c r="M165" s="83" t="s">
        <v>76</v>
      </c>
      <c r="N165" s="83" t="s">
        <v>587</v>
      </c>
      <c r="O165" s="83" t="s">
        <v>292</v>
      </c>
      <c r="P165" s="83">
        <v>796</v>
      </c>
      <c r="Q165" s="83" t="s">
        <v>95</v>
      </c>
      <c r="R165" s="84">
        <v>3</v>
      </c>
      <c r="S165" s="114">
        <v>9000</v>
      </c>
      <c r="T165" s="114">
        <f t="shared" si="3"/>
        <v>27000</v>
      </c>
      <c r="U165" s="85">
        <f t="shared" si="4"/>
        <v>30240.000000000004</v>
      </c>
      <c r="V165" s="83" t="s">
        <v>81</v>
      </c>
      <c r="W165" s="83">
        <v>2017</v>
      </c>
      <c r="X165" s="83"/>
    </row>
    <row r="166" spans="1:24">
      <c r="A166" s="145" t="s">
        <v>1525</v>
      </c>
      <c r="B166" s="97" t="s">
        <v>68</v>
      </c>
      <c r="C166" s="83" t="s">
        <v>637</v>
      </c>
      <c r="D166" s="83" t="s">
        <v>797</v>
      </c>
      <c r="E166" s="83" t="s">
        <v>873</v>
      </c>
      <c r="F166" s="83" t="s">
        <v>72</v>
      </c>
      <c r="G166" s="83" t="s">
        <v>73</v>
      </c>
      <c r="H166" s="155" t="s">
        <v>582</v>
      </c>
      <c r="I166" s="99">
        <v>230000000</v>
      </c>
      <c r="J166" s="6" t="s">
        <v>299</v>
      </c>
      <c r="K166" s="83" t="s">
        <v>255</v>
      </c>
      <c r="L166" s="83" t="s">
        <v>418</v>
      </c>
      <c r="M166" s="83" t="s">
        <v>76</v>
      </c>
      <c r="N166" s="83" t="s">
        <v>587</v>
      </c>
      <c r="O166" s="83" t="s">
        <v>292</v>
      </c>
      <c r="P166" s="83">
        <v>796</v>
      </c>
      <c r="Q166" s="83" t="s">
        <v>95</v>
      </c>
      <c r="R166" s="84">
        <v>10</v>
      </c>
      <c r="S166" s="114">
        <v>800</v>
      </c>
      <c r="T166" s="114">
        <f t="shared" si="3"/>
        <v>8000</v>
      </c>
      <c r="U166" s="85">
        <f t="shared" si="4"/>
        <v>8960</v>
      </c>
      <c r="V166" s="83" t="s">
        <v>81</v>
      </c>
      <c r="W166" s="83">
        <v>2017</v>
      </c>
      <c r="X166" s="83"/>
    </row>
    <row r="167" spans="1:24">
      <c r="A167" s="145" t="s">
        <v>1526</v>
      </c>
      <c r="B167" s="97" t="s">
        <v>68</v>
      </c>
      <c r="C167" s="83" t="s">
        <v>638</v>
      </c>
      <c r="D167" s="83" t="s">
        <v>798</v>
      </c>
      <c r="E167" s="83" t="s">
        <v>874</v>
      </c>
      <c r="F167" s="83" t="s">
        <v>1008</v>
      </c>
      <c r="G167" s="83" t="s">
        <v>73</v>
      </c>
      <c r="H167" s="155" t="s">
        <v>582</v>
      </c>
      <c r="I167" s="99">
        <v>230000000</v>
      </c>
      <c r="J167" s="6" t="s">
        <v>299</v>
      </c>
      <c r="K167" s="83" t="s">
        <v>255</v>
      </c>
      <c r="L167" s="83" t="s">
        <v>418</v>
      </c>
      <c r="M167" s="83" t="s">
        <v>76</v>
      </c>
      <c r="N167" s="83" t="s">
        <v>587</v>
      </c>
      <c r="O167" s="83" t="s">
        <v>292</v>
      </c>
      <c r="P167" s="83">
        <v>796</v>
      </c>
      <c r="Q167" s="83" t="s">
        <v>95</v>
      </c>
      <c r="R167" s="84">
        <v>1</v>
      </c>
      <c r="S167" s="114">
        <v>254.45</v>
      </c>
      <c r="T167" s="114">
        <f t="shared" si="3"/>
        <v>254.45</v>
      </c>
      <c r="U167" s="85">
        <f t="shared" si="4"/>
        <v>284.98400000000004</v>
      </c>
      <c r="V167" s="83" t="s">
        <v>81</v>
      </c>
      <c r="W167" s="83">
        <v>2017</v>
      </c>
      <c r="X167" s="83"/>
    </row>
    <row r="168" spans="1:24">
      <c r="A168" s="145" t="s">
        <v>1527</v>
      </c>
      <c r="B168" s="97" t="s">
        <v>68</v>
      </c>
      <c r="C168" s="83" t="s">
        <v>1387</v>
      </c>
      <c r="D168" s="83" t="s">
        <v>783</v>
      </c>
      <c r="E168" s="83" t="s">
        <v>857</v>
      </c>
      <c r="F168" s="83" t="s">
        <v>72</v>
      </c>
      <c r="G168" s="83" t="s">
        <v>73</v>
      </c>
      <c r="H168" s="155" t="s">
        <v>582</v>
      </c>
      <c r="I168" s="99">
        <v>230000000</v>
      </c>
      <c r="J168" s="6" t="s">
        <v>299</v>
      </c>
      <c r="K168" s="83" t="s">
        <v>255</v>
      </c>
      <c r="L168" s="83" t="s">
        <v>418</v>
      </c>
      <c r="M168" s="83" t="s">
        <v>76</v>
      </c>
      <c r="N168" s="83" t="s">
        <v>587</v>
      </c>
      <c r="O168" s="83" t="s">
        <v>292</v>
      </c>
      <c r="P168" s="83">
        <v>796</v>
      </c>
      <c r="Q168" s="83" t="s">
        <v>95</v>
      </c>
      <c r="R168" s="84">
        <v>10</v>
      </c>
      <c r="S168" s="114">
        <v>1800</v>
      </c>
      <c r="T168" s="114">
        <f t="shared" si="3"/>
        <v>18000</v>
      </c>
      <c r="U168" s="85">
        <f t="shared" si="4"/>
        <v>20160.000000000004</v>
      </c>
      <c r="V168" s="83" t="s">
        <v>81</v>
      </c>
      <c r="W168" s="83">
        <v>2017</v>
      </c>
      <c r="X168" s="83"/>
    </row>
    <row r="169" spans="1:24">
      <c r="A169" s="145" t="s">
        <v>1528</v>
      </c>
      <c r="B169" s="97" t="s">
        <v>68</v>
      </c>
      <c r="C169" s="83" t="s">
        <v>639</v>
      </c>
      <c r="D169" s="83" t="s">
        <v>783</v>
      </c>
      <c r="E169" s="83" t="s">
        <v>875</v>
      </c>
      <c r="F169" s="83" t="s">
        <v>72</v>
      </c>
      <c r="G169" s="83" t="s">
        <v>73</v>
      </c>
      <c r="H169" s="155" t="s">
        <v>582</v>
      </c>
      <c r="I169" s="99">
        <v>230000000</v>
      </c>
      <c r="J169" s="6" t="s">
        <v>299</v>
      </c>
      <c r="K169" s="83" t="s">
        <v>255</v>
      </c>
      <c r="L169" s="83" t="s">
        <v>418</v>
      </c>
      <c r="M169" s="83" t="s">
        <v>76</v>
      </c>
      <c r="N169" s="83" t="s">
        <v>587</v>
      </c>
      <c r="O169" s="83" t="s">
        <v>292</v>
      </c>
      <c r="P169" s="83">
        <v>796</v>
      </c>
      <c r="Q169" s="83" t="s">
        <v>95</v>
      </c>
      <c r="R169" s="84">
        <v>30</v>
      </c>
      <c r="S169" s="114">
        <v>1800</v>
      </c>
      <c r="T169" s="114">
        <f t="shared" si="3"/>
        <v>54000</v>
      </c>
      <c r="U169" s="85">
        <f t="shared" si="4"/>
        <v>60480.000000000007</v>
      </c>
      <c r="V169" s="83" t="s">
        <v>81</v>
      </c>
      <c r="W169" s="83">
        <v>2017</v>
      </c>
      <c r="X169" s="83"/>
    </row>
    <row r="170" spans="1:24">
      <c r="A170" s="145" t="s">
        <v>1529</v>
      </c>
      <c r="B170" s="97" t="s">
        <v>68</v>
      </c>
      <c r="C170" s="83" t="s">
        <v>640</v>
      </c>
      <c r="D170" s="83" t="s">
        <v>783</v>
      </c>
      <c r="E170" s="83" t="s">
        <v>1408</v>
      </c>
      <c r="F170" s="83" t="s">
        <v>72</v>
      </c>
      <c r="G170" s="83" t="s">
        <v>73</v>
      </c>
      <c r="H170" s="155" t="s">
        <v>582</v>
      </c>
      <c r="I170" s="99">
        <v>230000000</v>
      </c>
      <c r="J170" s="6" t="s">
        <v>299</v>
      </c>
      <c r="K170" s="83" t="s">
        <v>255</v>
      </c>
      <c r="L170" s="83" t="s">
        <v>418</v>
      </c>
      <c r="M170" s="83" t="s">
        <v>76</v>
      </c>
      <c r="N170" s="83" t="s">
        <v>587</v>
      </c>
      <c r="O170" s="83" t="s">
        <v>292</v>
      </c>
      <c r="P170" s="83">
        <v>796</v>
      </c>
      <c r="Q170" s="83" t="s">
        <v>95</v>
      </c>
      <c r="R170" s="84">
        <v>60</v>
      </c>
      <c r="S170" s="114">
        <v>1800</v>
      </c>
      <c r="T170" s="114">
        <f t="shared" si="3"/>
        <v>108000</v>
      </c>
      <c r="U170" s="85">
        <f t="shared" si="4"/>
        <v>120960.00000000001</v>
      </c>
      <c r="V170" s="83" t="s">
        <v>81</v>
      </c>
      <c r="W170" s="83">
        <v>2017</v>
      </c>
      <c r="X170" s="83"/>
    </row>
    <row r="171" spans="1:24">
      <c r="A171" s="145" t="s">
        <v>1530</v>
      </c>
      <c r="B171" s="97" t="s">
        <v>68</v>
      </c>
      <c r="C171" s="83" t="s">
        <v>641</v>
      </c>
      <c r="D171" s="83" t="s">
        <v>783</v>
      </c>
      <c r="E171" s="83" t="s">
        <v>1716</v>
      </c>
      <c r="F171" s="83" t="s">
        <v>72</v>
      </c>
      <c r="G171" s="83" t="s">
        <v>73</v>
      </c>
      <c r="H171" s="155" t="s">
        <v>582</v>
      </c>
      <c r="I171" s="99">
        <v>230000000</v>
      </c>
      <c r="J171" s="6" t="s">
        <v>299</v>
      </c>
      <c r="K171" s="83" t="s">
        <v>255</v>
      </c>
      <c r="L171" s="83" t="s">
        <v>418</v>
      </c>
      <c r="M171" s="83" t="s">
        <v>76</v>
      </c>
      <c r="N171" s="83" t="s">
        <v>587</v>
      </c>
      <c r="O171" s="83" t="s">
        <v>292</v>
      </c>
      <c r="P171" s="83">
        <v>6</v>
      </c>
      <c r="Q171" s="83" t="s">
        <v>172</v>
      </c>
      <c r="R171" s="84">
        <v>60</v>
      </c>
      <c r="S171" s="114">
        <v>550</v>
      </c>
      <c r="T171" s="114">
        <f t="shared" si="3"/>
        <v>33000</v>
      </c>
      <c r="U171" s="85">
        <f t="shared" si="4"/>
        <v>36960</v>
      </c>
      <c r="V171" s="83" t="s">
        <v>81</v>
      </c>
      <c r="W171" s="83">
        <v>2017</v>
      </c>
      <c r="X171" s="83"/>
    </row>
    <row r="172" spans="1:24">
      <c r="A172" s="145" t="s">
        <v>1531</v>
      </c>
      <c r="B172" s="97" t="s">
        <v>68</v>
      </c>
      <c r="C172" s="83" t="s">
        <v>642</v>
      </c>
      <c r="D172" s="83" t="s">
        <v>783</v>
      </c>
      <c r="E172" s="83" t="s">
        <v>876</v>
      </c>
      <c r="F172" s="83" t="s">
        <v>72</v>
      </c>
      <c r="G172" s="83" t="s">
        <v>73</v>
      </c>
      <c r="H172" s="155" t="s">
        <v>582</v>
      </c>
      <c r="I172" s="99">
        <v>230000000</v>
      </c>
      <c r="J172" s="6" t="s">
        <v>299</v>
      </c>
      <c r="K172" s="83" t="s">
        <v>255</v>
      </c>
      <c r="L172" s="83" t="s">
        <v>418</v>
      </c>
      <c r="M172" s="83" t="s">
        <v>76</v>
      </c>
      <c r="N172" s="83" t="s">
        <v>587</v>
      </c>
      <c r="O172" s="83" t="s">
        <v>292</v>
      </c>
      <c r="P172" s="83">
        <v>6</v>
      </c>
      <c r="Q172" s="83" t="s">
        <v>172</v>
      </c>
      <c r="R172" s="84">
        <v>60</v>
      </c>
      <c r="S172" s="114">
        <v>550</v>
      </c>
      <c r="T172" s="114">
        <f t="shared" si="3"/>
        <v>33000</v>
      </c>
      <c r="U172" s="85">
        <f t="shared" si="4"/>
        <v>36960</v>
      </c>
      <c r="V172" s="83" t="s">
        <v>81</v>
      </c>
      <c r="W172" s="83">
        <v>2017</v>
      </c>
      <c r="X172" s="83"/>
    </row>
    <row r="173" spans="1:24">
      <c r="A173" s="145" t="s">
        <v>1532</v>
      </c>
      <c r="B173" s="97" t="s">
        <v>68</v>
      </c>
      <c r="C173" s="83" t="s">
        <v>643</v>
      </c>
      <c r="D173" s="83" t="s">
        <v>783</v>
      </c>
      <c r="E173" s="83" t="s">
        <v>1717</v>
      </c>
      <c r="F173" s="83" t="s">
        <v>72</v>
      </c>
      <c r="G173" s="83" t="s">
        <v>73</v>
      </c>
      <c r="H173" s="155" t="s">
        <v>582</v>
      </c>
      <c r="I173" s="99">
        <v>230000000</v>
      </c>
      <c r="J173" s="6" t="s">
        <v>299</v>
      </c>
      <c r="K173" s="83" t="s">
        <v>255</v>
      </c>
      <c r="L173" s="83" t="s">
        <v>418</v>
      </c>
      <c r="M173" s="83" t="s">
        <v>76</v>
      </c>
      <c r="N173" s="83" t="s">
        <v>587</v>
      </c>
      <c r="O173" s="83" t="s">
        <v>292</v>
      </c>
      <c r="P173" s="83">
        <v>6</v>
      </c>
      <c r="Q173" s="83" t="s">
        <v>172</v>
      </c>
      <c r="R173" s="84">
        <v>60</v>
      </c>
      <c r="S173" s="114">
        <v>770</v>
      </c>
      <c r="T173" s="114">
        <f t="shared" si="3"/>
        <v>46200</v>
      </c>
      <c r="U173" s="85">
        <f t="shared" si="4"/>
        <v>51744.000000000007</v>
      </c>
      <c r="V173" s="83" t="s">
        <v>81</v>
      </c>
      <c r="W173" s="83">
        <v>2017</v>
      </c>
      <c r="X173" s="83"/>
    </row>
    <row r="174" spans="1:24">
      <c r="A174" s="145" t="s">
        <v>1533</v>
      </c>
      <c r="B174" s="97" t="s">
        <v>68</v>
      </c>
      <c r="C174" s="83" t="s">
        <v>644</v>
      </c>
      <c r="D174" s="83" t="s">
        <v>783</v>
      </c>
      <c r="E174" s="83" t="s">
        <v>877</v>
      </c>
      <c r="F174" s="83" t="s">
        <v>72</v>
      </c>
      <c r="G174" s="83" t="s">
        <v>73</v>
      </c>
      <c r="H174" s="155" t="s">
        <v>582</v>
      </c>
      <c r="I174" s="99">
        <v>230000000</v>
      </c>
      <c r="J174" s="6" t="s">
        <v>299</v>
      </c>
      <c r="K174" s="83" t="s">
        <v>255</v>
      </c>
      <c r="L174" s="83" t="s">
        <v>418</v>
      </c>
      <c r="M174" s="83" t="s">
        <v>76</v>
      </c>
      <c r="N174" s="83" t="s">
        <v>587</v>
      </c>
      <c r="O174" s="83" t="s">
        <v>292</v>
      </c>
      <c r="P174" s="83">
        <v>6</v>
      </c>
      <c r="Q174" s="83" t="s">
        <v>172</v>
      </c>
      <c r="R174" s="84">
        <v>60</v>
      </c>
      <c r="S174" s="114">
        <v>461</v>
      </c>
      <c r="T174" s="114">
        <f t="shared" si="3"/>
        <v>27660</v>
      </c>
      <c r="U174" s="85">
        <f t="shared" si="4"/>
        <v>30979.200000000004</v>
      </c>
      <c r="V174" s="83" t="s">
        <v>81</v>
      </c>
      <c r="W174" s="83">
        <v>2017</v>
      </c>
      <c r="X174" s="83"/>
    </row>
    <row r="175" spans="1:24">
      <c r="A175" s="145" t="s">
        <v>1534</v>
      </c>
      <c r="B175" s="97" t="s">
        <v>68</v>
      </c>
      <c r="C175" s="83" t="s">
        <v>645</v>
      </c>
      <c r="D175" s="83" t="s">
        <v>783</v>
      </c>
      <c r="E175" s="83" t="s">
        <v>878</v>
      </c>
      <c r="F175" s="83" t="s">
        <v>72</v>
      </c>
      <c r="G175" s="83" t="s">
        <v>73</v>
      </c>
      <c r="H175" s="155" t="s">
        <v>582</v>
      </c>
      <c r="I175" s="99">
        <v>230000000</v>
      </c>
      <c r="J175" s="6" t="s">
        <v>299</v>
      </c>
      <c r="K175" s="83" t="s">
        <v>255</v>
      </c>
      <c r="L175" s="83" t="s">
        <v>418</v>
      </c>
      <c r="M175" s="83" t="s">
        <v>76</v>
      </c>
      <c r="N175" s="83" t="s">
        <v>587</v>
      </c>
      <c r="O175" s="83" t="s">
        <v>292</v>
      </c>
      <c r="P175" s="83">
        <v>6</v>
      </c>
      <c r="Q175" s="83" t="s">
        <v>172</v>
      </c>
      <c r="R175" s="84">
        <v>60</v>
      </c>
      <c r="S175" s="114">
        <v>490</v>
      </c>
      <c r="T175" s="114">
        <f t="shared" si="3"/>
        <v>29400</v>
      </c>
      <c r="U175" s="85">
        <f t="shared" si="4"/>
        <v>32928</v>
      </c>
      <c r="V175" s="83" t="s">
        <v>81</v>
      </c>
      <c r="W175" s="83">
        <v>2017</v>
      </c>
      <c r="X175" s="83"/>
    </row>
    <row r="176" spans="1:24">
      <c r="A176" s="145" t="s">
        <v>1535</v>
      </c>
      <c r="B176" s="97" t="s">
        <v>68</v>
      </c>
      <c r="C176" s="83" t="s">
        <v>645</v>
      </c>
      <c r="D176" s="83" t="s">
        <v>783</v>
      </c>
      <c r="E176" s="83" t="s">
        <v>878</v>
      </c>
      <c r="F176" s="83" t="s">
        <v>72</v>
      </c>
      <c r="G176" s="83" t="s">
        <v>73</v>
      </c>
      <c r="H176" s="155" t="s">
        <v>582</v>
      </c>
      <c r="I176" s="99">
        <v>230000000</v>
      </c>
      <c r="J176" s="6" t="s">
        <v>299</v>
      </c>
      <c r="K176" s="83" t="s">
        <v>255</v>
      </c>
      <c r="L176" s="83" t="s">
        <v>418</v>
      </c>
      <c r="M176" s="83" t="s">
        <v>76</v>
      </c>
      <c r="N176" s="83" t="s">
        <v>587</v>
      </c>
      <c r="O176" s="83" t="s">
        <v>292</v>
      </c>
      <c r="P176" s="83">
        <v>6</v>
      </c>
      <c r="Q176" s="83" t="s">
        <v>172</v>
      </c>
      <c r="R176" s="84">
        <v>60</v>
      </c>
      <c r="S176" s="114">
        <v>490</v>
      </c>
      <c r="T176" s="114">
        <f t="shared" si="3"/>
        <v>29400</v>
      </c>
      <c r="U176" s="85">
        <f t="shared" si="4"/>
        <v>32928</v>
      </c>
      <c r="V176" s="83" t="s">
        <v>81</v>
      </c>
      <c r="W176" s="83">
        <v>2017</v>
      </c>
      <c r="X176" s="83"/>
    </row>
    <row r="177" spans="1:24">
      <c r="A177" s="145" t="s">
        <v>1536</v>
      </c>
      <c r="B177" s="97" t="s">
        <v>68</v>
      </c>
      <c r="C177" s="83" t="s">
        <v>646</v>
      </c>
      <c r="D177" s="83" t="s">
        <v>189</v>
      </c>
      <c r="E177" s="83" t="s">
        <v>879</v>
      </c>
      <c r="F177" s="83" t="s">
        <v>1009</v>
      </c>
      <c r="G177" s="83" t="s">
        <v>73</v>
      </c>
      <c r="H177" s="155" t="s">
        <v>419</v>
      </c>
      <c r="I177" s="99">
        <v>230000000</v>
      </c>
      <c r="J177" s="6" t="s">
        <v>299</v>
      </c>
      <c r="K177" s="83" t="s">
        <v>255</v>
      </c>
      <c r="L177" s="83" t="s">
        <v>418</v>
      </c>
      <c r="M177" s="83" t="s">
        <v>76</v>
      </c>
      <c r="N177" s="83" t="s">
        <v>587</v>
      </c>
      <c r="O177" s="83" t="s">
        <v>292</v>
      </c>
      <c r="P177" s="83">
        <v>6</v>
      </c>
      <c r="Q177" s="83" t="s">
        <v>172</v>
      </c>
      <c r="R177" s="84">
        <v>260</v>
      </c>
      <c r="S177" s="114">
        <v>4600</v>
      </c>
      <c r="T177" s="114">
        <f t="shared" si="3"/>
        <v>1196000</v>
      </c>
      <c r="U177" s="85">
        <f t="shared" si="4"/>
        <v>1339520.0000000002</v>
      </c>
      <c r="V177" s="83"/>
      <c r="W177" s="83">
        <v>2017</v>
      </c>
      <c r="X177" s="83"/>
    </row>
    <row r="178" spans="1:24">
      <c r="A178" s="145" t="s">
        <v>1537</v>
      </c>
      <c r="B178" s="97" t="s">
        <v>68</v>
      </c>
      <c r="C178" s="83" t="s">
        <v>646</v>
      </c>
      <c r="D178" s="83" t="s">
        <v>189</v>
      </c>
      <c r="E178" s="83" t="s">
        <v>879</v>
      </c>
      <c r="F178" s="83" t="s">
        <v>1010</v>
      </c>
      <c r="G178" s="83" t="s">
        <v>73</v>
      </c>
      <c r="H178" s="155" t="s">
        <v>419</v>
      </c>
      <c r="I178" s="99">
        <v>230000000</v>
      </c>
      <c r="J178" s="6" t="s">
        <v>299</v>
      </c>
      <c r="K178" s="83" t="s">
        <v>255</v>
      </c>
      <c r="L178" s="83" t="s">
        <v>418</v>
      </c>
      <c r="M178" s="83" t="s">
        <v>76</v>
      </c>
      <c r="N178" s="83" t="s">
        <v>587</v>
      </c>
      <c r="O178" s="83" t="s">
        <v>292</v>
      </c>
      <c r="P178" s="83">
        <v>6</v>
      </c>
      <c r="Q178" s="83" t="s">
        <v>172</v>
      </c>
      <c r="R178" s="84">
        <v>80</v>
      </c>
      <c r="S178" s="114">
        <v>4600</v>
      </c>
      <c r="T178" s="114">
        <f t="shared" si="3"/>
        <v>368000</v>
      </c>
      <c r="U178" s="85">
        <f t="shared" si="4"/>
        <v>412160.00000000006</v>
      </c>
      <c r="V178" s="83"/>
      <c r="W178" s="83">
        <v>2017</v>
      </c>
      <c r="X178" s="83"/>
    </row>
    <row r="179" spans="1:24">
      <c r="A179" s="145" t="s">
        <v>1538</v>
      </c>
      <c r="B179" s="97" t="s">
        <v>68</v>
      </c>
      <c r="C179" s="83" t="s">
        <v>647</v>
      </c>
      <c r="D179" s="83" t="s">
        <v>799</v>
      </c>
      <c r="E179" s="83" t="s">
        <v>880</v>
      </c>
      <c r="F179" s="83" t="s">
        <v>72</v>
      </c>
      <c r="G179" s="83" t="s">
        <v>73</v>
      </c>
      <c r="H179" s="155" t="s">
        <v>582</v>
      </c>
      <c r="I179" s="99">
        <v>230000000</v>
      </c>
      <c r="J179" s="6" t="s">
        <v>299</v>
      </c>
      <c r="K179" s="83" t="s">
        <v>255</v>
      </c>
      <c r="L179" s="83" t="s">
        <v>418</v>
      </c>
      <c r="M179" s="83" t="s">
        <v>76</v>
      </c>
      <c r="N179" s="83" t="s">
        <v>587</v>
      </c>
      <c r="O179" s="83" t="s">
        <v>292</v>
      </c>
      <c r="P179" s="83">
        <v>796</v>
      </c>
      <c r="Q179" s="83" t="s">
        <v>95</v>
      </c>
      <c r="R179" s="84">
        <v>5</v>
      </c>
      <c r="S179" s="114">
        <v>1300</v>
      </c>
      <c r="T179" s="114">
        <f t="shared" si="3"/>
        <v>6500</v>
      </c>
      <c r="U179" s="85">
        <f t="shared" si="4"/>
        <v>7280.0000000000009</v>
      </c>
      <c r="V179" s="83" t="s">
        <v>81</v>
      </c>
      <c r="W179" s="83">
        <v>2017</v>
      </c>
      <c r="X179" s="83"/>
    </row>
    <row r="180" spans="1:24">
      <c r="A180" s="145" t="s">
        <v>1539</v>
      </c>
      <c r="B180" s="97" t="s">
        <v>68</v>
      </c>
      <c r="C180" s="83" t="s">
        <v>648</v>
      </c>
      <c r="D180" s="83" t="s">
        <v>800</v>
      </c>
      <c r="E180" s="83" t="s">
        <v>881</v>
      </c>
      <c r="F180" s="83" t="s">
        <v>1011</v>
      </c>
      <c r="G180" s="83" t="s">
        <v>73</v>
      </c>
      <c r="H180" s="155" t="s">
        <v>582</v>
      </c>
      <c r="I180" s="99">
        <v>230000000</v>
      </c>
      <c r="J180" s="6" t="s">
        <v>299</v>
      </c>
      <c r="K180" s="83" t="s">
        <v>255</v>
      </c>
      <c r="L180" s="83" t="s">
        <v>418</v>
      </c>
      <c r="M180" s="83" t="s">
        <v>76</v>
      </c>
      <c r="N180" s="83" t="s">
        <v>587</v>
      </c>
      <c r="O180" s="83" t="s">
        <v>292</v>
      </c>
      <c r="P180" s="83">
        <v>796</v>
      </c>
      <c r="Q180" s="83" t="s">
        <v>95</v>
      </c>
      <c r="R180" s="84">
        <v>6</v>
      </c>
      <c r="S180" s="114">
        <v>1905</v>
      </c>
      <c r="T180" s="114">
        <f t="shared" si="3"/>
        <v>11430</v>
      </c>
      <c r="U180" s="85">
        <f t="shared" si="4"/>
        <v>12801.6</v>
      </c>
      <c r="V180" s="83" t="s">
        <v>81</v>
      </c>
      <c r="W180" s="83">
        <v>2017</v>
      </c>
      <c r="X180" s="83"/>
    </row>
    <row r="181" spans="1:24">
      <c r="A181" s="145" t="s">
        <v>1540</v>
      </c>
      <c r="B181" s="97" t="s">
        <v>68</v>
      </c>
      <c r="C181" s="83" t="s">
        <v>649</v>
      </c>
      <c r="D181" s="83" t="s">
        <v>801</v>
      </c>
      <c r="E181" s="83" t="s">
        <v>1718</v>
      </c>
      <c r="F181" s="83" t="s">
        <v>1012</v>
      </c>
      <c r="G181" s="83" t="s">
        <v>73</v>
      </c>
      <c r="H181" s="155" t="s">
        <v>582</v>
      </c>
      <c r="I181" s="99">
        <v>230000000</v>
      </c>
      <c r="J181" s="6" t="s">
        <v>299</v>
      </c>
      <c r="K181" s="83" t="s">
        <v>255</v>
      </c>
      <c r="L181" s="83" t="s">
        <v>418</v>
      </c>
      <c r="M181" s="83" t="s">
        <v>76</v>
      </c>
      <c r="N181" s="83" t="s">
        <v>587</v>
      </c>
      <c r="O181" s="83" t="s">
        <v>292</v>
      </c>
      <c r="P181" s="83">
        <v>796</v>
      </c>
      <c r="Q181" s="83" t="s">
        <v>95</v>
      </c>
      <c r="R181" s="84">
        <v>8</v>
      </c>
      <c r="S181" s="114">
        <v>592.53</v>
      </c>
      <c r="T181" s="114">
        <f t="shared" si="3"/>
        <v>4740.24</v>
      </c>
      <c r="U181" s="85">
        <f t="shared" si="4"/>
        <v>5309.0688</v>
      </c>
      <c r="V181" s="83" t="s">
        <v>81</v>
      </c>
      <c r="W181" s="83">
        <v>2017</v>
      </c>
      <c r="X181" s="83"/>
    </row>
    <row r="182" spans="1:24">
      <c r="A182" s="145" t="s">
        <v>1541</v>
      </c>
      <c r="B182" s="97" t="s">
        <v>68</v>
      </c>
      <c r="C182" s="83" t="s">
        <v>650</v>
      </c>
      <c r="D182" s="83" t="s">
        <v>802</v>
      </c>
      <c r="E182" s="83" t="s">
        <v>882</v>
      </c>
      <c r="F182" s="83" t="s">
        <v>72</v>
      </c>
      <c r="G182" s="83" t="s">
        <v>73</v>
      </c>
      <c r="H182" s="155" t="s">
        <v>582</v>
      </c>
      <c r="I182" s="99">
        <v>230000000</v>
      </c>
      <c r="J182" s="6" t="s">
        <v>299</v>
      </c>
      <c r="K182" s="83" t="s">
        <v>255</v>
      </c>
      <c r="L182" s="83" t="s">
        <v>418</v>
      </c>
      <c r="M182" s="83" t="s">
        <v>76</v>
      </c>
      <c r="N182" s="83" t="s">
        <v>587</v>
      </c>
      <c r="O182" s="83" t="s">
        <v>292</v>
      </c>
      <c r="P182" s="83">
        <v>796</v>
      </c>
      <c r="Q182" s="83" t="s">
        <v>95</v>
      </c>
      <c r="R182" s="84">
        <v>8</v>
      </c>
      <c r="S182" s="114">
        <v>1500</v>
      </c>
      <c r="T182" s="114">
        <f t="shared" si="3"/>
        <v>12000</v>
      </c>
      <c r="U182" s="85">
        <f t="shared" si="4"/>
        <v>13440.000000000002</v>
      </c>
      <c r="V182" s="83" t="s">
        <v>81</v>
      </c>
      <c r="W182" s="83">
        <v>2017</v>
      </c>
      <c r="X182" s="83"/>
    </row>
    <row r="183" spans="1:24">
      <c r="A183" s="145" t="s">
        <v>1542</v>
      </c>
      <c r="B183" s="97" t="s">
        <v>68</v>
      </c>
      <c r="C183" s="83" t="s">
        <v>651</v>
      </c>
      <c r="D183" s="83" t="s">
        <v>803</v>
      </c>
      <c r="E183" s="83" t="s">
        <v>883</v>
      </c>
      <c r="F183" s="83" t="s">
        <v>1013</v>
      </c>
      <c r="G183" s="83" t="s">
        <v>73</v>
      </c>
      <c r="H183" s="155" t="s">
        <v>582</v>
      </c>
      <c r="I183" s="99">
        <v>230000000</v>
      </c>
      <c r="J183" s="6" t="s">
        <v>299</v>
      </c>
      <c r="K183" s="83" t="s">
        <v>255</v>
      </c>
      <c r="L183" s="83" t="s">
        <v>418</v>
      </c>
      <c r="M183" s="83" t="s">
        <v>76</v>
      </c>
      <c r="N183" s="83" t="s">
        <v>587</v>
      </c>
      <c r="O183" s="83" t="s">
        <v>292</v>
      </c>
      <c r="P183" s="83">
        <v>796</v>
      </c>
      <c r="Q183" s="83" t="s">
        <v>95</v>
      </c>
      <c r="R183" s="84">
        <v>1</v>
      </c>
      <c r="S183" s="114">
        <v>523.85</v>
      </c>
      <c r="T183" s="114">
        <f t="shared" si="3"/>
        <v>523.85</v>
      </c>
      <c r="U183" s="85">
        <f t="shared" si="4"/>
        <v>586.7120000000001</v>
      </c>
      <c r="V183" s="83" t="s">
        <v>81</v>
      </c>
      <c r="W183" s="83">
        <v>2017</v>
      </c>
      <c r="X183" s="83"/>
    </row>
    <row r="184" spans="1:24">
      <c r="A184" s="145" t="s">
        <v>1543</v>
      </c>
      <c r="B184" s="97" t="s">
        <v>68</v>
      </c>
      <c r="C184" s="83" t="s">
        <v>652</v>
      </c>
      <c r="D184" s="83" t="s">
        <v>803</v>
      </c>
      <c r="E184" s="83" t="s">
        <v>884</v>
      </c>
      <c r="F184" s="83" t="s">
        <v>1014</v>
      </c>
      <c r="G184" s="83" t="s">
        <v>73</v>
      </c>
      <c r="H184" s="155" t="s">
        <v>582</v>
      </c>
      <c r="I184" s="99">
        <v>230000000</v>
      </c>
      <c r="J184" s="6" t="s">
        <v>299</v>
      </c>
      <c r="K184" s="83" t="s">
        <v>255</v>
      </c>
      <c r="L184" s="83" t="s">
        <v>418</v>
      </c>
      <c r="M184" s="83" t="s">
        <v>76</v>
      </c>
      <c r="N184" s="83" t="s">
        <v>587</v>
      </c>
      <c r="O184" s="83" t="s">
        <v>292</v>
      </c>
      <c r="P184" s="83">
        <v>796</v>
      </c>
      <c r="Q184" s="83" t="s">
        <v>95</v>
      </c>
      <c r="R184" s="84">
        <v>22</v>
      </c>
      <c r="S184" s="114">
        <v>288.08</v>
      </c>
      <c r="T184" s="114">
        <f t="shared" si="3"/>
        <v>6337.7599999999993</v>
      </c>
      <c r="U184" s="85">
        <f t="shared" si="4"/>
        <v>7098.2911999999997</v>
      </c>
      <c r="V184" s="83" t="s">
        <v>81</v>
      </c>
      <c r="W184" s="83">
        <v>2017</v>
      </c>
      <c r="X184" s="83"/>
    </row>
    <row r="185" spans="1:24">
      <c r="A185" s="145" t="s">
        <v>1544</v>
      </c>
      <c r="B185" s="97" t="s">
        <v>68</v>
      </c>
      <c r="C185" s="83" t="s">
        <v>653</v>
      </c>
      <c r="D185" s="83" t="s">
        <v>803</v>
      </c>
      <c r="E185" s="83" t="s">
        <v>885</v>
      </c>
      <c r="F185" s="83" t="s">
        <v>1015</v>
      </c>
      <c r="G185" s="83" t="s">
        <v>73</v>
      </c>
      <c r="H185" s="155" t="s">
        <v>582</v>
      </c>
      <c r="I185" s="99">
        <v>230000000</v>
      </c>
      <c r="J185" s="6" t="s">
        <v>299</v>
      </c>
      <c r="K185" s="83" t="s">
        <v>255</v>
      </c>
      <c r="L185" s="83" t="s">
        <v>418</v>
      </c>
      <c r="M185" s="83" t="s">
        <v>76</v>
      </c>
      <c r="N185" s="83" t="s">
        <v>587</v>
      </c>
      <c r="O185" s="83" t="s">
        <v>292</v>
      </c>
      <c r="P185" s="83">
        <v>796</v>
      </c>
      <c r="Q185" s="83" t="s">
        <v>95</v>
      </c>
      <c r="R185" s="84">
        <v>6</v>
      </c>
      <c r="S185" s="114">
        <v>542.01</v>
      </c>
      <c r="T185" s="114">
        <f t="shared" si="3"/>
        <v>3252.06</v>
      </c>
      <c r="U185" s="85">
        <f t="shared" si="4"/>
        <v>3642.3072000000002</v>
      </c>
      <c r="V185" s="83" t="s">
        <v>81</v>
      </c>
      <c r="W185" s="83">
        <v>2017</v>
      </c>
      <c r="X185" s="83"/>
    </row>
    <row r="186" spans="1:24">
      <c r="A186" s="145" t="s">
        <v>1545</v>
      </c>
      <c r="B186" s="97" t="s">
        <v>68</v>
      </c>
      <c r="C186" s="83" t="s">
        <v>653</v>
      </c>
      <c r="D186" s="83" t="s">
        <v>803</v>
      </c>
      <c r="E186" s="83" t="s">
        <v>885</v>
      </c>
      <c r="F186" s="83" t="s">
        <v>1016</v>
      </c>
      <c r="G186" s="83" t="s">
        <v>73</v>
      </c>
      <c r="H186" s="155" t="s">
        <v>582</v>
      </c>
      <c r="I186" s="99">
        <v>230000000</v>
      </c>
      <c r="J186" s="6" t="s">
        <v>299</v>
      </c>
      <c r="K186" s="83" t="s">
        <v>255</v>
      </c>
      <c r="L186" s="83" t="s">
        <v>418</v>
      </c>
      <c r="M186" s="83" t="s">
        <v>76</v>
      </c>
      <c r="N186" s="83" t="s">
        <v>587</v>
      </c>
      <c r="O186" s="83" t="s">
        <v>292</v>
      </c>
      <c r="P186" s="83">
        <v>796</v>
      </c>
      <c r="Q186" s="83" t="s">
        <v>95</v>
      </c>
      <c r="R186" s="84">
        <v>11</v>
      </c>
      <c r="S186" s="114">
        <v>5302.68</v>
      </c>
      <c r="T186" s="114">
        <f t="shared" si="3"/>
        <v>58329.48</v>
      </c>
      <c r="U186" s="85">
        <f t="shared" si="4"/>
        <v>65329.017600000006</v>
      </c>
      <c r="V186" s="83" t="s">
        <v>81</v>
      </c>
      <c r="W186" s="83">
        <v>2017</v>
      </c>
      <c r="X186" s="83"/>
    </row>
    <row r="187" spans="1:24">
      <c r="A187" s="145" t="s">
        <v>1546</v>
      </c>
      <c r="B187" s="97" t="s">
        <v>68</v>
      </c>
      <c r="C187" s="83" t="s">
        <v>653</v>
      </c>
      <c r="D187" s="83" t="s">
        <v>803</v>
      </c>
      <c r="E187" s="83" t="s">
        <v>885</v>
      </c>
      <c r="F187" s="83" t="s">
        <v>1017</v>
      </c>
      <c r="G187" s="83" t="s">
        <v>73</v>
      </c>
      <c r="H187" s="155" t="s">
        <v>582</v>
      </c>
      <c r="I187" s="99">
        <v>230000000</v>
      </c>
      <c r="J187" s="6" t="s">
        <v>299</v>
      </c>
      <c r="K187" s="83" t="s">
        <v>255</v>
      </c>
      <c r="L187" s="83" t="s">
        <v>418</v>
      </c>
      <c r="M187" s="83" t="s">
        <v>76</v>
      </c>
      <c r="N187" s="83" t="s">
        <v>587</v>
      </c>
      <c r="O187" s="83" t="s">
        <v>292</v>
      </c>
      <c r="P187" s="83">
        <v>796</v>
      </c>
      <c r="Q187" s="83" t="s">
        <v>95</v>
      </c>
      <c r="R187" s="84">
        <v>9</v>
      </c>
      <c r="S187" s="114">
        <v>3193.63</v>
      </c>
      <c r="T187" s="114">
        <f t="shared" si="3"/>
        <v>28742.670000000002</v>
      </c>
      <c r="U187" s="85">
        <f t="shared" si="4"/>
        <v>32191.790400000005</v>
      </c>
      <c r="V187" s="83" t="s">
        <v>81</v>
      </c>
      <c r="W187" s="83">
        <v>2017</v>
      </c>
      <c r="X187" s="83"/>
    </row>
    <row r="188" spans="1:24">
      <c r="A188" s="145" t="s">
        <v>1547</v>
      </c>
      <c r="B188" s="97" t="s">
        <v>68</v>
      </c>
      <c r="C188" s="83" t="s">
        <v>654</v>
      </c>
      <c r="D188" s="83" t="s">
        <v>804</v>
      </c>
      <c r="E188" s="83" t="s">
        <v>1719</v>
      </c>
      <c r="F188" s="83" t="s">
        <v>1018</v>
      </c>
      <c r="G188" s="83" t="s">
        <v>73</v>
      </c>
      <c r="H188" s="155" t="s">
        <v>582</v>
      </c>
      <c r="I188" s="99">
        <v>230000000</v>
      </c>
      <c r="J188" s="6" t="s">
        <v>299</v>
      </c>
      <c r="K188" s="83" t="s">
        <v>255</v>
      </c>
      <c r="L188" s="83" t="s">
        <v>418</v>
      </c>
      <c r="M188" s="83" t="s">
        <v>76</v>
      </c>
      <c r="N188" s="83" t="s">
        <v>587</v>
      </c>
      <c r="O188" s="83" t="s">
        <v>292</v>
      </c>
      <c r="P188" s="83">
        <v>796</v>
      </c>
      <c r="Q188" s="83" t="s">
        <v>95</v>
      </c>
      <c r="R188" s="84">
        <v>2</v>
      </c>
      <c r="S188" s="114">
        <v>5000</v>
      </c>
      <c r="T188" s="114">
        <f t="shared" si="3"/>
        <v>10000</v>
      </c>
      <c r="U188" s="85">
        <f t="shared" si="4"/>
        <v>11200.000000000002</v>
      </c>
      <c r="V188" s="83" t="s">
        <v>81</v>
      </c>
      <c r="W188" s="83">
        <v>2017</v>
      </c>
      <c r="X188" s="83"/>
    </row>
    <row r="189" spans="1:24">
      <c r="A189" s="145" t="s">
        <v>1548</v>
      </c>
      <c r="B189" s="97" t="s">
        <v>68</v>
      </c>
      <c r="C189" s="83" t="s">
        <v>655</v>
      </c>
      <c r="D189" s="83" t="s">
        <v>805</v>
      </c>
      <c r="E189" s="83" t="s">
        <v>886</v>
      </c>
      <c r="F189" s="83" t="s">
        <v>72</v>
      </c>
      <c r="G189" s="83" t="s">
        <v>73</v>
      </c>
      <c r="H189" s="155" t="s">
        <v>582</v>
      </c>
      <c r="I189" s="99">
        <v>230000000</v>
      </c>
      <c r="J189" s="6" t="s">
        <v>299</v>
      </c>
      <c r="K189" s="83" t="s">
        <v>255</v>
      </c>
      <c r="L189" s="83" t="s">
        <v>418</v>
      </c>
      <c r="M189" s="83" t="s">
        <v>76</v>
      </c>
      <c r="N189" s="83" t="s">
        <v>587</v>
      </c>
      <c r="O189" s="83" t="s">
        <v>292</v>
      </c>
      <c r="P189" s="83">
        <v>796</v>
      </c>
      <c r="Q189" s="83" t="s">
        <v>95</v>
      </c>
      <c r="R189" s="84">
        <v>2</v>
      </c>
      <c r="S189" s="114">
        <v>3000</v>
      </c>
      <c r="T189" s="114">
        <f t="shared" si="3"/>
        <v>6000</v>
      </c>
      <c r="U189" s="85">
        <f t="shared" si="4"/>
        <v>6720.0000000000009</v>
      </c>
      <c r="V189" s="83" t="s">
        <v>81</v>
      </c>
      <c r="W189" s="83">
        <v>2017</v>
      </c>
      <c r="X189" s="83"/>
    </row>
    <row r="190" spans="1:24">
      <c r="A190" s="145" t="s">
        <v>1549</v>
      </c>
      <c r="B190" s="97" t="s">
        <v>68</v>
      </c>
      <c r="C190" s="83" t="s">
        <v>656</v>
      </c>
      <c r="D190" s="83" t="s">
        <v>806</v>
      </c>
      <c r="E190" s="83" t="s">
        <v>887</v>
      </c>
      <c r="F190" s="83" t="s">
        <v>1019</v>
      </c>
      <c r="G190" s="83" t="s">
        <v>73</v>
      </c>
      <c r="H190" s="155" t="s">
        <v>582</v>
      </c>
      <c r="I190" s="99">
        <v>230000000</v>
      </c>
      <c r="J190" s="6" t="s">
        <v>299</v>
      </c>
      <c r="K190" s="83" t="s">
        <v>255</v>
      </c>
      <c r="L190" s="83" t="s">
        <v>418</v>
      </c>
      <c r="M190" s="83" t="s">
        <v>76</v>
      </c>
      <c r="N190" s="83" t="s">
        <v>587</v>
      </c>
      <c r="O190" s="83" t="s">
        <v>292</v>
      </c>
      <c r="P190" s="83">
        <v>796</v>
      </c>
      <c r="Q190" s="83" t="s">
        <v>95</v>
      </c>
      <c r="R190" s="84">
        <v>7</v>
      </c>
      <c r="S190" s="114">
        <v>337.24</v>
      </c>
      <c r="T190" s="114">
        <f t="shared" si="3"/>
        <v>2360.6800000000003</v>
      </c>
      <c r="U190" s="85">
        <f t="shared" si="4"/>
        <v>2643.9616000000005</v>
      </c>
      <c r="V190" s="83" t="s">
        <v>81</v>
      </c>
      <c r="W190" s="83">
        <v>2017</v>
      </c>
      <c r="X190" s="83"/>
    </row>
    <row r="191" spans="1:24">
      <c r="A191" s="145" t="s">
        <v>1550</v>
      </c>
      <c r="B191" s="97" t="s">
        <v>68</v>
      </c>
      <c r="C191" s="83" t="s">
        <v>657</v>
      </c>
      <c r="D191" s="83" t="s">
        <v>806</v>
      </c>
      <c r="E191" s="83" t="s">
        <v>888</v>
      </c>
      <c r="F191" s="83" t="s">
        <v>1020</v>
      </c>
      <c r="G191" s="83" t="s">
        <v>73</v>
      </c>
      <c r="H191" s="155" t="s">
        <v>582</v>
      </c>
      <c r="I191" s="99">
        <v>230000000</v>
      </c>
      <c r="J191" s="6" t="s">
        <v>299</v>
      </c>
      <c r="K191" s="83" t="s">
        <v>255</v>
      </c>
      <c r="L191" s="83" t="s">
        <v>418</v>
      </c>
      <c r="M191" s="83" t="s">
        <v>76</v>
      </c>
      <c r="N191" s="83" t="s">
        <v>587</v>
      </c>
      <c r="O191" s="83" t="s">
        <v>292</v>
      </c>
      <c r="P191" s="83">
        <v>796</v>
      </c>
      <c r="Q191" s="83" t="s">
        <v>95</v>
      </c>
      <c r="R191" s="84">
        <v>7</v>
      </c>
      <c r="S191" s="114">
        <v>504.72</v>
      </c>
      <c r="T191" s="114">
        <f t="shared" si="3"/>
        <v>3533.04</v>
      </c>
      <c r="U191" s="85">
        <f t="shared" si="4"/>
        <v>3957.0048000000002</v>
      </c>
      <c r="V191" s="83" t="s">
        <v>81</v>
      </c>
      <c r="W191" s="83">
        <v>2017</v>
      </c>
      <c r="X191" s="83"/>
    </row>
    <row r="192" spans="1:24">
      <c r="A192" s="145" t="s">
        <v>1551</v>
      </c>
      <c r="B192" s="97" t="s">
        <v>68</v>
      </c>
      <c r="C192" s="83" t="s">
        <v>658</v>
      </c>
      <c r="D192" s="83" t="s">
        <v>807</v>
      </c>
      <c r="E192" s="83" t="s">
        <v>889</v>
      </c>
      <c r="F192" s="83" t="s">
        <v>72</v>
      </c>
      <c r="G192" s="83" t="s">
        <v>73</v>
      </c>
      <c r="H192" s="155" t="s">
        <v>582</v>
      </c>
      <c r="I192" s="99">
        <v>230000000</v>
      </c>
      <c r="J192" s="6" t="s">
        <v>299</v>
      </c>
      <c r="K192" s="83" t="s">
        <v>255</v>
      </c>
      <c r="L192" s="83" t="s">
        <v>418</v>
      </c>
      <c r="M192" s="83" t="s">
        <v>76</v>
      </c>
      <c r="N192" s="83" t="s">
        <v>587</v>
      </c>
      <c r="O192" s="83" t="s">
        <v>292</v>
      </c>
      <c r="P192" s="83">
        <v>796</v>
      </c>
      <c r="Q192" s="83" t="s">
        <v>95</v>
      </c>
      <c r="R192" s="84">
        <v>12</v>
      </c>
      <c r="S192" s="114">
        <v>850</v>
      </c>
      <c r="T192" s="114">
        <f t="shared" si="3"/>
        <v>10200</v>
      </c>
      <c r="U192" s="85">
        <f t="shared" si="4"/>
        <v>11424.000000000002</v>
      </c>
      <c r="V192" s="83" t="s">
        <v>81</v>
      </c>
      <c r="W192" s="83">
        <v>2017</v>
      </c>
      <c r="X192" s="83"/>
    </row>
    <row r="193" spans="1:24">
      <c r="A193" s="145" t="s">
        <v>1552</v>
      </c>
      <c r="B193" s="97" t="s">
        <v>68</v>
      </c>
      <c r="C193" s="83" t="s">
        <v>659</v>
      </c>
      <c r="D193" s="83" t="s">
        <v>808</v>
      </c>
      <c r="E193" s="83" t="s">
        <v>890</v>
      </c>
      <c r="F193" s="83" t="s">
        <v>72</v>
      </c>
      <c r="G193" s="83" t="s">
        <v>73</v>
      </c>
      <c r="H193" s="155" t="s">
        <v>582</v>
      </c>
      <c r="I193" s="99">
        <v>230000000</v>
      </c>
      <c r="J193" s="6" t="s">
        <v>299</v>
      </c>
      <c r="K193" s="83" t="s">
        <v>255</v>
      </c>
      <c r="L193" s="83" t="s">
        <v>418</v>
      </c>
      <c r="M193" s="83" t="s">
        <v>76</v>
      </c>
      <c r="N193" s="83" t="s">
        <v>587</v>
      </c>
      <c r="O193" s="83" t="s">
        <v>292</v>
      </c>
      <c r="P193" s="83">
        <v>796</v>
      </c>
      <c r="Q193" s="83" t="s">
        <v>95</v>
      </c>
      <c r="R193" s="84">
        <v>10</v>
      </c>
      <c r="S193" s="114">
        <v>1000</v>
      </c>
      <c r="T193" s="114">
        <f t="shared" si="3"/>
        <v>10000</v>
      </c>
      <c r="U193" s="85">
        <f t="shared" si="4"/>
        <v>11200.000000000002</v>
      </c>
      <c r="V193" s="83" t="s">
        <v>81</v>
      </c>
      <c r="W193" s="83">
        <v>2017</v>
      </c>
      <c r="X193" s="83"/>
    </row>
    <row r="194" spans="1:24">
      <c r="A194" s="145" t="s">
        <v>1553</v>
      </c>
      <c r="B194" s="97" t="s">
        <v>68</v>
      </c>
      <c r="C194" s="83" t="s">
        <v>659</v>
      </c>
      <c r="D194" s="83" t="s">
        <v>808</v>
      </c>
      <c r="E194" s="83" t="s">
        <v>890</v>
      </c>
      <c r="F194" s="83" t="s">
        <v>72</v>
      </c>
      <c r="G194" s="83" t="s">
        <v>73</v>
      </c>
      <c r="H194" s="155" t="s">
        <v>582</v>
      </c>
      <c r="I194" s="99">
        <v>230000000</v>
      </c>
      <c r="J194" s="6" t="s">
        <v>299</v>
      </c>
      <c r="K194" s="83" t="s">
        <v>255</v>
      </c>
      <c r="L194" s="83" t="s">
        <v>418</v>
      </c>
      <c r="M194" s="83" t="s">
        <v>76</v>
      </c>
      <c r="N194" s="83" t="s">
        <v>587</v>
      </c>
      <c r="O194" s="83" t="s">
        <v>292</v>
      </c>
      <c r="P194" s="83">
        <v>796</v>
      </c>
      <c r="Q194" s="83" t="s">
        <v>95</v>
      </c>
      <c r="R194" s="84">
        <v>10</v>
      </c>
      <c r="S194" s="114">
        <v>1000</v>
      </c>
      <c r="T194" s="114">
        <f t="shared" si="3"/>
        <v>10000</v>
      </c>
      <c r="U194" s="85">
        <f t="shared" si="4"/>
        <v>11200.000000000002</v>
      </c>
      <c r="V194" s="83" t="s">
        <v>81</v>
      </c>
      <c r="W194" s="83">
        <v>2017</v>
      </c>
      <c r="X194" s="83"/>
    </row>
    <row r="195" spans="1:24">
      <c r="A195" s="145" t="s">
        <v>1554</v>
      </c>
      <c r="B195" s="97" t="s">
        <v>68</v>
      </c>
      <c r="C195" s="83" t="s">
        <v>660</v>
      </c>
      <c r="D195" s="83" t="s">
        <v>809</v>
      </c>
      <c r="E195" s="83" t="s">
        <v>891</v>
      </c>
      <c r="F195" s="83" t="s">
        <v>1021</v>
      </c>
      <c r="G195" s="83" t="s">
        <v>73</v>
      </c>
      <c r="H195" s="155" t="s">
        <v>582</v>
      </c>
      <c r="I195" s="99">
        <v>230000000</v>
      </c>
      <c r="J195" s="6" t="s">
        <v>299</v>
      </c>
      <c r="K195" s="83" t="s">
        <v>255</v>
      </c>
      <c r="L195" s="83" t="s">
        <v>418</v>
      </c>
      <c r="M195" s="83" t="s">
        <v>76</v>
      </c>
      <c r="N195" s="83" t="s">
        <v>587</v>
      </c>
      <c r="O195" s="83" t="s">
        <v>292</v>
      </c>
      <c r="P195" s="83">
        <v>796</v>
      </c>
      <c r="Q195" s="83" t="s">
        <v>95</v>
      </c>
      <c r="R195" s="84">
        <v>7</v>
      </c>
      <c r="S195" s="114">
        <v>643.4</v>
      </c>
      <c r="T195" s="114">
        <f t="shared" si="3"/>
        <v>4503.8</v>
      </c>
      <c r="U195" s="85">
        <f t="shared" si="4"/>
        <v>5044.2560000000003</v>
      </c>
      <c r="V195" s="83" t="s">
        <v>81</v>
      </c>
      <c r="W195" s="83">
        <v>2017</v>
      </c>
      <c r="X195" s="83"/>
    </row>
    <row r="196" spans="1:24">
      <c r="A196" s="145" t="s">
        <v>1555</v>
      </c>
      <c r="B196" s="97" t="s">
        <v>68</v>
      </c>
      <c r="C196" s="83" t="s">
        <v>661</v>
      </c>
      <c r="D196" s="83" t="s">
        <v>809</v>
      </c>
      <c r="E196" s="83" t="s">
        <v>892</v>
      </c>
      <c r="F196" s="83" t="s">
        <v>1022</v>
      </c>
      <c r="G196" s="83" t="s">
        <v>73</v>
      </c>
      <c r="H196" s="155" t="s">
        <v>582</v>
      </c>
      <c r="I196" s="99">
        <v>230000000</v>
      </c>
      <c r="J196" s="6" t="s">
        <v>299</v>
      </c>
      <c r="K196" s="83" t="s">
        <v>255</v>
      </c>
      <c r="L196" s="83" t="s">
        <v>418</v>
      </c>
      <c r="M196" s="83" t="s">
        <v>76</v>
      </c>
      <c r="N196" s="83" t="s">
        <v>587</v>
      </c>
      <c r="O196" s="83" t="s">
        <v>292</v>
      </c>
      <c r="P196" s="83">
        <v>796</v>
      </c>
      <c r="Q196" s="83" t="s">
        <v>95</v>
      </c>
      <c r="R196" s="84">
        <v>3</v>
      </c>
      <c r="S196" s="114">
        <v>1065.06</v>
      </c>
      <c r="T196" s="114">
        <f t="shared" si="3"/>
        <v>3195.18</v>
      </c>
      <c r="U196" s="85">
        <f t="shared" si="4"/>
        <v>3578.6016</v>
      </c>
      <c r="V196" s="83" t="s">
        <v>81</v>
      </c>
      <c r="W196" s="83">
        <v>2017</v>
      </c>
      <c r="X196" s="83"/>
    </row>
    <row r="197" spans="1:24">
      <c r="A197" s="145" t="s">
        <v>1556</v>
      </c>
      <c r="B197" s="97" t="s">
        <v>68</v>
      </c>
      <c r="C197" s="83" t="s">
        <v>662</v>
      </c>
      <c r="D197" s="83" t="s">
        <v>801</v>
      </c>
      <c r="E197" s="83" t="s">
        <v>893</v>
      </c>
      <c r="F197" s="83" t="s">
        <v>1023</v>
      </c>
      <c r="G197" s="83" t="s">
        <v>73</v>
      </c>
      <c r="H197" s="155" t="s">
        <v>582</v>
      </c>
      <c r="I197" s="99">
        <v>230000000</v>
      </c>
      <c r="J197" s="6" t="s">
        <v>299</v>
      </c>
      <c r="K197" s="83" t="s">
        <v>255</v>
      </c>
      <c r="L197" s="83" t="s">
        <v>418</v>
      </c>
      <c r="M197" s="83" t="s">
        <v>76</v>
      </c>
      <c r="N197" s="83" t="s">
        <v>587</v>
      </c>
      <c r="O197" s="83" t="s">
        <v>292</v>
      </c>
      <c r="P197" s="83">
        <v>796</v>
      </c>
      <c r="Q197" s="83" t="s">
        <v>95</v>
      </c>
      <c r="R197" s="84">
        <v>4</v>
      </c>
      <c r="S197" s="114">
        <v>5123.84</v>
      </c>
      <c r="T197" s="114">
        <f t="shared" si="3"/>
        <v>20495.36</v>
      </c>
      <c r="U197" s="85">
        <f t="shared" si="4"/>
        <v>22954.803200000002</v>
      </c>
      <c r="V197" s="83" t="s">
        <v>81</v>
      </c>
      <c r="W197" s="83">
        <v>2017</v>
      </c>
      <c r="X197" s="83"/>
    </row>
    <row r="198" spans="1:24">
      <c r="A198" s="145" t="s">
        <v>1557</v>
      </c>
      <c r="B198" s="97" t="s">
        <v>68</v>
      </c>
      <c r="C198" s="83" t="s">
        <v>663</v>
      </c>
      <c r="D198" s="83" t="s">
        <v>801</v>
      </c>
      <c r="E198" s="83" t="s">
        <v>894</v>
      </c>
      <c r="F198" s="83" t="s">
        <v>1024</v>
      </c>
      <c r="G198" s="83" t="s">
        <v>73</v>
      </c>
      <c r="H198" s="155" t="s">
        <v>582</v>
      </c>
      <c r="I198" s="99">
        <v>230000000</v>
      </c>
      <c r="J198" s="6" t="s">
        <v>299</v>
      </c>
      <c r="K198" s="83" t="s">
        <v>255</v>
      </c>
      <c r="L198" s="83" t="s">
        <v>418</v>
      </c>
      <c r="M198" s="83" t="s">
        <v>76</v>
      </c>
      <c r="N198" s="83" t="s">
        <v>587</v>
      </c>
      <c r="O198" s="83" t="s">
        <v>292</v>
      </c>
      <c r="P198" s="83">
        <v>796</v>
      </c>
      <c r="Q198" s="83" t="s">
        <v>95</v>
      </c>
      <c r="R198" s="84">
        <v>25</v>
      </c>
      <c r="S198" s="114">
        <v>650.16</v>
      </c>
      <c r="T198" s="114">
        <f t="shared" si="3"/>
        <v>16254</v>
      </c>
      <c r="U198" s="85">
        <f t="shared" si="4"/>
        <v>18204.480000000003</v>
      </c>
      <c r="V198" s="83" t="s">
        <v>81</v>
      </c>
      <c r="W198" s="83">
        <v>2017</v>
      </c>
      <c r="X198" s="83"/>
    </row>
    <row r="199" spans="1:24">
      <c r="A199" s="145" t="s">
        <v>1558</v>
      </c>
      <c r="B199" s="97" t="s">
        <v>68</v>
      </c>
      <c r="C199" s="83" t="s">
        <v>663</v>
      </c>
      <c r="D199" s="83" t="s">
        <v>801</v>
      </c>
      <c r="E199" s="83" t="s">
        <v>894</v>
      </c>
      <c r="F199" s="83" t="s">
        <v>1025</v>
      </c>
      <c r="G199" s="83" t="s">
        <v>73</v>
      </c>
      <c r="H199" s="155" t="s">
        <v>582</v>
      </c>
      <c r="I199" s="99">
        <v>230000000</v>
      </c>
      <c r="J199" s="6" t="s">
        <v>299</v>
      </c>
      <c r="K199" s="83" t="s">
        <v>255</v>
      </c>
      <c r="L199" s="83" t="s">
        <v>418</v>
      </c>
      <c r="M199" s="83" t="s">
        <v>76</v>
      </c>
      <c r="N199" s="83" t="s">
        <v>587</v>
      </c>
      <c r="O199" s="83" t="s">
        <v>292</v>
      </c>
      <c r="P199" s="83">
        <v>796</v>
      </c>
      <c r="Q199" s="83" t="s">
        <v>95</v>
      </c>
      <c r="R199" s="84">
        <v>19</v>
      </c>
      <c r="S199" s="114">
        <v>416.94</v>
      </c>
      <c r="T199" s="114">
        <f t="shared" ref="T199:T262" si="5">R199*S199</f>
        <v>7921.86</v>
      </c>
      <c r="U199" s="85">
        <f t="shared" ref="U199:U262" si="6">T199*1.12</f>
        <v>8872.4832000000006</v>
      </c>
      <c r="V199" s="83" t="s">
        <v>81</v>
      </c>
      <c r="W199" s="83">
        <v>2017</v>
      </c>
      <c r="X199" s="83"/>
    </row>
    <row r="200" spans="1:24">
      <c r="A200" s="145" t="s">
        <v>1559</v>
      </c>
      <c r="B200" s="97" t="s">
        <v>68</v>
      </c>
      <c r="C200" s="83" t="s">
        <v>663</v>
      </c>
      <c r="D200" s="83" t="s">
        <v>801</v>
      </c>
      <c r="E200" s="83" t="s">
        <v>894</v>
      </c>
      <c r="F200" s="83" t="s">
        <v>1026</v>
      </c>
      <c r="G200" s="83" t="s">
        <v>73</v>
      </c>
      <c r="H200" s="155" t="s">
        <v>582</v>
      </c>
      <c r="I200" s="99">
        <v>230000000</v>
      </c>
      <c r="J200" s="6" t="s">
        <v>299</v>
      </c>
      <c r="K200" s="83" t="s">
        <v>255</v>
      </c>
      <c r="L200" s="83" t="s">
        <v>418</v>
      </c>
      <c r="M200" s="83" t="s">
        <v>76</v>
      </c>
      <c r="N200" s="83" t="s">
        <v>587</v>
      </c>
      <c r="O200" s="83" t="s">
        <v>292</v>
      </c>
      <c r="P200" s="83">
        <v>796</v>
      </c>
      <c r="Q200" s="83" t="s">
        <v>95</v>
      </c>
      <c r="R200" s="84">
        <v>13</v>
      </c>
      <c r="S200" s="114">
        <v>776.68</v>
      </c>
      <c r="T200" s="114">
        <f t="shared" si="5"/>
        <v>10096.84</v>
      </c>
      <c r="U200" s="85">
        <f t="shared" si="6"/>
        <v>11308.460800000001</v>
      </c>
      <c r="V200" s="83" t="s">
        <v>81</v>
      </c>
      <c r="W200" s="83">
        <v>2017</v>
      </c>
      <c r="X200" s="83"/>
    </row>
    <row r="201" spans="1:24">
      <c r="A201" s="145" t="s">
        <v>1560</v>
      </c>
      <c r="B201" s="97" t="s">
        <v>68</v>
      </c>
      <c r="C201" s="83" t="s">
        <v>663</v>
      </c>
      <c r="D201" s="83" t="s">
        <v>801</v>
      </c>
      <c r="E201" s="83" t="s">
        <v>894</v>
      </c>
      <c r="F201" s="83" t="s">
        <v>1025</v>
      </c>
      <c r="G201" s="83" t="s">
        <v>73</v>
      </c>
      <c r="H201" s="155" t="s">
        <v>582</v>
      </c>
      <c r="I201" s="99">
        <v>230000000</v>
      </c>
      <c r="J201" s="6" t="s">
        <v>299</v>
      </c>
      <c r="K201" s="83" t="s">
        <v>255</v>
      </c>
      <c r="L201" s="83" t="s">
        <v>418</v>
      </c>
      <c r="M201" s="83" t="s">
        <v>76</v>
      </c>
      <c r="N201" s="83" t="s">
        <v>587</v>
      </c>
      <c r="O201" s="83" t="s">
        <v>292</v>
      </c>
      <c r="P201" s="83">
        <v>796</v>
      </c>
      <c r="Q201" s="83" t="s">
        <v>95</v>
      </c>
      <c r="R201" s="84">
        <v>5</v>
      </c>
      <c r="S201" s="114">
        <v>243.46</v>
      </c>
      <c r="T201" s="114">
        <f t="shared" si="5"/>
        <v>1217.3</v>
      </c>
      <c r="U201" s="85">
        <f t="shared" si="6"/>
        <v>1363.376</v>
      </c>
      <c r="V201" s="83" t="s">
        <v>81</v>
      </c>
      <c r="W201" s="83">
        <v>2017</v>
      </c>
      <c r="X201" s="83"/>
    </row>
    <row r="202" spans="1:24">
      <c r="A202" s="145" t="s">
        <v>1561</v>
      </c>
      <c r="B202" s="97" t="s">
        <v>68</v>
      </c>
      <c r="C202" s="83" t="s">
        <v>663</v>
      </c>
      <c r="D202" s="83" t="s">
        <v>801</v>
      </c>
      <c r="E202" s="83" t="s">
        <v>894</v>
      </c>
      <c r="F202" s="83" t="s">
        <v>1027</v>
      </c>
      <c r="G202" s="83" t="s">
        <v>73</v>
      </c>
      <c r="H202" s="155" t="s">
        <v>582</v>
      </c>
      <c r="I202" s="99">
        <v>230000000</v>
      </c>
      <c r="J202" s="6" t="s">
        <v>299</v>
      </c>
      <c r="K202" s="83" t="s">
        <v>255</v>
      </c>
      <c r="L202" s="83" t="s">
        <v>418</v>
      </c>
      <c r="M202" s="83" t="s">
        <v>76</v>
      </c>
      <c r="N202" s="83" t="s">
        <v>587</v>
      </c>
      <c r="O202" s="83" t="s">
        <v>292</v>
      </c>
      <c r="P202" s="83">
        <v>796</v>
      </c>
      <c r="Q202" s="83" t="s">
        <v>95</v>
      </c>
      <c r="R202" s="84">
        <v>6</v>
      </c>
      <c r="S202" s="114">
        <v>283.43</v>
      </c>
      <c r="T202" s="114">
        <f t="shared" si="5"/>
        <v>1700.58</v>
      </c>
      <c r="U202" s="85">
        <f t="shared" si="6"/>
        <v>1904.6496000000002</v>
      </c>
      <c r="V202" s="83" t="s">
        <v>81</v>
      </c>
      <c r="W202" s="83">
        <v>2017</v>
      </c>
      <c r="X202" s="83"/>
    </row>
    <row r="203" spans="1:24">
      <c r="A203" s="145" t="s">
        <v>1562</v>
      </c>
      <c r="B203" s="97" t="s">
        <v>68</v>
      </c>
      <c r="C203" s="83" t="s">
        <v>663</v>
      </c>
      <c r="D203" s="83" t="s">
        <v>801</v>
      </c>
      <c r="E203" s="83" t="s">
        <v>894</v>
      </c>
      <c r="F203" s="83" t="s">
        <v>1028</v>
      </c>
      <c r="G203" s="83" t="s">
        <v>73</v>
      </c>
      <c r="H203" s="155" t="s">
        <v>582</v>
      </c>
      <c r="I203" s="99">
        <v>230000000</v>
      </c>
      <c r="J203" s="6" t="s">
        <v>299</v>
      </c>
      <c r="K203" s="83" t="s">
        <v>255</v>
      </c>
      <c r="L203" s="83" t="s">
        <v>418</v>
      </c>
      <c r="M203" s="83" t="s">
        <v>76</v>
      </c>
      <c r="N203" s="83" t="s">
        <v>587</v>
      </c>
      <c r="O203" s="83" t="s">
        <v>292</v>
      </c>
      <c r="P203" s="83">
        <v>796</v>
      </c>
      <c r="Q203" s="83" t="s">
        <v>95</v>
      </c>
      <c r="R203" s="84">
        <v>15</v>
      </c>
      <c r="S203" s="114">
        <v>750</v>
      </c>
      <c r="T203" s="114">
        <f t="shared" si="5"/>
        <v>11250</v>
      </c>
      <c r="U203" s="85">
        <f t="shared" si="6"/>
        <v>12600.000000000002</v>
      </c>
      <c r="V203" s="83" t="s">
        <v>81</v>
      </c>
      <c r="W203" s="83">
        <v>2017</v>
      </c>
      <c r="X203" s="83"/>
    </row>
    <row r="204" spans="1:24">
      <c r="A204" s="145" t="s">
        <v>1563</v>
      </c>
      <c r="B204" s="97" t="s">
        <v>68</v>
      </c>
      <c r="C204" s="83" t="s">
        <v>663</v>
      </c>
      <c r="D204" s="83" t="s">
        <v>801</v>
      </c>
      <c r="E204" s="83" t="s">
        <v>894</v>
      </c>
      <c r="F204" s="83" t="s">
        <v>1024</v>
      </c>
      <c r="G204" s="83" t="s">
        <v>73</v>
      </c>
      <c r="H204" s="155" t="s">
        <v>582</v>
      </c>
      <c r="I204" s="99">
        <v>230000000</v>
      </c>
      <c r="J204" s="6" t="s">
        <v>299</v>
      </c>
      <c r="K204" s="83" t="s">
        <v>255</v>
      </c>
      <c r="L204" s="83" t="s">
        <v>418</v>
      </c>
      <c r="M204" s="83" t="s">
        <v>76</v>
      </c>
      <c r="N204" s="83" t="s">
        <v>587</v>
      </c>
      <c r="O204" s="83" t="s">
        <v>292</v>
      </c>
      <c r="P204" s="83">
        <v>796</v>
      </c>
      <c r="Q204" s="83" t="s">
        <v>95</v>
      </c>
      <c r="R204" s="84">
        <v>17</v>
      </c>
      <c r="S204" s="114">
        <v>1050</v>
      </c>
      <c r="T204" s="114">
        <f t="shared" si="5"/>
        <v>17850</v>
      </c>
      <c r="U204" s="85">
        <f t="shared" si="6"/>
        <v>19992.000000000004</v>
      </c>
      <c r="V204" s="83" t="s">
        <v>81</v>
      </c>
      <c r="W204" s="83">
        <v>2017</v>
      </c>
      <c r="X204" s="83"/>
    </row>
    <row r="205" spans="1:24">
      <c r="A205" s="145" t="s">
        <v>1564</v>
      </c>
      <c r="B205" s="97" t="s">
        <v>68</v>
      </c>
      <c r="C205" s="83" t="s">
        <v>663</v>
      </c>
      <c r="D205" s="83" t="s">
        <v>801</v>
      </c>
      <c r="E205" s="83" t="s">
        <v>894</v>
      </c>
      <c r="F205" s="83" t="s">
        <v>72</v>
      </c>
      <c r="G205" s="83" t="s">
        <v>73</v>
      </c>
      <c r="H205" s="155" t="s">
        <v>582</v>
      </c>
      <c r="I205" s="99">
        <v>230000000</v>
      </c>
      <c r="J205" s="6" t="s">
        <v>299</v>
      </c>
      <c r="K205" s="83" t="s">
        <v>255</v>
      </c>
      <c r="L205" s="83" t="s">
        <v>418</v>
      </c>
      <c r="M205" s="83" t="s">
        <v>76</v>
      </c>
      <c r="N205" s="83" t="s">
        <v>587</v>
      </c>
      <c r="O205" s="83" t="s">
        <v>292</v>
      </c>
      <c r="P205" s="83">
        <v>796</v>
      </c>
      <c r="Q205" s="83" t="s">
        <v>95</v>
      </c>
      <c r="R205" s="84">
        <v>10</v>
      </c>
      <c r="S205" s="114">
        <v>500</v>
      </c>
      <c r="T205" s="114">
        <f t="shared" si="5"/>
        <v>5000</v>
      </c>
      <c r="U205" s="85">
        <f t="shared" si="6"/>
        <v>5600.0000000000009</v>
      </c>
      <c r="V205" s="83" t="s">
        <v>81</v>
      </c>
      <c r="W205" s="83">
        <v>2017</v>
      </c>
      <c r="X205" s="83"/>
    </row>
    <row r="206" spans="1:24">
      <c r="A206" s="145" t="s">
        <v>1565</v>
      </c>
      <c r="B206" s="97" t="s">
        <v>68</v>
      </c>
      <c r="C206" s="83" t="s">
        <v>664</v>
      </c>
      <c r="D206" s="83" t="s">
        <v>801</v>
      </c>
      <c r="E206" s="83" t="s">
        <v>895</v>
      </c>
      <c r="F206" s="83" t="s">
        <v>72</v>
      </c>
      <c r="G206" s="83" t="s">
        <v>73</v>
      </c>
      <c r="H206" s="155" t="s">
        <v>582</v>
      </c>
      <c r="I206" s="99">
        <v>230000000</v>
      </c>
      <c r="J206" s="6" t="s">
        <v>299</v>
      </c>
      <c r="K206" s="83" t="s">
        <v>255</v>
      </c>
      <c r="L206" s="83" t="s">
        <v>418</v>
      </c>
      <c r="M206" s="83" t="s">
        <v>76</v>
      </c>
      <c r="N206" s="83" t="s">
        <v>587</v>
      </c>
      <c r="O206" s="83" t="s">
        <v>292</v>
      </c>
      <c r="P206" s="83">
        <v>796</v>
      </c>
      <c r="Q206" s="83" t="s">
        <v>95</v>
      </c>
      <c r="R206" s="84">
        <v>5</v>
      </c>
      <c r="S206" s="114">
        <v>4606</v>
      </c>
      <c r="T206" s="114">
        <f t="shared" si="5"/>
        <v>23030</v>
      </c>
      <c r="U206" s="85">
        <f t="shared" si="6"/>
        <v>25793.600000000002</v>
      </c>
      <c r="V206" s="83" t="s">
        <v>81</v>
      </c>
      <c r="W206" s="83">
        <v>2017</v>
      </c>
      <c r="X206" s="83"/>
    </row>
    <row r="207" spans="1:24">
      <c r="A207" s="145" t="s">
        <v>1566</v>
      </c>
      <c r="B207" s="97" t="s">
        <v>68</v>
      </c>
      <c r="C207" s="83" t="s">
        <v>665</v>
      </c>
      <c r="D207" s="83" t="s">
        <v>801</v>
      </c>
      <c r="E207" s="83" t="s">
        <v>896</v>
      </c>
      <c r="F207" s="83" t="s">
        <v>1027</v>
      </c>
      <c r="G207" s="83" t="s">
        <v>73</v>
      </c>
      <c r="H207" s="155" t="s">
        <v>582</v>
      </c>
      <c r="I207" s="99">
        <v>230000000</v>
      </c>
      <c r="J207" s="6" t="s">
        <v>299</v>
      </c>
      <c r="K207" s="83" t="s">
        <v>255</v>
      </c>
      <c r="L207" s="83" t="s">
        <v>418</v>
      </c>
      <c r="M207" s="83" t="s">
        <v>76</v>
      </c>
      <c r="N207" s="83" t="s">
        <v>587</v>
      </c>
      <c r="O207" s="83" t="s">
        <v>292</v>
      </c>
      <c r="P207" s="83">
        <v>796</v>
      </c>
      <c r="Q207" s="83" t="s">
        <v>95</v>
      </c>
      <c r="R207" s="84">
        <v>24</v>
      </c>
      <c r="S207" s="114">
        <v>467.17</v>
      </c>
      <c r="T207" s="114">
        <f t="shared" si="5"/>
        <v>11212.08</v>
      </c>
      <c r="U207" s="85">
        <f t="shared" si="6"/>
        <v>12557.529600000002</v>
      </c>
      <c r="V207" s="83" t="s">
        <v>81</v>
      </c>
      <c r="W207" s="83">
        <v>2017</v>
      </c>
      <c r="X207" s="83"/>
    </row>
    <row r="208" spans="1:24">
      <c r="A208" s="145" t="s">
        <v>1567</v>
      </c>
      <c r="B208" s="97" t="s">
        <v>68</v>
      </c>
      <c r="C208" s="83" t="s">
        <v>666</v>
      </c>
      <c r="D208" s="83" t="s">
        <v>801</v>
      </c>
      <c r="E208" s="83" t="s">
        <v>897</v>
      </c>
      <c r="F208" s="83" t="s">
        <v>1029</v>
      </c>
      <c r="G208" s="83" t="s">
        <v>73</v>
      </c>
      <c r="H208" s="155" t="s">
        <v>582</v>
      </c>
      <c r="I208" s="99">
        <v>230000000</v>
      </c>
      <c r="J208" s="6" t="s">
        <v>299</v>
      </c>
      <c r="K208" s="83" t="s">
        <v>255</v>
      </c>
      <c r="L208" s="83" t="s">
        <v>418</v>
      </c>
      <c r="M208" s="83" t="s">
        <v>76</v>
      </c>
      <c r="N208" s="83" t="s">
        <v>587</v>
      </c>
      <c r="O208" s="83" t="s">
        <v>292</v>
      </c>
      <c r="P208" s="83">
        <v>796</v>
      </c>
      <c r="Q208" s="83" t="s">
        <v>95</v>
      </c>
      <c r="R208" s="84">
        <v>24</v>
      </c>
      <c r="S208" s="114">
        <v>449.18</v>
      </c>
      <c r="T208" s="114">
        <f t="shared" si="5"/>
        <v>10780.32</v>
      </c>
      <c r="U208" s="85">
        <f t="shared" si="6"/>
        <v>12073.958400000001</v>
      </c>
      <c r="V208" s="83" t="s">
        <v>81</v>
      </c>
      <c r="W208" s="83">
        <v>2017</v>
      </c>
      <c r="X208" s="83"/>
    </row>
    <row r="209" spans="1:24">
      <c r="A209" s="145" t="s">
        <v>1568</v>
      </c>
      <c r="B209" s="97" t="s">
        <v>68</v>
      </c>
      <c r="C209" s="83" t="s">
        <v>667</v>
      </c>
      <c r="D209" s="83" t="s">
        <v>801</v>
      </c>
      <c r="E209" s="83" t="s">
        <v>898</v>
      </c>
      <c r="F209" s="83" t="s">
        <v>1030</v>
      </c>
      <c r="G209" s="83" t="s">
        <v>73</v>
      </c>
      <c r="H209" s="155" t="s">
        <v>582</v>
      </c>
      <c r="I209" s="99">
        <v>230000000</v>
      </c>
      <c r="J209" s="6" t="s">
        <v>299</v>
      </c>
      <c r="K209" s="83" t="s">
        <v>255</v>
      </c>
      <c r="L209" s="83" t="s">
        <v>418</v>
      </c>
      <c r="M209" s="83" t="s">
        <v>76</v>
      </c>
      <c r="N209" s="83" t="s">
        <v>587</v>
      </c>
      <c r="O209" s="83" t="s">
        <v>292</v>
      </c>
      <c r="P209" s="83">
        <v>796</v>
      </c>
      <c r="Q209" s="83" t="s">
        <v>95</v>
      </c>
      <c r="R209" s="84">
        <v>4</v>
      </c>
      <c r="S209" s="114">
        <v>3696.77</v>
      </c>
      <c r="T209" s="114">
        <f t="shared" si="5"/>
        <v>14787.08</v>
      </c>
      <c r="U209" s="85">
        <f t="shared" si="6"/>
        <v>16561.529600000002</v>
      </c>
      <c r="V209" s="83" t="s">
        <v>81</v>
      </c>
      <c r="W209" s="83">
        <v>2017</v>
      </c>
      <c r="X209" s="83"/>
    </row>
    <row r="210" spans="1:24">
      <c r="A210" s="145" t="s">
        <v>1569</v>
      </c>
      <c r="B210" s="97" t="s">
        <v>68</v>
      </c>
      <c r="C210" s="83" t="s">
        <v>667</v>
      </c>
      <c r="D210" s="83" t="s">
        <v>801</v>
      </c>
      <c r="E210" s="83" t="s">
        <v>898</v>
      </c>
      <c r="F210" s="83" t="s">
        <v>1031</v>
      </c>
      <c r="G210" s="83" t="s">
        <v>73</v>
      </c>
      <c r="H210" s="155" t="s">
        <v>582</v>
      </c>
      <c r="I210" s="99">
        <v>230000000</v>
      </c>
      <c r="J210" s="6" t="s">
        <v>299</v>
      </c>
      <c r="K210" s="83" t="s">
        <v>255</v>
      </c>
      <c r="L210" s="83" t="s">
        <v>418</v>
      </c>
      <c r="M210" s="83" t="s">
        <v>76</v>
      </c>
      <c r="N210" s="83" t="s">
        <v>587</v>
      </c>
      <c r="O210" s="83" t="s">
        <v>292</v>
      </c>
      <c r="P210" s="83">
        <v>796</v>
      </c>
      <c r="Q210" s="83" t="s">
        <v>95</v>
      </c>
      <c r="R210" s="84">
        <v>8</v>
      </c>
      <c r="S210" s="114">
        <v>4606</v>
      </c>
      <c r="T210" s="114">
        <f t="shared" si="5"/>
        <v>36848</v>
      </c>
      <c r="U210" s="85">
        <f t="shared" si="6"/>
        <v>41269.760000000002</v>
      </c>
      <c r="V210" s="83" t="s">
        <v>81</v>
      </c>
      <c r="W210" s="83">
        <v>2017</v>
      </c>
      <c r="X210" s="83"/>
    </row>
    <row r="211" spans="1:24">
      <c r="A211" s="145" t="s">
        <v>1570</v>
      </c>
      <c r="B211" s="97" t="s">
        <v>68</v>
      </c>
      <c r="C211" s="83" t="s">
        <v>668</v>
      </c>
      <c r="D211" s="83" t="s">
        <v>801</v>
      </c>
      <c r="E211" s="83" t="s">
        <v>899</v>
      </c>
      <c r="F211" s="83" t="s">
        <v>1032</v>
      </c>
      <c r="G211" s="83" t="s">
        <v>73</v>
      </c>
      <c r="H211" s="155" t="s">
        <v>419</v>
      </c>
      <c r="I211" s="99">
        <v>230000000</v>
      </c>
      <c r="J211" s="6" t="s">
        <v>299</v>
      </c>
      <c r="K211" s="83" t="s">
        <v>255</v>
      </c>
      <c r="L211" s="83" t="s">
        <v>418</v>
      </c>
      <c r="M211" s="83" t="s">
        <v>76</v>
      </c>
      <c r="N211" s="83" t="s">
        <v>587</v>
      </c>
      <c r="O211" s="83" t="s">
        <v>292</v>
      </c>
      <c r="P211" s="83">
        <v>796</v>
      </c>
      <c r="Q211" s="83" t="s">
        <v>95</v>
      </c>
      <c r="R211" s="84">
        <v>40</v>
      </c>
      <c r="S211" s="114">
        <v>100640</v>
      </c>
      <c r="T211" s="114">
        <f t="shared" si="5"/>
        <v>4025600</v>
      </c>
      <c r="U211" s="85">
        <f t="shared" si="6"/>
        <v>4508672</v>
      </c>
      <c r="V211" s="83"/>
      <c r="W211" s="83">
        <v>2017</v>
      </c>
      <c r="X211" s="83"/>
    </row>
    <row r="212" spans="1:24">
      <c r="A212" s="145" t="s">
        <v>1571</v>
      </c>
      <c r="B212" s="97" t="s">
        <v>68</v>
      </c>
      <c r="C212" s="83" t="s">
        <v>669</v>
      </c>
      <c r="D212" s="83" t="s">
        <v>803</v>
      </c>
      <c r="E212" s="83" t="s">
        <v>900</v>
      </c>
      <c r="F212" s="83" t="s">
        <v>72</v>
      </c>
      <c r="G212" s="83" t="s">
        <v>73</v>
      </c>
      <c r="H212" s="155" t="s">
        <v>582</v>
      </c>
      <c r="I212" s="99">
        <v>230000000</v>
      </c>
      <c r="J212" s="6" t="s">
        <v>299</v>
      </c>
      <c r="K212" s="83" t="s">
        <v>255</v>
      </c>
      <c r="L212" s="83" t="s">
        <v>418</v>
      </c>
      <c r="M212" s="83" t="s">
        <v>76</v>
      </c>
      <c r="N212" s="83" t="s">
        <v>587</v>
      </c>
      <c r="O212" s="83" t="s">
        <v>292</v>
      </c>
      <c r="P212" s="83">
        <v>796</v>
      </c>
      <c r="Q212" s="83" t="s">
        <v>95</v>
      </c>
      <c r="R212" s="84">
        <v>3</v>
      </c>
      <c r="S212" s="114">
        <v>650</v>
      </c>
      <c r="T212" s="114">
        <f t="shared" si="5"/>
        <v>1950</v>
      </c>
      <c r="U212" s="85">
        <f t="shared" si="6"/>
        <v>2184</v>
      </c>
      <c r="V212" s="83" t="s">
        <v>81</v>
      </c>
      <c r="W212" s="83">
        <v>2017</v>
      </c>
      <c r="X212" s="83"/>
    </row>
    <row r="213" spans="1:24">
      <c r="A213" s="145" t="s">
        <v>1572</v>
      </c>
      <c r="B213" s="97" t="s">
        <v>68</v>
      </c>
      <c r="C213" s="83" t="s">
        <v>669</v>
      </c>
      <c r="D213" s="83" t="s">
        <v>803</v>
      </c>
      <c r="E213" s="83" t="s">
        <v>900</v>
      </c>
      <c r="F213" s="83" t="s">
        <v>72</v>
      </c>
      <c r="G213" s="83" t="s">
        <v>73</v>
      </c>
      <c r="H213" s="155" t="s">
        <v>582</v>
      </c>
      <c r="I213" s="99">
        <v>230000000</v>
      </c>
      <c r="J213" s="6" t="s">
        <v>299</v>
      </c>
      <c r="K213" s="83" t="s">
        <v>255</v>
      </c>
      <c r="L213" s="83" t="s">
        <v>418</v>
      </c>
      <c r="M213" s="83" t="s">
        <v>76</v>
      </c>
      <c r="N213" s="83" t="s">
        <v>587</v>
      </c>
      <c r="O213" s="83" t="s">
        <v>292</v>
      </c>
      <c r="P213" s="83">
        <v>796</v>
      </c>
      <c r="Q213" s="83" t="s">
        <v>95</v>
      </c>
      <c r="R213" s="84">
        <v>4</v>
      </c>
      <c r="S213" s="114">
        <v>650</v>
      </c>
      <c r="T213" s="114">
        <f t="shared" si="5"/>
        <v>2600</v>
      </c>
      <c r="U213" s="85">
        <f t="shared" si="6"/>
        <v>2912.0000000000005</v>
      </c>
      <c r="V213" s="83" t="s">
        <v>81</v>
      </c>
      <c r="W213" s="83">
        <v>2017</v>
      </c>
      <c r="X213" s="83"/>
    </row>
    <row r="214" spans="1:24">
      <c r="A214" s="145" t="s">
        <v>1573</v>
      </c>
      <c r="B214" s="97" t="s">
        <v>68</v>
      </c>
      <c r="C214" s="83" t="s">
        <v>670</v>
      </c>
      <c r="D214" s="83" t="s">
        <v>803</v>
      </c>
      <c r="E214" s="83" t="s">
        <v>901</v>
      </c>
      <c r="F214" s="83" t="s">
        <v>1033</v>
      </c>
      <c r="G214" s="83" t="s">
        <v>73</v>
      </c>
      <c r="H214" s="155" t="s">
        <v>582</v>
      </c>
      <c r="I214" s="99">
        <v>230000000</v>
      </c>
      <c r="J214" s="6" t="s">
        <v>299</v>
      </c>
      <c r="K214" s="83" t="s">
        <v>255</v>
      </c>
      <c r="L214" s="83" t="s">
        <v>418</v>
      </c>
      <c r="M214" s="83" t="s">
        <v>76</v>
      </c>
      <c r="N214" s="83" t="s">
        <v>587</v>
      </c>
      <c r="O214" s="83" t="s">
        <v>292</v>
      </c>
      <c r="P214" s="83">
        <v>796</v>
      </c>
      <c r="Q214" s="83" t="s">
        <v>95</v>
      </c>
      <c r="R214" s="84">
        <v>7</v>
      </c>
      <c r="S214" s="114">
        <v>931.91</v>
      </c>
      <c r="T214" s="114">
        <f t="shared" si="5"/>
        <v>6523.37</v>
      </c>
      <c r="U214" s="85">
        <f t="shared" si="6"/>
        <v>7306.1744000000008</v>
      </c>
      <c r="V214" s="83" t="s">
        <v>81</v>
      </c>
      <c r="W214" s="83">
        <v>2017</v>
      </c>
      <c r="X214" s="83"/>
    </row>
    <row r="215" spans="1:24">
      <c r="A215" s="145" t="s">
        <v>1574</v>
      </c>
      <c r="B215" s="97" t="s">
        <v>68</v>
      </c>
      <c r="C215" s="83" t="s">
        <v>671</v>
      </c>
      <c r="D215" s="83" t="s">
        <v>803</v>
      </c>
      <c r="E215" s="83" t="s">
        <v>902</v>
      </c>
      <c r="F215" s="83" t="s">
        <v>1034</v>
      </c>
      <c r="G215" s="83" t="s">
        <v>73</v>
      </c>
      <c r="H215" s="155" t="s">
        <v>582</v>
      </c>
      <c r="I215" s="99">
        <v>230000000</v>
      </c>
      <c r="J215" s="6" t="s">
        <v>299</v>
      </c>
      <c r="K215" s="83" t="s">
        <v>255</v>
      </c>
      <c r="L215" s="83" t="s">
        <v>418</v>
      </c>
      <c r="M215" s="83" t="s">
        <v>76</v>
      </c>
      <c r="N215" s="83" t="s">
        <v>587</v>
      </c>
      <c r="O215" s="83" t="s">
        <v>292</v>
      </c>
      <c r="P215" s="83">
        <v>796</v>
      </c>
      <c r="Q215" s="83" t="s">
        <v>95</v>
      </c>
      <c r="R215" s="84">
        <v>3</v>
      </c>
      <c r="S215" s="114">
        <v>225.12</v>
      </c>
      <c r="T215" s="114">
        <f t="shared" si="5"/>
        <v>675.36</v>
      </c>
      <c r="U215" s="85">
        <f t="shared" si="6"/>
        <v>756.40320000000008</v>
      </c>
      <c r="V215" s="83" t="s">
        <v>81</v>
      </c>
      <c r="W215" s="83">
        <v>2017</v>
      </c>
      <c r="X215" s="83"/>
    </row>
    <row r="216" spans="1:24">
      <c r="A216" s="145" t="s">
        <v>1575</v>
      </c>
      <c r="B216" s="97" t="s">
        <v>68</v>
      </c>
      <c r="C216" s="83" t="s">
        <v>672</v>
      </c>
      <c r="D216" s="83" t="s">
        <v>803</v>
      </c>
      <c r="E216" s="83" t="s">
        <v>903</v>
      </c>
      <c r="F216" s="83" t="s">
        <v>1035</v>
      </c>
      <c r="G216" s="83" t="s">
        <v>73</v>
      </c>
      <c r="H216" s="155" t="s">
        <v>582</v>
      </c>
      <c r="I216" s="99">
        <v>230000000</v>
      </c>
      <c r="J216" s="6" t="s">
        <v>299</v>
      </c>
      <c r="K216" s="83" t="s">
        <v>255</v>
      </c>
      <c r="L216" s="83" t="s">
        <v>418</v>
      </c>
      <c r="M216" s="83" t="s">
        <v>76</v>
      </c>
      <c r="N216" s="83" t="s">
        <v>587</v>
      </c>
      <c r="O216" s="83" t="s">
        <v>292</v>
      </c>
      <c r="P216" s="83">
        <v>796</v>
      </c>
      <c r="Q216" s="83" t="s">
        <v>95</v>
      </c>
      <c r="R216" s="84">
        <v>3</v>
      </c>
      <c r="S216" s="114">
        <v>472.43</v>
      </c>
      <c r="T216" s="114">
        <f t="shared" si="5"/>
        <v>1417.29</v>
      </c>
      <c r="U216" s="85">
        <f t="shared" si="6"/>
        <v>1587.3648000000001</v>
      </c>
      <c r="V216" s="83" t="s">
        <v>81</v>
      </c>
      <c r="W216" s="83">
        <v>2017</v>
      </c>
      <c r="X216" s="83"/>
    </row>
    <row r="217" spans="1:24">
      <c r="A217" s="145" t="s">
        <v>1576</v>
      </c>
      <c r="B217" s="97" t="s">
        <v>68</v>
      </c>
      <c r="C217" s="83" t="s">
        <v>672</v>
      </c>
      <c r="D217" s="83" t="s">
        <v>803</v>
      </c>
      <c r="E217" s="83" t="s">
        <v>903</v>
      </c>
      <c r="F217" s="83" t="s">
        <v>1035</v>
      </c>
      <c r="G217" s="83" t="s">
        <v>73</v>
      </c>
      <c r="H217" s="155" t="s">
        <v>582</v>
      </c>
      <c r="I217" s="99">
        <v>230000000</v>
      </c>
      <c r="J217" s="6" t="s">
        <v>299</v>
      </c>
      <c r="K217" s="83" t="s">
        <v>255</v>
      </c>
      <c r="L217" s="83" t="s">
        <v>418</v>
      </c>
      <c r="M217" s="83" t="s">
        <v>76</v>
      </c>
      <c r="N217" s="83" t="s">
        <v>587</v>
      </c>
      <c r="O217" s="83" t="s">
        <v>292</v>
      </c>
      <c r="P217" s="83">
        <v>796</v>
      </c>
      <c r="Q217" s="83" t="s">
        <v>95</v>
      </c>
      <c r="R217" s="84">
        <v>6</v>
      </c>
      <c r="S217" s="114">
        <v>355.92</v>
      </c>
      <c r="T217" s="114">
        <f t="shared" si="5"/>
        <v>2135.52</v>
      </c>
      <c r="U217" s="85">
        <f t="shared" si="6"/>
        <v>2391.7824000000001</v>
      </c>
      <c r="V217" s="83" t="s">
        <v>81</v>
      </c>
      <c r="W217" s="83">
        <v>2017</v>
      </c>
      <c r="X217" s="83"/>
    </row>
    <row r="218" spans="1:24">
      <c r="A218" s="145" t="s">
        <v>1577</v>
      </c>
      <c r="B218" s="97" t="s">
        <v>68</v>
      </c>
      <c r="C218" s="83" t="s">
        <v>673</v>
      </c>
      <c r="D218" s="83" t="s">
        <v>803</v>
      </c>
      <c r="E218" s="83" t="s">
        <v>904</v>
      </c>
      <c r="F218" s="83" t="s">
        <v>1036</v>
      </c>
      <c r="G218" s="83" t="s">
        <v>73</v>
      </c>
      <c r="H218" s="155" t="s">
        <v>582</v>
      </c>
      <c r="I218" s="99">
        <v>230000000</v>
      </c>
      <c r="J218" s="6" t="s">
        <v>299</v>
      </c>
      <c r="K218" s="83" t="s">
        <v>255</v>
      </c>
      <c r="L218" s="83" t="s">
        <v>418</v>
      </c>
      <c r="M218" s="83" t="s">
        <v>76</v>
      </c>
      <c r="N218" s="83" t="s">
        <v>587</v>
      </c>
      <c r="O218" s="83" t="s">
        <v>292</v>
      </c>
      <c r="P218" s="83">
        <v>796</v>
      </c>
      <c r="Q218" s="83" t="s">
        <v>95</v>
      </c>
      <c r="R218" s="84">
        <v>2</v>
      </c>
      <c r="S218" s="114">
        <v>999.87</v>
      </c>
      <c r="T218" s="114">
        <f t="shared" si="5"/>
        <v>1999.74</v>
      </c>
      <c r="U218" s="85">
        <f t="shared" si="6"/>
        <v>2239.7088000000003</v>
      </c>
      <c r="V218" s="83" t="s">
        <v>81</v>
      </c>
      <c r="W218" s="83">
        <v>2017</v>
      </c>
      <c r="X218" s="83"/>
    </row>
    <row r="219" spans="1:24">
      <c r="A219" s="145" t="s">
        <v>1578</v>
      </c>
      <c r="B219" s="97" t="s">
        <v>68</v>
      </c>
      <c r="C219" s="83" t="s">
        <v>674</v>
      </c>
      <c r="D219" s="83" t="s">
        <v>810</v>
      </c>
      <c r="E219" s="83" t="s">
        <v>905</v>
      </c>
      <c r="F219" s="83" t="s">
        <v>1037</v>
      </c>
      <c r="G219" s="83" t="s">
        <v>73</v>
      </c>
      <c r="H219" s="155" t="s">
        <v>582</v>
      </c>
      <c r="I219" s="99">
        <v>230000000</v>
      </c>
      <c r="J219" s="6" t="s">
        <v>299</v>
      </c>
      <c r="K219" s="83" t="s">
        <v>255</v>
      </c>
      <c r="L219" s="83" t="s">
        <v>418</v>
      </c>
      <c r="M219" s="83" t="s">
        <v>76</v>
      </c>
      <c r="N219" s="83" t="s">
        <v>587</v>
      </c>
      <c r="O219" s="83" t="s">
        <v>292</v>
      </c>
      <c r="P219" s="83">
        <v>796</v>
      </c>
      <c r="Q219" s="83" t="s">
        <v>95</v>
      </c>
      <c r="R219" s="84">
        <v>10</v>
      </c>
      <c r="S219" s="114">
        <v>288.13</v>
      </c>
      <c r="T219" s="114">
        <f t="shared" si="5"/>
        <v>2881.3</v>
      </c>
      <c r="U219" s="85">
        <f t="shared" si="6"/>
        <v>3227.0560000000005</v>
      </c>
      <c r="V219" s="83" t="s">
        <v>81</v>
      </c>
      <c r="W219" s="83">
        <v>2017</v>
      </c>
      <c r="X219" s="83"/>
    </row>
    <row r="220" spans="1:24">
      <c r="A220" s="145" t="s">
        <v>1579</v>
      </c>
      <c r="B220" s="97" t="s">
        <v>68</v>
      </c>
      <c r="C220" s="83" t="s">
        <v>675</v>
      </c>
      <c r="D220" s="83" t="s">
        <v>811</v>
      </c>
      <c r="E220" s="83" t="s">
        <v>906</v>
      </c>
      <c r="F220" s="83" t="s">
        <v>1038</v>
      </c>
      <c r="G220" s="83" t="s">
        <v>73</v>
      </c>
      <c r="H220" s="155" t="s">
        <v>582</v>
      </c>
      <c r="I220" s="99">
        <v>230000000</v>
      </c>
      <c r="J220" s="6" t="s">
        <v>299</v>
      </c>
      <c r="K220" s="83" t="s">
        <v>255</v>
      </c>
      <c r="L220" s="83" t="s">
        <v>418</v>
      </c>
      <c r="M220" s="83" t="s">
        <v>76</v>
      </c>
      <c r="N220" s="83" t="s">
        <v>587</v>
      </c>
      <c r="O220" s="83" t="s">
        <v>292</v>
      </c>
      <c r="P220" s="83">
        <v>796</v>
      </c>
      <c r="Q220" s="83" t="s">
        <v>95</v>
      </c>
      <c r="R220" s="84">
        <v>13</v>
      </c>
      <c r="S220" s="114">
        <v>213.2</v>
      </c>
      <c r="T220" s="114">
        <f t="shared" si="5"/>
        <v>2771.6</v>
      </c>
      <c r="U220" s="85">
        <f t="shared" si="6"/>
        <v>3104.192</v>
      </c>
      <c r="V220" s="83" t="s">
        <v>81</v>
      </c>
      <c r="W220" s="83">
        <v>2017</v>
      </c>
      <c r="X220" s="83"/>
    </row>
    <row r="221" spans="1:24">
      <c r="A221" s="145" t="s">
        <v>1580</v>
      </c>
      <c r="B221" s="97" t="s">
        <v>68</v>
      </c>
      <c r="C221" s="83" t="s">
        <v>675</v>
      </c>
      <c r="D221" s="83" t="s">
        <v>811</v>
      </c>
      <c r="E221" s="83" t="s">
        <v>906</v>
      </c>
      <c r="F221" s="83" t="s">
        <v>1039</v>
      </c>
      <c r="G221" s="83" t="s">
        <v>73</v>
      </c>
      <c r="H221" s="155" t="s">
        <v>582</v>
      </c>
      <c r="I221" s="99">
        <v>230000000</v>
      </c>
      <c r="J221" s="6" t="s">
        <v>299</v>
      </c>
      <c r="K221" s="83" t="s">
        <v>255</v>
      </c>
      <c r="L221" s="83" t="s">
        <v>418</v>
      </c>
      <c r="M221" s="83" t="s">
        <v>76</v>
      </c>
      <c r="N221" s="83" t="s">
        <v>587</v>
      </c>
      <c r="O221" s="83" t="s">
        <v>292</v>
      </c>
      <c r="P221" s="83">
        <v>796</v>
      </c>
      <c r="Q221" s="83" t="s">
        <v>95</v>
      </c>
      <c r="R221" s="84">
        <v>2</v>
      </c>
      <c r="S221" s="114">
        <v>220.72</v>
      </c>
      <c r="T221" s="114">
        <f t="shared" si="5"/>
        <v>441.44</v>
      </c>
      <c r="U221" s="85">
        <f t="shared" si="6"/>
        <v>494.41280000000006</v>
      </c>
      <c r="V221" s="83" t="s">
        <v>81</v>
      </c>
      <c r="W221" s="83">
        <v>2017</v>
      </c>
      <c r="X221" s="83"/>
    </row>
    <row r="222" spans="1:24">
      <c r="A222" s="145" t="s">
        <v>1581</v>
      </c>
      <c r="B222" s="97" t="s">
        <v>68</v>
      </c>
      <c r="C222" s="83" t="s">
        <v>676</v>
      </c>
      <c r="D222" s="83" t="s">
        <v>812</v>
      </c>
      <c r="E222" s="83" t="s">
        <v>907</v>
      </c>
      <c r="F222" s="83" t="s">
        <v>72</v>
      </c>
      <c r="G222" s="83" t="s">
        <v>73</v>
      </c>
      <c r="H222" s="155" t="s">
        <v>582</v>
      </c>
      <c r="I222" s="99">
        <v>230000000</v>
      </c>
      <c r="J222" s="6" t="s">
        <v>299</v>
      </c>
      <c r="K222" s="83" t="s">
        <v>255</v>
      </c>
      <c r="L222" s="83" t="s">
        <v>418</v>
      </c>
      <c r="M222" s="83" t="s">
        <v>76</v>
      </c>
      <c r="N222" s="83" t="s">
        <v>587</v>
      </c>
      <c r="O222" s="83" t="s">
        <v>292</v>
      </c>
      <c r="P222" s="83">
        <v>796</v>
      </c>
      <c r="Q222" s="83" t="s">
        <v>95</v>
      </c>
      <c r="R222" s="84">
        <v>5</v>
      </c>
      <c r="S222" s="114">
        <v>9370</v>
      </c>
      <c r="T222" s="114">
        <f t="shared" si="5"/>
        <v>46850</v>
      </c>
      <c r="U222" s="85">
        <f t="shared" si="6"/>
        <v>52472.000000000007</v>
      </c>
      <c r="V222" s="83" t="s">
        <v>81</v>
      </c>
      <c r="W222" s="83">
        <v>2017</v>
      </c>
      <c r="X222" s="83"/>
    </row>
    <row r="223" spans="1:24">
      <c r="A223" s="145" t="s">
        <v>1582</v>
      </c>
      <c r="B223" s="97" t="s">
        <v>68</v>
      </c>
      <c r="C223" s="83" t="s">
        <v>676</v>
      </c>
      <c r="D223" s="83" t="s">
        <v>812</v>
      </c>
      <c r="E223" s="83" t="s">
        <v>907</v>
      </c>
      <c r="F223" s="83" t="s">
        <v>72</v>
      </c>
      <c r="G223" s="83" t="s">
        <v>73</v>
      </c>
      <c r="H223" s="155" t="s">
        <v>582</v>
      </c>
      <c r="I223" s="99">
        <v>230000000</v>
      </c>
      <c r="J223" s="6" t="s">
        <v>299</v>
      </c>
      <c r="K223" s="83" t="s">
        <v>255</v>
      </c>
      <c r="L223" s="83" t="s">
        <v>418</v>
      </c>
      <c r="M223" s="83" t="s">
        <v>76</v>
      </c>
      <c r="N223" s="83" t="s">
        <v>587</v>
      </c>
      <c r="O223" s="83" t="s">
        <v>292</v>
      </c>
      <c r="P223" s="83">
        <v>796</v>
      </c>
      <c r="Q223" s="83" t="s">
        <v>95</v>
      </c>
      <c r="R223" s="84">
        <v>5</v>
      </c>
      <c r="S223" s="114">
        <v>9370</v>
      </c>
      <c r="T223" s="114">
        <f t="shared" si="5"/>
        <v>46850</v>
      </c>
      <c r="U223" s="85">
        <f t="shared" si="6"/>
        <v>52472.000000000007</v>
      </c>
      <c r="V223" s="83" t="s">
        <v>81</v>
      </c>
      <c r="W223" s="83">
        <v>2017</v>
      </c>
      <c r="X223" s="83"/>
    </row>
    <row r="224" spans="1:24">
      <c r="A224" s="145" t="s">
        <v>1583</v>
      </c>
      <c r="B224" s="97" t="s">
        <v>68</v>
      </c>
      <c r="C224" s="83" t="s">
        <v>677</v>
      </c>
      <c r="D224" s="83" t="s">
        <v>799</v>
      </c>
      <c r="E224" s="83" t="s">
        <v>1720</v>
      </c>
      <c r="F224" s="83" t="s">
        <v>1040</v>
      </c>
      <c r="G224" s="83" t="s">
        <v>73</v>
      </c>
      <c r="H224" s="155" t="s">
        <v>582</v>
      </c>
      <c r="I224" s="99">
        <v>230000000</v>
      </c>
      <c r="J224" s="6" t="s">
        <v>299</v>
      </c>
      <c r="K224" s="83" t="s">
        <v>255</v>
      </c>
      <c r="L224" s="83" t="s">
        <v>418</v>
      </c>
      <c r="M224" s="83" t="s">
        <v>76</v>
      </c>
      <c r="N224" s="83" t="s">
        <v>587</v>
      </c>
      <c r="O224" s="83" t="s">
        <v>292</v>
      </c>
      <c r="P224" s="83">
        <v>796</v>
      </c>
      <c r="Q224" s="83" t="s">
        <v>95</v>
      </c>
      <c r="R224" s="84">
        <v>13</v>
      </c>
      <c r="S224" s="114">
        <v>1783.84</v>
      </c>
      <c r="T224" s="114">
        <f t="shared" si="5"/>
        <v>23189.919999999998</v>
      </c>
      <c r="U224" s="85">
        <f t="shared" si="6"/>
        <v>25972.7104</v>
      </c>
      <c r="V224" s="83" t="s">
        <v>81</v>
      </c>
      <c r="W224" s="83">
        <v>2017</v>
      </c>
      <c r="X224" s="83"/>
    </row>
    <row r="225" spans="1:24">
      <c r="A225" s="145" t="s">
        <v>1584</v>
      </c>
      <c r="B225" s="97" t="s">
        <v>68</v>
      </c>
      <c r="C225" s="83" t="s">
        <v>678</v>
      </c>
      <c r="D225" s="83" t="s">
        <v>799</v>
      </c>
      <c r="E225" s="83" t="s">
        <v>908</v>
      </c>
      <c r="F225" s="83" t="s">
        <v>1041</v>
      </c>
      <c r="G225" s="83" t="s">
        <v>73</v>
      </c>
      <c r="H225" s="155" t="s">
        <v>582</v>
      </c>
      <c r="I225" s="99">
        <v>230000000</v>
      </c>
      <c r="J225" s="6" t="s">
        <v>299</v>
      </c>
      <c r="K225" s="83" t="s">
        <v>255</v>
      </c>
      <c r="L225" s="83" t="s">
        <v>418</v>
      </c>
      <c r="M225" s="83" t="s">
        <v>76</v>
      </c>
      <c r="N225" s="83" t="s">
        <v>587</v>
      </c>
      <c r="O225" s="83" t="s">
        <v>292</v>
      </c>
      <c r="P225" s="83">
        <v>796</v>
      </c>
      <c r="Q225" s="83" t="s">
        <v>95</v>
      </c>
      <c r="R225" s="84">
        <v>8</v>
      </c>
      <c r="S225" s="114">
        <v>762.37</v>
      </c>
      <c r="T225" s="114">
        <f t="shared" si="5"/>
        <v>6098.96</v>
      </c>
      <c r="U225" s="85">
        <f t="shared" si="6"/>
        <v>6830.8352000000004</v>
      </c>
      <c r="V225" s="83" t="s">
        <v>81</v>
      </c>
      <c r="W225" s="83">
        <v>2017</v>
      </c>
      <c r="X225" s="83"/>
    </row>
    <row r="226" spans="1:24">
      <c r="A226" s="145" t="s">
        <v>1585</v>
      </c>
      <c r="B226" s="97" t="s">
        <v>68</v>
      </c>
      <c r="C226" s="83" t="s">
        <v>679</v>
      </c>
      <c r="D226" s="83" t="s">
        <v>799</v>
      </c>
      <c r="E226" s="83" t="s">
        <v>909</v>
      </c>
      <c r="F226" s="83" t="s">
        <v>1042</v>
      </c>
      <c r="G226" s="83" t="s">
        <v>73</v>
      </c>
      <c r="H226" s="155" t="s">
        <v>582</v>
      </c>
      <c r="I226" s="99">
        <v>230000000</v>
      </c>
      <c r="J226" s="6" t="s">
        <v>299</v>
      </c>
      <c r="K226" s="83" t="s">
        <v>255</v>
      </c>
      <c r="L226" s="83" t="s">
        <v>418</v>
      </c>
      <c r="M226" s="83" t="s">
        <v>76</v>
      </c>
      <c r="N226" s="83" t="s">
        <v>587</v>
      </c>
      <c r="O226" s="83" t="s">
        <v>292</v>
      </c>
      <c r="P226" s="83">
        <v>796</v>
      </c>
      <c r="Q226" s="83" t="s">
        <v>95</v>
      </c>
      <c r="R226" s="84">
        <v>4</v>
      </c>
      <c r="S226" s="114">
        <v>1177.21</v>
      </c>
      <c r="T226" s="114">
        <f t="shared" si="5"/>
        <v>4708.84</v>
      </c>
      <c r="U226" s="85">
        <f t="shared" si="6"/>
        <v>5273.9008000000003</v>
      </c>
      <c r="V226" s="83" t="s">
        <v>81</v>
      </c>
      <c r="W226" s="83">
        <v>2017</v>
      </c>
      <c r="X226" s="83"/>
    </row>
    <row r="227" spans="1:24">
      <c r="A227" s="145" t="s">
        <v>1586</v>
      </c>
      <c r="B227" s="97" t="s">
        <v>68</v>
      </c>
      <c r="C227" s="83" t="s">
        <v>680</v>
      </c>
      <c r="D227" s="83" t="s">
        <v>799</v>
      </c>
      <c r="E227" s="83" t="s">
        <v>910</v>
      </c>
      <c r="F227" s="83" t="s">
        <v>1043</v>
      </c>
      <c r="G227" s="83" t="s">
        <v>73</v>
      </c>
      <c r="H227" s="155" t="s">
        <v>582</v>
      </c>
      <c r="I227" s="99">
        <v>230000000</v>
      </c>
      <c r="J227" s="6" t="s">
        <v>299</v>
      </c>
      <c r="K227" s="83" t="s">
        <v>255</v>
      </c>
      <c r="L227" s="83" t="s">
        <v>418</v>
      </c>
      <c r="M227" s="83" t="s">
        <v>76</v>
      </c>
      <c r="N227" s="83" t="s">
        <v>587</v>
      </c>
      <c r="O227" s="83" t="s">
        <v>292</v>
      </c>
      <c r="P227" s="83">
        <v>796</v>
      </c>
      <c r="Q227" s="83" t="s">
        <v>95</v>
      </c>
      <c r="R227" s="84">
        <v>22</v>
      </c>
      <c r="S227" s="114">
        <v>1009.98</v>
      </c>
      <c r="T227" s="114">
        <f t="shared" si="5"/>
        <v>22219.56</v>
      </c>
      <c r="U227" s="85">
        <f t="shared" si="6"/>
        <v>24885.907200000005</v>
      </c>
      <c r="V227" s="83" t="s">
        <v>81</v>
      </c>
      <c r="W227" s="83">
        <v>2017</v>
      </c>
      <c r="X227" s="83"/>
    </row>
    <row r="228" spans="1:24">
      <c r="A228" s="145" t="s">
        <v>1587</v>
      </c>
      <c r="B228" s="97" t="s">
        <v>68</v>
      </c>
      <c r="C228" s="83" t="s">
        <v>680</v>
      </c>
      <c r="D228" s="83" t="s">
        <v>799</v>
      </c>
      <c r="E228" s="83" t="s">
        <v>910</v>
      </c>
      <c r="F228" s="83" t="s">
        <v>1044</v>
      </c>
      <c r="G228" s="83" t="s">
        <v>73</v>
      </c>
      <c r="H228" s="155" t="s">
        <v>582</v>
      </c>
      <c r="I228" s="99">
        <v>230000000</v>
      </c>
      <c r="J228" s="6" t="s">
        <v>299</v>
      </c>
      <c r="K228" s="83" t="s">
        <v>255</v>
      </c>
      <c r="L228" s="83" t="s">
        <v>418</v>
      </c>
      <c r="M228" s="83" t="s">
        <v>76</v>
      </c>
      <c r="N228" s="83" t="s">
        <v>587</v>
      </c>
      <c r="O228" s="83" t="s">
        <v>292</v>
      </c>
      <c r="P228" s="83">
        <v>796</v>
      </c>
      <c r="Q228" s="83" t="s">
        <v>95</v>
      </c>
      <c r="R228" s="84">
        <v>11</v>
      </c>
      <c r="S228" s="114">
        <v>5196.9799999999996</v>
      </c>
      <c r="T228" s="114">
        <f t="shared" si="5"/>
        <v>57166.78</v>
      </c>
      <c r="U228" s="85">
        <f t="shared" si="6"/>
        <v>64026.793600000005</v>
      </c>
      <c r="V228" s="83" t="s">
        <v>81</v>
      </c>
      <c r="W228" s="83">
        <v>2017</v>
      </c>
      <c r="X228" s="83"/>
    </row>
    <row r="229" spans="1:24">
      <c r="A229" s="145" t="s">
        <v>1588</v>
      </c>
      <c r="B229" s="97" t="s">
        <v>68</v>
      </c>
      <c r="C229" s="83" t="s">
        <v>680</v>
      </c>
      <c r="D229" s="83" t="s">
        <v>799</v>
      </c>
      <c r="E229" s="83" t="s">
        <v>910</v>
      </c>
      <c r="F229" s="83" t="s">
        <v>1045</v>
      </c>
      <c r="G229" s="83" t="s">
        <v>73</v>
      </c>
      <c r="H229" s="155" t="s">
        <v>582</v>
      </c>
      <c r="I229" s="99">
        <v>230000000</v>
      </c>
      <c r="J229" s="6" t="s">
        <v>299</v>
      </c>
      <c r="K229" s="83" t="s">
        <v>255</v>
      </c>
      <c r="L229" s="83" t="s">
        <v>418</v>
      </c>
      <c r="M229" s="83" t="s">
        <v>76</v>
      </c>
      <c r="N229" s="83" t="s">
        <v>587</v>
      </c>
      <c r="O229" s="83" t="s">
        <v>292</v>
      </c>
      <c r="P229" s="83">
        <v>796</v>
      </c>
      <c r="Q229" s="83" t="s">
        <v>95</v>
      </c>
      <c r="R229" s="84">
        <v>9</v>
      </c>
      <c r="S229" s="114">
        <v>1514.3</v>
      </c>
      <c r="T229" s="114">
        <f t="shared" si="5"/>
        <v>13628.699999999999</v>
      </c>
      <c r="U229" s="85">
        <f t="shared" si="6"/>
        <v>15264.144</v>
      </c>
      <c r="V229" s="83" t="s">
        <v>81</v>
      </c>
      <c r="W229" s="83">
        <v>2017</v>
      </c>
      <c r="X229" s="83"/>
    </row>
    <row r="230" spans="1:24">
      <c r="A230" s="145" t="s">
        <v>1589</v>
      </c>
      <c r="B230" s="97" t="s">
        <v>68</v>
      </c>
      <c r="C230" s="83" t="s">
        <v>680</v>
      </c>
      <c r="D230" s="83" t="s">
        <v>799</v>
      </c>
      <c r="E230" s="83" t="s">
        <v>910</v>
      </c>
      <c r="F230" s="83" t="s">
        <v>1043</v>
      </c>
      <c r="G230" s="83" t="s">
        <v>73</v>
      </c>
      <c r="H230" s="155" t="s">
        <v>582</v>
      </c>
      <c r="I230" s="99">
        <v>230000000</v>
      </c>
      <c r="J230" s="6" t="s">
        <v>299</v>
      </c>
      <c r="K230" s="83" t="s">
        <v>255</v>
      </c>
      <c r="L230" s="83" t="s">
        <v>418</v>
      </c>
      <c r="M230" s="83" t="s">
        <v>76</v>
      </c>
      <c r="N230" s="83" t="s">
        <v>587</v>
      </c>
      <c r="O230" s="83" t="s">
        <v>292</v>
      </c>
      <c r="P230" s="83">
        <v>796</v>
      </c>
      <c r="Q230" s="83" t="s">
        <v>95</v>
      </c>
      <c r="R230" s="84">
        <v>6</v>
      </c>
      <c r="S230" s="114">
        <v>708.49</v>
      </c>
      <c r="T230" s="114">
        <f t="shared" si="5"/>
        <v>4250.9400000000005</v>
      </c>
      <c r="U230" s="85">
        <f t="shared" si="6"/>
        <v>4761.0528000000013</v>
      </c>
      <c r="V230" s="83" t="s">
        <v>81</v>
      </c>
      <c r="W230" s="83">
        <v>2017</v>
      </c>
      <c r="X230" s="83"/>
    </row>
    <row r="231" spans="1:24">
      <c r="A231" s="145" t="s">
        <v>1590</v>
      </c>
      <c r="B231" s="97" t="s">
        <v>68</v>
      </c>
      <c r="C231" s="83" t="s">
        <v>681</v>
      </c>
      <c r="D231" s="83" t="s">
        <v>799</v>
      </c>
      <c r="E231" s="83" t="s">
        <v>911</v>
      </c>
      <c r="F231" s="83" t="s">
        <v>1046</v>
      </c>
      <c r="G231" s="83" t="s">
        <v>73</v>
      </c>
      <c r="H231" s="155" t="s">
        <v>582</v>
      </c>
      <c r="I231" s="99">
        <v>230000000</v>
      </c>
      <c r="J231" s="6" t="s">
        <v>299</v>
      </c>
      <c r="K231" s="83" t="s">
        <v>255</v>
      </c>
      <c r="L231" s="83" t="s">
        <v>418</v>
      </c>
      <c r="M231" s="83" t="s">
        <v>76</v>
      </c>
      <c r="N231" s="83" t="s">
        <v>587</v>
      </c>
      <c r="O231" s="83" t="s">
        <v>292</v>
      </c>
      <c r="P231" s="83">
        <v>796</v>
      </c>
      <c r="Q231" s="83" t="s">
        <v>95</v>
      </c>
      <c r="R231" s="84">
        <v>2</v>
      </c>
      <c r="S231" s="114">
        <v>3667.08</v>
      </c>
      <c r="T231" s="114">
        <f t="shared" si="5"/>
        <v>7334.16</v>
      </c>
      <c r="U231" s="85">
        <f t="shared" si="6"/>
        <v>8214.2592000000004</v>
      </c>
      <c r="V231" s="83" t="s">
        <v>81</v>
      </c>
      <c r="W231" s="83">
        <v>2017</v>
      </c>
      <c r="X231" s="83"/>
    </row>
    <row r="232" spans="1:24">
      <c r="A232" s="145" t="s">
        <v>1591</v>
      </c>
      <c r="B232" s="97" t="s">
        <v>68</v>
      </c>
      <c r="C232" s="83" t="s">
        <v>682</v>
      </c>
      <c r="D232" s="83" t="s">
        <v>799</v>
      </c>
      <c r="E232" s="83" t="s">
        <v>912</v>
      </c>
      <c r="F232" s="83" t="s">
        <v>72</v>
      </c>
      <c r="G232" s="83" t="s">
        <v>73</v>
      </c>
      <c r="H232" s="155" t="s">
        <v>582</v>
      </c>
      <c r="I232" s="99">
        <v>230000000</v>
      </c>
      <c r="J232" s="6" t="s">
        <v>299</v>
      </c>
      <c r="K232" s="83" t="s">
        <v>255</v>
      </c>
      <c r="L232" s="83" t="s">
        <v>418</v>
      </c>
      <c r="M232" s="83" t="s">
        <v>76</v>
      </c>
      <c r="N232" s="83" t="s">
        <v>587</v>
      </c>
      <c r="O232" s="83" t="s">
        <v>292</v>
      </c>
      <c r="P232" s="83">
        <v>796</v>
      </c>
      <c r="Q232" s="83" t="s">
        <v>95</v>
      </c>
      <c r="R232" s="84">
        <v>5</v>
      </c>
      <c r="S232" s="114">
        <v>1200</v>
      </c>
      <c r="T232" s="114">
        <f t="shared" si="5"/>
        <v>6000</v>
      </c>
      <c r="U232" s="85">
        <f t="shared" si="6"/>
        <v>6720.0000000000009</v>
      </c>
      <c r="V232" s="83" t="s">
        <v>81</v>
      </c>
      <c r="W232" s="83">
        <v>2017</v>
      </c>
      <c r="X232" s="83"/>
    </row>
    <row r="233" spans="1:24">
      <c r="A233" s="145" t="s">
        <v>1592</v>
      </c>
      <c r="B233" s="97" t="s">
        <v>68</v>
      </c>
      <c r="C233" s="83" t="s">
        <v>682</v>
      </c>
      <c r="D233" s="83" t="s">
        <v>799</v>
      </c>
      <c r="E233" s="83" t="s">
        <v>913</v>
      </c>
      <c r="F233" s="83" t="s">
        <v>72</v>
      </c>
      <c r="G233" s="83" t="s">
        <v>73</v>
      </c>
      <c r="H233" s="155" t="s">
        <v>582</v>
      </c>
      <c r="I233" s="99">
        <v>230000000</v>
      </c>
      <c r="J233" s="6" t="s">
        <v>299</v>
      </c>
      <c r="K233" s="83" t="s">
        <v>255</v>
      </c>
      <c r="L233" s="83" t="s">
        <v>418</v>
      </c>
      <c r="M233" s="83" t="s">
        <v>76</v>
      </c>
      <c r="N233" s="83" t="s">
        <v>587</v>
      </c>
      <c r="O233" s="83" t="s">
        <v>292</v>
      </c>
      <c r="P233" s="83">
        <v>796</v>
      </c>
      <c r="Q233" s="83" t="s">
        <v>95</v>
      </c>
      <c r="R233" s="84">
        <v>7</v>
      </c>
      <c r="S233" s="114">
        <v>700</v>
      </c>
      <c r="T233" s="114">
        <f t="shared" si="5"/>
        <v>4900</v>
      </c>
      <c r="U233" s="85">
        <f t="shared" si="6"/>
        <v>5488.0000000000009</v>
      </c>
      <c r="V233" s="83" t="s">
        <v>81</v>
      </c>
      <c r="W233" s="83">
        <v>2017</v>
      </c>
      <c r="X233" s="83"/>
    </row>
    <row r="234" spans="1:24">
      <c r="A234" s="145" t="s">
        <v>1593</v>
      </c>
      <c r="B234" s="97" t="s">
        <v>68</v>
      </c>
      <c r="C234" s="83" t="s">
        <v>682</v>
      </c>
      <c r="D234" s="83" t="s">
        <v>799</v>
      </c>
      <c r="E234" s="83" t="s">
        <v>912</v>
      </c>
      <c r="F234" s="83" t="s">
        <v>72</v>
      </c>
      <c r="G234" s="83" t="s">
        <v>73</v>
      </c>
      <c r="H234" s="155" t="s">
        <v>582</v>
      </c>
      <c r="I234" s="99">
        <v>230000000</v>
      </c>
      <c r="J234" s="6" t="s">
        <v>299</v>
      </c>
      <c r="K234" s="83" t="s">
        <v>255</v>
      </c>
      <c r="L234" s="83" t="s">
        <v>418</v>
      </c>
      <c r="M234" s="83" t="s">
        <v>76</v>
      </c>
      <c r="N234" s="83" t="s">
        <v>587</v>
      </c>
      <c r="O234" s="83" t="s">
        <v>292</v>
      </c>
      <c r="P234" s="83">
        <v>796</v>
      </c>
      <c r="Q234" s="83" t="s">
        <v>95</v>
      </c>
      <c r="R234" s="84">
        <v>3</v>
      </c>
      <c r="S234" s="114">
        <v>1200</v>
      </c>
      <c r="T234" s="114">
        <f t="shared" si="5"/>
        <v>3600</v>
      </c>
      <c r="U234" s="85">
        <f t="shared" si="6"/>
        <v>4032.0000000000005</v>
      </c>
      <c r="V234" s="83" t="s">
        <v>81</v>
      </c>
      <c r="W234" s="83">
        <v>2017</v>
      </c>
      <c r="X234" s="83"/>
    </row>
    <row r="235" spans="1:24">
      <c r="A235" s="145" t="s">
        <v>1594</v>
      </c>
      <c r="B235" s="97" t="s">
        <v>68</v>
      </c>
      <c r="C235" s="83" t="s">
        <v>682</v>
      </c>
      <c r="D235" s="83" t="s">
        <v>799</v>
      </c>
      <c r="E235" s="83" t="s">
        <v>913</v>
      </c>
      <c r="F235" s="83" t="s">
        <v>72</v>
      </c>
      <c r="G235" s="83" t="s">
        <v>73</v>
      </c>
      <c r="H235" s="155" t="s">
        <v>582</v>
      </c>
      <c r="I235" s="99">
        <v>230000000</v>
      </c>
      <c r="J235" s="6" t="s">
        <v>299</v>
      </c>
      <c r="K235" s="83" t="s">
        <v>255</v>
      </c>
      <c r="L235" s="83" t="s">
        <v>418</v>
      </c>
      <c r="M235" s="83" t="s">
        <v>76</v>
      </c>
      <c r="N235" s="83" t="s">
        <v>587</v>
      </c>
      <c r="O235" s="83" t="s">
        <v>292</v>
      </c>
      <c r="P235" s="83">
        <v>796</v>
      </c>
      <c r="Q235" s="83" t="s">
        <v>95</v>
      </c>
      <c r="R235" s="84">
        <v>1</v>
      </c>
      <c r="S235" s="114">
        <v>1500</v>
      </c>
      <c r="T235" s="114">
        <f t="shared" si="5"/>
        <v>1500</v>
      </c>
      <c r="U235" s="85">
        <f t="shared" si="6"/>
        <v>1680.0000000000002</v>
      </c>
      <c r="V235" s="83" t="s">
        <v>81</v>
      </c>
      <c r="W235" s="83">
        <v>2017</v>
      </c>
      <c r="X235" s="83"/>
    </row>
    <row r="236" spans="1:24">
      <c r="A236" s="145" t="s">
        <v>1595</v>
      </c>
      <c r="B236" s="97" t="s">
        <v>68</v>
      </c>
      <c r="C236" s="83" t="s">
        <v>683</v>
      </c>
      <c r="D236" s="83" t="s">
        <v>799</v>
      </c>
      <c r="E236" s="83" t="s">
        <v>914</v>
      </c>
      <c r="F236" s="83" t="s">
        <v>1047</v>
      </c>
      <c r="G236" s="83" t="s">
        <v>73</v>
      </c>
      <c r="H236" s="155" t="s">
        <v>582</v>
      </c>
      <c r="I236" s="99">
        <v>230000000</v>
      </c>
      <c r="J236" s="6" t="s">
        <v>299</v>
      </c>
      <c r="K236" s="83" t="s">
        <v>255</v>
      </c>
      <c r="L236" s="83" t="s">
        <v>418</v>
      </c>
      <c r="M236" s="83" t="s">
        <v>76</v>
      </c>
      <c r="N236" s="83" t="s">
        <v>587</v>
      </c>
      <c r="O236" s="83" t="s">
        <v>292</v>
      </c>
      <c r="P236" s="83">
        <v>796</v>
      </c>
      <c r="Q236" s="83" t="s">
        <v>95</v>
      </c>
      <c r="R236" s="84">
        <v>8</v>
      </c>
      <c r="S236" s="114">
        <v>1774.74</v>
      </c>
      <c r="T236" s="114">
        <f t="shared" si="5"/>
        <v>14197.92</v>
      </c>
      <c r="U236" s="85">
        <f t="shared" si="6"/>
        <v>15901.670400000001</v>
      </c>
      <c r="V236" s="83" t="s">
        <v>81</v>
      </c>
      <c r="W236" s="83">
        <v>2017</v>
      </c>
      <c r="X236" s="83"/>
    </row>
    <row r="237" spans="1:24">
      <c r="A237" s="145" t="s">
        <v>1596</v>
      </c>
      <c r="B237" s="97" t="s">
        <v>68</v>
      </c>
      <c r="C237" s="83" t="s">
        <v>683</v>
      </c>
      <c r="D237" s="83" t="s">
        <v>799</v>
      </c>
      <c r="E237" s="83" t="s">
        <v>914</v>
      </c>
      <c r="F237" s="83" t="s">
        <v>1048</v>
      </c>
      <c r="G237" s="83" t="s">
        <v>73</v>
      </c>
      <c r="H237" s="155" t="s">
        <v>582</v>
      </c>
      <c r="I237" s="99">
        <v>230000000</v>
      </c>
      <c r="J237" s="6" t="s">
        <v>299</v>
      </c>
      <c r="K237" s="83" t="s">
        <v>255</v>
      </c>
      <c r="L237" s="83" t="s">
        <v>418</v>
      </c>
      <c r="M237" s="83" t="s">
        <v>76</v>
      </c>
      <c r="N237" s="83" t="s">
        <v>587</v>
      </c>
      <c r="O237" s="83" t="s">
        <v>292</v>
      </c>
      <c r="P237" s="83">
        <v>796</v>
      </c>
      <c r="Q237" s="83" t="s">
        <v>95</v>
      </c>
      <c r="R237" s="84">
        <v>4</v>
      </c>
      <c r="S237" s="114">
        <v>1514.3</v>
      </c>
      <c r="T237" s="114">
        <f t="shared" si="5"/>
        <v>6057.2</v>
      </c>
      <c r="U237" s="85">
        <f t="shared" si="6"/>
        <v>6784.0640000000003</v>
      </c>
      <c r="V237" s="83" t="s">
        <v>81</v>
      </c>
      <c r="W237" s="83">
        <v>2017</v>
      </c>
      <c r="X237" s="83"/>
    </row>
    <row r="238" spans="1:24">
      <c r="A238" s="145" t="s">
        <v>1597</v>
      </c>
      <c r="B238" s="97" t="s">
        <v>68</v>
      </c>
      <c r="C238" s="83" t="s">
        <v>684</v>
      </c>
      <c r="D238" s="83" t="s">
        <v>799</v>
      </c>
      <c r="E238" s="83" t="s">
        <v>915</v>
      </c>
      <c r="F238" s="83" t="s">
        <v>1049</v>
      </c>
      <c r="G238" s="83" t="s">
        <v>73</v>
      </c>
      <c r="H238" s="155" t="s">
        <v>582</v>
      </c>
      <c r="I238" s="99">
        <v>230000000</v>
      </c>
      <c r="J238" s="6" t="s">
        <v>299</v>
      </c>
      <c r="K238" s="83" t="s">
        <v>255</v>
      </c>
      <c r="L238" s="83" t="s">
        <v>418</v>
      </c>
      <c r="M238" s="83" t="s">
        <v>76</v>
      </c>
      <c r="N238" s="83" t="s">
        <v>587</v>
      </c>
      <c r="O238" s="83" t="s">
        <v>292</v>
      </c>
      <c r="P238" s="83">
        <v>796</v>
      </c>
      <c r="Q238" s="83" t="s">
        <v>95</v>
      </c>
      <c r="R238" s="84">
        <v>7</v>
      </c>
      <c r="S238" s="114">
        <v>1140.6099999999999</v>
      </c>
      <c r="T238" s="114">
        <f t="shared" si="5"/>
        <v>7984.2699999999995</v>
      </c>
      <c r="U238" s="85">
        <f t="shared" si="6"/>
        <v>8942.3824000000004</v>
      </c>
      <c r="V238" s="83" t="s">
        <v>81</v>
      </c>
      <c r="W238" s="83">
        <v>2017</v>
      </c>
      <c r="X238" s="83"/>
    </row>
    <row r="239" spans="1:24">
      <c r="A239" s="145" t="s">
        <v>1598</v>
      </c>
      <c r="B239" s="97" t="s">
        <v>68</v>
      </c>
      <c r="C239" s="83" t="s">
        <v>685</v>
      </c>
      <c r="D239" s="83" t="s">
        <v>808</v>
      </c>
      <c r="E239" s="83" t="s">
        <v>916</v>
      </c>
      <c r="F239" s="83" t="s">
        <v>1050</v>
      </c>
      <c r="G239" s="83" t="s">
        <v>73</v>
      </c>
      <c r="H239" s="155" t="s">
        <v>582</v>
      </c>
      <c r="I239" s="99">
        <v>230000000</v>
      </c>
      <c r="J239" s="6" t="s">
        <v>299</v>
      </c>
      <c r="K239" s="83" t="s">
        <v>255</v>
      </c>
      <c r="L239" s="83" t="s">
        <v>418</v>
      </c>
      <c r="M239" s="83" t="s">
        <v>76</v>
      </c>
      <c r="N239" s="83" t="s">
        <v>587</v>
      </c>
      <c r="O239" s="83" t="s">
        <v>292</v>
      </c>
      <c r="P239" s="83">
        <v>796</v>
      </c>
      <c r="Q239" s="83" t="s">
        <v>95</v>
      </c>
      <c r="R239" s="84">
        <v>7</v>
      </c>
      <c r="S239" s="114">
        <v>2619.9</v>
      </c>
      <c r="T239" s="114">
        <f t="shared" si="5"/>
        <v>18339.3</v>
      </c>
      <c r="U239" s="85">
        <f t="shared" si="6"/>
        <v>20540.016</v>
      </c>
      <c r="V239" s="83" t="s">
        <v>81</v>
      </c>
      <c r="W239" s="83">
        <v>2017</v>
      </c>
      <c r="X239" s="83"/>
    </row>
    <row r="240" spans="1:24">
      <c r="A240" s="145" t="s">
        <v>1599</v>
      </c>
      <c r="B240" s="97" t="s">
        <v>68</v>
      </c>
      <c r="C240" s="83" t="s">
        <v>686</v>
      </c>
      <c r="D240" s="83" t="s">
        <v>808</v>
      </c>
      <c r="E240" s="83" t="s">
        <v>917</v>
      </c>
      <c r="F240" s="83" t="s">
        <v>1051</v>
      </c>
      <c r="G240" s="83" t="s">
        <v>73</v>
      </c>
      <c r="H240" s="155" t="s">
        <v>582</v>
      </c>
      <c r="I240" s="99">
        <v>230000000</v>
      </c>
      <c r="J240" s="6" t="s">
        <v>299</v>
      </c>
      <c r="K240" s="83" t="s">
        <v>255</v>
      </c>
      <c r="L240" s="83" t="s">
        <v>418</v>
      </c>
      <c r="M240" s="83" t="s">
        <v>76</v>
      </c>
      <c r="N240" s="83" t="s">
        <v>587</v>
      </c>
      <c r="O240" s="83" t="s">
        <v>292</v>
      </c>
      <c r="P240" s="83">
        <v>796</v>
      </c>
      <c r="Q240" s="83" t="s">
        <v>95</v>
      </c>
      <c r="R240" s="84">
        <v>11</v>
      </c>
      <c r="S240" s="114">
        <v>307.62</v>
      </c>
      <c r="T240" s="114">
        <f t="shared" si="5"/>
        <v>3383.82</v>
      </c>
      <c r="U240" s="85">
        <f t="shared" si="6"/>
        <v>3789.8784000000005</v>
      </c>
      <c r="V240" s="83" t="s">
        <v>81</v>
      </c>
      <c r="W240" s="83">
        <v>2017</v>
      </c>
      <c r="X240" s="83"/>
    </row>
    <row r="241" spans="1:24">
      <c r="A241" s="145" t="s">
        <v>1600</v>
      </c>
      <c r="B241" s="97" t="s">
        <v>68</v>
      </c>
      <c r="C241" s="83" t="s">
        <v>687</v>
      </c>
      <c r="D241" s="83" t="s">
        <v>808</v>
      </c>
      <c r="E241" s="83" t="s">
        <v>918</v>
      </c>
      <c r="F241" s="83" t="s">
        <v>1052</v>
      </c>
      <c r="G241" s="83" t="s">
        <v>73</v>
      </c>
      <c r="H241" s="155" t="s">
        <v>582</v>
      </c>
      <c r="I241" s="99">
        <v>230000000</v>
      </c>
      <c r="J241" s="6" t="s">
        <v>299</v>
      </c>
      <c r="K241" s="83" t="s">
        <v>255</v>
      </c>
      <c r="L241" s="83" t="s">
        <v>418</v>
      </c>
      <c r="M241" s="83" t="s">
        <v>76</v>
      </c>
      <c r="N241" s="83" t="s">
        <v>587</v>
      </c>
      <c r="O241" s="83" t="s">
        <v>292</v>
      </c>
      <c r="P241" s="83">
        <v>796</v>
      </c>
      <c r="Q241" s="83" t="s">
        <v>95</v>
      </c>
      <c r="R241" s="84">
        <v>4</v>
      </c>
      <c r="S241" s="114">
        <v>550.44000000000005</v>
      </c>
      <c r="T241" s="114">
        <f t="shared" si="5"/>
        <v>2201.7600000000002</v>
      </c>
      <c r="U241" s="85">
        <f t="shared" si="6"/>
        <v>2465.9712000000004</v>
      </c>
      <c r="V241" s="83" t="s">
        <v>81</v>
      </c>
      <c r="W241" s="83">
        <v>2017</v>
      </c>
      <c r="X241" s="83"/>
    </row>
    <row r="242" spans="1:24">
      <c r="A242" s="145" t="s">
        <v>1601</v>
      </c>
      <c r="B242" s="97" t="s">
        <v>68</v>
      </c>
      <c r="C242" s="83" t="s">
        <v>688</v>
      </c>
      <c r="D242" s="83" t="s">
        <v>808</v>
      </c>
      <c r="E242" s="83" t="s">
        <v>1721</v>
      </c>
      <c r="F242" s="83" t="s">
        <v>1053</v>
      </c>
      <c r="G242" s="83" t="s">
        <v>73</v>
      </c>
      <c r="H242" s="155" t="s">
        <v>582</v>
      </c>
      <c r="I242" s="99">
        <v>230000000</v>
      </c>
      <c r="J242" s="6" t="s">
        <v>299</v>
      </c>
      <c r="K242" s="83" t="s">
        <v>255</v>
      </c>
      <c r="L242" s="83" t="s">
        <v>418</v>
      </c>
      <c r="M242" s="83" t="s">
        <v>76</v>
      </c>
      <c r="N242" s="83" t="s">
        <v>587</v>
      </c>
      <c r="O242" s="83" t="s">
        <v>292</v>
      </c>
      <c r="P242" s="83">
        <v>796</v>
      </c>
      <c r="Q242" s="83" t="s">
        <v>95</v>
      </c>
      <c r="R242" s="84">
        <v>13</v>
      </c>
      <c r="S242" s="114">
        <v>3548.79</v>
      </c>
      <c r="T242" s="114">
        <f t="shared" si="5"/>
        <v>46134.27</v>
      </c>
      <c r="U242" s="85">
        <f t="shared" si="6"/>
        <v>51670.382400000002</v>
      </c>
      <c r="V242" s="83" t="s">
        <v>81</v>
      </c>
      <c r="W242" s="83">
        <v>2017</v>
      </c>
      <c r="X242" s="83"/>
    </row>
    <row r="243" spans="1:24">
      <c r="A243" s="145" t="s">
        <v>1602</v>
      </c>
      <c r="B243" s="97" t="s">
        <v>68</v>
      </c>
      <c r="C243" s="83" t="s">
        <v>689</v>
      </c>
      <c r="D243" s="83" t="s">
        <v>808</v>
      </c>
      <c r="E243" s="83" t="s">
        <v>1722</v>
      </c>
      <c r="F243" s="83" t="s">
        <v>1054</v>
      </c>
      <c r="G243" s="83" t="s">
        <v>73</v>
      </c>
      <c r="H243" s="155" t="s">
        <v>582</v>
      </c>
      <c r="I243" s="99">
        <v>230000000</v>
      </c>
      <c r="J243" s="6" t="s">
        <v>299</v>
      </c>
      <c r="K243" s="83" t="s">
        <v>255</v>
      </c>
      <c r="L243" s="83" t="s">
        <v>418</v>
      </c>
      <c r="M243" s="83" t="s">
        <v>76</v>
      </c>
      <c r="N243" s="83" t="s">
        <v>587</v>
      </c>
      <c r="O243" s="83" t="s">
        <v>292</v>
      </c>
      <c r="P243" s="83">
        <v>796</v>
      </c>
      <c r="Q243" s="83" t="s">
        <v>95</v>
      </c>
      <c r="R243" s="84">
        <v>26</v>
      </c>
      <c r="S243" s="114">
        <v>904.59</v>
      </c>
      <c r="T243" s="114">
        <f t="shared" si="5"/>
        <v>23519.34</v>
      </c>
      <c r="U243" s="85">
        <f t="shared" si="6"/>
        <v>26341.660800000001</v>
      </c>
      <c r="V243" s="83" t="s">
        <v>81</v>
      </c>
      <c r="W243" s="83">
        <v>2017</v>
      </c>
      <c r="X243" s="83"/>
    </row>
    <row r="244" spans="1:24">
      <c r="A244" s="145" t="s">
        <v>1603</v>
      </c>
      <c r="B244" s="97" t="s">
        <v>68</v>
      </c>
      <c r="C244" s="83" t="s">
        <v>690</v>
      </c>
      <c r="D244" s="83" t="s">
        <v>808</v>
      </c>
      <c r="E244" s="83" t="s">
        <v>1723</v>
      </c>
      <c r="F244" s="83" t="s">
        <v>1055</v>
      </c>
      <c r="G244" s="83" t="s">
        <v>73</v>
      </c>
      <c r="H244" s="155" t="s">
        <v>582</v>
      </c>
      <c r="I244" s="99">
        <v>230000000</v>
      </c>
      <c r="J244" s="6" t="s">
        <v>299</v>
      </c>
      <c r="K244" s="83" t="s">
        <v>255</v>
      </c>
      <c r="L244" s="83" t="s">
        <v>418</v>
      </c>
      <c r="M244" s="83" t="s">
        <v>76</v>
      </c>
      <c r="N244" s="83" t="s">
        <v>587</v>
      </c>
      <c r="O244" s="83" t="s">
        <v>292</v>
      </c>
      <c r="P244" s="83">
        <v>796</v>
      </c>
      <c r="Q244" s="83" t="s">
        <v>95</v>
      </c>
      <c r="R244" s="84">
        <v>3</v>
      </c>
      <c r="S244" s="114">
        <v>1550.03</v>
      </c>
      <c r="T244" s="114">
        <f t="shared" si="5"/>
        <v>4650.09</v>
      </c>
      <c r="U244" s="85">
        <f t="shared" si="6"/>
        <v>5208.1008000000011</v>
      </c>
      <c r="V244" s="83" t="s">
        <v>81</v>
      </c>
      <c r="W244" s="83">
        <v>2017</v>
      </c>
      <c r="X244" s="83"/>
    </row>
    <row r="245" spans="1:24">
      <c r="A245" s="145" t="s">
        <v>1604</v>
      </c>
      <c r="B245" s="97" t="s">
        <v>68</v>
      </c>
      <c r="C245" s="83" t="s">
        <v>691</v>
      </c>
      <c r="D245" s="83" t="s">
        <v>808</v>
      </c>
      <c r="E245" s="83" t="s">
        <v>1724</v>
      </c>
      <c r="F245" s="83" t="s">
        <v>1056</v>
      </c>
      <c r="G245" s="83" t="s">
        <v>73</v>
      </c>
      <c r="H245" s="155" t="s">
        <v>582</v>
      </c>
      <c r="I245" s="99">
        <v>230000000</v>
      </c>
      <c r="J245" s="6" t="s">
        <v>299</v>
      </c>
      <c r="K245" s="83" t="s">
        <v>255</v>
      </c>
      <c r="L245" s="83" t="s">
        <v>418</v>
      </c>
      <c r="M245" s="83" t="s">
        <v>76</v>
      </c>
      <c r="N245" s="83" t="s">
        <v>587</v>
      </c>
      <c r="O245" s="83" t="s">
        <v>292</v>
      </c>
      <c r="P245" s="83">
        <v>796</v>
      </c>
      <c r="Q245" s="83" t="s">
        <v>95</v>
      </c>
      <c r="R245" s="84">
        <v>10</v>
      </c>
      <c r="S245" s="114">
        <v>307.62</v>
      </c>
      <c r="T245" s="114">
        <f t="shared" si="5"/>
        <v>3076.2</v>
      </c>
      <c r="U245" s="85">
        <f t="shared" si="6"/>
        <v>3445.3440000000001</v>
      </c>
      <c r="V245" s="83" t="s">
        <v>81</v>
      </c>
      <c r="W245" s="83">
        <v>2017</v>
      </c>
      <c r="X245" s="83"/>
    </row>
    <row r="246" spans="1:24">
      <c r="A246" s="145" t="s">
        <v>1605</v>
      </c>
      <c r="B246" s="97" t="s">
        <v>68</v>
      </c>
      <c r="C246" s="83" t="s">
        <v>692</v>
      </c>
      <c r="D246" s="83" t="s">
        <v>808</v>
      </c>
      <c r="E246" s="83" t="s">
        <v>919</v>
      </c>
      <c r="F246" s="83" t="s">
        <v>1057</v>
      </c>
      <c r="G246" s="83" t="s">
        <v>73</v>
      </c>
      <c r="H246" s="155" t="s">
        <v>582</v>
      </c>
      <c r="I246" s="99">
        <v>230000000</v>
      </c>
      <c r="J246" s="6" t="s">
        <v>299</v>
      </c>
      <c r="K246" s="83" t="s">
        <v>255</v>
      </c>
      <c r="L246" s="83" t="s">
        <v>418</v>
      </c>
      <c r="M246" s="83" t="s">
        <v>76</v>
      </c>
      <c r="N246" s="83" t="s">
        <v>587</v>
      </c>
      <c r="O246" s="83" t="s">
        <v>292</v>
      </c>
      <c r="P246" s="83">
        <v>796</v>
      </c>
      <c r="Q246" s="83" t="s">
        <v>95</v>
      </c>
      <c r="R246" s="84">
        <v>26</v>
      </c>
      <c r="S246" s="114">
        <v>561.16999999999996</v>
      </c>
      <c r="T246" s="114">
        <f t="shared" si="5"/>
        <v>14590.419999999998</v>
      </c>
      <c r="U246" s="85">
        <f t="shared" si="6"/>
        <v>16341.270399999999</v>
      </c>
      <c r="V246" s="83" t="s">
        <v>81</v>
      </c>
      <c r="W246" s="83">
        <v>2017</v>
      </c>
      <c r="X246" s="83"/>
    </row>
    <row r="247" spans="1:24">
      <c r="A247" s="145" t="s">
        <v>1606</v>
      </c>
      <c r="B247" s="97" t="s">
        <v>68</v>
      </c>
      <c r="C247" s="83" t="s">
        <v>693</v>
      </c>
      <c r="D247" s="83" t="s">
        <v>808</v>
      </c>
      <c r="E247" s="83" t="s">
        <v>920</v>
      </c>
      <c r="F247" s="83" t="s">
        <v>1058</v>
      </c>
      <c r="G247" s="83" t="s">
        <v>73</v>
      </c>
      <c r="H247" s="155" t="s">
        <v>582</v>
      </c>
      <c r="I247" s="99">
        <v>230000000</v>
      </c>
      <c r="J247" s="6" t="s">
        <v>299</v>
      </c>
      <c r="K247" s="83" t="s">
        <v>255</v>
      </c>
      <c r="L247" s="83" t="s">
        <v>418</v>
      </c>
      <c r="M247" s="83" t="s">
        <v>76</v>
      </c>
      <c r="N247" s="83" t="s">
        <v>587</v>
      </c>
      <c r="O247" s="83" t="s">
        <v>292</v>
      </c>
      <c r="P247" s="83">
        <v>796</v>
      </c>
      <c r="Q247" s="83" t="s">
        <v>95</v>
      </c>
      <c r="R247" s="84">
        <v>14</v>
      </c>
      <c r="S247" s="114">
        <v>429.86</v>
      </c>
      <c r="T247" s="114">
        <f t="shared" si="5"/>
        <v>6018.04</v>
      </c>
      <c r="U247" s="85">
        <f t="shared" si="6"/>
        <v>6740.2048000000004</v>
      </c>
      <c r="V247" s="83" t="s">
        <v>81</v>
      </c>
      <c r="W247" s="83">
        <v>2017</v>
      </c>
      <c r="X247" s="83"/>
    </row>
    <row r="248" spans="1:24">
      <c r="A248" s="145" t="s">
        <v>1607</v>
      </c>
      <c r="B248" s="97" t="s">
        <v>68</v>
      </c>
      <c r="C248" s="83" t="s">
        <v>694</v>
      </c>
      <c r="D248" s="83" t="s">
        <v>808</v>
      </c>
      <c r="E248" s="83" t="s">
        <v>1725</v>
      </c>
      <c r="F248" s="83" t="s">
        <v>1059</v>
      </c>
      <c r="G248" s="83" t="s">
        <v>73</v>
      </c>
      <c r="H248" s="155" t="s">
        <v>582</v>
      </c>
      <c r="I248" s="99">
        <v>230000000</v>
      </c>
      <c r="J248" s="6" t="s">
        <v>299</v>
      </c>
      <c r="K248" s="83" t="s">
        <v>255</v>
      </c>
      <c r="L248" s="83" t="s">
        <v>418</v>
      </c>
      <c r="M248" s="83" t="s">
        <v>76</v>
      </c>
      <c r="N248" s="83" t="s">
        <v>587</v>
      </c>
      <c r="O248" s="83" t="s">
        <v>292</v>
      </c>
      <c r="P248" s="83">
        <v>796</v>
      </c>
      <c r="Q248" s="83" t="s">
        <v>95</v>
      </c>
      <c r="R248" s="84">
        <v>20</v>
      </c>
      <c r="S248" s="114">
        <v>692.49</v>
      </c>
      <c r="T248" s="114">
        <f t="shared" si="5"/>
        <v>13849.8</v>
      </c>
      <c r="U248" s="85">
        <f t="shared" si="6"/>
        <v>15511.776</v>
      </c>
      <c r="V248" s="83" t="s">
        <v>81</v>
      </c>
      <c r="W248" s="83">
        <v>2017</v>
      </c>
      <c r="X248" s="83"/>
    </row>
    <row r="249" spans="1:24">
      <c r="A249" s="145" t="s">
        <v>1608</v>
      </c>
      <c r="B249" s="97" t="s">
        <v>68</v>
      </c>
      <c r="C249" s="83" t="s">
        <v>694</v>
      </c>
      <c r="D249" s="83" t="s">
        <v>808</v>
      </c>
      <c r="E249" s="83" t="s">
        <v>1725</v>
      </c>
      <c r="F249" s="83" t="s">
        <v>1056</v>
      </c>
      <c r="G249" s="83" t="s">
        <v>73</v>
      </c>
      <c r="H249" s="155" t="s">
        <v>582</v>
      </c>
      <c r="I249" s="99">
        <v>230000000</v>
      </c>
      <c r="J249" s="6" t="s">
        <v>299</v>
      </c>
      <c r="K249" s="83" t="s">
        <v>255</v>
      </c>
      <c r="L249" s="83" t="s">
        <v>418</v>
      </c>
      <c r="M249" s="83" t="s">
        <v>76</v>
      </c>
      <c r="N249" s="83" t="s">
        <v>587</v>
      </c>
      <c r="O249" s="83" t="s">
        <v>292</v>
      </c>
      <c r="P249" s="83">
        <v>796</v>
      </c>
      <c r="Q249" s="83" t="s">
        <v>95</v>
      </c>
      <c r="R249" s="84">
        <v>12</v>
      </c>
      <c r="S249" s="114">
        <v>692.49</v>
      </c>
      <c r="T249" s="114">
        <f t="shared" si="5"/>
        <v>8309.880000000001</v>
      </c>
      <c r="U249" s="85">
        <f t="shared" si="6"/>
        <v>9307.0656000000017</v>
      </c>
      <c r="V249" s="83" t="s">
        <v>81</v>
      </c>
      <c r="W249" s="83">
        <v>2017</v>
      </c>
      <c r="X249" s="83"/>
    </row>
    <row r="250" spans="1:24">
      <c r="A250" s="145" t="s">
        <v>1609</v>
      </c>
      <c r="B250" s="97" t="s">
        <v>68</v>
      </c>
      <c r="C250" s="83" t="s">
        <v>695</v>
      </c>
      <c r="D250" s="83" t="s">
        <v>808</v>
      </c>
      <c r="E250" s="83" t="s">
        <v>921</v>
      </c>
      <c r="F250" s="83" t="s">
        <v>1060</v>
      </c>
      <c r="G250" s="83" t="s">
        <v>73</v>
      </c>
      <c r="H250" s="155" t="s">
        <v>582</v>
      </c>
      <c r="I250" s="99">
        <v>230000000</v>
      </c>
      <c r="J250" s="6" t="s">
        <v>299</v>
      </c>
      <c r="K250" s="83" t="s">
        <v>255</v>
      </c>
      <c r="L250" s="83" t="s">
        <v>418</v>
      </c>
      <c r="M250" s="83" t="s">
        <v>76</v>
      </c>
      <c r="N250" s="83" t="s">
        <v>587</v>
      </c>
      <c r="O250" s="83" t="s">
        <v>292</v>
      </c>
      <c r="P250" s="83">
        <v>796</v>
      </c>
      <c r="Q250" s="83" t="s">
        <v>95</v>
      </c>
      <c r="R250" s="84">
        <v>16</v>
      </c>
      <c r="S250" s="114">
        <v>3175.32</v>
      </c>
      <c r="T250" s="114">
        <f t="shared" si="5"/>
        <v>50805.120000000003</v>
      </c>
      <c r="U250" s="85">
        <f t="shared" si="6"/>
        <v>56901.734400000008</v>
      </c>
      <c r="V250" s="83" t="s">
        <v>81</v>
      </c>
      <c r="W250" s="83">
        <v>2017</v>
      </c>
      <c r="X250" s="83"/>
    </row>
    <row r="251" spans="1:24">
      <c r="A251" s="145" t="s">
        <v>1610</v>
      </c>
      <c r="B251" s="97" t="s">
        <v>68</v>
      </c>
      <c r="C251" s="83" t="s">
        <v>696</v>
      </c>
      <c r="D251" s="83" t="s">
        <v>808</v>
      </c>
      <c r="E251" s="83" t="s">
        <v>922</v>
      </c>
      <c r="F251" s="83" t="s">
        <v>1409</v>
      </c>
      <c r="G251" s="83" t="s">
        <v>73</v>
      </c>
      <c r="H251" s="155" t="s">
        <v>582</v>
      </c>
      <c r="I251" s="99">
        <v>230000000</v>
      </c>
      <c r="J251" s="6" t="s">
        <v>299</v>
      </c>
      <c r="K251" s="83" t="s">
        <v>255</v>
      </c>
      <c r="L251" s="83" t="s">
        <v>418</v>
      </c>
      <c r="M251" s="83" t="s">
        <v>76</v>
      </c>
      <c r="N251" s="83" t="s">
        <v>587</v>
      </c>
      <c r="O251" s="83" t="s">
        <v>292</v>
      </c>
      <c r="P251" s="83">
        <v>796</v>
      </c>
      <c r="Q251" s="83" t="s">
        <v>95</v>
      </c>
      <c r="R251" s="84">
        <v>2</v>
      </c>
      <c r="S251" s="114">
        <v>224.72</v>
      </c>
      <c r="T251" s="114">
        <f t="shared" si="5"/>
        <v>449.44</v>
      </c>
      <c r="U251" s="85">
        <f t="shared" si="6"/>
        <v>503.37280000000004</v>
      </c>
      <c r="V251" s="83" t="s">
        <v>81</v>
      </c>
      <c r="W251" s="83">
        <v>2017</v>
      </c>
      <c r="X251" s="83"/>
    </row>
    <row r="252" spans="1:24">
      <c r="A252" s="145" t="s">
        <v>1611</v>
      </c>
      <c r="B252" s="97" t="s">
        <v>68</v>
      </c>
      <c r="C252" s="83" t="s">
        <v>697</v>
      </c>
      <c r="D252" s="83" t="s">
        <v>808</v>
      </c>
      <c r="E252" s="83" t="s">
        <v>923</v>
      </c>
      <c r="F252" s="83" t="s">
        <v>1056</v>
      </c>
      <c r="G252" s="83" t="s">
        <v>73</v>
      </c>
      <c r="H252" s="155" t="s">
        <v>582</v>
      </c>
      <c r="I252" s="99">
        <v>230000000</v>
      </c>
      <c r="J252" s="6" t="s">
        <v>299</v>
      </c>
      <c r="K252" s="83" t="s">
        <v>255</v>
      </c>
      <c r="L252" s="83" t="s">
        <v>418</v>
      </c>
      <c r="M252" s="83" t="s">
        <v>76</v>
      </c>
      <c r="N252" s="83" t="s">
        <v>587</v>
      </c>
      <c r="O252" s="83" t="s">
        <v>292</v>
      </c>
      <c r="P252" s="83">
        <v>796</v>
      </c>
      <c r="Q252" s="83" t="s">
        <v>95</v>
      </c>
      <c r="R252" s="84">
        <v>10</v>
      </c>
      <c r="S252" s="114">
        <v>359.71</v>
      </c>
      <c r="T252" s="114">
        <f t="shared" si="5"/>
        <v>3597.1</v>
      </c>
      <c r="U252" s="85">
        <f t="shared" si="6"/>
        <v>4028.7520000000004</v>
      </c>
      <c r="V252" s="83" t="s">
        <v>81</v>
      </c>
      <c r="W252" s="83">
        <v>2017</v>
      </c>
      <c r="X252" s="83"/>
    </row>
    <row r="253" spans="1:24">
      <c r="A253" s="145" t="s">
        <v>1612</v>
      </c>
      <c r="B253" s="97" t="s">
        <v>68</v>
      </c>
      <c r="C253" s="83" t="s">
        <v>697</v>
      </c>
      <c r="D253" s="83" t="s">
        <v>808</v>
      </c>
      <c r="E253" s="83" t="s">
        <v>923</v>
      </c>
      <c r="F253" s="83" t="s">
        <v>1089</v>
      </c>
      <c r="G253" s="83" t="s">
        <v>73</v>
      </c>
      <c r="H253" s="155" t="s">
        <v>582</v>
      </c>
      <c r="I253" s="99">
        <v>230000000</v>
      </c>
      <c r="J253" s="6" t="s">
        <v>299</v>
      </c>
      <c r="K253" s="83" t="s">
        <v>255</v>
      </c>
      <c r="L253" s="83" t="s">
        <v>418</v>
      </c>
      <c r="M253" s="83" t="s">
        <v>76</v>
      </c>
      <c r="N253" s="83" t="s">
        <v>587</v>
      </c>
      <c r="O253" s="83" t="s">
        <v>292</v>
      </c>
      <c r="P253" s="83">
        <v>796</v>
      </c>
      <c r="Q253" s="83" t="s">
        <v>95</v>
      </c>
      <c r="R253" s="84">
        <v>6</v>
      </c>
      <c r="S253" s="114">
        <v>277.79000000000002</v>
      </c>
      <c r="T253" s="114">
        <f t="shared" si="5"/>
        <v>1666.7400000000002</v>
      </c>
      <c r="U253" s="85">
        <f t="shared" si="6"/>
        <v>1866.7488000000005</v>
      </c>
      <c r="V253" s="83" t="s">
        <v>81</v>
      </c>
      <c r="W253" s="83">
        <v>2017</v>
      </c>
      <c r="X253" s="83"/>
    </row>
    <row r="254" spans="1:24">
      <c r="A254" s="145" t="s">
        <v>1613</v>
      </c>
      <c r="B254" s="97" t="s">
        <v>68</v>
      </c>
      <c r="C254" s="83" t="s">
        <v>698</v>
      </c>
      <c r="D254" s="83" t="s">
        <v>808</v>
      </c>
      <c r="E254" s="83" t="s">
        <v>924</v>
      </c>
      <c r="F254" s="83" t="s">
        <v>1090</v>
      </c>
      <c r="G254" s="83" t="s">
        <v>73</v>
      </c>
      <c r="H254" s="155" t="s">
        <v>582</v>
      </c>
      <c r="I254" s="99">
        <v>230000000</v>
      </c>
      <c r="J254" s="6" t="s">
        <v>299</v>
      </c>
      <c r="K254" s="83" t="s">
        <v>255</v>
      </c>
      <c r="L254" s="83" t="s">
        <v>418</v>
      </c>
      <c r="M254" s="83" t="s">
        <v>76</v>
      </c>
      <c r="N254" s="83" t="s">
        <v>587</v>
      </c>
      <c r="O254" s="83" t="s">
        <v>292</v>
      </c>
      <c r="P254" s="83">
        <v>796</v>
      </c>
      <c r="Q254" s="83" t="s">
        <v>95</v>
      </c>
      <c r="R254" s="84">
        <v>6</v>
      </c>
      <c r="S254" s="114">
        <v>320.92</v>
      </c>
      <c r="T254" s="114">
        <f t="shared" si="5"/>
        <v>1925.52</v>
      </c>
      <c r="U254" s="85">
        <f t="shared" si="6"/>
        <v>2156.5824000000002</v>
      </c>
      <c r="V254" s="83" t="s">
        <v>81</v>
      </c>
      <c r="W254" s="83">
        <v>2017</v>
      </c>
      <c r="X254" s="83"/>
    </row>
    <row r="255" spans="1:24">
      <c r="A255" s="145" t="s">
        <v>1614</v>
      </c>
      <c r="B255" s="97" t="s">
        <v>68</v>
      </c>
      <c r="C255" s="83" t="s">
        <v>699</v>
      </c>
      <c r="D255" s="83" t="s">
        <v>808</v>
      </c>
      <c r="E255" s="83" t="s">
        <v>925</v>
      </c>
      <c r="F255" s="83" t="s">
        <v>1088</v>
      </c>
      <c r="G255" s="83" t="s">
        <v>73</v>
      </c>
      <c r="H255" s="155" t="s">
        <v>582</v>
      </c>
      <c r="I255" s="99">
        <v>230000000</v>
      </c>
      <c r="J255" s="6" t="s">
        <v>299</v>
      </c>
      <c r="K255" s="83" t="s">
        <v>255</v>
      </c>
      <c r="L255" s="83" t="s">
        <v>418</v>
      </c>
      <c r="M255" s="83" t="s">
        <v>76</v>
      </c>
      <c r="N255" s="83" t="s">
        <v>587</v>
      </c>
      <c r="O255" s="83" t="s">
        <v>292</v>
      </c>
      <c r="P255" s="83">
        <v>796</v>
      </c>
      <c r="Q255" s="83" t="s">
        <v>95</v>
      </c>
      <c r="R255" s="84">
        <v>2</v>
      </c>
      <c r="S255" s="114">
        <v>487.63</v>
      </c>
      <c r="T255" s="114">
        <f t="shared" si="5"/>
        <v>975.26</v>
      </c>
      <c r="U255" s="85">
        <f t="shared" si="6"/>
        <v>1092.2912000000001</v>
      </c>
      <c r="V255" s="83" t="s">
        <v>81</v>
      </c>
      <c r="W255" s="83">
        <v>2017</v>
      </c>
      <c r="X255" s="83"/>
    </row>
    <row r="256" spans="1:24">
      <c r="A256" s="145" t="s">
        <v>1615</v>
      </c>
      <c r="B256" s="97" t="s">
        <v>68</v>
      </c>
      <c r="C256" s="83" t="s">
        <v>700</v>
      </c>
      <c r="D256" s="83" t="s">
        <v>802</v>
      </c>
      <c r="E256" s="83" t="s">
        <v>894</v>
      </c>
      <c r="F256" s="83" t="s">
        <v>72</v>
      </c>
      <c r="G256" s="83" t="s">
        <v>73</v>
      </c>
      <c r="H256" s="155" t="s">
        <v>582</v>
      </c>
      <c r="I256" s="99">
        <v>230000000</v>
      </c>
      <c r="J256" s="6" t="s">
        <v>299</v>
      </c>
      <c r="K256" s="83" t="s">
        <v>255</v>
      </c>
      <c r="L256" s="83" t="s">
        <v>418</v>
      </c>
      <c r="M256" s="83" t="s">
        <v>76</v>
      </c>
      <c r="N256" s="83" t="s">
        <v>587</v>
      </c>
      <c r="O256" s="83" t="s">
        <v>292</v>
      </c>
      <c r="P256" s="83">
        <v>796</v>
      </c>
      <c r="Q256" s="83" t="s">
        <v>95</v>
      </c>
      <c r="R256" s="84">
        <v>3</v>
      </c>
      <c r="S256" s="114">
        <v>5000</v>
      </c>
      <c r="T256" s="114">
        <f t="shared" si="5"/>
        <v>15000</v>
      </c>
      <c r="U256" s="85">
        <f t="shared" si="6"/>
        <v>16800</v>
      </c>
      <c r="V256" s="83" t="s">
        <v>81</v>
      </c>
      <c r="W256" s="83">
        <v>2017</v>
      </c>
      <c r="X256" s="83"/>
    </row>
    <row r="257" spans="1:24">
      <c r="A257" s="145" t="s">
        <v>1616</v>
      </c>
      <c r="B257" s="97" t="s">
        <v>68</v>
      </c>
      <c r="C257" s="83" t="s">
        <v>701</v>
      </c>
      <c r="D257" s="83" t="s">
        <v>813</v>
      </c>
      <c r="E257" s="83" t="s">
        <v>894</v>
      </c>
      <c r="F257" s="83" t="s">
        <v>72</v>
      </c>
      <c r="G257" s="83" t="s">
        <v>73</v>
      </c>
      <c r="H257" s="155" t="s">
        <v>582</v>
      </c>
      <c r="I257" s="99">
        <v>230000000</v>
      </c>
      <c r="J257" s="6" t="s">
        <v>299</v>
      </c>
      <c r="K257" s="83" t="s">
        <v>255</v>
      </c>
      <c r="L257" s="83" t="s">
        <v>418</v>
      </c>
      <c r="M257" s="83" t="s">
        <v>76</v>
      </c>
      <c r="N257" s="83" t="s">
        <v>587</v>
      </c>
      <c r="O257" s="83" t="s">
        <v>292</v>
      </c>
      <c r="P257" s="83">
        <v>796</v>
      </c>
      <c r="Q257" s="83" t="s">
        <v>95</v>
      </c>
      <c r="R257" s="84">
        <v>6</v>
      </c>
      <c r="S257" s="114">
        <v>2300.5</v>
      </c>
      <c r="T257" s="114">
        <f t="shared" si="5"/>
        <v>13803</v>
      </c>
      <c r="U257" s="85">
        <f t="shared" si="6"/>
        <v>15459.36</v>
      </c>
      <c r="V257" s="83" t="s">
        <v>81</v>
      </c>
      <c r="W257" s="83">
        <v>2017</v>
      </c>
      <c r="X257" s="83"/>
    </row>
    <row r="258" spans="1:24">
      <c r="A258" s="145" t="s">
        <v>1617</v>
      </c>
      <c r="B258" s="97" t="s">
        <v>68</v>
      </c>
      <c r="C258" s="83" t="s">
        <v>702</v>
      </c>
      <c r="D258" s="83" t="s">
        <v>814</v>
      </c>
      <c r="E258" s="83" t="s">
        <v>926</v>
      </c>
      <c r="F258" s="83" t="s">
        <v>1061</v>
      </c>
      <c r="G258" s="83" t="s">
        <v>73</v>
      </c>
      <c r="H258" s="155" t="s">
        <v>582</v>
      </c>
      <c r="I258" s="99">
        <v>230000000</v>
      </c>
      <c r="J258" s="6" t="s">
        <v>299</v>
      </c>
      <c r="K258" s="83" t="s">
        <v>255</v>
      </c>
      <c r="L258" s="83" t="s">
        <v>418</v>
      </c>
      <c r="M258" s="83" t="s">
        <v>76</v>
      </c>
      <c r="N258" s="83" t="s">
        <v>587</v>
      </c>
      <c r="O258" s="83" t="s">
        <v>292</v>
      </c>
      <c r="P258" s="83">
        <v>796</v>
      </c>
      <c r="Q258" s="83" t="s">
        <v>95</v>
      </c>
      <c r="R258" s="84">
        <v>3</v>
      </c>
      <c r="S258" s="114">
        <v>4410.71</v>
      </c>
      <c r="T258" s="114">
        <f t="shared" si="5"/>
        <v>13232.130000000001</v>
      </c>
      <c r="U258" s="85">
        <f t="shared" si="6"/>
        <v>14819.985600000002</v>
      </c>
      <c r="V258" s="83" t="s">
        <v>81</v>
      </c>
      <c r="W258" s="83">
        <v>2017</v>
      </c>
      <c r="X258" s="83"/>
    </row>
    <row r="259" spans="1:24">
      <c r="A259" s="145" t="s">
        <v>1618</v>
      </c>
      <c r="B259" s="97" t="s">
        <v>68</v>
      </c>
      <c r="C259" s="83" t="s">
        <v>703</v>
      </c>
      <c r="D259" s="83" t="s">
        <v>814</v>
      </c>
      <c r="E259" s="83" t="s">
        <v>927</v>
      </c>
      <c r="F259" s="83" t="s">
        <v>1062</v>
      </c>
      <c r="G259" s="83" t="s">
        <v>73</v>
      </c>
      <c r="H259" s="155" t="s">
        <v>582</v>
      </c>
      <c r="I259" s="99">
        <v>230000000</v>
      </c>
      <c r="J259" s="6" t="s">
        <v>299</v>
      </c>
      <c r="K259" s="83" t="s">
        <v>255</v>
      </c>
      <c r="L259" s="83" t="s">
        <v>418</v>
      </c>
      <c r="M259" s="83" t="s">
        <v>76</v>
      </c>
      <c r="N259" s="83" t="s">
        <v>587</v>
      </c>
      <c r="O259" s="83" t="s">
        <v>292</v>
      </c>
      <c r="P259" s="83">
        <v>796</v>
      </c>
      <c r="Q259" s="83" t="s">
        <v>95</v>
      </c>
      <c r="R259" s="84">
        <v>2</v>
      </c>
      <c r="S259" s="114">
        <v>4700.5600000000004</v>
      </c>
      <c r="T259" s="114">
        <f t="shared" si="5"/>
        <v>9401.1200000000008</v>
      </c>
      <c r="U259" s="85">
        <f t="shared" si="6"/>
        <v>10529.254400000002</v>
      </c>
      <c r="V259" s="83" t="s">
        <v>81</v>
      </c>
      <c r="W259" s="83">
        <v>2017</v>
      </c>
      <c r="X259" s="83"/>
    </row>
    <row r="260" spans="1:24">
      <c r="A260" s="145" t="s">
        <v>1619</v>
      </c>
      <c r="B260" s="97" t="s">
        <v>68</v>
      </c>
      <c r="C260" s="83" t="s">
        <v>703</v>
      </c>
      <c r="D260" s="83" t="s">
        <v>814</v>
      </c>
      <c r="E260" s="83" t="s">
        <v>927</v>
      </c>
      <c r="F260" s="83" t="s">
        <v>1063</v>
      </c>
      <c r="G260" s="83" t="s">
        <v>73</v>
      </c>
      <c r="H260" s="155" t="s">
        <v>582</v>
      </c>
      <c r="I260" s="99">
        <v>230000000</v>
      </c>
      <c r="J260" s="6" t="s">
        <v>299</v>
      </c>
      <c r="K260" s="83" t="s">
        <v>255</v>
      </c>
      <c r="L260" s="83" t="s">
        <v>418</v>
      </c>
      <c r="M260" s="83" t="s">
        <v>76</v>
      </c>
      <c r="N260" s="83" t="s">
        <v>587</v>
      </c>
      <c r="O260" s="83" t="s">
        <v>292</v>
      </c>
      <c r="P260" s="83">
        <v>796</v>
      </c>
      <c r="Q260" s="83" t="s">
        <v>95</v>
      </c>
      <c r="R260" s="84">
        <v>13</v>
      </c>
      <c r="S260" s="114">
        <v>1728.91</v>
      </c>
      <c r="T260" s="114">
        <f t="shared" si="5"/>
        <v>22475.83</v>
      </c>
      <c r="U260" s="85">
        <f t="shared" si="6"/>
        <v>25172.929600000003</v>
      </c>
      <c r="V260" s="83" t="s">
        <v>81</v>
      </c>
      <c r="W260" s="83">
        <v>2017</v>
      </c>
      <c r="X260" s="83"/>
    </row>
    <row r="261" spans="1:24">
      <c r="A261" s="145" t="s">
        <v>1620</v>
      </c>
      <c r="B261" s="97" t="s">
        <v>68</v>
      </c>
      <c r="C261" s="83" t="s">
        <v>704</v>
      </c>
      <c r="D261" s="83" t="s">
        <v>815</v>
      </c>
      <c r="E261" s="83" t="s">
        <v>1726</v>
      </c>
      <c r="F261" s="83" t="s">
        <v>72</v>
      </c>
      <c r="G261" s="83" t="s">
        <v>73</v>
      </c>
      <c r="H261" s="155" t="s">
        <v>582</v>
      </c>
      <c r="I261" s="99">
        <v>230000000</v>
      </c>
      <c r="J261" s="6" t="s">
        <v>299</v>
      </c>
      <c r="K261" s="83" t="s">
        <v>255</v>
      </c>
      <c r="L261" s="83" t="s">
        <v>418</v>
      </c>
      <c r="M261" s="83" t="s">
        <v>76</v>
      </c>
      <c r="N261" s="83" t="s">
        <v>587</v>
      </c>
      <c r="O261" s="83" t="s">
        <v>292</v>
      </c>
      <c r="P261" s="83">
        <v>796</v>
      </c>
      <c r="Q261" s="83" t="s">
        <v>95</v>
      </c>
      <c r="R261" s="84">
        <v>6</v>
      </c>
      <c r="S261" s="114">
        <v>393</v>
      </c>
      <c r="T261" s="114">
        <f t="shared" si="5"/>
        <v>2358</v>
      </c>
      <c r="U261" s="85">
        <f t="shared" si="6"/>
        <v>2640.96</v>
      </c>
      <c r="V261" s="83" t="s">
        <v>81</v>
      </c>
      <c r="W261" s="83">
        <v>2017</v>
      </c>
      <c r="X261" s="83"/>
    </row>
    <row r="262" spans="1:24">
      <c r="A262" s="145" t="s">
        <v>1621</v>
      </c>
      <c r="B262" s="97" t="s">
        <v>68</v>
      </c>
      <c r="C262" s="83" t="s">
        <v>705</v>
      </c>
      <c r="D262" s="83" t="s">
        <v>815</v>
      </c>
      <c r="E262" s="83" t="s">
        <v>928</v>
      </c>
      <c r="F262" s="83" t="s">
        <v>1064</v>
      </c>
      <c r="G262" s="83" t="s">
        <v>73</v>
      </c>
      <c r="H262" s="155" t="s">
        <v>582</v>
      </c>
      <c r="I262" s="99">
        <v>230000000</v>
      </c>
      <c r="J262" s="6" t="s">
        <v>299</v>
      </c>
      <c r="K262" s="83" t="s">
        <v>255</v>
      </c>
      <c r="L262" s="83" t="s">
        <v>418</v>
      </c>
      <c r="M262" s="83" t="s">
        <v>76</v>
      </c>
      <c r="N262" s="83" t="s">
        <v>587</v>
      </c>
      <c r="O262" s="83" t="s">
        <v>292</v>
      </c>
      <c r="P262" s="83">
        <v>796</v>
      </c>
      <c r="Q262" s="83" t="s">
        <v>95</v>
      </c>
      <c r="R262" s="84">
        <v>2</v>
      </c>
      <c r="S262" s="114">
        <v>393.63</v>
      </c>
      <c r="T262" s="114">
        <f t="shared" si="5"/>
        <v>787.26</v>
      </c>
      <c r="U262" s="85">
        <f t="shared" si="6"/>
        <v>881.73120000000006</v>
      </c>
      <c r="V262" s="83" t="s">
        <v>81</v>
      </c>
      <c r="W262" s="83">
        <v>2017</v>
      </c>
      <c r="X262" s="83"/>
    </row>
    <row r="263" spans="1:24">
      <c r="A263" s="145" t="s">
        <v>1622</v>
      </c>
      <c r="B263" s="97" t="s">
        <v>68</v>
      </c>
      <c r="C263" s="83" t="s">
        <v>706</v>
      </c>
      <c r="D263" s="83" t="s">
        <v>816</v>
      </c>
      <c r="E263" s="83" t="s">
        <v>929</v>
      </c>
      <c r="F263" s="83" t="s">
        <v>1065</v>
      </c>
      <c r="G263" s="83" t="s">
        <v>73</v>
      </c>
      <c r="H263" s="155" t="s">
        <v>582</v>
      </c>
      <c r="I263" s="99">
        <v>230000000</v>
      </c>
      <c r="J263" s="6" t="s">
        <v>299</v>
      </c>
      <c r="K263" s="83" t="s">
        <v>255</v>
      </c>
      <c r="L263" s="83" t="s">
        <v>418</v>
      </c>
      <c r="M263" s="83" t="s">
        <v>76</v>
      </c>
      <c r="N263" s="83" t="s">
        <v>587</v>
      </c>
      <c r="O263" s="83" t="s">
        <v>292</v>
      </c>
      <c r="P263" s="83">
        <v>796</v>
      </c>
      <c r="Q263" s="83" t="s">
        <v>95</v>
      </c>
      <c r="R263" s="84">
        <v>2</v>
      </c>
      <c r="S263" s="114">
        <v>240500</v>
      </c>
      <c r="T263" s="114">
        <f t="shared" ref="T263:T325" si="7">R263*S263</f>
        <v>481000</v>
      </c>
      <c r="U263" s="85">
        <f t="shared" ref="U263:U325" si="8">T263*1.12</f>
        <v>538720</v>
      </c>
      <c r="V263" s="83" t="s">
        <v>81</v>
      </c>
      <c r="W263" s="83">
        <v>2017</v>
      </c>
      <c r="X263" s="83"/>
    </row>
    <row r="264" spans="1:24">
      <c r="A264" s="145" t="s">
        <v>1623</v>
      </c>
      <c r="B264" s="97" t="s">
        <v>68</v>
      </c>
      <c r="C264" s="83" t="s">
        <v>1388</v>
      </c>
      <c r="D264" s="83" t="s">
        <v>252</v>
      </c>
      <c r="E264" s="83" t="s">
        <v>1410</v>
      </c>
      <c r="F264" s="31" t="s">
        <v>72</v>
      </c>
      <c r="G264" s="83" t="s">
        <v>63</v>
      </c>
      <c r="H264" s="155" t="s">
        <v>419</v>
      </c>
      <c r="I264" s="99">
        <v>230000000</v>
      </c>
      <c r="J264" s="6" t="s">
        <v>299</v>
      </c>
      <c r="K264" s="83" t="s">
        <v>583</v>
      </c>
      <c r="L264" s="83" t="s">
        <v>418</v>
      </c>
      <c r="M264" s="83" t="s">
        <v>76</v>
      </c>
      <c r="N264" s="83" t="s">
        <v>586</v>
      </c>
      <c r="O264" s="83" t="s">
        <v>292</v>
      </c>
      <c r="P264" s="83">
        <v>796</v>
      </c>
      <c r="Q264" s="83" t="s">
        <v>95</v>
      </c>
      <c r="R264" s="84">
        <v>55</v>
      </c>
      <c r="S264" s="114">
        <v>348925</v>
      </c>
      <c r="T264" s="114">
        <f t="shared" si="7"/>
        <v>19190875</v>
      </c>
      <c r="U264" s="85">
        <f t="shared" si="8"/>
        <v>21493780.000000004</v>
      </c>
      <c r="V264" s="83"/>
      <c r="W264" s="83">
        <v>2017</v>
      </c>
      <c r="X264" s="83"/>
    </row>
    <row r="265" spans="1:24">
      <c r="A265" s="145" t="s">
        <v>1624</v>
      </c>
      <c r="B265" s="97" t="s">
        <v>68</v>
      </c>
      <c r="C265" s="83" t="s">
        <v>707</v>
      </c>
      <c r="D265" s="83" t="s">
        <v>817</v>
      </c>
      <c r="E265" s="83" t="s">
        <v>930</v>
      </c>
      <c r="F265" s="31" t="s">
        <v>72</v>
      </c>
      <c r="G265" s="83" t="s">
        <v>63</v>
      </c>
      <c r="H265" s="155" t="s">
        <v>582</v>
      </c>
      <c r="I265" s="99">
        <v>230000000</v>
      </c>
      <c r="J265" s="6" t="s">
        <v>299</v>
      </c>
      <c r="K265" s="83" t="s">
        <v>255</v>
      </c>
      <c r="L265" s="83" t="s">
        <v>418</v>
      </c>
      <c r="M265" s="83" t="s">
        <v>76</v>
      </c>
      <c r="N265" s="83" t="s">
        <v>587</v>
      </c>
      <c r="O265" s="83" t="s">
        <v>292</v>
      </c>
      <c r="P265" s="83">
        <v>796</v>
      </c>
      <c r="Q265" s="83" t="s">
        <v>95</v>
      </c>
      <c r="R265" s="84">
        <v>77</v>
      </c>
      <c r="S265" s="114">
        <v>36182</v>
      </c>
      <c r="T265" s="114">
        <f t="shared" si="7"/>
        <v>2786014</v>
      </c>
      <c r="U265" s="85">
        <f t="shared" si="8"/>
        <v>3120335.68</v>
      </c>
      <c r="V265" s="83" t="s">
        <v>81</v>
      </c>
      <c r="W265" s="83">
        <v>2017</v>
      </c>
      <c r="X265" s="83"/>
    </row>
    <row r="266" spans="1:24">
      <c r="A266" s="145" t="s">
        <v>1625</v>
      </c>
      <c r="B266" s="97" t="s">
        <v>68</v>
      </c>
      <c r="C266" s="83" t="s">
        <v>708</v>
      </c>
      <c r="D266" s="83" t="s">
        <v>171</v>
      </c>
      <c r="E266" s="83" t="s">
        <v>931</v>
      </c>
      <c r="F266" s="83" t="s">
        <v>1066</v>
      </c>
      <c r="G266" s="83" t="s">
        <v>73</v>
      </c>
      <c r="H266" s="155" t="s">
        <v>419</v>
      </c>
      <c r="I266" s="99">
        <v>230000000</v>
      </c>
      <c r="J266" s="6" t="s">
        <v>299</v>
      </c>
      <c r="K266" s="83" t="s">
        <v>255</v>
      </c>
      <c r="L266" s="83" t="s">
        <v>418</v>
      </c>
      <c r="M266" s="83" t="s">
        <v>76</v>
      </c>
      <c r="N266" s="83" t="s">
        <v>587</v>
      </c>
      <c r="O266" s="83" t="s">
        <v>292</v>
      </c>
      <c r="P266" s="83">
        <v>166</v>
      </c>
      <c r="Q266" s="83" t="s">
        <v>118</v>
      </c>
      <c r="R266" s="84">
        <v>2391.5</v>
      </c>
      <c r="S266" s="114">
        <v>812.5</v>
      </c>
      <c r="T266" s="114">
        <f t="shared" si="7"/>
        <v>1943093.75</v>
      </c>
      <c r="U266" s="85">
        <f t="shared" si="8"/>
        <v>2176265</v>
      </c>
      <c r="V266" s="83"/>
      <c r="W266" s="83">
        <v>2017</v>
      </c>
      <c r="X266" s="83"/>
    </row>
    <row r="267" spans="1:24">
      <c r="A267" s="145" t="s">
        <v>1626</v>
      </c>
      <c r="B267" s="97" t="s">
        <v>68</v>
      </c>
      <c r="C267" s="83" t="s">
        <v>709</v>
      </c>
      <c r="D267" s="83" t="s">
        <v>139</v>
      </c>
      <c r="E267" s="83" t="s">
        <v>932</v>
      </c>
      <c r="F267" s="83" t="s">
        <v>72</v>
      </c>
      <c r="G267" s="83" t="s">
        <v>73</v>
      </c>
      <c r="H267" s="155" t="s">
        <v>419</v>
      </c>
      <c r="I267" s="99">
        <v>230000000</v>
      </c>
      <c r="J267" s="6" t="s">
        <v>299</v>
      </c>
      <c r="K267" s="83" t="s">
        <v>255</v>
      </c>
      <c r="L267" s="83" t="s">
        <v>418</v>
      </c>
      <c r="M267" s="83" t="s">
        <v>76</v>
      </c>
      <c r="N267" s="83" t="s">
        <v>587</v>
      </c>
      <c r="O267" s="83" t="s">
        <v>292</v>
      </c>
      <c r="P267" s="83">
        <v>55</v>
      </c>
      <c r="Q267" s="83" t="s">
        <v>589</v>
      </c>
      <c r="R267" s="84">
        <v>60</v>
      </c>
      <c r="S267" s="114">
        <v>1383.93</v>
      </c>
      <c r="T267" s="114">
        <f t="shared" si="7"/>
        <v>83035.8</v>
      </c>
      <c r="U267" s="85">
        <f t="shared" si="8"/>
        <v>93000.096000000005</v>
      </c>
      <c r="V267" s="83"/>
      <c r="W267" s="83">
        <v>2017</v>
      </c>
      <c r="X267" s="83"/>
    </row>
    <row r="268" spans="1:24">
      <c r="A268" s="145" t="s">
        <v>1627</v>
      </c>
      <c r="B268" s="97" t="s">
        <v>68</v>
      </c>
      <c r="C268" s="83" t="s">
        <v>710</v>
      </c>
      <c r="D268" s="83" t="s">
        <v>183</v>
      </c>
      <c r="E268" s="83" t="s">
        <v>933</v>
      </c>
      <c r="F268" s="31" t="s">
        <v>1450</v>
      </c>
      <c r="G268" s="83" t="s">
        <v>73</v>
      </c>
      <c r="H268" s="155" t="s">
        <v>419</v>
      </c>
      <c r="I268" s="99">
        <v>230000000</v>
      </c>
      <c r="J268" s="6" t="s">
        <v>299</v>
      </c>
      <c r="K268" s="83" t="s">
        <v>255</v>
      </c>
      <c r="L268" s="83" t="s">
        <v>418</v>
      </c>
      <c r="M268" s="83" t="s">
        <v>76</v>
      </c>
      <c r="N268" s="83" t="s">
        <v>587</v>
      </c>
      <c r="O268" s="83" t="s">
        <v>292</v>
      </c>
      <c r="P268" s="83">
        <v>55</v>
      </c>
      <c r="Q268" s="83" t="s">
        <v>589</v>
      </c>
      <c r="R268" s="84">
        <v>200</v>
      </c>
      <c r="S268" s="114">
        <v>715.09</v>
      </c>
      <c r="T268" s="114">
        <f t="shared" si="7"/>
        <v>143018</v>
      </c>
      <c r="U268" s="85">
        <f t="shared" si="8"/>
        <v>160180.16</v>
      </c>
      <c r="V268" s="83"/>
      <c r="W268" s="83">
        <v>2017</v>
      </c>
      <c r="X268" s="83"/>
    </row>
    <row r="269" spans="1:24">
      <c r="A269" s="145" t="s">
        <v>1628</v>
      </c>
      <c r="B269" s="97" t="s">
        <v>68</v>
      </c>
      <c r="C269" s="83" t="s">
        <v>711</v>
      </c>
      <c r="D269" s="83" t="s">
        <v>818</v>
      </c>
      <c r="E269" s="83" t="s">
        <v>934</v>
      </c>
      <c r="F269" s="83" t="s">
        <v>72</v>
      </c>
      <c r="G269" s="83" t="s">
        <v>73</v>
      </c>
      <c r="H269" s="155" t="s">
        <v>419</v>
      </c>
      <c r="I269" s="99">
        <v>230000000</v>
      </c>
      <c r="J269" s="6" t="s">
        <v>299</v>
      </c>
      <c r="K269" s="83" t="s">
        <v>255</v>
      </c>
      <c r="L269" s="83" t="s">
        <v>418</v>
      </c>
      <c r="M269" s="83" t="s">
        <v>76</v>
      </c>
      <c r="N269" s="83" t="s">
        <v>587</v>
      </c>
      <c r="O269" s="83" t="s">
        <v>292</v>
      </c>
      <c r="P269" s="83">
        <v>796</v>
      </c>
      <c r="Q269" s="83" t="s">
        <v>95</v>
      </c>
      <c r="R269" s="84">
        <v>200</v>
      </c>
      <c r="S269" s="114">
        <v>2300</v>
      </c>
      <c r="T269" s="114">
        <f t="shared" si="7"/>
        <v>460000</v>
      </c>
      <c r="U269" s="85">
        <f t="shared" si="8"/>
        <v>515200.00000000006</v>
      </c>
      <c r="V269" s="83"/>
      <c r="W269" s="83">
        <v>2017</v>
      </c>
      <c r="X269" s="83"/>
    </row>
    <row r="270" spans="1:24">
      <c r="A270" s="145" t="s">
        <v>1629</v>
      </c>
      <c r="B270" s="97" t="s">
        <v>68</v>
      </c>
      <c r="C270" s="83" t="s">
        <v>712</v>
      </c>
      <c r="D270" s="83" t="s">
        <v>819</v>
      </c>
      <c r="E270" s="83" t="s">
        <v>935</v>
      </c>
      <c r="F270" s="83" t="s">
        <v>1451</v>
      </c>
      <c r="G270" s="83" t="s">
        <v>73</v>
      </c>
      <c r="H270" s="155" t="s">
        <v>419</v>
      </c>
      <c r="I270" s="99">
        <v>230000000</v>
      </c>
      <c r="J270" s="6" t="s">
        <v>299</v>
      </c>
      <c r="K270" s="83" t="s">
        <v>255</v>
      </c>
      <c r="L270" s="83" t="s">
        <v>418</v>
      </c>
      <c r="M270" s="83" t="s">
        <v>76</v>
      </c>
      <c r="N270" s="83" t="s">
        <v>587</v>
      </c>
      <c r="O270" s="83" t="s">
        <v>292</v>
      </c>
      <c r="P270" s="83">
        <v>839</v>
      </c>
      <c r="Q270" s="83" t="s">
        <v>113</v>
      </c>
      <c r="R270" s="84">
        <v>89</v>
      </c>
      <c r="S270" s="114">
        <v>10355.35</v>
      </c>
      <c r="T270" s="114">
        <f t="shared" si="7"/>
        <v>921626.15</v>
      </c>
      <c r="U270" s="85">
        <f t="shared" si="8"/>
        <v>1032221.2880000002</v>
      </c>
      <c r="V270" s="83"/>
      <c r="W270" s="83">
        <v>2017</v>
      </c>
      <c r="X270" s="83"/>
    </row>
    <row r="271" spans="1:24">
      <c r="A271" s="145" t="s">
        <v>1630</v>
      </c>
      <c r="B271" s="97" t="s">
        <v>68</v>
      </c>
      <c r="C271" s="83" t="s">
        <v>713</v>
      </c>
      <c r="D271" s="83" t="s">
        <v>1727</v>
      </c>
      <c r="E271" s="83" t="s">
        <v>936</v>
      </c>
      <c r="F271" s="83" t="s">
        <v>1452</v>
      </c>
      <c r="G271" s="83" t="s">
        <v>73</v>
      </c>
      <c r="H271" s="155" t="s">
        <v>419</v>
      </c>
      <c r="I271" s="99">
        <v>230000000</v>
      </c>
      <c r="J271" s="6" t="s">
        <v>299</v>
      </c>
      <c r="K271" s="83" t="s">
        <v>255</v>
      </c>
      <c r="L271" s="83" t="s">
        <v>418</v>
      </c>
      <c r="M271" s="83" t="s">
        <v>76</v>
      </c>
      <c r="N271" s="83" t="s">
        <v>585</v>
      </c>
      <c r="O271" s="83" t="s">
        <v>292</v>
      </c>
      <c r="P271" s="83">
        <v>796</v>
      </c>
      <c r="Q271" s="83" t="s">
        <v>95</v>
      </c>
      <c r="R271" s="84">
        <v>7</v>
      </c>
      <c r="S271" s="114">
        <v>2239.64</v>
      </c>
      <c r="T271" s="114">
        <f t="shared" si="7"/>
        <v>15677.48</v>
      </c>
      <c r="U271" s="85">
        <f t="shared" si="8"/>
        <v>17558.777600000001</v>
      </c>
      <c r="V271" s="83"/>
      <c r="W271" s="83">
        <v>2017</v>
      </c>
      <c r="X271" s="83"/>
    </row>
    <row r="272" spans="1:24">
      <c r="A272" s="145" t="s">
        <v>1631</v>
      </c>
      <c r="B272" s="97" t="s">
        <v>68</v>
      </c>
      <c r="C272" s="83" t="s">
        <v>714</v>
      </c>
      <c r="D272" s="83" t="s">
        <v>820</v>
      </c>
      <c r="E272" s="83" t="s">
        <v>937</v>
      </c>
      <c r="F272" s="31" t="s">
        <v>1453</v>
      </c>
      <c r="G272" s="83" t="s">
        <v>73</v>
      </c>
      <c r="H272" s="155" t="s">
        <v>419</v>
      </c>
      <c r="I272" s="99">
        <v>230000000</v>
      </c>
      <c r="J272" s="6" t="s">
        <v>299</v>
      </c>
      <c r="K272" s="83" t="s">
        <v>255</v>
      </c>
      <c r="L272" s="83" t="s">
        <v>418</v>
      </c>
      <c r="M272" s="83" t="s">
        <v>76</v>
      </c>
      <c r="N272" s="83" t="s">
        <v>587</v>
      </c>
      <c r="O272" s="83" t="s">
        <v>292</v>
      </c>
      <c r="P272" s="83">
        <v>166</v>
      </c>
      <c r="Q272" s="83" t="s">
        <v>118</v>
      </c>
      <c r="R272" s="84">
        <v>8</v>
      </c>
      <c r="S272" s="114">
        <v>500</v>
      </c>
      <c r="T272" s="114">
        <f t="shared" si="7"/>
        <v>4000</v>
      </c>
      <c r="U272" s="85">
        <f t="shared" si="8"/>
        <v>4480</v>
      </c>
      <c r="V272" s="83"/>
      <c r="W272" s="83">
        <v>2017</v>
      </c>
      <c r="X272" s="83"/>
    </row>
    <row r="273" spans="1:24">
      <c r="A273" s="145" t="s">
        <v>1632</v>
      </c>
      <c r="B273" s="97" t="s">
        <v>68</v>
      </c>
      <c r="C273" s="83" t="s">
        <v>715</v>
      </c>
      <c r="D273" s="83" t="s">
        <v>821</v>
      </c>
      <c r="E273" s="83" t="s">
        <v>938</v>
      </c>
      <c r="F273" s="83" t="s">
        <v>72</v>
      </c>
      <c r="G273" s="83" t="s">
        <v>73</v>
      </c>
      <c r="H273" s="155" t="s">
        <v>419</v>
      </c>
      <c r="I273" s="99">
        <v>230000000</v>
      </c>
      <c r="J273" s="6" t="s">
        <v>299</v>
      </c>
      <c r="K273" s="83" t="s">
        <v>255</v>
      </c>
      <c r="L273" s="83" t="s">
        <v>418</v>
      </c>
      <c r="M273" s="83" t="s">
        <v>76</v>
      </c>
      <c r="N273" s="83" t="s">
        <v>587</v>
      </c>
      <c r="O273" s="83" t="s">
        <v>292</v>
      </c>
      <c r="P273" s="83">
        <v>796</v>
      </c>
      <c r="Q273" s="83" t="s">
        <v>95</v>
      </c>
      <c r="R273" s="84">
        <v>4</v>
      </c>
      <c r="S273" s="114">
        <v>1517.5</v>
      </c>
      <c r="T273" s="114">
        <f t="shared" si="7"/>
        <v>6070</v>
      </c>
      <c r="U273" s="85">
        <f t="shared" si="8"/>
        <v>6798.4000000000005</v>
      </c>
      <c r="V273" s="83"/>
      <c r="W273" s="83">
        <v>2017</v>
      </c>
      <c r="X273" s="83"/>
    </row>
    <row r="274" spans="1:24">
      <c r="A274" s="145" t="s">
        <v>1633</v>
      </c>
      <c r="B274" s="97" t="s">
        <v>68</v>
      </c>
      <c r="C274" s="195" t="s">
        <v>1454</v>
      </c>
      <c r="D274" s="83" t="s">
        <v>822</v>
      </c>
      <c r="E274" s="83" t="s">
        <v>1455</v>
      </c>
      <c r="F274" s="83" t="s">
        <v>1456</v>
      </c>
      <c r="G274" s="83" t="s">
        <v>73</v>
      </c>
      <c r="H274" s="155" t="s">
        <v>419</v>
      </c>
      <c r="I274" s="99">
        <v>230000000</v>
      </c>
      <c r="J274" s="6" t="s">
        <v>299</v>
      </c>
      <c r="K274" s="83" t="s">
        <v>255</v>
      </c>
      <c r="L274" s="83" t="s">
        <v>418</v>
      </c>
      <c r="M274" s="83" t="s">
        <v>76</v>
      </c>
      <c r="N274" s="83" t="s">
        <v>587</v>
      </c>
      <c r="O274" s="83" t="s">
        <v>292</v>
      </c>
      <c r="P274" s="83">
        <v>796</v>
      </c>
      <c r="Q274" s="83" t="s">
        <v>95</v>
      </c>
      <c r="R274" s="84">
        <v>50</v>
      </c>
      <c r="S274" s="114">
        <v>580.35</v>
      </c>
      <c r="T274" s="114">
        <f t="shared" si="7"/>
        <v>29017.5</v>
      </c>
      <c r="U274" s="85">
        <f t="shared" si="8"/>
        <v>32499.600000000002</v>
      </c>
      <c r="V274" s="83"/>
      <c r="W274" s="83">
        <v>2017</v>
      </c>
      <c r="X274" s="83"/>
    </row>
    <row r="275" spans="1:24">
      <c r="A275" s="145" t="s">
        <v>1634</v>
      </c>
      <c r="B275" s="97" t="s">
        <v>68</v>
      </c>
      <c r="C275" s="83" t="s">
        <v>716</v>
      </c>
      <c r="D275" s="83" t="s">
        <v>822</v>
      </c>
      <c r="E275" s="83" t="s">
        <v>939</v>
      </c>
      <c r="F275" s="83" t="s">
        <v>72</v>
      </c>
      <c r="G275" s="83" t="s">
        <v>73</v>
      </c>
      <c r="H275" s="155" t="s">
        <v>419</v>
      </c>
      <c r="I275" s="99">
        <v>230000000</v>
      </c>
      <c r="J275" s="6" t="s">
        <v>299</v>
      </c>
      <c r="K275" s="83" t="s">
        <v>255</v>
      </c>
      <c r="L275" s="83" t="s">
        <v>418</v>
      </c>
      <c r="M275" s="83" t="s">
        <v>76</v>
      </c>
      <c r="N275" s="83" t="s">
        <v>587</v>
      </c>
      <c r="O275" s="83" t="s">
        <v>292</v>
      </c>
      <c r="P275" s="83">
        <v>796</v>
      </c>
      <c r="Q275" s="83" t="s">
        <v>95</v>
      </c>
      <c r="R275" s="84">
        <v>15</v>
      </c>
      <c r="S275" s="114">
        <v>312.5</v>
      </c>
      <c r="T275" s="114">
        <f t="shared" si="7"/>
        <v>4687.5</v>
      </c>
      <c r="U275" s="85">
        <f t="shared" si="8"/>
        <v>5250.0000000000009</v>
      </c>
      <c r="V275" s="83"/>
      <c r="W275" s="83">
        <v>2017</v>
      </c>
      <c r="X275" s="83"/>
    </row>
    <row r="276" spans="1:24">
      <c r="A276" s="145" t="s">
        <v>1635</v>
      </c>
      <c r="B276" s="97" t="s">
        <v>68</v>
      </c>
      <c r="C276" s="83" t="s">
        <v>717</v>
      </c>
      <c r="D276" s="83" t="s">
        <v>822</v>
      </c>
      <c r="E276" s="83" t="s">
        <v>940</v>
      </c>
      <c r="F276" s="83" t="s">
        <v>72</v>
      </c>
      <c r="G276" s="83" t="s">
        <v>73</v>
      </c>
      <c r="H276" s="155" t="s">
        <v>419</v>
      </c>
      <c r="I276" s="99">
        <v>230000000</v>
      </c>
      <c r="J276" s="6" t="s">
        <v>299</v>
      </c>
      <c r="K276" s="83" t="s">
        <v>255</v>
      </c>
      <c r="L276" s="83" t="s">
        <v>418</v>
      </c>
      <c r="M276" s="83" t="s">
        <v>76</v>
      </c>
      <c r="N276" s="83" t="s">
        <v>587</v>
      </c>
      <c r="O276" s="83" t="s">
        <v>292</v>
      </c>
      <c r="P276" s="83">
        <v>796</v>
      </c>
      <c r="Q276" s="83" t="s">
        <v>95</v>
      </c>
      <c r="R276" s="84">
        <v>25</v>
      </c>
      <c r="S276" s="114">
        <v>679.48</v>
      </c>
      <c r="T276" s="114">
        <f t="shared" si="7"/>
        <v>16987</v>
      </c>
      <c r="U276" s="85">
        <f t="shared" si="8"/>
        <v>19025.440000000002</v>
      </c>
      <c r="V276" s="83"/>
      <c r="W276" s="83">
        <v>2017</v>
      </c>
      <c r="X276" s="83"/>
    </row>
    <row r="277" spans="1:24">
      <c r="A277" s="145" t="s">
        <v>1636</v>
      </c>
      <c r="B277" s="97" t="s">
        <v>68</v>
      </c>
      <c r="C277" s="83" t="s">
        <v>718</v>
      </c>
      <c r="D277" s="83" t="s">
        <v>1728</v>
      </c>
      <c r="E277" s="83" t="s">
        <v>941</v>
      </c>
      <c r="F277" s="83" t="s">
        <v>72</v>
      </c>
      <c r="G277" s="83" t="s">
        <v>73</v>
      </c>
      <c r="H277" s="155" t="s">
        <v>419</v>
      </c>
      <c r="I277" s="99">
        <v>230000000</v>
      </c>
      <c r="J277" s="6" t="s">
        <v>299</v>
      </c>
      <c r="K277" s="83" t="s">
        <v>255</v>
      </c>
      <c r="L277" s="83" t="s">
        <v>418</v>
      </c>
      <c r="M277" s="83" t="s">
        <v>76</v>
      </c>
      <c r="N277" s="83" t="s">
        <v>587</v>
      </c>
      <c r="O277" s="83" t="s">
        <v>292</v>
      </c>
      <c r="P277" s="83">
        <v>796</v>
      </c>
      <c r="Q277" s="83" t="s">
        <v>95</v>
      </c>
      <c r="R277" s="84">
        <v>10</v>
      </c>
      <c r="S277" s="114">
        <v>201.07</v>
      </c>
      <c r="T277" s="114">
        <f t="shared" si="7"/>
        <v>2010.6999999999998</v>
      </c>
      <c r="U277" s="85">
        <f t="shared" si="8"/>
        <v>2251.9839999999999</v>
      </c>
      <c r="V277" s="83"/>
      <c r="W277" s="83">
        <v>2017</v>
      </c>
      <c r="X277" s="83"/>
    </row>
    <row r="278" spans="1:24">
      <c r="A278" s="145" t="s">
        <v>1637</v>
      </c>
      <c r="B278" s="97" t="s">
        <v>68</v>
      </c>
      <c r="C278" s="83" t="s">
        <v>719</v>
      </c>
      <c r="D278" s="83" t="s">
        <v>823</v>
      </c>
      <c r="E278" s="83" t="s">
        <v>942</v>
      </c>
      <c r="F278" s="31" t="s">
        <v>72</v>
      </c>
      <c r="G278" s="83" t="s">
        <v>73</v>
      </c>
      <c r="H278" s="155" t="s">
        <v>419</v>
      </c>
      <c r="I278" s="99">
        <v>230000000</v>
      </c>
      <c r="J278" s="6" t="s">
        <v>299</v>
      </c>
      <c r="K278" s="83" t="s">
        <v>255</v>
      </c>
      <c r="L278" s="83" t="s">
        <v>418</v>
      </c>
      <c r="M278" s="83" t="s">
        <v>76</v>
      </c>
      <c r="N278" s="83" t="s">
        <v>587</v>
      </c>
      <c r="O278" s="83" t="s">
        <v>292</v>
      </c>
      <c r="P278" s="83">
        <v>839</v>
      </c>
      <c r="Q278" s="83" t="s">
        <v>113</v>
      </c>
      <c r="R278" s="84">
        <v>6</v>
      </c>
      <c r="S278" s="114">
        <v>475.88</v>
      </c>
      <c r="T278" s="114">
        <f t="shared" si="7"/>
        <v>2855.2799999999997</v>
      </c>
      <c r="U278" s="85">
        <f t="shared" si="8"/>
        <v>3197.9135999999999</v>
      </c>
      <c r="V278" s="83"/>
      <c r="W278" s="83">
        <v>2017</v>
      </c>
      <c r="X278" s="83"/>
    </row>
    <row r="279" spans="1:24">
      <c r="A279" s="145" t="s">
        <v>1471</v>
      </c>
      <c r="B279" s="97" t="s">
        <v>68</v>
      </c>
      <c r="C279" s="83" t="s">
        <v>1384</v>
      </c>
      <c r="D279" s="83" t="s">
        <v>1396</v>
      </c>
      <c r="E279" s="83" t="s">
        <v>1397</v>
      </c>
      <c r="F279" s="31" t="s">
        <v>72</v>
      </c>
      <c r="G279" s="83" t="s">
        <v>63</v>
      </c>
      <c r="H279" s="155" t="s">
        <v>582</v>
      </c>
      <c r="I279" s="99">
        <v>230000000</v>
      </c>
      <c r="J279" s="6" t="s">
        <v>299</v>
      </c>
      <c r="K279" s="83" t="s">
        <v>255</v>
      </c>
      <c r="L279" s="83" t="s">
        <v>418</v>
      </c>
      <c r="M279" s="83" t="s">
        <v>76</v>
      </c>
      <c r="N279" s="83" t="s">
        <v>588</v>
      </c>
      <c r="O279" s="83" t="s">
        <v>292</v>
      </c>
      <c r="P279" s="83">
        <v>839</v>
      </c>
      <c r="Q279" s="83" t="s">
        <v>113</v>
      </c>
      <c r="R279" s="84">
        <v>2</v>
      </c>
      <c r="S279" s="114">
        <v>33928571.43</v>
      </c>
      <c r="T279" s="114">
        <f t="shared" si="7"/>
        <v>67857142.859999999</v>
      </c>
      <c r="U279" s="85">
        <f t="shared" si="8"/>
        <v>76000000.003200009</v>
      </c>
      <c r="V279" s="83" t="s">
        <v>81</v>
      </c>
      <c r="W279" s="83">
        <v>2017</v>
      </c>
      <c r="X279" s="83"/>
    </row>
    <row r="280" spans="1:24">
      <c r="A280" s="145" t="s">
        <v>1638</v>
      </c>
      <c r="B280" s="97" t="s">
        <v>68</v>
      </c>
      <c r="C280" s="83" t="s">
        <v>720</v>
      </c>
      <c r="D280" s="83" t="s">
        <v>241</v>
      </c>
      <c r="E280" s="83" t="s">
        <v>943</v>
      </c>
      <c r="F280" s="31" t="s">
        <v>72</v>
      </c>
      <c r="G280" s="83" t="s">
        <v>63</v>
      </c>
      <c r="H280" s="155" t="s">
        <v>419</v>
      </c>
      <c r="I280" s="99">
        <v>230000000</v>
      </c>
      <c r="J280" s="6" t="s">
        <v>299</v>
      </c>
      <c r="K280" s="83" t="s">
        <v>255</v>
      </c>
      <c r="L280" s="83" t="s">
        <v>418</v>
      </c>
      <c r="M280" s="83" t="s">
        <v>76</v>
      </c>
      <c r="N280" s="83" t="s">
        <v>587</v>
      </c>
      <c r="O280" s="83" t="s">
        <v>292</v>
      </c>
      <c r="P280" s="83">
        <v>796</v>
      </c>
      <c r="Q280" s="83" t="s">
        <v>95</v>
      </c>
      <c r="R280" s="84">
        <v>3</v>
      </c>
      <c r="S280" s="114">
        <v>10928.57</v>
      </c>
      <c r="T280" s="114">
        <f t="shared" si="7"/>
        <v>32785.71</v>
      </c>
      <c r="U280" s="85">
        <f t="shared" si="8"/>
        <v>36719.995200000005</v>
      </c>
      <c r="V280" s="83"/>
      <c r="W280" s="83">
        <v>2017</v>
      </c>
      <c r="X280" s="83"/>
    </row>
    <row r="281" spans="1:24">
      <c r="A281" s="145" t="s">
        <v>1639</v>
      </c>
      <c r="B281" s="97" t="s">
        <v>68</v>
      </c>
      <c r="C281" s="83" t="s">
        <v>721</v>
      </c>
      <c r="D281" s="83" t="s">
        <v>241</v>
      </c>
      <c r="E281" s="83" t="s">
        <v>944</v>
      </c>
      <c r="F281" s="31" t="s">
        <v>72</v>
      </c>
      <c r="G281" s="83" t="s">
        <v>63</v>
      </c>
      <c r="H281" s="155" t="s">
        <v>419</v>
      </c>
      <c r="I281" s="99">
        <v>230000000</v>
      </c>
      <c r="J281" s="6" t="s">
        <v>299</v>
      </c>
      <c r="K281" s="83" t="s">
        <v>255</v>
      </c>
      <c r="L281" s="83" t="s">
        <v>418</v>
      </c>
      <c r="M281" s="83" t="s">
        <v>76</v>
      </c>
      <c r="N281" s="83" t="s">
        <v>587</v>
      </c>
      <c r="O281" s="83" t="s">
        <v>292</v>
      </c>
      <c r="P281" s="83">
        <v>796</v>
      </c>
      <c r="Q281" s="83" t="s">
        <v>95</v>
      </c>
      <c r="R281" s="84">
        <v>5</v>
      </c>
      <c r="S281" s="114">
        <v>22991.07</v>
      </c>
      <c r="T281" s="114">
        <f t="shared" si="7"/>
        <v>114955.35</v>
      </c>
      <c r="U281" s="85">
        <f t="shared" si="8"/>
        <v>128749.99200000001</v>
      </c>
      <c r="V281" s="83"/>
      <c r="W281" s="83">
        <v>2017</v>
      </c>
      <c r="X281" s="83"/>
    </row>
    <row r="282" spans="1:24">
      <c r="A282" s="145" t="s">
        <v>1640</v>
      </c>
      <c r="B282" s="97" t="s">
        <v>68</v>
      </c>
      <c r="C282" s="83" t="s">
        <v>722</v>
      </c>
      <c r="D282" s="83" t="s">
        <v>241</v>
      </c>
      <c r="E282" s="83" t="s">
        <v>945</v>
      </c>
      <c r="F282" s="31" t="s">
        <v>72</v>
      </c>
      <c r="G282" s="83" t="s">
        <v>63</v>
      </c>
      <c r="H282" s="155" t="s">
        <v>419</v>
      </c>
      <c r="I282" s="99">
        <v>230000000</v>
      </c>
      <c r="J282" s="6" t="s">
        <v>299</v>
      </c>
      <c r="K282" s="83" t="s">
        <v>255</v>
      </c>
      <c r="L282" s="83" t="s">
        <v>418</v>
      </c>
      <c r="M282" s="83" t="s">
        <v>76</v>
      </c>
      <c r="N282" s="83" t="s">
        <v>587</v>
      </c>
      <c r="O282" s="83" t="s">
        <v>292</v>
      </c>
      <c r="P282" s="83">
        <v>796</v>
      </c>
      <c r="Q282" s="83" t="s">
        <v>95</v>
      </c>
      <c r="R282" s="156">
        <v>8</v>
      </c>
      <c r="S282" s="114">
        <v>42328.66</v>
      </c>
      <c r="T282" s="114">
        <f t="shared" si="7"/>
        <v>338629.28</v>
      </c>
      <c r="U282" s="85">
        <f t="shared" si="8"/>
        <v>379264.79360000009</v>
      </c>
      <c r="V282" s="83"/>
      <c r="W282" s="83">
        <v>2017</v>
      </c>
      <c r="X282" s="83"/>
    </row>
    <row r="283" spans="1:24">
      <c r="A283" s="145" t="s">
        <v>1641</v>
      </c>
      <c r="B283" s="97" t="s">
        <v>68</v>
      </c>
      <c r="C283" s="83" t="s">
        <v>723</v>
      </c>
      <c r="D283" s="83" t="s">
        <v>241</v>
      </c>
      <c r="E283" s="83" t="s">
        <v>946</v>
      </c>
      <c r="F283" s="31" t="s">
        <v>72</v>
      </c>
      <c r="G283" s="83" t="s">
        <v>63</v>
      </c>
      <c r="H283" s="155" t="s">
        <v>419</v>
      </c>
      <c r="I283" s="99">
        <v>230000000</v>
      </c>
      <c r="J283" s="6" t="s">
        <v>299</v>
      </c>
      <c r="K283" s="83" t="s">
        <v>255</v>
      </c>
      <c r="L283" s="83" t="s">
        <v>418</v>
      </c>
      <c r="M283" s="83" t="s">
        <v>76</v>
      </c>
      <c r="N283" s="83" t="s">
        <v>587</v>
      </c>
      <c r="O283" s="83" t="s">
        <v>292</v>
      </c>
      <c r="P283" s="83">
        <v>796</v>
      </c>
      <c r="Q283" s="83" t="s">
        <v>95</v>
      </c>
      <c r="R283" s="156">
        <v>8</v>
      </c>
      <c r="S283" s="114">
        <v>35389.879999999997</v>
      </c>
      <c r="T283" s="114">
        <f t="shared" si="7"/>
        <v>283119.03999999998</v>
      </c>
      <c r="U283" s="85">
        <f t="shared" si="8"/>
        <v>317093.3248</v>
      </c>
      <c r="V283" s="83"/>
      <c r="W283" s="83">
        <v>2017</v>
      </c>
      <c r="X283" s="83"/>
    </row>
    <row r="284" spans="1:24">
      <c r="A284" s="145" t="s">
        <v>1642</v>
      </c>
      <c r="B284" s="97" t="s">
        <v>68</v>
      </c>
      <c r="C284" s="83" t="s">
        <v>724</v>
      </c>
      <c r="D284" s="83" t="s">
        <v>241</v>
      </c>
      <c r="E284" s="83" t="s">
        <v>947</v>
      </c>
      <c r="F284" s="31" t="s">
        <v>72</v>
      </c>
      <c r="G284" s="83" t="s">
        <v>63</v>
      </c>
      <c r="H284" s="155" t="s">
        <v>419</v>
      </c>
      <c r="I284" s="99">
        <v>230000000</v>
      </c>
      <c r="J284" s="6" t="s">
        <v>299</v>
      </c>
      <c r="K284" s="83" t="s">
        <v>255</v>
      </c>
      <c r="L284" s="83" t="s">
        <v>418</v>
      </c>
      <c r="M284" s="83" t="s">
        <v>76</v>
      </c>
      <c r="N284" s="83" t="s">
        <v>587</v>
      </c>
      <c r="O284" s="83" t="s">
        <v>292</v>
      </c>
      <c r="P284" s="83">
        <v>796</v>
      </c>
      <c r="Q284" s="83" t="s">
        <v>95</v>
      </c>
      <c r="R284" s="156">
        <v>70</v>
      </c>
      <c r="S284" s="114">
        <v>21150</v>
      </c>
      <c r="T284" s="114">
        <f t="shared" si="7"/>
        <v>1480500</v>
      </c>
      <c r="U284" s="85">
        <f t="shared" si="8"/>
        <v>1658160.0000000002</v>
      </c>
      <c r="V284" s="83"/>
      <c r="W284" s="83">
        <v>2017</v>
      </c>
      <c r="X284" s="83"/>
    </row>
    <row r="285" spans="1:24">
      <c r="A285" s="145" t="s">
        <v>1643</v>
      </c>
      <c r="B285" s="97" t="s">
        <v>68</v>
      </c>
      <c r="C285" s="83" t="s">
        <v>725</v>
      </c>
      <c r="D285" s="83" t="s">
        <v>241</v>
      </c>
      <c r="E285" s="83" t="s">
        <v>948</v>
      </c>
      <c r="F285" s="31" t="s">
        <v>72</v>
      </c>
      <c r="G285" s="83" t="s">
        <v>63</v>
      </c>
      <c r="H285" s="155" t="s">
        <v>419</v>
      </c>
      <c r="I285" s="99">
        <v>230000000</v>
      </c>
      <c r="J285" s="6" t="s">
        <v>299</v>
      </c>
      <c r="K285" s="83" t="s">
        <v>255</v>
      </c>
      <c r="L285" s="83" t="s">
        <v>418</v>
      </c>
      <c r="M285" s="83" t="s">
        <v>76</v>
      </c>
      <c r="N285" s="83" t="s">
        <v>587</v>
      </c>
      <c r="O285" s="83" t="s">
        <v>292</v>
      </c>
      <c r="P285" s="83">
        <v>796</v>
      </c>
      <c r="Q285" s="83" t="s">
        <v>95</v>
      </c>
      <c r="R285" s="156">
        <v>14</v>
      </c>
      <c r="S285" s="114">
        <v>55535.71</v>
      </c>
      <c r="T285" s="114">
        <f t="shared" si="7"/>
        <v>777499.94</v>
      </c>
      <c r="U285" s="85">
        <f t="shared" si="8"/>
        <v>870799.93280000007</v>
      </c>
      <c r="V285" s="83"/>
      <c r="W285" s="83">
        <v>2017</v>
      </c>
      <c r="X285" s="83"/>
    </row>
    <row r="286" spans="1:24">
      <c r="A286" s="145" t="s">
        <v>1644</v>
      </c>
      <c r="B286" s="97" t="s">
        <v>68</v>
      </c>
      <c r="C286" s="83" t="s">
        <v>726</v>
      </c>
      <c r="D286" s="83" t="s">
        <v>241</v>
      </c>
      <c r="E286" s="83" t="s">
        <v>949</v>
      </c>
      <c r="F286" s="150" t="s">
        <v>1458</v>
      </c>
      <c r="G286" s="83" t="s">
        <v>73</v>
      </c>
      <c r="H286" s="155" t="s">
        <v>419</v>
      </c>
      <c r="I286" s="99">
        <v>230000000</v>
      </c>
      <c r="J286" s="6" t="s">
        <v>299</v>
      </c>
      <c r="K286" s="83" t="s">
        <v>255</v>
      </c>
      <c r="L286" s="83" t="s">
        <v>418</v>
      </c>
      <c r="M286" s="83" t="s">
        <v>76</v>
      </c>
      <c r="N286" s="83" t="s">
        <v>587</v>
      </c>
      <c r="O286" s="83" t="s">
        <v>292</v>
      </c>
      <c r="P286" s="83">
        <v>796</v>
      </c>
      <c r="Q286" s="83" t="s">
        <v>95</v>
      </c>
      <c r="R286" s="156">
        <v>25</v>
      </c>
      <c r="S286" s="114">
        <v>49035.7</v>
      </c>
      <c r="T286" s="114">
        <f t="shared" si="7"/>
        <v>1225892.5</v>
      </c>
      <c r="U286" s="85">
        <f t="shared" si="8"/>
        <v>1372999.6</v>
      </c>
      <c r="V286" s="83"/>
      <c r="W286" s="83">
        <v>2017</v>
      </c>
      <c r="X286" s="83"/>
    </row>
    <row r="287" spans="1:24">
      <c r="A287" s="145" t="s">
        <v>1645</v>
      </c>
      <c r="B287" s="97" t="s">
        <v>68</v>
      </c>
      <c r="C287" s="83" t="s">
        <v>1389</v>
      </c>
      <c r="D287" s="83" t="s">
        <v>241</v>
      </c>
      <c r="E287" s="83" t="s">
        <v>1411</v>
      </c>
      <c r="F287" s="31" t="s">
        <v>72</v>
      </c>
      <c r="G287" s="83" t="s">
        <v>63</v>
      </c>
      <c r="H287" s="155" t="s">
        <v>419</v>
      </c>
      <c r="I287" s="99">
        <v>230000000</v>
      </c>
      <c r="J287" s="6" t="s">
        <v>299</v>
      </c>
      <c r="K287" s="83" t="s">
        <v>255</v>
      </c>
      <c r="L287" s="83" t="s">
        <v>418</v>
      </c>
      <c r="M287" s="83" t="s">
        <v>76</v>
      </c>
      <c r="N287" s="83" t="s">
        <v>587</v>
      </c>
      <c r="O287" s="83" t="s">
        <v>292</v>
      </c>
      <c r="P287" s="83">
        <v>796</v>
      </c>
      <c r="Q287" s="83" t="s">
        <v>95</v>
      </c>
      <c r="R287" s="156">
        <v>10</v>
      </c>
      <c r="S287" s="114">
        <v>151785.71</v>
      </c>
      <c r="T287" s="114">
        <f t="shared" si="7"/>
        <v>1517857.0999999999</v>
      </c>
      <c r="U287" s="85">
        <f t="shared" si="8"/>
        <v>1699999.952</v>
      </c>
      <c r="V287" s="83"/>
      <c r="W287" s="83">
        <v>2017</v>
      </c>
      <c r="X287" s="83"/>
    </row>
    <row r="288" spans="1:24">
      <c r="A288" s="145" t="s">
        <v>1646</v>
      </c>
      <c r="B288" s="97" t="s">
        <v>68</v>
      </c>
      <c r="C288" s="83" t="s">
        <v>727</v>
      </c>
      <c r="D288" s="83" t="s">
        <v>241</v>
      </c>
      <c r="E288" s="83" t="s">
        <v>950</v>
      </c>
      <c r="F288" s="31" t="s">
        <v>72</v>
      </c>
      <c r="G288" s="83" t="s">
        <v>63</v>
      </c>
      <c r="H288" s="155" t="s">
        <v>419</v>
      </c>
      <c r="I288" s="99">
        <v>230000000</v>
      </c>
      <c r="J288" s="6" t="s">
        <v>299</v>
      </c>
      <c r="K288" s="83" t="s">
        <v>255</v>
      </c>
      <c r="L288" s="83" t="s">
        <v>418</v>
      </c>
      <c r="M288" s="83" t="s">
        <v>76</v>
      </c>
      <c r="N288" s="83" t="s">
        <v>587</v>
      </c>
      <c r="O288" s="83" t="s">
        <v>292</v>
      </c>
      <c r="P288" s="83">
        <v>796</v>
      </c>
      <c r="Q288" s="83" t="s">
        <v>95</v>
      </c>
      <c r="R288" s="156">
        <v>8</v>
      </c>
      <c r="S288" s="114">
        <v>19888.39</v>
      </c>
      <c r="T288" s="114">
        <f t="shared" si="7"/>
        <v>159107.12</v>
      </c>
      <c r="U288" s="85">
        <f t="shared" si="8"/>
        <v>178199.97440000001</v>
      </c>
      <c r="V288" s="83"/>
      <c r="W288" s="83">
        <v>2017</v>
      </c>
      <c r="X288" s="83"/>
    </row>
    <row r="289" spans="1:24">
      <c r="A289" s="145" t="s">
        <v>1647</v>
      </c>
      <c r="B289" s="97" t="s">
        <v>68</v>
      </c>
      <c r="C289" s="83" t="s">
        <v>728</v>
      </c>
      <c r="D289" s="83" t="s">
        <v>241</v>
      </c>
      <c r="E289" s="83" t="s">
        <v>951</v>
      </c>
      <c r="F289" s="31" t="s">
        <v>72</v>
      </c>
      <c r="G289" s="83" t="s">
        <v>63</v>
      </c>
      <c r="H289" s="155" t="s">
        <v>419</v>
      </c>
      <c r="I289" s="99">
        <v>230000000</v>
      </c>
      <c r="J289" s="6" t="s">
        <v>299</v>
      </c>
      <c r="K289" s="83" t="s">
        <v>255</v>
      </c>
      <c r="L289" s="83" t="s">
        <v>418</v>
      </c>
      <c r="M289" s="83" t="s">
        <v>76</v>
      </c>
      <c r="N289" s="83" t="s">
        <v>587</v>
      </c>
      <c r="O289" s="83" t="s">
        <v>292</v>
      </c>
      <c r="P289" s="83">
        <v>796</v>
      </c>
      <c r="Q289" s="83" t="s">
        <v>95</v>
      </c>
      <c r="R289" s="156">
        <v>105</v>
      </c>
      <c r="S289" s="114">
        <v>82828</v>
      </c>
      <c r="T289" s="114">
        <f t="shared" si="7"/>
        <v>8696940</v>
      </c>
      <c r="U289" s="85">
        <f t="shared" si="8"/>
        <v>9740572.8000000007</v>
      </c>
      <c r="V289" s="83"/>
      <c r="W289" s="83">
        <v>2017</v>
      </c>
      <c r="X289" s="83"/>
    </row>
    <row r="290" spans="1:24">
      <c r="A290" s="145" t="s">
        <v>1648</v>
      </c>
      <c r="B290" s="97" t="s">
        <v>68</v>
      </c>
      <c r="C290" s="83" t="s">
        <v>1390</v>
      </c>
      <c r="D290" s="83" t="s">
        <v>241</v>
      </c>
      <c r="E290" s="83" t="s">
        <v>1412</v>
      </c>
      <c r="F290" s="31" t="s">
        <v>72</v>
      </c>
      <c r="G290" s="83" t="s">
        <v>63</v>
      </c>
      <c r="H290" s="155" t="s">
        <v>419</v>
      </c>
      <c r="I290" s="99">
        <v>230000000</v>
      </c>
      <c r="J290" s="6" t="s">
        <v>299</v>
      </c>
      <c r="K290" s="83" t="s">
        <v>255</v>
      </c>
      <c r="L290" s="83" t="s">
        <v>418</v>
      </c>
      <c r="M290" s="83" t="s">
        <v>76</v>
      </c>
      <c r="N290" s="83" t="s">
        <v>587</v>
      </c>
      <c r="O290" s="83" t="s">
        <v>292</v>
      </c>
      <c r="P290" s="83">
        <v>796</v>
      </c>
      <c r="Q290" s="83" t="s">
        <v>95</v>
      </c>
      <c r="R290" s="156">
        <v>41</v>
      </c>
      <c r="S290" s="114">
        <v>28620</v>
      </c>
      <c r="T290" s="114">
        <f t="shared" si="7"/>
        <v>1173420</v>
      </c>
      <c r="U290" s="85">
        <f t="shared" si="8"/>
        <v>1314230.4000000001</v>
      </c>
      <c r="V290" s="83"/>
      <c r="W290" s="83">
        <v>2017</v>
      </c>
      <c r="X290" s="83"/>
    </row>
    <row r="291" spans="1:24">
      <c r="A291" s="145" t="s">
        <v>1649</v>
      </c>
      <c r="B291" s="97" t="s">
        <v>68</v>
      </c>
      <c r="C291" s="83" t="s">
        <v>729</v>
      </c>
      <c r="D291" s="83" t="s">
        <v>241</v>
      </c>
      <c r="E291" s="83" t="s">
        <v>952</v>
      </c>
      <c r="F291" s="31" t="s">
        <v>72</v>
      </c>
      <c r="G291" s="83" t="s">
        <v>63</v>
      </c>
      <c r="H291" s="155" t="s">
        <v>419</v>
      </c>
      <c r="I291" s="99">
        <v>230000000</v>
      </c>
      <c r="J291" s="6" t="s">
        <v>299</v>
      </c>
      <c r="K291" s="83" t="s">
        <v>255</v>
      </c>
      <c r="L291" s="83" t="s">
        <v>418</v>
      </c>
      <c r="M291" s="83" t="s">
        <v>76</v>
      </c>
      <c r="N291" s="83" t="s">
        <v>587</v>
      </c>
      <c r="O291" s="83" t="s">
        <v>292</v>
      </c>
      <c r="P291" s="83">
        <v>796</v>
      </c>
      <c r="Q291" s="83" t="s">
        <v>95</v>
      </c>
      <c r="R291" s="156">
        <v>26</v>
      </c>
      <c r="S291" s="114">
        <v>71659</v>
      </c>
      <c r="T291" s="114">
        <f t="shared" si="7"/>
        <v>1863134</v>
      </c>
      <c r="U291" s="85">
        <f t="shared" si="8"/>
        <v>2086710.0800000003</v>
      </c>
      <c r="V291" s="83"/>
      <c r="W291" s="83">
        <v>2017</v>
      </c>
      <c r="X291" s="83"/>
    </row>
    <row r="292" spans="1:24">
      <c r="A292" s="145" t="s">
        <v>1650</v>
      </c>
      <c r="B292" s="97" t="s">
        <v>68</v>
      </c>
      <c r="C292" s="83" t="s">
        <v>730</v>
      </c>
      <c r="D292" s="83" t="s">
        <v>241</v>
      </c>
      <c r="E292" s="83" t="s">
        <v>953</v>
      </c>
      <c r="F292" s="31" t="s">
        <v>72</v>
      </c>
      <c r="G292" s="83" t="s">
        <v>63</v>
      </c>
      <c r="H292" s="155" t="s">
        <v>419</v>
      </c>
      <c r="I292" s="99">
        <v>230000000</v>
      </c>
      <c r="J292" s="6" t="s">
        <v>299</v>
      </c>
      <c r="K292" s="83" t="s">
        <v>255</v>
      </c>
      <c r="L292" s="83" t="s">
        <v>418</v>
      </c>
      <c r="M292" s="83" t="s">
        <v>76</v>
      </c>
      <c r="N292" s="83" t="s">
        <v>587</v>
      </c>
      <c r="O292" s="83" t="s">
        <v>292</v>
      </c>
      <c r="P292" s="83">
        <v>796</v>
      </c>
      <c r="Q292" s="83" t="s">
        <v>95</v>
      </c>
      <c r="R292" s="156">
        <v>468</v>
      </c>
      <c r="S292" s="114">
        <v>142350</v>
      </c>
      <c r="T292" s="114">
        <f t="shared" si="7"/>
        <v>66619800</v>
      </c>
      <c r="U292" s="85">
        <f t="shared" si="8"/>
        <v>74614176</v>
      </c>
      <c r="V292" s="83"/>
      <c r="W292" s="83">
        <v>2017</v>
      </c>
      <c r="X292" s="83"/>
    </row>
    <row r="293" spans="1:24">
      <c r="A293" s="145" t="s">
        <v>1651</v>
      </c>
      <c r="B293" s="97" t="s">
        <v>68</v>
      </c>
      <c r="C293" s="83" t="s">
        <v>731</v>
      </c>
      <c r="D293" s="83" t="s">
        <v>241</v>
      </c>
      <c r="E293" s="83" t="s">
        <v>954</v>
      </c>
      <c r="F293" s="31" t="s">
        <v>72</v>
      </c>
      <c r="G293" s="83" t="s">
        <v>63</v>
      </c>
      <c r="H293" s="155" t="s">
        <v>419</v>
      </c>
      <c r="I293" s="99">
        <v>230000000</v>
      </c>
      <c r="J293" s="6" t="s">
        <v>299</v>
      </c>
      <c r="K293" s="83" t="s">
        <v>255</v>
      </c>
      <c r="L293" s="83" t="s">
        <v>418</v>
      </c>
      <c r="M293" s="83" t="s">
        <v>76</v>
      </c>
      <c r="N293" s="83" t="s">
        <v>587</v>
      </c>
      <c r="O293" s="83" t="s">
        <v>292</v>
      </c>
      <c r="P293" s="83">
        <v>796</v>
      </c>
      <c r="Q293" s="83" t="s">
        <v>95</v>
      </c>
      <c r="R293" s="156">
        <v>10</v>
      </c>
      <c r="S293" s="114">
        <v>200000</v>
      </c>
      <c r="T293" s="114">
        <f t="shared" si="7"/>
        <v>2000000</v>
      </c>
      <c r="U293" s="85">
        <f t="shared" si="8"/>
        <v>2240000</v>
      </c>
      <c r="V293" s="83"/>
      <c r="W293" s="83">
        <v>2017</v>
      </c>
      <c r="X293" s="83"/>
    </row>
    <row r="294" spans="1:24">
      <c r="A294" s="145" t="s">
        <v>1652</v>
      </c>
      <c r="B294" s="97" t="s">
        <v>68</v>
      </c>
      <c r="C294" s="83" t="s">
        <v>732</v>
      </c>
      <c r="D294" s="83" t="s">
        <v>241</v>
      </c>
      <c r="E294" s="83" t="s">
        <v>955</v>
      </c>
      <c r="F294" s="31" t="s">
        <v>72</v>
      </c>
      <c r="G294" s="83" t="s">
        <v>63</v>
      </c>
      <c r="H294" s="155" t="s">
        <v>419</v>
      </c>
      <c r="I294" s="99">
        <v>230000000</v>
      </c>
      <c r="J294" s="6" t="s">
        <v>299</v>
      </c>
      <c r="K294" s="83" t="s">
        <v>255</v>
      </c>
      <c r="L294" s="83" t="s">
        <v>418</v>
      </c>
      <c r="M294" s="83" t="s">
        <v>76</v>
      </c>
      <c r="N294" s="83" t="s">
        <v>587</v>
      </c>
      <c r="O294" s="83" t="s">
        <v>292</v>
      </c>
      <c r="P294" s="83">
        <v>796</v>
      </c>
      <c r="Q294" s="83" t="s">
        <v>95</v>
      </c>
      <c r="R294" s="156">
        <v>96</v>
      </c>
      <c r="S294" s="114">
        <v>104800</v>
      </c>
      <c r="T294" s="114">
        <f t="shared" si="7"/>
        <v>10060800</v>
      </c>
      <c r="U294" s="85">
        <f t="shared" si="8"/>
        <v>11268096.000000002</v>
      </c>
      <c r="V294" s="83"/>
      <c r="W294" s="83">
        <v>2017</v>
      </c>
      <c r="X294" s="83"/>
    </row>
    <row r="295" spans="1:24">
      <c r="A295" s="145" t="s">
        <v>1653</v>
      </c>
      <c r="B295" s="97" t="s">
        <v>68</v>
      </c>
      <c r="C295" s="83" t="s">
        <v>733</v>
      </c>
      <c r="D295" s="83" t="s">
        <v>241</v>
      </c>
      <c r="E295" s="83" t="s">
        <v>956</v>
      </c>
      <c r="F295" s="31" t="s">
        <v>72</v>
      </c>
      <c r="G295" s="83" t="s">
        <v>63</v>
      </c>
      <c r="H295" s="155" t="s">
        <v>419</v>
      </c>
      <c r="I295" s="99">
        <v>230000000</v>
      </c>
      <c r="J295" s="6" t="s">
        <v>299</v>
      </c>
      <c r="K295" s="83" t="s">
        <v>255</v>
      </c>
      <c r="L295" s="83" t="s">
        <v>418</v>
      </c>
      <c r="M295" s="83" t="s">
        <v>76</v>
      </c>
      <c r="N295" s="83" t="s">
        <v>587</v>
      </c>
      <c r="O295" s="83" t="s">
        <v>292</v>
      </c>
      <c r="P295" s="83">
        <v>796</v>
      </c>
      <c r="Q295" s="83" t="s">
        <v>95</v>
      </c>
      <c r="R295" s="156">
        <v>31</v>
      </c>
      <c r="S295" s="114">
        <v>109700</v>
      </c>
      <c r="T295" s="114">
        <f t="shared" si="7"/>
        <v>3400700</v>
      </c>
      <c r="U295" s="85">
        <f t="shared" si="8"/>
        <v>3808784.0000000005</v>
      </c>
      <c r="V295" s="83"/>
      <c r="W295" s="83">
        <v>2017</v>
      </c>
      <c r="X295" s="83"/>
    </row>
    <row r="296" spans="1:24">
      <c r="A296" s="145" t="s">
        <v>1654</v>
      </c>
      <c r="B296" s="97" t="s">
        <v>68</v>
      </c>
      <c r="C296" s="83" t="s">
        <v>734</v>
      </c>
      <c r="D296" s="83" t="s">
        <v>241</v>
      </c>
      <c r="E296" s="83" t="s">
        <v>957</v>
      </c>
      <c r="F296" s="31" t="s">
        <v>72</v>
      </c>
      <c r="G296" s="83" t="s">
        <v>63</v>
      </c>
      <c r="H296" s="155" t="s">
        <v>419</v>
      </c>
      <c r="I296" s="99">
        <v>230000000</v>
      </c>
      <c r="J296" s="6" t="s">
        <v>299</v>
      </c>
      <c r="K296" s="83" t="s">
        <v>255</v>
      </c>
      <c r="L296" s="83" t="s">
        <v>418</v>
      </c>
      <c r="M296" s="83" t="s">
        <v>76</v>
      </c>
      <c r="N296" s="83" t="s">
        <v>587</v>
      </c>
      <c r="O296" s="83" t="s">
        <v>292</v>
      </c>
      <c r="P296" s="83">
        <v>796</v>
      </c>
      <c r="Q296" s="83" t="s">
        <v>95</v>
      </c>
      <c r="R296" s="156">
        <v>13</v>
      </c>
      <c r="S296" s="114">
        <v>87924.33</v>
      </c>
      <c r="T296" s="114">
        <f t="shared" si="7"/>
        <v>1143016.29</v>
      </c>
      <c r="U296" s="85">
        <f t="shared" si="8"/>
        <v>1280178.2448000002</v>
      </c>
      <c r="V296" s="83"/>
      <c r="W296" s="83">
        <v>2017</v>
      </c>
      <c r="X296" s="83"/>
    </row>
    <row r="297" spans="1:24">
      <c r="A297" s="145" t="s">
        <v>1655</v>
      </c>
      <c r="B297" s="97" t="s">
        <v>68</v>
      </c>
      <c r="C297" s="83" t="s">
        <v>735</v>
      </c>
      <c r="D297" s="83" t="s">
        <v>241</v>
      </c>
      <c r="E297" s="83" t="s">
        <v>958</v>
      </c>
      <c r="F297" s="31" t="s">
        <v>72</v>
      </c>
      <c r="G297" s="83" t="s">
        <v>63</v>
      </c>
      <c r="H297" s="155" t="s">
        <v>419</v>
      </c>
      <c r="I297" s="99">
        <v>230000000</v>
      </c>
      <c r="J297" s="6" t="s">
        <v>299</v>
      </c>
      <c r="K297" s="83" t="s">
        <v>255</v>
      </c>
      <c r="L297" s="83" t="s">
        <v>418</v>
      </c>
      <c r="M297" s="83" t="s">
        <v>76</v>
      </c>
      <c r="N297" s="83" t="s">
        <v>585</v>
      </c>
      <c r="O297" s="83" t="s">
        <v>292</v>
      </c>
      <c r="P297" s="83">
        <v>796</v>
      </c>
      <c r="Q297" s="83" t="s">
        <v>95</v>
      </c>
      <c r="R297" s="156">
        <v>8</v>
      </c>
      <c r="S297" s="114">
        <v>172250</v>
      </c>
      <c r="T297" s="114">
        <f t="shared" si="7"/>
        <v>1378000</v>
      </c>
      <c r="U297" s="85">
        <f t="shared" si="8"/>
        <v>1543360.0000000002</v>
      </c>
      <c r="V297" s="83"/>
      <c r="W297" s="83">
        <v>2017</v>
      </c>
      <c r="X297" s="83"/>
    </row>
    <row r="298" spans="1:24">
      <c r="A298" s="145" t="s">
        <v>1656</v>
      </c>
      <c r="B298" s="97" t="s">
        <v>68</v>
      </c>
      <c r="C298" s="83" t="s">
        <v>736</v>
      </c>
      <c r="D298" s="83" t="s">
        <v>241</v>
      </c>
      <c r="E298" s="83" t="s">
        <v>959</v>
      </c>
      <c r="F298" s="31" t="s">
        <v>72</v>
      </c>
      <c r="G298" s="83" t="s">
        <v>63</v>
      </c>
      <c r="H298" s="155" t="s">
        <v>419</v>
      </c>
      <c r="I298" s="99">
        <v>230000000</v>
      </c>
      <c r="J298" s="6" t="s">
        <v>299</v>
      </c>
      <c r="K298" s="83" t="s">
        <v>255</v>
      </c>
      <c r="L298" s="83" t="s">
        <v>418</v>
      </c>
      <c r="M298" s="83" t="s">
        <v>76</v>
      </c>
      <c r="N298" s="83" t="s">
        <v>587</v>
      </c>
      <c r="O298" s="83" t="s">
        <v>292</v>
      </c>
      <c r="P298" s="83">
        <v>796</v>
      </c>
      <c r="Q298" s="83" t="s">
        <v>95</v>
      </c>
      <c r="R298" s="156">
        <v>20</v>
      </c>
      <c r="S298" s="114">
        <v>258928.6</v>
      </c>
      <c r="T298" s="114">
        <f t="shared" si="7"/>
        <v>5178572</v>
      </c>
      <c r="U298" s="85">
        <f t="shared" si="8"/>
        <v>5800000.6400000006</v>
      </c>
      <c r="V298" s="83"/>
      <c r="W298" s="83">
        <v>2017</v>
      </c>
      <c r="X298" s="83"/>
    </row>
    <row r="299" spans="1:24">
      <c r="A299" s="145" t="s">
        <v>1657</v>
      </c>
      <c r="B299" s="97" t="s">
        <v>68</v>
      </c>
      <c r="C299" s="83" t="s">
        <v>737</v>
      </c>
      <c r="D299" s="83" t="s">
        <v>241</v>
      </c>
      <c r="E299" s="83" t="s">
        <v>960</v>
      </c>
      <c r="F299" s="31" t="s">
        <v>72</v>
      </c>
      <c r="G299" s="83" t="s">
        <v>63</v>
      </c>
      <c r="H299" s="155" t="s">
        <v>419</v>
      </c>
      <c r="I299" s="99">
        <v>230000000</v>
      </c>
      <c r="J299" s="6" t="s">
        <v>299</v>
      </c>
      <c r="K299" s="83" t="s">
        <v>255</v>
      </c>
      <c r="L299" s="83" t="s">
        <v>418</v>
      </c>
      <c r="M299" s="83" t="s">
        <v>76</v>
      </c>
      <c r="N299" s="83" t="s">
        <v>585</v>
      </c>
      <c r="O299" s="83" t="s">
        <v>292</v>
      </c>
      <c r="P299" s="83">
        <v>796</v>
      </c>
      <c r="Q299" s="83" t="s">
        <v>95</v>
      </c>
      <c r="R299" s="156">
        <v>8</v>
      </c>
      <c r="S299" s="114">
        <v>212351.19</v>
      </c>
      <c r="T299" s="114">
        <f t="shared" si="7"/>
        <v>1698809.52</v>
      </c>
      <c r="U299" s="85">
        <f t="shared" si="8"/>
        <v>1902666.6624000003</v>
      </c>
      <c r="V299" s="83"/>
      <c r="W299" s="83">
        <v>2017</v>
      </c>
      <c r="X299" s="83"/>
    </row>
    <row r="300" spans="1:24">
      <c r="A300" s="145" t="s">
        <v>1658</v>
      </c>
      <c r="B300" s="97" t="s">
        <v>68</v>
      </c>
      <c r="C300" s="83" t="s">
        <v>738</v>
      </c>
      <c r="D300" s="83" t="s">
        <v>241</v>
      </c>
      <c r="E300" s="83" t="s">
        <v>961</v>
      </c>
      <c r="F300" s="31" t="s">
        <v>72</v>
      </c>
      <c r="G300" s="83" t="s">
        <v>63</v>
      </c>
      <c r="H300" s="155" t="s">
        <v>419</v>
      </c>
      <c r="I300" s="99">
        <v>230000000</v>
      </c>
      <c r="J300" s="6" t="s">
        <v>299</v>
      </c>
      <c r="K300" s="83" t="s">
        <v>255</v>
      </c>
      <c r="L300" s="83" t="s">
        <v>418</v>
      </c>
      <c r="M300" s="83" t="s">
        <v>76</v>
      </c>
      <c r="N300" s="83" t="s">
        <v>585</v>
      </c>
      <c r="O300" s="83" t="s">
        <v>292</v>
      </c>
      <c r="P300" s="83">
        <v>796</v>
      </c>
      <c r="Q300" s="83" t="s">
        <v>95</v>
      </c>
      <c r="R300" s="156">
        <v>2</v>
      </c>
      <c r="S300" s="114">
        <v>159479.16</v>
      </c>
      <c r="T300" s="114">
        <f t="shared" si="7"/>
        <v>318958.32</v>
      </c>
      <c r="U300" s="85">
        <f t="shared" si="8"/>
        <v>357233.31840000005</v>
      </c>
      <c r="V300" s="83"/>
      <c r="W300" s="83">
        <v>2017</v>
      </c>
      <c r="X300" s="83"/>
    </row>
    <row r="301" spans="1:24">
      <c r="A301" s="145" t="s">
        <v>1659</v>
      </c>
      <c r="B301" s="97" t="s">
        <v>68</v>
      </c>
      <c r="C301" s="83" t="s">
        <v>739</v>
      </c>
      <c r="D301" s="83" t="s">
        <v>241</v>
      </c>
      <c r="E301" s="83" t="s">
        <v>962</v>
      </c>
      <c r="F301" s="31" t="s">
        <v>72</v>
      </c>
      <c r="G301" s="83" t="s">
        <v>63</v>
      </c>
      <c r="H301" s="155" t="s">
        <v>419</v>
      </c>
      <c r="I301" s="99">
        <v>230000000</v>
      </c>
      <c r="J301" s="6" t="s">
        <v>299</v>
      </c>
      <c r="K301" s="83" t="s">
        <v>255</v>
      </c>
      <c r="L301" s="83" t="s">
        <v>418</v>
      </c>
      <c r="M301" s="83" t="s">
        <v>76</v>
      </c>
      <c r="N301" s="83" t="s">
        <v>587</v>
      </c>
      <c r="O301" s="83" t="s">
        <v>292</v>
      </c>
      <c r="P301" s="83">
        <v>796</v>
      </c>
      <c r="Q301" s="83" t="s">
        <v>95</v>
      </c>
      <c r="R301" s="84">
        <v>3</v>
      </c>
      <c r="S301" s="114">
        <v>34908.92</v>
      </c>
      <c r="T301" s="114">
        <f t="shared" si="7"/>
        <v>104726.76</v>
      </c>
      <c r="U301" s="85">
        <f t="shared" si="8"/>
        <v>117293.9712</v>
      </c>
      <c r="V301" s="83"/>
      <c r="W301" s="83">
        <v>2017</v>
      </c>
      <c r="X301" s="83"/>
    </row>
    <row r="302" spans="1:24">
      <c r="A302" s="145" t="s">
        <v>1660</v>
      </c>
      <c r="B302" s="97" t="s">
        <v>68</v>
      </c>
      <c r="C302" s="83" t="s">
        <v>740</v>
      </c>
      <c r="D302" s="83" t="s">
        <v>241</v>
      </c>
      <c r="E302" s="83" t="s">
        <v>963</v>
      </c>
      <c r="F302" s="31" t="s">
        <v>72</v>
      </c>
      <c r="G302" s="83" t="s">
        <v>63</v>
      </c>
      <c r="H302" s="155" t="s">
        <v>419</v>
      </c>
      <c r="I302" s="99">
        <v>230000000</v>
      </c>
      <c r="J302" s="6" t="s">
        <v>299</v>
      </c>
      <c r="K302" s="83" t="s">
        <v>255</v>
      </c>
      <c r="L302" s="83" t="s">
        <v>418</v>
      </c>
      <c r="M302" s="83" t="s">
        <v>76</v>
      </c>
      <c r="N302" s="83" t="s">
        <v>587</v>
      </c>
      <c r="O302" s="83" t="s">
        <v>292</v>
      </c>
      <c r="P302" s="83">
        <v>796</v>
      </c>
      <c r="Q302" s="83" t="s">
        <v>95</v>
      </c>
      <c r="R302" s="84">
        <v>3</v>
      </c>
      <c r="S302" s="114">
        <v>33830</v>
      </c>
      <c r="T302" s="114">
        <f t="shared" si="7"/>
        <v>101490</v>
      </c>
      <c r="U302" s="85">
        <f t="shared" si="8"/>
        <v>113668.80000000002</v>
      </c>
      <c r="V302" s="83"/>
      <c r="W302" s="83">
        <v>2017</v>
      </c>
      <c r="X302" s="83"/>
    </row>
    <row r="303" spans="1:24">
      <c r="A303" s="145" t="s">
        <v>1661</v>
      </c>
      <c r="B303" s="97" t="s">
        <v>68</v>
      </c>
      <c r="C303" s="83" t="s">
        <v>741</v>
      </c>
      <c r="D303" s="83" t="s">
        <v>824</v>
      </c>
      <c r="E303" s="83" t="s">
        <v>964</v>
      </c>
      <c r="F303" s="83" t="s">
        <v>1067</v>
      </c>
      <c r="G303" s="83" t="s">
        <v>73</v>
      </c>
      <c r="H303" s="155" t="s">
        <v>419</v>
      </c>
      <c r="I303" s="99">
        <v>230000000</v>
      </c>
      <c r="J303" s="6" t="s">
        <v>299</v>
      </c>
      <c r="K303" s="83" t="s">
        <v>583</v>
      </c>
      <c r="L303" s="83" t="s">
        <v>418</v>
      </c>
      <c r="M303" s="83" t="s">
        <v>76</v>
      </c>
      <c r="N303" s="83" t="s">
        <v>1079</v>
      </c>
      <c r="O303" s="83" t="s">
        <v>292</v>
      </c>
      <c r="P303" s="83">
        <v>796</v>
      </c>
      <c r="Q303" s="83" t="s">
        <v>95</v>
      </c>
      <c r="R303" s="84">
        <v>5</v>
      </c>
      <c r="S303" s="114">
        <v>91319.64</v>
      </c>
      <c r="T303" s="114">
        <f t="shared" si="7"/>
        <v>456598.2</v>
      </c>
      <c r="U303" s="85">
        <f t="shared" si="8"/>
        <v>511389.98400000005</v>
      </c>
      <c r="V303" s="83"/>
      <c r="W303" s="83">
        <v>2017</v>
      </c>
      <c r="X303" s="83"/>
    </row>
    <row r="304" spans="1:24">
      <c r="A304" s="145" t="s">
        <v>1662</v>
      </c>
      <c r="B304" s="97" t="s">
        <v>68</v>
      </c>
      <c r="C304" s="83" t="s">
        <v>741</v>
      </c>
      <c r="D304" s="83" t="s">
        <v>824</v>
      </c>
      <c r="E304" s="83" t="s">
        <v>964</v>
      </c>
      <c r="F304" s="83" t="s">
        <v>1068</v>
      </c>
      <c r="G304" s="83" t="s">
        <v>73</v>
      </c>
      <c r="H304" s="155" t="s">
        <v>419</v>
      </c>
      <c r="I304" s="99">
        <v>230000000</v>
      </c>
      <c r="J304" s="6" t="s">
        <v>299</v>
      </c>
      <c r="K304" s="83" t="s">
        <v>583</v>
      </c>
      <c r="L304" s="83" t="s">
        <v>418</v>
      </c>
      <c r="M304" s="83" t="s">
        <v>76</v>
      </c>
      <c r="N304" s="83" t="s">
        <v>1079</v>
      </c>
      <c r="O304" s="83" t="s">
        <v>292</v>
      </c>
      <c r="P304" s="83">
        <v>796</v>
      </c>
      <c r="Q304" s="83" t="s">
        <v>95</v>
      </c>
      <c r="R304" s="156">
        <v>2</v>
      </c>
      <c r="S304" s="114">
        <v>88795.53</v>
      </c>
      <c r="T304" s="114">
        <f t="shared" si="7"/>
        <v>177591.06</v>
      </c>
      <c r="U304" s="85">
        <f t="shared" si="8"/>
        <v>198901.9872</v>
      </c>
      <c r="V304" s="83"/>
      <c r="W304" s="83">
        <v>2017</v>
      </c>
      <c r="X304" s="83"/>
    </row>
    <row r="305" spans="1:24">
      <c r="A305" s="145" t="s">
        <v>1663</v>
      </c>
      <c r="B305" s="97" t="s">
        <v>68</v>
      </c>
      <c r="C305" s="83" t="s">
        <v>742</v>
      </c>
      <c r="D305" s="83" t="s">
        <v>1729</v>
      </c>
      <c r="E305" s="83" t="s">
        <v>965</v>
      </c>
      <c r="F305" s="83" t="s">
        <v>72</v>
      </c>
      <c r="G305" s="83" t="s">
        <v>73</v>
      </c>
      <c r="H305" s="155" t="s">
        <v>419</v>
      </c>
      <c r="I305" s="99">
        <v>230000000</v>
      </c>
      <c r="J305" s="6" t="s">
        <v>299</v>
      </c>
      <c r="K305" s="83" t="s">
        <v>583</v>
      </c>
      <c r="L305" s="83" t="s">
        <v>418</v>
      </c>
      <c r="M305" s="83" t="s">
        <v>76</v>
      </c>
      <c r="N305" s="83" t="s">
        <v>586</v>
      </c>
      <c r="O305" s="83" t="s">
        <v>292</v>
      </c>
      <c r="P305" s="83">
        <v>796</v>
      </c>
      <c r="Q305" s="83" t="s">
        <v>95</v>
      </c>
      <c r="R305" s="156">
        <v>4</v>
      </c>
      <c r="S305" s="114">
        <v>357142.85</v>
      </c>
      <c r="T305" s="114">
        <f t="shared" si="7"/>
        <v>1428571.4</v>
      </c>
      <c r="U305" s="85">
        <f t="shared" si="8"/>
        <v>1599999.9680000001</v>
      </c>
      <c r="V305" s="83"/>
      <c r="W305" s="83">
        <v>2017</v>
      </c>
      <c r="X305" s="83"/>
    </row>
    <row r="306" spans="1:24">
      <c r="A306" s="145" t="s">
        <v>1664</v>
      </c>
      <c r="B306" s="97" t="s">
        <v>68</v>
      </c>
      <c r="C306" s="83" t="s">
        <v>743</v>
      </c>
      <c r="D306" s="83" t="s">
        <v>825</v>
      </c>
      <c r="E306" s="83" t="s">
        <v>966</v>
      </c>
      <c r="F306" s="31" t="s">
        <v>72</v>
      </c>
      <c r="G306" s="83" t="s">
        <v>63</v>
      </c>
      <c r="H306" s="155" t="s">
        <v>581</v>
      </c>
      <c r="I306" s="99">
        <v>230000000</v>
      </c>
      <c r="J306" s="6" t="s">
        <v>299</v>
      </c>
      <c r="K306" s="83" t="s">
        <v>255</v>
      </c>
      <c r="L306" s="83" t="s">
        <v>418</v>
      </c>
      <c r="M306" s="83" t="s">
        <v>76</v>
      </c>
      <c r="N306" s="83" t="s">
        <v>587</v>
      </c>
      <c r="O306" s="83" t="s">
        <v>292</v>
      </c>
      <c r="P306" s="83">
        <v>796</v>
      </c>
      <c r="Q306" s="83" t="s">
        <v>95</v>
      </c>
      <c r="R306" s="156">
        <v>39</v>
      </c>
      <c r="S306" s="114">
        <v>49354.5</v>
      </c>
      <c r="T306" s="114">
        <f t="shared" si="7"/>
        <v>1924825.5</v>
      </c>
      <c r="U306" s="85">
        <f t="shared" si="8"/>
        <v>2155804.56</v>
      </c>
      <c r="V306" s="83" t="s">
        <v>81</v>
      </c>
      <c r="W306" s="83">
        <v>2017</v>
      </c>
      <c r="X306" s="83"/>
    </row>
    <row r="307" spans="1:24">
      <c r="A307" s="145" t="s">
        <v>1665</v>
      </c>
      <c r="B307" s="97" t="s">
        <v>68</v>
      </c>
      <c r="C307" s="83" t="s">
        <v>1391</v>
      </c>
      <c r="D307" s="83" t="s">
        <v>825</v>
      </c>
      <c r="E307" s="83" t="s">
        <v>1413</v>
      </c>
      <c r="F307" s="31" t="s">
        <v>72</v>
      </c>
      <c r="G307" s="83" t="s">
        <v>63</v>
      </c>
      <c r="H307" s="155" t="s">
        <v>581</v>
      </c>
      <c r="I307" s="99">
        <v>230000000</v>
      </c>
      <c r="J307" s="6" t="s">
        <v>299</v>
      </c>
      <c r="K307" s="83" t="s">
        <v>255</v>
      </c>
      <c r="L307" s="83" t="s">
        <v>418</v>
      </c>
      <c r="M307" s="83" t="s">
        <v>76</v>
      </c>
      <c r="N307" s="83" t="s">
        <v>587</v>
      </c>
      <c r="O307" s="83" t="s">
        <v>292</v>
      </c>
      <c r="P307" s="83">
        <v>796</v>
      </c>
      <c r="Q307" s="83" t="s">
        <v>95</v>
      </c>
      <c r="R307" s="156">
        <v>361</v>
      </c>
      <c r="S307" s="114">
        <v>43571.42</v>
      </c>
      <c r="T307" s="114">
        <f t="shared" si="7"/>
        <v>15729282.619999999</v>
      </c>
      <c r="U307" s="85">
        <f t="shared" si="8"/>
        <v>17616796.534400001</v>
      </c>
      <c r="V307" s="83" t="s">
        <v>81</v>
      </c>
      <c r="W307" s="83">
        <v>2017</v>
      </c>
      <c r="X307" s="83"/>
    </row>
    <row r="308" spans="1:24">
      <c r="A308" s="145" t="s">
        <v>1666</v>
      </c>
      <c r="B308" s="97" t="s">
        <v>68</v>
      </c>
      <c r="C308" s="83" t="s">
        <v>744</v>
      </c>
      <c r="D308" s="83" t="s">
        <v>825</v>
      </c>
      <c r="E308" s="83" t="s">
        <v>967</v>
      </c>
      <c r="F308" s="31" t="s">
        <v>72</v>
      </c>
      <c r="G308" s="83" t="s">
        <v>63</v>
      </c>
      <c r="H308" s="155" t="s">
        <v>581</v>
      </c>
      <c r="I308" s="99">
        <v>230000000</v>
      </c>
      <c r="J308" s="6" t="s">
        <v>299</v>
      </c>
      <c r="K308" s="83" t="s">
        <v>255</v>
      </c>
      <c r="L308" s="83" t="s">
        <v>418</v>
      </c>
      <c r="M308" s="83" t="s">
        <v>76</v>
      </c>
      <c r="N308" s="83" t="s">
        <v>587</v>
      </c>
      <c r="O308" s="83" t="s">
        <v>292</v>
      </c>
      <c r="P308" s="83">
        <v>796</v>
      </c>
      <c r="Q308" s="83" t="s">
        <v>95</v>
      </c>
      <c r="R308" s="156">
        <v>44</v>
      </c>
      <c r="S308" s="114">
        <v>31250</v>
      </c>
      <c r="T308" s="114">
        <f t="shared" si="7"/>
        <v>1375000</v>
      </c>
      <c r="U308" s="85">
        <f t="shared" si="8"/>
        <v>1540000.0000000002</v>
      </c>
      <c r="V308" s="83" t="s">
        <v>81</v>
      </c>
      <c r="W308" s="83">
        <v>2017</v>
      </c>
      <c r="X308" s="83"/>
    </row>
    <row r="309" spans="1:24">
      <c r="A309" s="145" t="s">
        <v>1667</v>
      </c>
      <c r="B309" s="97" t="s">
        <v>68</v>
      </c>
      <c r="C309" s="83" t="s">
        <v>745</v>
      </c>
      <c r="D309" s="83" t="s">
        <v>825</v>
      </c>
      <c r="E309" s="83" t="s">
        <v>968</v>
      </c>
      <c r="F309" s="31" t="s">
        <v>72</v>
      </c>
      <c r="G309" s="83" t="s">
        <v>63</v>
      </c>
      <c r="H309" s="155" t="s">
        <v>581</v>
      </c>
      <c r="I309" s="99">
        <v>230000000</v>
      </c>
      <c r="J309" s="6" t="s">
        <v>299</v>
      </c>
      <c r="K309" s="83" t="s">
        <v>255</v>
      </c>
      <c r="L309" s="83" t="s">
        <v>418</v>
      </c>
      <c r="M309" s="83" t="s">
        <v>76</v>
      </c>
      <c r="N309" s="83" t="s">
        <v>587</v>
      </c>
      <c r="O309" s="83" t="s">
        <v>292</v>
      </c>
      <c r="P309" s="83">
        <v>796</v>
      </c>
      <c r="Q309" s="83" t="s">
        <v>95</v>
      </c>
      <c r="R309" s="156">
        <v>29</v>
      </c>
      <c r="S309" s="114">
        <v>18750</v>
      </c>
      <c r="T309" s="114">
        <f t="shared" si="7"/>
        <v>543750</v>
      </c>
      <c r="U309" s="85">
        <f t="shared" si="8"/>
        <v>609000</v>
      </c>
      <c r="V309" s="83" t="s">
        <v>81</v>
      </c>
      <c r="W309" s="83">
        <v>2017</v>
      </c>
      <c r="X309" s="83"/>
    </row>
    <row r="310" spans="1:24">
      <c r="A310" s="145" t="s">
        <v>1668</v>
      </c>
      <c r="B310" s="97" t="s">
        <v>68</v>
      </c>
      <c r="C310" s="83" t="s">
        <v>746</v>
      </c>
      <c r="D310" s="83" t="s">
        <v>825</v>
      </c>
      <c r="E310" s="83" t="s">
        <v>969</v>
      </c>
      <c r="F310" s="31" t="s">
        <v>72</v>
      </c>
      <c r="G310" s="83" t="s">
        <v>63</v>
      </c>
      <c r="H310" s="155" t="s">
        <v>581</v>
      </c>
      <c r="I310" s="99">
        <v>230000000</v>
      </c>
      <c r="J310" s="6" t="s">
        <v>299</v>
      </c>
      <c r="K310" s="83" t="s">
        <v>255</v>
      </c>
      <c r="L310" s="83" t="s">
        <v>418</v>
      </c>
      <c r="M310" s="83" t="s">
        <v>76</v>
      </c>
      <c r="N310" s="83" t="s">
        <v>587</v>
      </c>
      <c r="O310" s="83" t="s">
        <v>292</v>
      </c>
      <c r="P310" s="83">
        <v>796</v>
      </c>
      <c r="Q310" s="83" t="s">
        <v>95</v>
      </c>
      <c r="R310" s="156">
        <v>58</v>
      </c>
      <c r="S310" s="114">
        <v>15937.5</v>
      </c>
      <c r="T310" s="114">
        <f t="shared" si="7"/>
        <v>924375</v>
      </c>
      <c r="U310" s="85">
        <f t="shared" si="8"/>
        <v>1035300.0000000001</v>
      </c>
      <c r="V310" s="83" t="s">
        <v>81</v>
      </c>
      <c r="W310" s="83">
        <v>2017</v>
      </c>
      <c r="X310" s="83"/>
    </row>
    <row r="311" spans="1:24">
      <c r="A311" s="145" t="s">
        <v>1669</v>
      </c>
      <c r="B311" s="97" t="s">
        <v>68</v>
      </c>
      <c r="C311" s="83" t="s">
        <v>747</v>
      </c>
      <c r="D311" s="83" t="s">
        <v>825</v>
      </c>
      <c r="E311" s="83" t="s">
        <v>970</v>
      </c>
      <c r="F311" s="31" t="s">
        <v>72</v>
      </c>
      <c r="G311" s="83" t="s">
        <v>63</v>
      </c>
      <c r="H311" s="155" t="s">
        <v>581</v>
      </c>
      <c r="I311" s="99">
        <v>230000000</v>
      </c>
      <c r="J311" s="6" t="s">
        <v>299</v>
      </c>
      <c r="K311" s="83" t="s">
        <v>255</v>
      </c>
      <c r="L311" s="83" t="s">
        <v>418</v>
      </c>
      <c r="M311" s="83" t="s">
        <v>76</v>
      </c>
      <c r="N311" s="83" t="s">
        <v>587</v>
      </c>
      <c r="O311" s="83" t="s">
        <v>292</v>
      </c>
      <c r="P311" s="83">
        <v>796</v>
      </c>
      <c r="Q311" s="83" t="s">
        <v>95</v>
      </c>
      <c r="R311" s="156">
        <v>12</v>
      </c>
      <c r="S311" s="114">
        <v>12276.78</v>
      </c>
      <c r="T311" s="114">
        <f t="shared" si="7"/>
        <v>147321.36000000002</v>
      </c>
      <c r="U311" s="85">
        <f t="shared" si="8"/>
        <v>164999.92320000002</v>
      </c>
      <c r="V311" s="83" t="s">
        <v>81</v>
      </c>
      <c r="W311" s="83">
        <v>2017</v>
      </c>
      <c r="X311" s="83"/>
    </row>
    <row r="312" spans="1:24">
      <c r="A312" s="145" t="s">
        <v>1670</v>
      </c>
      <c r="B312" s="97" t="s">
        <v>68</v>
      </c>
      <c r="C312" s="83" t="s">
        <v>748</v>
      </c>
      <c r="D312" s="83" t="s">
        <v>826</v>
      </c>
      <c r="E312" s="83" t="s">
        <v>971</v>
      </c>
      <c r="F312" s="83" t="s">
        <v>1069</v>
      </c>
      <c r="G312" s="83" t="s">
        <v>73</v>
      </c>
      <c r="H312" s="155" t="s">
        <v>419</v>
      </c>
      <c r="I312" s="99">
        <v>230000000</v>
      </c>
      <c r="J312" s="6" t="s">
        <v>299</v>
      </c>
      <c r="K312" s="83" t="s">
        <v>583</v>
      </c>
      <c r="L312" s="83" t="s">
        <v>418</v>
      </c>
      <c r="M312" s="83" t="s">
        <v>76</v>
      </c>
      <c r="N312" s="83" t="s">
        <v>1079</v>
      </c>
      <c r="O312" s="83" t="s">
        <v>292</v>
      </c>
      <c r="P312" s="83">
        <v>796</v>
      </c>
      <c r="Q312" s="83" t="s">
        <v>95</v>
      </c>
      <c r="R312" s="156">
        <v>6</v>
      </c>
      <c r="S312" s="114">
        <v>31500</v>
      </c>
      <c r="T312" s="114">
        <f t="shared" si="7"/>
        <v>189000</v>
      </c>
      <c r="U312" s="85">
        <f t="shared" si="8"/>
        <v>211680.00000000003</v>
      </c>
      <c r="V312" s="83"/>
      <c r="W312" s="83">
        <v>2017</v>
      </c>
      <c r="X312" s="83"/>
    </row>
    <row r="313" spans="1:24">
      <c r="A313" s="145" t="s">
        <v>1671</v>
      </c>
      <c r="B313" s="97" t="s">
        <v>68</v>
      </c>
      <c r="C313" s="83" t="s">
        <v>749</v>
      </c>
      <c r="D313" s="83" t="s">
        <v>826</v>
      </c>
      <c r="E313" s="83" t="s">
        <v>972</v>
      </c>
      <c r="F313" s="83" t="s">
        <v>1070</v>
      </c>
      <c r="G313" s="83" t="s">
        <v>73</v>
      </c>
      <c r="H313" s="155" t="s">
        <v>419</v>
      </c>
      <c r="I313" s="99">
        <v>230000000</v>
      </c>
      <c r="J313" s="6" t="s">
        <v>299</v>
      </c>
      <c r="K313" s="83" t="s">
        <v>583</v>
      </c>
      <c r="L313" s="83" t="s">
        <v>418</v>
      </c>
      <c r="M313" s="83" t="s">
        <v>76</v>
      </c>
      <c r="N313" s="83" t="s">
        <v>1079</v>
      </c>
      <c r="O313" s="83" t="s">
        <v>292</v>
      </c>
      <c r="P313" s="83">
        <v>839</v>
      </c>
      <c r="Q313" s="83" t="s">
        <v>113</v>
      </c>
      <c r="R313" s="156">
        <v>2</v>
      </c>
      <c r="S313" s="114">
        <v>93750</v>
      </c>
      <c r="T313" s="114">
        <f t="shared" si="7"/>
        <v>187500</v>
      </c>
      <c r="U313" s="85">
        <f t="shared" si="8"/>
        <v>210000.00000000003</v>
      </c>
      <c r="V313" s="83"/>
      <c r="W313" s="83">
        <v>2017</v>
      </c>
      <c r="X313" s="83"/>
    </row>
    <row r="314" spans="1:24">
      <c r="A314" s="145" t="s">
        <v>1672</v>
      </c>
      <c r="B314" s="97" t="s">
        <v>68</v>
      </c>
      <c r="C314" s="83" t="s">
        <v>750</v>
      </c>
      <c r="D314" s="83" t="s">
        <v>217</v>
      </c>
      <c r="E314" s="83" t="s">
        <v>973</v>
      </c>
      <c r="F314" s="83" t="s">
        <v>72</v>
      </c>
      <c r="G314" s="83" t="s">
        <v>73</v>
      </c>
      <c r="H314" s="155" t="s">
        <v>419</v>
      </c>
      <c r="I314" s="99">
        <v>230000000</v>
      </c>
      <c r="J314" s="6" t="s">
        <v>299</v>
      </c>
      <c r="K314" s="83" t="s">
        <v>255</v>
      </c>
      <c r="L314" s="83" t="s">
        <v>418</v>
      </c>
      <c r="M314" s="83" t="s">
        <v>76</v>
      </c>
      <c r="N314" s="83" t="s">
        <v>587</v>
      </c>
      <c r="O314" s="83" t="s">
        <v>292</v>
      </c>
      <c r="P314" s="83">
        <v>796</v>
      </c>
      <c r="Q314" s="83" t="s">
        <v>95</v>
      </c>
      <c r="R314" s="156">
        <v>4</v>
      </c>
      <c r="S314" s="114">
        <v>880803.57</v>
      </c>
      <c r="T314" s="114">
        <f t="shared" si="7"/>
        <v>3523214.28</v>
      </c>
      <c r="U314" s="85">
        <f t="shared" si="8"/>
        <v>3945999.9936000002</v>
      </c>
      <c r="V314" s="83"/>
      <c r="W314" s="83">
        <v>2017</v>
      </c>
      <c r="X314" s="83"/>
    </row>
    <row r="315" spans="1:24">
      <c r="A315" s="145" t="s">
        <v>1673</v>
      </c>
      <c r="B315" s="97" t="s">
        <v>68</v>
      </c>
      <c r="C315" s="83" t="s">
        <v>1392</v>
      </c>
      <c r="D315" s="83" t="s">
        <v>833</v>
      </c>
      <c r="E315" s="83" t="s">
        <v>1414</v>
      </c>
      <c r="F315" s="83" t="s">
        <v>72</v>
      </c>
      <c r="G315" s="83" t="s">
        <v>73</v>
      </c>
      <c r="H315" s="155" t="s">
        <v>419</v>
      </c>
      <c r="I315" s="99">
        <v>230000000</v>
      </c>
      <c r="J315" s="6" t="s">
        <v>299</v>
      </c>
      <c r="K315" s="83" t="s">
        <v>583</v>
      </c>
      <c r="L315" s="83" t="s">
        <v>418</v>
      </c>
      <c r="M315" s="83" t="s">
        <v>76</v>
      </c>
      <c r="N315" s="83" t="s">
        <v>1079</v>
      </c>
      <c r="O315" s="83" t="s">
        <v>292</v>
      </c>
      <c r="P315" s="83">
        <v>796</v>
      </c>
      <c r="Q315" s="83" t="s">
        <v>95</v>
      </c>
      <c r="R315" s="156">
        <v>2</v>
      </c>
      <c r="S315" s="114">
        <v>190000</v>
      </c>
      <c r="T315" s="114">
        <f t="shared" si="7"/>
        <v>380000</v>
      </c>
      <c r="U315" s="85">
        <f t="shared" si="8"/>
        <v>425600.00000000006</v>
      </c>
      <c r="V315" s="83"/>
      <c r="W315" s="83">
        <v>2017</v>
      </c>
      <c r="X315" s="83"/>
    </row>
    <row r="316" spans="1:24">
      <c r="A316" s="145" t="s">
        <v>1674</v>
      </c>
      <c r="B316" s="97" t="s">
        <v>68</v>
      </c>
      <c r="C316" s="83" t="s">
        <v>751</v>
      </c>
      <c r="D316" s="83" t="s">
        <v>827</v>
      </c>
      <c r="E316" s="83" t="s">
        <v>974</v>
      </c>
      <c r="F316" s="31" t="s">
        <v>72</v>
      </c>
      <c r="G316" s="83" t="s">
        <v>63</v>
      </c>
      <c r="H316" s="155" t="s">
        <v>419</v>
      </c>
      <c r="I316" s="99">
        <v>230000000</v>
      </c>
      <c r="J316" s="6" t="s">
        <v>299</v>
      </c>
      <c r="K316" s="83" t="s">
        <v>255</v>
      </c>
      <c r="L316" s="83" t="s">
        <v>418</v>
      </c>
      <c r="M316" s="83" t="s">
        <v>76</v>
      </c>
      <c r="N316" s="83" t="s">
        <v>587</v>
      </c>
      <c r="O316" s="83" t="s">
        <v>292</v>
      </c>
      <c r="P316" s="83">
        <v>796</v>
      </c>
      <c r="Q316" s="83" t="s">
        <v>95</v>
      </c>
      <c r="R316" s="156">
        <v>4</v>
      </c>
      <c r="S316" s="114">
        <v>336982.14</v>
      </c>
      <c r="T316" s="114">
        <f t="shared" si="7"/>
        <v>1347928.56</v>
      </c>
      <c r="U316" s="85">
        <f t="shared" si="8"/>
        <v>1509679.9872000001</v>
      </c>
      <c r="V316" s="83"/>
      <c r="W316" s="83">
        <v>2017</v>
      </c>
      <c r="X316" s="83"/>
    </row>
    <row r="317" spans="1:24">
      <c r="A317" s="145" t="s">
        <v>1675</v>
      </c>
      <c r="B317" s="97" t="s">
        <v>68</v>
      </c>
      <c r="C317" s="83" t="s">
        <v>752</v>
      </c>
      <c r="D317" s="83" t="s">
        <v>828</v>
      </c>
      <c r="E317" s="83" t="s">
        <v>975</v>
      </c>
      <c r="F317" s="83" t="s">
        <v>72</v>
      </c>
      <c r="G317" s="83" t="s">
        <v>73</v>
      </c>
      <c r="H317" s="155" t="s">
        <v>419</v>
      </c>
      <c r="I317" s="99">
        <v>230000000</v>
      </c>
      <c r="J317" s="6" t="s">
        <v>299</v>
      </c>
      <c r="K317" s="83" t="s">
        <v>583</v>
      </c>
      <c r="L317" s="83" t="s">
        <v>418</v>
      </c>
      <c r="M317" s="83" t="s">
        <v>76</v>
      </c>
      <c r="N317" s="83" t="s">
        <v>586</v>
      </c>
      <c r="O317" s="83" t="s">
        <v>292</v>
      </c>
      <c r="P317" s="83">
        <v>796</v>
      </c>
      <c r="Q317" s="83" t="s">
        <v>95</v>
      </c>
      <c r="R317" s="156">
        <v>1</v>
      </c>
      <c r="S317" s="114">
        <v>1520535.71</v>
      </c>
      <c r="T317" s="114">
        <f t="shared" si="7"/>
        <v>1520535.71</v>
      </c>
      <c r="U317" s="85">
        <f t="shared" si="8"/>
        <v>1702999.9952</v>
      </c>
      <c r="V317" s="83"/>
      <c r="W317" s="83">
        <v>2017</v>
      </c>
      <c r="X317" s="83"/>
    </row>
    <row r="318" spans="1:24">
      <c r="A318" s="145" t="s">
        <v>1676</v>
      </c>
      <c r="B318" s="97" t="s">
        <v>68</v>
      </c>
      <c r="C318" s="83" t="s">
        <v>753</v>
      </c>
      <c r="D318" s="83" t="s">
        <v>827</v>
      </c>
      <c r="E318" s="83" t="s">
        <v>976</v>
      </c>
      <c r="F318" s="31" t="s">
        <v>72</v>
      </c>
      <c r="G318" s="83" t="s">
        <v>63</v>
      </c>
      <c r="H318" s="155" t="s">
        <v>419</v>
      </c>
      <c r="I318" s="99">
        <v>230000000</v>
      </c>
      <c r="J318" s="6" t="s">
        <v>299</v>
      </c>
      <c r="K318" s="83" t="s">
        <v>255</v>
      </c>
      <c r="L318" s="83" t="s">
        <v>418</v>
      </c>
      <c r="M318" s="83" t="s">
        <v>76</v>
      </c>
      <c r="N318" s="83" t="s">
        <v>587</v>
      </c>
      <c r="O318" s="83" t="s">
        <v>292</v>
      </c>
      <c r="P318" s="83">
        <v>796</v>
      </c>
      <c r="Q318" s="83" t="s">
        <v>95</v>
      </c>
      <c r="R318" s="156">
        <v>6</v>
      </c>
      <c r="S318" s="114">
        <v>915178.57</v>
      </c>
      <c r="T318" s="114">
        <f t="shared" si="7"/>
        <v>5491071.4199999999</v>
      </c>
      <c r="U318" s="85">
        <f t="shared" si="8"/>
        <v>6149999.9904000005</v>
      </c>
      <c r="V318" s="83"/>
      <c r="W318" s="83">
        <v>2017</v>
      </c>
      <c r="X318" s="83"/>
    </row>
    <row r="319" spans="1:24">
      <c r="A319" s="145" t="s">
        <v>1677</v>
      </c>
      <c r="B319" s="97" t="s">
        <v>68</v>
      </c>
      <c r="C319" s="83" t="s">
        <v>754</v>
      </c>
      <c r="D319" s="83" t="s">
        <v>827</v>
      </c>
      <c r="E319" s="83" t="s">
        <v>977</v>
      </c>
      <c r="F319" s="31" t="s">
        <v>72</v>
      </c>
      <c r="G319" s="83" t="s">
        <v>63</v>
      </c>
      <c r="H319" s="155" t="s">
        <v>419</v>
      </c>
      <c r="I319" s="99">
        <v>230000000</v>
      </c>
      <c r="J319" s="6" t="s">
        <v>299</v>
      </c>
      <c r="K319" s="83" t="s">
        <v>583</v>
      </c>
      <c r="L319" s="83" t="s">
        <v>418</v>
      </c>
      <c r="M319" s="83" t="s">
        <v>76</v>
      </c>
      <c r="N319" s="83" t="s">
        <v>586</v>
      </c>
      <c r="O319" s="83" t="s">
        <v>292</v>
      </c>
      <c r="P319" s="83">
        <v>796</v>
      </c>
      <c r="Q319" s="83" t="s">
        <v>95</v>
      </c>
      <c r="R319" s="156">
        <v>3</v>
      </c>
      <c r="S319" s="114">
        <v>1062500</v>
      </c>
      <c r="T319" s="114">
        <f t="shared" si="7"/>
        <v>3187500</v>
      </c>
      <c r="U319" s="85">
        <f t="shared" si="8"/>
        <v>3570000.0000000005</v>
      </c>
      <c r="V319" s="83"/>
      <c r="W319" s="83">
        <v>2017</v>
      </c>
      <c r="X319" s="83"/>
    </row>
    <row r="320" spans="1:24">
      <c r="A320" s="145" t="s">
        <v>1678</v>
      </c>
      <c r="B320" s="97" t="s">
        <v>68</v>
      </c>
      <c r="C320" s="83" t="s">
        <v>755</v>
      </c>
      <c r="D320" s="83" t="s">
        <v>827</v>
      </c>
      <c r="E320" s="83" t="s">
        <v>978</v>
      </c>
      <c r="F320" s="31" t="s">
        <v>72</v>
      </c>
      <c r="G320" s="83" t="s">
        <v>63</v>
      </c>
      <c r="H320" s="155" t="s">
        <v>419</v>
      </c>
      <c r="I320" s="99">
        <v>230000000</v>
      </c>
      <c r="J320" s="6" t="s">
        <v>299</v>
      </c>
      <c r="K320" s="83" t="s">
        <v>255</v>
      </c>
      <c r="L320" s="83" t="s">
        <v>418</v>
      </c>
      <c r="M320" s="83" t="s">
        <v>76</v>
      </c>
      <c r="N320" s="83" t="s">
        <v>587</v>
      </c>
      <c r="O320" s="83" t="s">
        <v>292</v>
      </c>
      <c r="P320" s="83">
        <v>796</v>
      </c>
      <c r="Q320" s="83" t="s">
        <v>95</v>
      </c>
      <c r="R320" s="156">
        <v>3</v>
      </c>
      <c r="S320" s="114">
        <v>4330357.1399999997</v>
      </c>
      <c r="T320" s="114">
        <f t="shared" si="7"/>
        <v>12991071.419999998</v>
      </c>
      <c r="U320" s="85">
        <f t="shared" si="8"/>
        <v>14549999.9904</v>
      </c>
      <c r="V320" s="83"/>
      <c r="W320" s="83">
        <v>2017</v>
      </c>
      <c r="X320" s="83"/>
    </row>
    <row r="321" spans="1:24">
      <c r="A321" s="145" t="s">
        <v>1679</v>
      </c>
      <c r="B321" s="97" t="s">
        <v>68</v>
      </c>
      <c r="C321" s="83" t="s">
        <v>756</v>
      </c>
      <c r="D321" s="83" t="s">
        <v>827</v>
      </c>
      <c r="E321" s="83" t="s">
        <v>979</v>
      </c>
      <c r="F321" s="31" t="s">
        <v>72</v>
      </c>
      <c r="G321" s="83" t="s">
        <v>63</v>
      </c>
      <c r="H321" s="155" t="s">
        <v>419</v>
      </c>
      <c r="I321" s="99">
        <v>230000000</v>
      </c>
      <c r="J321" s="6" t="s">
        <v>299</v>
      </c>
      <c r="K321" s="83" t="s">
        <v>255</v>
      </c>
      <c r="L321" s="83" t="s">
        <v>418</v>
      </c>
      <c r="M321" s="83" t="s">
        <v>76</v>
      </c>
      <c r="N321" s="83" t="s">
        <v>587</v>
      </c>
      <c r="O321" s="83" t="s">
        <v>292</v>
      </c>
      <c r="P321" s="83">
        <v>796</v>
      </c>
      <c r="Q321" s="83" t="s">
        <v>95</v>
      </c>
      <c r="R321" s="156">
        <v>4</v>
      </c>
      <c r="S321" s="114">
        <v>3571428.57</v>
      </c>
      <c r="T321" s="114">
        <f t="shared" si="7"/>
        <v>14285714.279999999</v>
      </c>
      <c r="U321" s="85">
        <f t="shared" si="8"/>
        <v>15999999.993600002</v>
      </c>
      <c r="V321" s="83"/>
      <c r="W321" s="83">
        <v>2017</v>
      </c>
      <c r="X321" s="83"/>
    </row>
    <row r="322" spans="1:24">
      <c r="A322" s="145" t="s">
        <v>1680</v>
      </c>
      <c r="B322" s="97" t="s">
        <v>68</v>
      </c>
      <c r="C322" s="83" t="s">
        <v>757</v>
      </c>
      <c r="D322" s="83" t="s">
        <v>827</v>
      </c>
      <c r="E322" s="83" t="s">
        <v>980</v>
      </c>
      <c r="F322" s="31" t="s">
        <v>72</v>
      </c>
      <c r="G322" s="83" t="s">
        <v>63</v>
      </c>
      <c r="H322" s="155" t="s">
        <v>419</v>
      </c>
      <c r="I322" s="99">
        <v>230000000</v>
      </c>
      <c r="J322" s="6" t="s">
        <v>299</v>
      </c>
      <c r="K322" s="83" t="s">
        <v>255</v>
      </c>
      <c r="L322" s="83" t="s">
        <v>418</v>
      </c>
      <c r="M322" s="83" t="s">
        <v>76</v>
      </c>
      <c r="N322" s="83" t="s">
        <v>587</v>
      </c>
      <c r="O322" s="83" t="s">
        <v>292</v>
      </c>
      <c r="P322" s="83">
        <v>796</v>
      </c>
      <c r="Q322" s="83" t="s">
        <v>95</v>
      </c>
      <c r="R322" s="156">
        <v>2</v>
      </c>
      <c r="S322" s="114">
        <v>4196428.57</v>
      </c>
      <c r="T322" s="114">
        <f t="shared" si="7"/>
        <v>8392857.1400000006</v>
      </c>
      <c r="U322" s="85">
        <f t="shared" si="8"/>
        <v>9399999.9968000017</v>
      </c>
      <c r="V322" s="83"/>
      <c r="W322" s="83">
        <v>2017</v>
      </c>
      <c r="X322" s="83"/>
    </row>
    <row r="323" spans="1:24">
      <c r="A323" s="145" t="s">
        <v>1681</v>
      </c>
      <c r="B323" s="97" t="s">
        <v>68</v>
      </c>
      <c r="C323" s="83" t="s">
        <v>758</v>
      </c>
      <c r="D323" s="83" t="s">
        <v>829</v>
      </c>
      <c r="E323" s="83" t="s">
        <v>981</v>
      </c>
      <c r="F323" s="31" t="s">
        <v>72</v>
      </c>
      <c r="G323" s="83" t="s">
        <v>63</v>
      </c>
      <c r="H323" s="155" t="s">
        <v>1073</v>
      </c>
      <c r="I323" s="99">
        <v>230000000</v>
      </c>
      <c r="J323" s="6" t="s">
        <v>299</v>
      </c>
      <c r="K323" s="83" t="s">
        <v>583</v>
      </c>
      <c r="L323" s="83" t="s">
        <v>418</v>
      </c>
      <c r="M323" s="83" t="s">
        <v>76</v>
      </c>
      <c r="N323" s="83" t="s">
        <v>584</v>
      </c>
      <c r="O323" s="83" t="s">
        <v>292</v>
      </c>
      <c r="P323" s="83">
        <v>796</v>
      </c>
      <c r="Q323" s="83" t="s">
        <v>95</v>
      </c>
      <c r="R323" s="156">
        <v>1</v>
      </c>
      <c r="S323" s="114">
        <v>36592991.07</v>
      </c>
      <c r="T323" s="114">
        <f t="shared" si="7"/>
        <v>36592991.07</v>
      </c>
      <c r="U323" s="85">
        <f t="shared" si="8"/>
        <v>40984149.998400003</v>
      </c>
      <c r="V323" s="83" t="s">
        <v>81</v>
      </c>
      <c r="W323" s="83">
        <v>2017</v>
      </c>
      <c r="X323" s="83"/>
    </row>
    <row r="324" spans="1:24">
      <c r="A324" s="145" t="s">
        <v>1682</v>
      </c>
      <c r="B324" s="97" t="s">
        <v>68</v>
      </c>
      <c r="C324" s="83" t="s">
        <v>758</v>
      </c>
      <c r="D324" s="83" t="s">
        <v>829</v>
      </c>
      <c r="E324" s="83" t="s">
        <v>981</v>
      </c>
      <c r="F324" s="31" t="s">
        <v>72</v>
      </c>
      <c r="G324" s="83" t="s">
        <v>63</v>
      </c>
      <c r="H324" s="155" t="s">
        <v>1073</v>
      </c>
      <c r="I324" s="99">
        <v>230000000</v>
      </c>
      <c r="J324" s="6" t="s">
        <v>299</v>
      </c>
      <c r="K324" s="83" t="s">
        <v>255</v>
      </c>
      <c r="L324" s="83" t="s">
        <v>418</v>
      </c>
      <c r="M324" s="83" t="s">
        <v>76</v>
      </c>
      <c r="N324" s="83" t="s">
        <v>585</v>
      </c>
      <c r="O324" s="83" t="s">
        <v>292</v>
      </c>
      <c r="P324" s="83">
        <v>796</v>
      </c>
      <c r="Q324" s="83" t="s">
        <v>95</v>
      </c>
      <c r="R324" s="156">
        <v>2</v>
      </c>
      <c r="S324" s="114">
        <v>34000000</v>
      </c>
      <c r="T324" s="114">
        <f t="shared" si="7"/>
        <v>68000000</v>
      </c>
      <c r="U324" s="85">
        <f t="shared" si="8"/>
        <v>76160000</v>
      </c>
      <c r="V324" s="83" t="s">
        <v>81</v>
      </c>
      <c r="W324" s="83">
        <v>2017</v>
      </c>
      <c r="X324" s="83"/>
    </row>
    <row r="325" spans="1:24">
      <c r="A325" s="145" t="s">
        <v>1683</v>
      </c>
      <c r="B325" s="97" t="s">
        <v>68</v>
      </c>
      <c r="C325" s="83" t="s">
        <v>759</v>
      </c>
      <c r="D325" s="83" t="s">
        <v>79</v>
      </c>
      <c r="E325" s="83" t="s">
        <v>982</v>
      </c>
      <c r="F325" s="83" t="s">
        <v>1071</v>
      </c>
      <c r="G325" s="83" t="s">
        <v>66</v>
      </c>
      <c r="H325" s="155" t="s">
        <v>1073</v>
      </c>
      <c r="I325" s="99">
        <v>230000000</v>
      </c>
      <c r="J325" s="6" t="s">
        <v>299</v>
      </c>
      <c r="K325" s="83" t="s">
        <v>255</v>
      </c>
      <c r="L325" s="83" t="s">
        <v>418</v>
      </c>
      <c r="M325" s="83" t="s">
        <v>76</v>
      </c>
      <c r="N325" s="83" t="s">
        <v>588</v>
      </c>
      <c r="O325" s="83" t="s">
        <v>292</v>
      </c>
      <c r="P325" s="83">
        <v>796</v>
      </c>
      <c r="Q325" s="83" t="s">
        <v>95</v>
      </c>
      <c r="R325" s="156">
        <v>3</v>
      </c>
      <c r="S325" s="114">
        <v>49220000</v>
      </c>
      <c r="T325" s="114">
        <f t="shared" si="7"/>
        <v>147660000</v>
      </c>
      <c r="U325" s="85">
        <f t="shared" si="8"/>
        <v>165379200.00000003</v>
      </c>
      <c r="V325" s="83" t="s">
        <v>81</v>
      </c>
      <c r="W325" s="83">
        <v>2017</v>
      </c>
      <c r="X325" s="83"/>
    </row>
    <row r="326" spans="1:24">
      <c r="A326" s="145" t="s">
        <v>1684</v>
      </c>
      <c r="B326" s="97" t="s">
        <v>68</v>
      </c>
      <c r="C326" s="83" t="s">
        <v>759</v>
      </c>
      <c r="D326" s="83" t="s">
        <v>79</v>
      </c>
      <c r="E326" s="83" t="s">
        <v>982</v>
      </c>
      <c r="F326" s="83" t="s">
        <v>1091</v>
      </c>
      <c r="G326" s="83" t="s">
        <v>66</v>
      </c>
      <c r="H326" s="155" t="s">
        <v>1073</v>
      </c>
      <c r="I326" s="99">
        <v>230000000</v>
      </c>
      <c r="J326" s="6" t="s">
        <v>299</v>
      </c>
      <c r="K326" s="83" t="s">
        <v>255</v>
      </c>
      <c r="L326" s="83" t="s">
        <v>418</v>
      </c>
      <c r="M326" s="83" t="s">
        <v>76</v>
      </c>
      <c r="N326" s="83" t="s">
        <v>588</v>
      </c>
      <c r="O326" s="83" t="s">
        <v>292</v>
      </c>
      <c r="P326" s="83">
        <v>796</v>
      </c>
      <c r="Q326" s="83" t="s">
        <v>95</v>
      </c>
      <c r="R326" s="156">
        <v>4</v>
      </c>
      <c r="S326" s="114">
        <v>60471050</v>
      </c>
      <c r="T326" s="114">
        <f t="shared" ref="T326:T346" si="9">R326*S326</f>
        <v>241884200</v>
      </c>
      <c r="U326" s="85">
        <f t="shared" ref="U326:U346" si="10">T326*1.12</f>
        <v>270910304</v>
      </c>
      <c r="V326" s="83" t="s">
        <v>81</v>
      </c>
      <c r="W326" s="83">
        <v>2017</v>
      </c>
      <c r="X326" s="83"/>
    </row>
    <row r="327" spans="1:24">
      <c r="A327" s="145" t="s">
        <v>1685</v>
      </c>
      <c r="B327" s="97" t="s">
        <v>68</v>
      </c>
      <c r="C327" s="83" t="s">
        <v>1393</v>
      </c>
      <c r="D327" s="83" t="s">
        <v>79</v>
      </c>
      <c r="E327" s="83" t="s">
        <v>1415</v>
      </c>
      <c r="F327" s="31" t="s">
        <v>72</v>
      </c>
      <c r="G327" s="83" t="s">
        <v>66</v>
      </c>
      <c r="H327" s="155" t="s">
        <v>419</v>
      </c>
      <c r="I327" s="99">
        <v>230000000</v>
      </c>
      <c r="J327" s="6" t="s">
        <v>299</v>
      </c>
      <c r="K327" s="83" t="s">
        <v>255</v>
      </c>
      <c r="L327" s="83" t="s">
        <v>418</v>
      </c>
      <c r="M327" s="83" t="s">
        <v>76</v>
      </c>
      <c r="N327" s="83" t="s">
        <v>585</v>
      </c>
      <c r="O327" s="83" t="s">
        <v>292</v>
      </c>
      <c r="P327" s="83">
        <v>796</v>
      </c>
      <c r="Q327" s="83" t="s">
        <v>95</v>
      </c>
      <c r="R327" s="156">
        <v>1</v>
      </c>
      <c r="S327" s="114">
        <v>24146000</v>
      </c>
      <c r="T327" s="114">
        <f t="shared" si="9"/>
        <v>24146000</v>
      </c>
      <c r="U327" s="85">
        <f t="shared" si="10"/>
        <v>27043520.000000004</v>
      </c>
      <c r="V327" s="83" t="s">
        <v>81</v>
      </c>
      <c r="W327" s="83">
        <v>2017</v>
      </c>
      <c r="X327" s="83"/>
    </row>
    <row r="328" spans="1:24">
      <c r="A328" s="145" t="s">
        <v>1686</v>
      </c>
      <c r="B328" s="97" t="s">
        <v>68</v>
      </c>
      <c r="C328" s="83" t="s">
        <v>760</v>
      </c>
      <c r="D328" s="83" t="s">
        <v>830</v>
      </c>
      <c r="E328" s="83" t="s">
        <v>983</v>
      </c>
      <c r="F328" s="83" t="s">
        <v>1072</v>
      </c>
      <c r="G328" s="83" t="s">
        <v>73</v>
      </c>
      <c r="H328" s="155" t="s">
        <v>419</v>
      </c>
      <c r="I328" s="99">
        <v>230000000</v>
      </c>
      <c r="J328" s="6" t="s">
        <v>299</v>
      </c>
      <c r="K328" s="83" t="s">
        <v>255</v>
      </c>
      <c r="L328" s="83" t="s">
        <v>418</v>
      </c>
      <c r="M328" s="83" t="s">
        <v>76</v>
      </c>
      <c r="N328" s="83" t="s">
        <v>587</v>
      </c>
      <c r="O328" s="83" t="s">
        <v>292</v>
      </c>
      <c r="P328" s="83">
        <v>796</v>
      </c>
      <c r="Q328" s="83" t="s">
        <v>95</v>
      </c>
      <c r="R328" s="156">
        <v>5</v>
      </c>
      <c r="S328" s="114">
        <v>107456</v>
      </c>
      <c r="T328" s="114">
        <f t="shared" si="9"/>
        <v>537280</v>
      </c>
      <c r="U328" s="85">
        <f t="shared" si="10"/>
        <v>601753.60000000009</v>
      </c>
      <c r="V328" s="83"/>
      <c r="W328" s="83">
        <v>2017</v>
      </c>
      <c r="X328" s="83"/>
    </row>
    <row r="329" spans="1:24">
      <c r="A329" s="145" t="s">
        <v>1687</v>
      </c>
      <c r="B329" s="97" t="s">
        <v>68</v>
      </c>
      <c r="C329" s="83" t="s">
        <v>760</v>
      </c>
      <c r="D329" s="83" t="s">
        <v>830</v>
      </c>
      <c r="E329" s="83" t="s">
        <v>983</v>
      </c>
      <c r="F329" s="83" t="s">
        <v>72</v>
      </c>
      <c r="G329" s="83" t="s">
        <v>73</v>
      </c>
      <c r="H329" s="155" t="s">
        <v>419</v>
      </c>
      <c r="I329" s="99">
        <v>230000000</v>
      </c>
      <c r="J329" s="6" t="s">
        <v>299</v>
      </c>
      <c r="K329" s="83" t="s">
        <v>255</v>
      </c>
      <c r="L329" s="83" t="s">
        <v>418</v>
      </c>
      <c r="M329" s="83" t="s">
        <v>76</v>
      </c>
      <c r="N329" s="83" t="s">
        <v>587</v>
      </c>
      <c r="O329" s="83" t="s">
        <v>292</v>
      </c>
      <c r="P329" s="83">
        <v>796</v>
      </c>
      <c r="Q329" s="83" t="s">
        <v>95</v>
      </c>
      <c r="R329" s="156">
        <v>6</v>
      </c>
      <c r="S329" s="114">
        <v>223214.28</v>
      </c>
      <c r="T329" s="114">
        <f t="shared" si="9"/>
        <v>1339285.68</v>
      </c>
      <c r="U329" s="85">
        <f t="shared" si="10"/>
        <v>1499999.9616</v>
      </c>
      <c r="V329" s="83"/>
      <c r="W329" s="83">
        <v>2017</v>
      </c>
      <c r="X329" s="83"/>
    </row>
    <row r="330" spans="1:24">
      <c r="A330" s="145" t="s">
        <v>1688</v>
      </c>
      <c r="B330" s="97" t="s">
        <v>68</v>
      </c>
      <c r="C330" s="83" t="s">
        <v>761</v>
      </c>
      <c r="D330" s="83" t="s">
        <v>830</v>
      </c>
      <c r="E330" s="83" t="s">
        <v>984</v>
      </c>
      <c r="F330" s="150" t="s">
        <v>1459</v>
      </c>
      <c r="G330" s="83" t="s">
        <v>73</v>
      </c>
      <c r="H330" s="155" t="s">
        <v>419</v>
      </c>
      <c r="I330" s="99">
        <v>230000000</v>
      </c>
      <c r="J330" s="6" t="s">
        <v>299</v>
      </c>
      <c r="K330" s="83" t="s">
        <v>255</v>
      </c>
      <c r="L330" s="83" t="s">
        <v>418</v>
      </c>
      <c r="M330" s="83" t="s">
        <v>76</v>
      </c>
      <c r="N330" s="83" t="s">
        <v>587</v>
      </c>
      <c r="O330" s="83" t="s">
        <v>292</v>
      </c>
      <c r="P330" s="83">
        <v>796</v>
      </c>
      <c r="Q330" s="83" t="s">
        <v>95</v>
      </c>
      <c r="R330" s="156">
        <v>6</v>
      </c>
      <c r="S330" s="114">
        <v>313285.71000000002</v>
      </c>
      <c r="T330" s="114">
        <f t="shared" si="9"/>
        <v>1879714.2600000002</v>
      </c>
      <c r="U330" s="85">
        <f t="shared" si="10"/>
        <v>2105279.9712000005</v>
      </c>
      <c r="V330" s="83"/>
      <c r="W330" s="83">
        <v>2017</v>
      </c>
      <c r="X330" s="83"/>
    </row>
    <row r="331" spans="1:24">
      <c r="A331" s="145" t="s">
        <v>1689</v>
      </c>
      <c r="B331" s="97" t="s">
        <v>68</v>
      </c>
      <c r="C331" s="83" t="s">
        <v>761</v>
      </c>
      <c r="D331" s="83" t="s">
        <v>830</v>
      </c>
      <c r="E331" s="83" t="s">
        <v>984</v>
      </c>
      <c r="F331" s="83" t="s">
        <v>1092</v>
      </c>
      <c r="G331" s="83" t="s">
        <v>73</v>
      </c>
      <c r="H331" s="155" t="s">
        <v>419</v>
      </c>
      <c r="I331" s="99">
        <v>230000000</v>
      </c>
      <c r="J331" s="6" t="s">
        <v>299</v>
      </c>
      <c r="K331" s="83" t="s">
        <v>255</v>
      </c>
      <c r="L331" s="83" t="s">
        <v>418</v>
      </c>
      <c r="M331" s="83" t="s">
        <v>76</v>
      </c>
      <c r="N331" s="83" t="s">
        <v>587</v>
      </c>
      <c r="O331" s="83" t="s">
        <v>292</v>
      </c>
      <c r="P331" s="83">
        <v>796</v>
      </c>
      <c r="Q331" s="83" t="s">
        <v>95</v>
      </c>
      <c r="R331" s="156">
        <v>3</v>
      </c>
      <c r="S331" s="114">
        <v>754687.5</v>
      </c>
      <c r="T331" s="114">
        <f t="shared" si="9"/>
        <v>2264062.5</v>
      </c>
      <c r="U331" s="85">
        <f t="shared" si="10"/>
        <v>2535750.0000000005</v>
      </c>
      <c r="V331" s="83"/>
      <c r="W331" s="83">
        <v>2017</v>
      </c>
      <c r="X331" s="83"/>
    </row>
    <row r="332" spans="1:24">
      <c r="A332" s="145" t="s">
        <v>1690</v>
      </c>
      <c r="B332" s="97" t="s">
        <v>68</v>
      </c>
      <c r="C332" s="83" t="s">
        <v>761</v>
      </c>
      <c r="D332" s="83" t="s">
        <v>830</v>
      </c>
      <c r="E332" s="83" t="s">
        <v>984</v>
      </c>
      <c r="F332" s="150" t="s">
        <v>1460</v>
      </c>
      <c r="G332" s="83" t="s">
        <v>73</v>
      </c>
      <c r="H332" s="155" t="s">
        <v>419</v>
      </c>
      <c r="I332" s="99">
        <v>230000000</v>
      </c>
      <c r="J332" s="6" t="s">
        <v>299</v>
      </c>
      <c r="K332" s="83" t="s">
        <v>255</v>
      </c>
      <c r="L332" s="83" t="s">
        <v>418</v>
      </c>
      <c r="M332" s="83" t="s">
        <v>76</v>
      </c>
      <c r="N332" s="83" t="s">
        <v>587</v>
      </c>
      <c r="O332" s="83" t="s">
        <v>292</v>
      </c>
      <c r="P332" s="83">
        <v>796</v>
      </c>
      <c r="Q332" s="83" t="s">
        <v>95</v>
      </c>
      <c r="R332" s="156">
        <v>1</v>
      </c>
      <c r="S332" s="114">
        <v>73536.710000000006</v>
      </c>
      <c r="T332" s="114">
        <f t="shared" si="9"/>
        <v>73536.710000000006</v>
      </c>
      <c r="U332" s="85">
        <f t="shared" si="10"/>
        <v>82361.115200000015</v>
      </c>
      <c r="V332" s="83"/>
      <c r="W332" s="83">
        <v>2017</v>
      </c>
      <c r="X332" s="83"/>
    </row>
    <row r="333" spans="1:24">
      <c r="A333" s="145" t="s">
        <v>1691</v>
      </c>
      <c r="B333" s="97" t="s">
        <v>68</v>
      </c>
      <c r="C333" s="83" t="s">
        <v>762</v>
      </c>
      <c r="D333" s="83" t="s">
        <v>831</v>
      </c>
      <c r="E333" s="83" t="s">
        <v>985</v>
      </c>
      <c r="F333" s="83" t="s">
        <v>1416</v>
      </c>
      <c r="G333" s="83" t="s">
        <v>73</v>
      </c>
      <c r="H333" s="155" t="s">
        <v>419</v>
      </c>
      <c r="I333" s="99">
        <v>230000000</v>
      </c>
      <c r="J333" s="6" t="s">
        <v>299</v>
      </c>
      <c r="K333" s="83" t="s">
        <v>255</v>
      </c>
      <c r="L333" s="83" t="s">
        <v>418</v>
      </c>
      <c r="M333" s="83" t="s">
        <v>76</v>
      </c>
      <c r="N333" s="83" t="s">
        <v>587</v>
      </c>
      <c r="O333" s="83" t="s">
        <v>292</v>
      </c>
      <c r="P333" s="83">
        <v>796</v>
      </c>
      <c r="Q333" s="83" t="s">
        <v>95</v>
      </c>
      <c r="R333" s="156">
        <v>2</v>
      </c>
      <c r="S333" s="114">
        <v>165178.57</v>
      </c>
      <c r="T333" s="114">
        <f t="shared" si="9"/>
        <v>330357.14</v>
      </c>
      <c r="U333" s="85">
        <f t="shared" si="10"/>
        <v>369999.99680000002</v>
      </c>
      <c r="V333" s="83"/>
      <c r="W333" s="83">
        <v>2017</v>
      </c>
      <c r="X333" s="83"/>
    </row>
    <row r="334" spans="1:24">
      <c r="A334" s="145" t="s">
        <v>1692</v>
      </c>
      <c r="B334" s="97" t="s">
        <v>68</v>
      </c>
      <c r="C334" s="83" t="s">
        <v>763</v>
      </c>
      <c r="D334" s="83" t="s">
        <v>831</v>
      </c>
      <c r="E334" s="83" t="s">
        <v>986</v>
      </c>
      <c r="F334" s="150" t="s">
        <v>1461</v>
      </c>
      <c r="G334" s="83" t="s">
        <v>73</v>
      </c>
      <c r="H334" s="155" t="s">
        <v>419</v>
      </c>
      <c r="I334" s="99">
        <v>230000000</v>
      </c>
      <c r="J334" s="6" t="s">
        <v>299</v>
      </c>
      <c r="K334" s="83" t="s">
        <v>255</v>
      </c>
      <c r="L334" s="83" t="s">
        <v>418</v>
      </c>
      <c r="M334" s="83" t="s">
        <v>76</v>
      </c>
      <c r="N334" s="83" t="s">
        <v>587</v>
      </c>
      <c r="O334" s="83" t="s">
        <v>292</v>
      </c>
      <c r="P334" s="83">
        <v>796</v>
      </c>
      <c r="Q334" s="83" t="s">
        <v>95</v>
      </c>
      <c r="R334" s="156">
        <v>5</v>
      </c>
      <c r="S334" s="114">
        <v>99800</v>
      </c>
      <c r="T334" s="114">
        <f t="shared" si="9"/>
        <v>499000</v>
      </c>
      <c r="U334" s="85">
        <f t="shared" si="10"/>
        <v>558880</v>
      </c>
      <c r="V334" s="83"/>
      <c r="W334" s="83">
        <v>2017</v>
      </c>
      <c r="X334" s="83"/>
    </row>
    <row r="335" spans="1:24">
      <c r="A335" s="145" t="s">
        <v>1693</v>
      </c>
      <c r="B335" s="97" t="s">
        <v>68</v>
      </c>
      <c r="C335" s="83" t="s">
        <v>763</v>
      </c>
      <c r="D335" s="83" t="s">
        <v>831</v>
      </c>
      <c r="E335" s="83" t="s">
        <v>986</v>
      </c>
      <c r="F335" s="83" t="s">
        <v>72</v>
      </c>
      <c r="G335" s="83" t="s">
        <v>73</v>
      </c>
      <c r="H335" s="155" t="s">
        <v>419</v>
      </c>
      <c r="I335" s="99">
        <v>230000000</v>
      </c>
      <c r="J335" s="6" t="s">
        <v>299</v>
      </c>
      <c r="K335" s="83" t="s">
        <v>255</v>
      </c>
      <c r="L335" s="83" t="s">
        <v>418</v>
      </c>
      <c r="M335" s="83" t="s">
        <v>76</v>
      </c>
      <c r="N335" s="83" t="s">
        <v>587</v>
      </c>
      <c r="O335" s="83" t="s">
        <v>292</v>
      </c>
      <c r="P335" s="83">
        <v>796</v>
      </c>
      <c r="Q335" s="83" t="s">
        <v>95</v>
      </c>
      <c r="R335" s="156">
        <v>4</v>
      </c>
      <c r="S335" s="114">
        <v>312500</v>
      </c>
      <c r="T335" s="114">
        <f t="shared" si="9"/>
        <v>1250000</v>
      </c>
      <c r="U335" s="85">
        <f t="shared" si="10"/>
        <v>1400000.0000000002</v>
      </c>
      <c r="V335" s="83"/>
      <c r="W335" s="83">
        <v>2017</v>
      </c>
      <c r="X335" s="83"/>
    </row>
    <row r="336" spans="1:24">
      <c r="A336" s="145" t="s">
        <v>1694</v>
      </c>
      <c r="B336" s="97" t="s">
        <v>68</v>
      </c>
      <c r="C336" s="83" t="s">
        <v>764</v>
      </c>
      <c r="D336" s="83" t="s">
        <v>831</v>
      </c>
      <c r="E336" s="83" t="s">
        <v>987</v>
      </c>
      <c r="F336" s="150" t="s">
        <v>1462</v>
      </c>
      <c r="G336" s="83" t="s">
        <v>73</v>
      </c>
      <c r="H336" s="155" t="s">
        <v>419</v>
      </c>
      <c r="I336" s="99">
        <v>230000000</v>
      </c>
      <c r="J336" s="6" t="s">
        <v>299</v>
      </c>
      <c r="K336" s="83" t="s">
        <v>255</v>
      </c>
      <c r="L336" s="83" t="s">
        <v>418</v>
      </c>
      <c r="M336" s="83" t="s">
        <v>76</v>
      </c>
      <c r="N336" s="83" t="s">
        <v>587</v>
      </c>
      <c r="O336" s="83" t="s">
        <v>292</v>
      </c>
      <c r="P336" s="83">
        <v>796</v>
      </c>
      <c r="Q336" s="83" t="s">
        <v>95</v>
      </c>
      <c r="R336" s="156">
        <v>3</v>
      </c>
      <c r="S336" s="114">
        <v>103670.31</v>
      </c>
      <c r="T336" s="114">
        <f t="shared" si="9"/>
        <v>311010.93</v>
      </c>
      <c r="U336" s="85">
        <f t="shared" si="10"/>
        <v>348332.24160000001</v>
      </c>
      <c r="V336" s="83"/>
      <c r="W336" s="83">
        <v>2017</v>
      </c>
      <c r="X336" s="83"/>
    </row>
    <row r="337" spans="1:24">
      <c r="A337" s="145" t="s">
        <v>1695</v>
      </c>
      <c r="B337" s="97" t="s">
        <v>68</v>
      </c>
      <c r="C337" s="83" t="s">
        <v>765</v>
      </c>
      <c r="D337" s="83" t="s">
        <v>831</v>
      </c>
      <c r="E337" s="83" t="s">
        <v>988</v>
      </c>
      <c r="F337" s="150" t="s">
        <v>1463</v>
      </c>
      <c r="G337" s="83" t="s">
        <v>73</v>
      </c>
      <c r="H337" s="155" t="s">
        <v>419</v>
      </c>
      <c r="I337" s="99">
        <v>230000000</v>
      </c>
      <c r="J337" s="6" t="s">
        <v>299</v>
      </c>
      <c r="K337" s="83" t="s">
        <v>255</v>
      </c>
      <c r="L337" s="83" t="s">
        <v>418</v>
      </c>
      <c r="M337" s="83" t="s">
        <v>76</v>
      </c>
      <c r="N337" s="83" t="s">
        <v>587</v>
      </c>
      <c r="O337" s="83" t="s">
        <v>292</v>
      </c>
      <c r="P337" s="83">
        <v>796</v>
      </c>
      <c r="Q337" s="83" t="s">
        <v>95</v>
      </c>
      <c r="R337" s="156">
        <v>5</v>
      </c>
      <c r="S337" s="114">
        <v>666964.28</v>
      </c>
      <c r="T337" s="114">
        <f t="shared" si="9"/>
        <v>3334821.4000000004</v>
      </c>
      <c r="U337" s="85">
        <f t="shared" si="10"/>
        <v>3734999.9680000008</v>
      </c>
      <c r="V337" s="83"/>
      <c r="W337" s="83">
        <v>2017</v>
      </c>
      <c r="X337" s="83"/>
    </row>
    <row r="338" spans="1:24">
      <c r="A338" s="145" t="s">
        <v>1696</v>
      </c>
      <c r="B338" s="97" t="s">
        <v>68</v>
      </c>
      <c r="C338" s="83" t="s">
        <v>766</v>
      </c>
      <c r="D338" s="83" t="s">
        <v>831</v>
      </c>
      <c r="E338" s="83" t="s">
        <v>989</v>
      </c>
      <c r="F338" s="150" t="s">
        <v>1464</v>
      </c>
      <c r="G338" s="83" t="s">
        <v>73</v>
      </c>
      <c r="H338" s="155" t="s">
        <v>419</v>
      </c>
      <c r="I338" s="99">
        <v>230000000</v>
      </c>
      <c r="J338" s="6" t="s">
        <v>299</v>
      </c>
      <c r="K338" s="83" t="s">
        <v>255</v>
      </c>
      <c r="L338" s="83" t="s">
        <v>418</v>
      </c>
      <c r="M338" s="83" t="s">
        <v>76</v>
      </c>
      <c r="N338" s="83" t="s">
        <v>587</v>
      </c>
      <c r="O338" s="83" t="s">
        <v>292</v>
      </c>
      <c r="P338" s="83">
        <v>796</v>
      </c>
      <c r="Q338" s="83" t="s">
        <v>95</v>
      </c>
      <c r="R338" s="156">
        <v>3</v>
      </c>
      <c r="S338" s="114">
        <v>816500</v>
      </c>
      <c r="T338" s="114">
        <f t="shared" si="9"/>
        <v>2449500</v>
      </c>
      <c r="U338" s="85">
        <f t="shared" si="10"/>
        <v>2743440.0000000005</v>
      </c>
      <c r="V338" s="83"/>
      <c r="W338" s="83">
        <v>2017</v>
      </c>
      <c r="X338" s="83"/>
    </row>
    <row r="339" spans="1:24">
      <c r="A339" s="145" t="s">
        <v>1697</v>
      </c>
      <c r="B339" s="97" t="s">
        <v>68</v>
      </c>
      <c r="C339" s="83" t="s">
        <v>767</v>
      </c>
      <c r="D339" s="83" t="s">
        <v>832</v>
      </c>
      <c r="E339" s="83" t="s">
        <v>990</v>
      </c>
      <c r="F339" s="83" t="s">
        <v>1093</v>
      </c>
      <c r="G339" s="83" t="s">
        <v>73</v>
      </c>
      <c r="H339" s="155" t="s">
        <v>419</v>
      </c>
      <c r="I339" s="99">
        <v>230000000</v>
      </c>
      <c r="J339" s="6" t="s">
        <v>299</v>
      </c>
      <c r="K339" s="83" t="s">
        <v>255</v>
      </c>
      <c r="L339" s="83" t="s">
        <v>418</v>
      </c>
      <c r="M339" s="83" t="s">
        <v>76</v>
      </c>
      <c r="N339" s="83" t="s">
        <v>1080</v>
      </c>
      <c r="O339" s="83" t="s">
        <v>292</v>
      </c>
      <c r="P339" s="83">
        <v>796</v>
      </c>
      <c r="Q339" s="83" t="s">
        <v>95</v>
      </c>
      <c r="R339" s="156">
        <v>2</v>
      </c>
      <c r="S339" s="114">
        <v>97500</v>
      </c>
      <c r="T339" s="114">
        <f t="shared" si="9"/>
        <v>195000</v>
      </c>
      <c r="U339" s="85">
        <f t="shared" si="10"/>
        <v>218400.00000000003</v>
      </c>
      <c r="V339" s="83"/>
      <c r="W339" s="83">
        <v>2017</v>
      </c>
      <c r="X339" s="83"/>
    </row>
    <row r="340" spans="1:24">
      <c r="A340" s="145" t="s">
        <v>1698</v>
      </c>
      <c r="B340" s="97" t="s">
        <v>68</v>
      </c>
      <c r="C340" s="83" t="s">
        <v>768</v>
      </c>
      <c r="D340" s="83" t="s">
        <v>834</v>
      </c>
      <c r="E340" s="83" t="s">
        <v>991</v>
      </c>
      <c r="F340" s="83" t="s">
        <v>72</v>
      </c>
      <c r="G340" s="83" t="s">
        <v>73</v>
      </c>
      <c r="H340" s="155" t="s">
        <v>419</v>
      </c>
      <c r="I340" s="99">
        <v>230000000</v>
      </c>
      <c r="J340" s="6" t="s">
        <v>299</v>
      </c>
      <c r="K340" s="83" t="s">
        <v>583</v>
      </c>
      <c r="L340" s="83" t="s">
        <v>418</v>
      </c>
      <c r="M340" s="83" t="s">
        <v>76</v>
      </c>
      <c r="N340" s="83" t="s">
        <v>1079</v>
      </c>
      <c r="O340" s="83" t="s">
        <v>292</v>
      </c>
      <c r="P340" s="83">
        <v>796</v>
      </c>
      <c r="Q340" s="83" t="s">
        <v>95</v>
      </c>
      <c r="R340" s="156">
        <v>15</v>
      </c>
      <c r="S340" s="114">
        <v>34000</v>
      </c>
      <c r="T340" s="114">
        <f t="shared" si="9"/>
        <v>510000</v>
      </c>
      <c r="U340" s="85">
        <f t="shared" si="10"/>
        <v>571200</v>
      </c>
      <c r="V340" s="83"/>
      <c r="W340" s="83">
        <v>2017</v>
      </c>
      <c r="X340" s="83"/>
    </row>
    <row r="341" spans="1:24">
      <c r="A341" s="145" t="s">
        <v>1699</v>
      </c>
      <c r="B341" s="97" t="s">
        <v>68</v>
      </c>
      <c r="C341" s="83" t="s">
        <v>1395</v>
      </c>
      <c r="D341" s="83" t="s">
        <v>1418</v>
      </c>
      <c r="E341" s="83" t="s">
        <v>1419</v>
      </c>
      <c r="F341" s="31" t="s">
        <v>72</v>
      </c>
      <c r="G341" s="83" t="s">
        <v>63</v>
      </c>
      <c r="H341" s="155" t="s">
        <v>419</v>
      </c>
      <c r="I341" s="99">
        <v>230000000</v>
      </c>
      <c r="J341" s="6" t="s">
        <v>299</v>
      </c>
      <c r="K341" s="83" t="s">
        <v>255</v>
      </c>
      <c r="L341" s="83" t="s">
        <v>1095</v>
      </c>
      <c r="M341" s="83" t="s">
        <v>76</v>
      </c>
      <c r="N341" s="83" t="s">
        <v>585</v>
      </c>
      <c r="O341" s="83" t="s">
        <v>292</v>
      </c>
      <c r="P341" s="83">
        <v>796</v>
      </c>
      <c r="Q341" s="83" t="s">
        <v>95</v>
      </c>
      <c r="R341" s="84">
        <v>2</v>
      </c>
      <c r="S341" s="114">
        <v>45000000</v>
      </c>
      <c r="T341" s="114">
        <f>R341*S341</f>
        <v>90000000</v>
      </c>
      <c r="U341" s="85">
        <f>T341*1.12</f>
        <v>100800000.00000001</v>
      </c>
      <c r="V341" s="83"/>
      <c r="W341" s="83">
        <v>2017</v>
      </c>
      <c r="X341" s="83"/>
    </row>
    <row r="342" spans="1:24">
      <c r="A342" s="145" t="s">
        <v>1700</v>
      </c>
      <c r="B342" s="97" t="s">
        <v>68</v>
      </c>
      <c r="C342" s="83" t="s">
        <v>1395</v>
      </c>
      <c r="D342" s="83" t="s">
        <v>1418</v>
      </c>
      <c r="E342" s="83" t="s">
        <v>1419</v>
      </c>
      <c r="F342" s="31" t="s">
        <v>72</v>
      </c>
      <c r="G342" s="83" t="s">
        <v>63</v>
      </c>
      <c r="H342" s="155" t="s">
        <v>419</v>
      </c>
      <c r="I342" s="99">
        <v>230000000</v>
      </c>
      <c r="J342" s="6" t="s">
        <v>299</v>
      </c>
      <c r="K342" s="83" t="s">
        <v>255</v>
      </c>
      <c r="L342" s="83" t="s">
        <v>1424</v>
      </c>
      <c r="M342" s="83" t="s">
        <v>76</v>
      </c>
      <c r="N342" s="83" t="s">
        <v>585</v>
      </c>
      <c r="O342" s="83" t="s">
        <v>292</v>
      </c>
      <c r="P342" s="83">
        <v>839</v>
      </c>
      <c r="Q342" s="83" t="s">
        <v>113</v>
      </c>
      <c r="R342" s="84">
        <v>7</v>
      </c>
      <c r="S342" s="114">
        <v>45000000</v>
      </c>
      <c r="T342" s="114">
        <f>R342*S342</f>
        <v>315000000</v>
      </c>
      <c r="U342" s="85">
        <f>T342*1.12</f>
        <v>352800000.00000006</v>
      </c>
      <c r="V342" s="83"/>
      <c r="W342" s="83">
        <v>2017</v>
      </c>
      <c r="X342" s="83"/>
    </row>
    <row r="343" spans="1:24">
      <c r="A343" s="145" t="s">
        <v>1470</v>
      </c>
      <c r="B343" s="97" t="s">
        <v>68</v>
      </c>
      <c r="C343" s="83" t="s">
        <v>1394</v>
      </c>
      <c r="D343" s="83" t="s">
        <v>1712</v>
      </c>
      <c r="E343" s="83" t="s">
        <v>1417</v>
      </c>
      <c r="F343" s="31" t="s">
        <v>72</v>
      </c>
      <c r="G343" s="83" t="s">
        <v>63</v>
      </c>
      <c r="H343" s="155" t="s">
        <v>419</v>
      </c>
      <c r="I343" s="99">
        <v>230000000</v>
      </c>
      <c r="J343" s="6" t="s">
        <v>299</v>
      </c>
      <c r="K343" s="83" t="s">
        <v>255</v>
      </c>
      <c r="L343" s="83" t="s">
        <v>1435</v>
      </c>
      <c r="M343" s="83" t="s">
        <v>76</v>
      </c>
      <c r="N343" s="83" t="s">
        <v>585</v>
      </c>
      <c r="O343" s="83" t="s">
        <v>292</v>
      </c>
      <c r="P343" s="83">
        <v>839</v>
      </c>
      <c r="Q343" s="83" t="s">
        <v>113</v>
      </c>
      <c r="R343" s="84">
        <v>1</v>
      </c>
      <c r="S343" s="114">
        <v>9000000</v>
      </c>
      <c r="T343" s="114">
        <f>R343*S343</f>
        <v>9000000</v>
      </c>
      <c r="U343" s="85">
        <f>T343*1.12</f>
        <v>10080000.000000002</v>
      </c>
      <c r="V343" s="83"/>
      <c r="W343" s="83">
        <v>2017</v>
      </c>
      <c r="X343" s="83"/>
    </row>
    <row r="344" spans="1:24">
      <c r="A344" s="145" t="s">
        <v>1475</v>
      </c>
      <c r="B344" s="97" t="s">
        <v>68</v>
      </c>
      <c r="C344" s="83" t="s">
        <v>1394</v>
      </c>
      <c r="D344" s="83" t="s">
        <v>1712</v>
      </c>
      <c r="E344" s="83" t="s">
        <v>1417</v>
      </c>
      <c r="F344" s="31" t="s">
        <v>72</v>
      </c>
      <c r="G344" s="83" t="s">
        <v>63</v>
      </c>
      <c r="H344" s="155" t="s">
        <v>419</v>
      </c>
      <c r="I344" s="99">
        <v>230000000</v>
      </c>
      <c r="J344" s="6" t="s">
        <v>299</v>
      </c>
      <c r="K344" s="83" t="s">
        <v>255</v>
      </c>
      <c r="L344" s="83" t="s">
        <v>1095</v>
      </c>
      <c r="M344" s="83" t="s">
        <v>76</v>
      </c>
      <c r="N344" s="83" t="s">
        <v>585</v>
      </c>
      <c r="O344" s="83" t="s">
        <v>292</v>
      </c>
      <c r="P344" s="83">
        <v>839</v>
      </c>
      <c r="Q344" s="83" t="s">
        <v>113</v>
      </c>
      <c r="R344" s="84">
        <v>3</v>
      </c>
      <c r="S344" s="114">
        <v>25000000</v>
      </c>
      <c r="T344" s="114">
        <f>R344*S344</f>
        <v>75000000</v>
      </c>
      <c r="U344" s="85">
        <f>T344*1.12</f>
        <v>84000000.000000015</v>
      </c>
      <c r="V344" s="83"/>
      <c r="W344" s="83">
        <v>2017</v>
      </c>
      <c r="X344" s="83"/>
    </row>
    <row r="345" spans="1:24">
      <c r="A345" s="145" t="s">
        <v>1472</v>
      </c>
      <c r="B345" s="97" t="s">
        <v>68</v>
      </c>
      <c r="C345" s="83" t="s">
        <v>1384</v>
      </c>
      <c r="D345" s="83" t="s">
        <v>1396</v>
      </c>
      <c r="E345" s="83" t="s">
        <v>1397</v>
      </c>
      <c r="F345" s="31" t="s">
        <v>72</v>
      </c>
      <c r="G345" s="83" t="s">
        <v>63</v>
      </c>
      <c r="H345" s="155" t="s">
        <v>582</v>
      </c>
      <c r="I345" s="99">
        <v>230000000</v>
      </c>
      <c r="J345" s="6" t="s">
        <v>299</v>
      </c>
      <c r="K345" s="83" t="s">
        <v>255</v>
      </c>
      <c r="L345" s="203" t="s">
        <v>1422</v>
      </c>
      <c r="M345" s="83" t="s">
        <v>76</v>
      </c>
      <c r="N345" s="83" t="s">
        <v>588</v>
      </c>
      <c r="O345" s="83" t="s">
        <v>292</v>
      </c>
      <c r="P345" s="83">
        <v>839</v>
      </c>
      <c r="Q345" s="83" t="s">
        <v>113</v>
      </c>
      <c r="R345" s="84">
        <v>2</v>
      </c>
      <c r="S345" s="114">
        <v>33928571.43</v>
      </c>
      <c r="T345" s="114">
        <f t="shared" si="9"/>
        <v>67857142.859999999</v>
      </c>
      <c r="U345" s="85">
        <f t="shared" si="10"/>
        <v>76000000.003200009</v>
      </c>
      <c r="V345" s="83" t="s">
        <v>81</v>
      </c>
      <c r="W345" s="83">
        <v>2017</v>
      </c>
      <c r="X345" s="83"/>
    </row>
    <row r="346" spans="1:24">
      <c r="A346" s="145" t="s">
        <v>1473</v>
      </c>
      <c r="B346" s="97" t="s">
        <v>68</v>
      </c>
      <c r="C346" s="83" t="s">
        <v>758</v>
      </c>
      <c r="D346" s="83" t="s">
        <v>829</v>
      </c>
      <c r="E346" s="83" t="s">
        <v>981</v>
      </c>
      <c r="F346" s="31" t="s">
        <v>72</v>
      </c>
      <c r="G346" s="83" t="s">
        <v>63</v>
      </c>
      <c r="H346" s="155" t="s">
        <v>1073</v>
      </c>
      <c r="I346" s="99">
        <v>230000000</v>
      </c>
      <c r="J346" s="6" t="s">
        <v>299</v>
      </c>
      <c r="K346" s="83" t="s">
        <v>255</v>
      </c>
      <c r="L346" s="203" t="s">
        <v>1422</v>
      </c>
      <c r="M346" s="83" t="s">
        <v>76</v>
      </c>
      <c r="N346" s="83" t="s">
        <v>585</v>
      </c>
      <c r="O346" s="83" t="s">
        <v>292</v>
      </c>
      <c r="P346" s="83">
        <v>796</v>
      </c>
      <c r="Q346" s="83" t="s">
        <v>95</v>
      </c>
      <c r="R346" s="156">
        <v>1</v>
      </c>
      <c r="S346" s="114">
        <v>34000000</v>
      </c>
      <c r="T346" s="114">
        <f t="shared" si="9"/>
        <v>34000000</v>
      </c>
      <c r="U346" s="85">
        <f t="shared" si="10"/>
        <v>38080000</v>
      </c>
      <c r="V346" s="83" t="s">
        <v>81</v>
      </c>
      <c r="W346" s="83">
        <v>2017</v>
      </c>
      <c r="X346" s="83"/>
    </row>
    <row r="347" spans="1:24" s="8" customFormat="1" ht="12.75" customHeight="1">
      <c r="A347" s="50" t="s">
        <v>429</v>
      </c>
      <c r="B347" s="170"/>
      <c r="C347" s="170"/>
      <c r="D347" s="170"/>
      <c r="E347" s="170"/>
      <c r="F347" s="170"/>
      <c r="G347" s="170"/>
      <c r="H347" s="50"/>
      <c r="I347" s="50"/>
      <c r="J347" s="50"/>
      <c r="K347" s="50"/>
      <c r="L347" s="50"/>
      <c r="M347" s="50"/>
      <c r="N347" s="50"/>
      <c r="O347" s="175"/>
      <c r="P347" s="171"/>
      <c r="Q347" s="50"/>
      <c r="R347" s="172"/>
      <c r="S347" s="173"/>
      <c r="T347" s="174">
        <f>SUM(T67:T346)</f>
        <v>2306961809.6286106</v>
      </c>
      <c r="U347" s="180">
        <f>SUM(U67:U346)</f>
        <v>2583797226.7840433</v>
      </c>
      <c r="V347" s="50"/>
      <c r="W347" s="50"/>
      <c r="X347" s="175"/>
    </row>
    <row r="348" spans="1:24" s="8" customFormat="1" ht="12.75" customHeight="1">
      <c r="A348" s="57" t="s">
        <v>430</v>
      </c>
      <c r="B348" s="181"/>
      <c r="C348" s="181"/>
      <c r="D348" s="181"/>
      <c r="E348" s="181"/>
      <c r="F348" s="181"/>
      <c r="G348" s="181"/>
      <c r="H348" s="175"/>
      <c r="I348" s="175"/>
      <c r="J348" s="175"/>
      <c r="K348" s="175"/>
      <c r="L348" s="175"/>
      <c r="M348" s="175"/>
      <c r="N348" s="175"/>
      <c r="O348" s="175"/>
      <c r="P348" s="175"/>
      <c r="Q348" s="175"/>
      <c r="R348" s="182"/>
      <c r="S348" s="183"/>
      <c r="T348" s="184"/>
      <c r="U348" s="184"/>
      <c r="V348" s="175"/>
      <c r="W348" s="175"/>
      <c r="X348" s="175"/>
    </row>
    <row r="349" spans="1:24" s="8" customFormat="1" ht="12.75" customHeight="1">
      <c r="A349" s="50" t="s">
        <v>425</v>
      </c>
      <c r="B349" s="181"/>
      <c r="C349" s="181"/>
      <c r="D349" s="181"/>
      <c r="E349" s="181"/>
      <c r="F349" s="181"/>
      <c r="G349" s="181"/>
      <c r="H349" s="175"/>
      <c r="I349" s="175"/>
      <c r="J349" s="175"/>
      <c r="K349" s="175"/>
      <c r="L349" s="175"/>
      <c r="M349" s="175"/>
      <c r="N349" s="175"/>
      <c r="O349" s="175"/>
      <c r="P349" s="175"/>
      <c r="Q349" s="175"/>
      <c r="R349" s="182"/>
      <c r="S349" s="183"/>
      <c r="T349" s="184"/>
      <c r="U349" s="184"/>
      <c r="V349" s="175"/>
      <c r="W349" s="175"/>
      <c r="X349" s="175"/>
    </row>
    <row r="350" spans="1:24" ht="12.75" customHeight="1">
      <c r="A350" s="31" t="s">
        <v>341</v>
      </c>
      <c r="B350" s="120" t="s">
        <v>68</v>
      </c>
      <c r="C350" s="199" t="s">
        <v>87</v>
      </c>
      <c r="D350" s="121" t="s">
        <v>88</v>
      </c>
      <c r="E350" s="121" t="s">
        <v>89</v>
      </c>
      <c r="F350" s="121" t="s">
        <v>318</v>
      </c>
      <c r="G350" s="121" t="s">
        <v>66</v>
      </c>
      <c r="H350" s="124">
        <v>100</v>
      </c>
      <c r="I350" s="204">
        <v>230000000</v>
      </c>
      <c r="J350" s="7" t="s">
        <v>299</v>
      </c>
      <c r="K350" s="120" t="s">
        <v>411</v>
      </c>
      <c r="L350" s="129" t="s">
        <v>69</v>
      </c>
      <c r="M350" s="122" t="s">
        <v>93</v>
      </c>
      <c r="N350" s="121" t="s">
        <v>309</v>
      </c>
      <c r="O350" s="35" t="s">
        <v>292</v>
      </c>
      <c r="P350" s="205" t="s">
        <v>93</v>
      </c>
      <c r="Q350" s="150"/>
      <c r="R350" s="150"/>
      <c r="S350" s="206"/>
      <c r="T350" s="207">
        <v>0</v>
      </c>
      <c r="U350" s="208">
        <f t="shared" ref="U350:U375" si="11">T350*1.12</f>
        <v>0</v>
      </c>
      <c r="V350" s="122"/>
      <c r="W350" s="6">
        <v>2016</v>
      </c>
      <c r="X350" s="122" t="s">
        <v>423</v>
      </c>
    </row>
    <row r="351" spans="1:24" ht="12.75" customHeight="1">
      <c r="A351" s="31" t="s">
        <v>342</v>
      </c>
      <c r="B351" s="120" t="s">
        <v>68</v>
      </c>
      <c r="C351" s="199" t="s">
        <v>87</v>
      </c>
      <c r="D351" s="121" t="s">
        <v>88</v>
      </c>
      <c r="E351" s="121" t="s">
        <v>89</v>
      </c>
      <c r="F351" s="121" t="s">
        <v>319</v>
      </c>
      <c r="G351" s="121" t="s">
        <v>66</v>
      </c>
      <c r="H351" s="124">
        <v>100</v>
      </c>
      <c r="I351" s="204">
        <v>230000000</v>
      </c>
      <c r="J351" s="7" t="s">
        <v>299</v>
      </c>
      <c r="K351" s="120" t="s">
        <v>411</v>
      </c>
      <c r="L351" s="129" t="s">
        <v>69</v>
      </c>
      <c r="M351" s="122" t="s">
        <v>93</v>
      </c>
      <c r="N351" s="121" t="s">
        <v>309</v>
      </c>
      <c r="O351" s="35" t="s">
        <v>292</v>
      </c>
      <c r="P351" s="205" t="s">
        <v>93</v>
      </c>
      <c r="Q351" s="150"/>
      <c r="R351" s="150"/>
      <c r="S351" s="206"/>
      <c r="T351" s="207">
        <v>0</v>
      </c>
      <c r="U351" s="208">
        <f t="shared" si="11"/>
        <v>0</v>
      </c>
      <c r="V351" s="122"/>
      <c r="W351" s="6">
        <v>2016</v>
      </c>
      <c r="X351" s="122" t="s">
        <v>1466</v>
      </c>
    </row>
    <row r="352" spans="1:24" ht="12.75" customHeight="1">
      <c r="A352" s="31" t="s">
        <v>343</v>
      </c>
      <c r="B352" s="120" t="s">
        <v>68</v>
      </c>
      <c r="C352" s="199" t="s">
        <v>87</v>
      </c>
      <c r="D352" s="121" t="s">
        <v>88</v>
      </c>
      <c r="E352" s="121" t="s">
        <v>89</v>
      </c>
      <c r="F352" s="121" t="s">
        <v>320</v>
      </c>
      <c r="G352" s="121" t="s">
        <v>66</v>
      </c>
      <c r="H352" s="124">
        <v>100</v>
      </c>
      <c r="I352" s="204">
        <v>230000000</v>
      </c>
      <c r="J352" s="7" t="s">
        <v>299</v>
      </c>
      <c r="K352" s="120" t="s">
        <v>411</v>
      </c>
      <c r="L352" s="129" t="s">
        <v>69</v>
      </c>
      <c r="M352" s="122" t="s">
        <v>93</v>
      </c>
      <c r="N352" s="121" t="s">
        <v>309</v>
      </c>
      <c r="O352" s="35" t="s">
        <v>292</v>
      </c>
      <c r="P352" s="205" t="s">
        <v>93</v>
      </c>
      <c r="Q352" s="150"/>
      <c r="R352" s="150"/>
      <c r="S352" s="206"/>
      <c r="T352" s="207">
        <v>0</v>
      </c>
      <c r="U352" s="208">
        <f t="shared" si="11"/>
        <v>0</v>
      </c>
      <c r="V352" s="122"/>
      <c r="W352" s="6">
        <v>2016</v>
      </c>
      <c r="X352" s="122" t="s">
        <v>423</v>
      </c>
    </row>
    <row r="353" spans="1:24" ht="12.75" customHeight="1">
      <c r="A353" s="31" t="s">
        <v>344</v>
      </c>
      <c r="B353" s="120" t="s">
        <v>68</v>
      </c>
      <c r="C353" s="199" t="s">
        <v>87</v>
      </c>
      <c r="D353" s="121" t="s">
        <v>88</v>
      </c>
      <c r="E353" s="121" t="s">
        <v>89</v>
      </c>
      <c r="F353" s="121" t="s">
        <v>321</v>
      </c>
      <c r="G353" s="121" t="s">
        <v>66</v>
      </c>
      <c r="H353" s="124">
        <v>100</v>
      </c>
      <c r="I353" s="204">
        <v>230000000</v>
      </c>
      <c r="J353" s="7" t="s">
        <v>299</v>
      </c>
      <c r="K353" s="120" t="s">
        <v>411</v>
      </c>
      <c r="L353" s="129" t="s">
        <v>69</v>
      </c>
      <c r="M353" s="122" t="s">
        <v>93</v>
      </c>
      <c r="N353" s="121" t="s">
        <v>309</v>
      </c>
      <c r="O353" s="35" t="s">
        <v>292</v>
      </c>
      <c r="P353" s="205" t="s">
        <v>93</v>
      </c>
      <c r="Q353" s="150"/>
      <c r="R353" s="150"/>
      <c r="S353" s="206"/>
      <c r="T353" s="207">
        <v>0</v>
      </c>
      <c r="U353" s="208">
        <f t="shared" si="11"/>
        <v>0</v>
      </c>
      <c r="V353" s="122"/>
      <c r="W353" s="6">
        <v>2016</v>
      </c>
      <c r="X353" s="122" t="s">
        <v>423</v>
      </c>
    </row>
    <row r="354" spans="1:24" ht="12.75" customHeight="1">
      <c r="A354" s="31" t="s">
        <v>345</v>
      </c>
      <c r="B354" s="120" t="s">
        <v>68</v>
      </c>
      <c r="C354" s="199" t="s">
        <v>87</v>
      </c>
      <c r="D354" s="121" t="s">
        <v>88</v>
      </c>
      <c r="E354" s="121" t="s">
        <v>89</v>
      </c>
      <c r="F354" s="121" t="s">
        <v>322</v>
      </c>
      <c r="G354" s="121" t="s">
        <v>66</v>
      </c>
      <c r="H354" s="124">
        <v>100</v>
      </c>
      <c r="I354" s="204">
        <v>230000000</v>
      </c>
      <c r="J354" s="7" t="s">
        <v>299</v>
      </c>
      <c r="K354" s="120" t="s">
        <v>411</v>
      </c>
      <c r="L354" s="129" t="s">
        <v>69</v>
      </c>
      <c r="M354" s="122" t="s">
        <v>93</v>
      </c>
      <c r="N354" s="121" t="s">
        <v>309</v>
      </c>
      <c r="O354" s="35" t="s">
        <v>292</v>
      </c>
      <c r="P354" s="205" t="s">
        <v>93</v>
      </c>
      <c r="Q354" s="150"/>
      <c r="R354" s="150"/>
      <c r="S354" s="206"/>
      <c r="T354" s="207">
        <v>0</v>
      </c>
      <c r="U354" s="208">
        <f t="shared" si="11"/>
        <v>0</v>
      </c>
      <c r="V354" s="122"/>
      <c r="W354" s="6">
        <v>2016</v>
      </c>
      <c r="X354" s="122" t="s">
        <v>423</v>
      </c>
    </row>
    <row r="355" spans="1:24" ht="12.75" customHeight="1">
      <c r="A355" s="31" t="s">
        <v>346</v>
      </c>
      <c r="B355" s="120" t="s">
        <v>68</v>
      </c>
      <c r="C355" s="199" t="s">
        <v>87</v>
      </c>
      <c r="D355" s="121" t="s">
        <v>88</v>
      </c>
      <c r="E355" s="121" t="s">
        <v>89</v>
      </c>
      <c r="F355" s="121" t="s">
        <v>323</v>
      </c>
      <c r="G355" s="121" t="s">
        <v>66</v>
      </c>
      <c r="H355" s="124">
        <v>100</v>
      </c>
      <c r="I355" s="204">
        <v>230000000</v>
      </c>
      <c r="J355" s="7" t="s">
        <v>299</v>
      </c>
      <c r="K355" s="120" t="s">
        <v>411</v>
      </c>
      <c r="L355" s="129" t="s">
        <v>69</v>
      </c>
      <c r="M355" s="122" t="s">
        <v>93</v>
      </c>
      <c r="N355" s="121" t="s">
        <v>309</v>
      </c>
      <c r="O355" s="35" t="s">
        <v>292</v>
      </c>
      <c r="P355" s="205" t="s">
        <v>93</v>
      </c>
      <c r="Q355" s="150"/>
      <c r="R355" s="150"/>
      <c r="S355" s="206"/>
      <c r="T355" s="207">
        <v>0</v>
      </c>
      <c r="U355" s="208">
        <f t="shared" si="11"/>
        <v>0</v>
      </c>
      <c r="V355" s="122"/>
      <c r="W355" s="6">
        <v>2016</v>
      </c>
      <c r="X355" s="122" t="s">
        <v>1466</v>
      </c>
    </row>
    <row r="356" spans="1:24" ht="12.75" customHeight="1">
      <c r="A356" s="31" t="s">
        <v>347</v>
      </c>
      <c r="B356" s="120" t="s">
        <v>68</v>
      </c>
      <c r="C356" s="199" t="s">
        <v>87</v>
      </c>
      <c r="D356" s="121" t="s">
        <v>88</v>
      </c>
      <c r="E356" s="121" t="s">
        <v>89</v>
      </c>
      <c r="F356" s="121" t="s">
        <v>324</v>
      </c>
      <c r="G356" s="121" t="s">
        <v>66</v>
      </c>
      <c r="H356" s="124">
        <v>100</v>
      </c>
      <c r="I356" s="204">
        <v>230000000</v>
      </c>
      <c r="J356" s="7" t="s">
        <v>299</v>
      </c>
      <c r="K356" s="120" t="s">
        <v>411</v>
      </c>
      <c r="L356" s="129" t="s">
        <v>69</v>
      </c>
      <c r="M356" s="122" t="s">
        <v>93</v>
      </c>
      <c r="N356" s="121" t="s">
        <v>309</v>
      </c>
      <c r="O356" s="35" t="s">
        <v>292</v>
      </c>
      <c r="P356" s="205" t="s">
        <v>93</v>
      </c>
      <c r="Q356" s="150"/>
      <c r="R356" s="150"/>
      <c r="S356" s="206"/>
      <c r="T356" s="207">
        <v>0</v>
      </c>
      <c r="U356" s="208">
        <f t="shared" si="11"/>
        <v>0</v>
      </c>
      <c r="V356" s="122"/>
      <c r="W356" s="6">
        <v>2016</v>
      </c>
      <c r="X356" s="122" t="s">
        <v>423</v>
      </c>
    </row>
    <row r="357" spans="1:24" ht="12.75" customHeight="1">
      <c r="A357" s="31" t="s">
        <v>348</v>
      </c>
      <c r="B357" s="120" t="s">
        <v>68</v>
      </c>
      <c r="C357" s="199" t="s">
        <v>87</v>
      </c>
      <c r="D357" s="121" t="s">
        <v>88</v>
      </c>
      <c r="E357" s="121" t="s">
        <v>89</v>
      </c>
      <c r="F357" s="121" t="s">
        <v>325</v>
      </c>
      <c r="G357" s="121" t="s">
        <v>66</v>
      </c>
      <c r="H357" s="124">
        <v>100</v>
      </c>
      <c r="I357" s="204">
        <v>230000000</v>
      </c>
      <c r="J357" s="7" t="s">
        <v>299</v>
      </c>
      <c r="K357" s="120" t="s">
        <v>411</v>
      </c>
      <c r="L357" s="129" t="s">
        <v>69</v>
      </c>
      <c r="M357" s="122" t="s">
        <v>93</v>
      </c>
      <c r="N357" s="121" t="s">
        <v>309</v>
      </c>
      <c r="O357" s="35" t="s">
        <v>292</v>
      </c>
      <c r="P357" s="205" t="s">
        <v>93</v>
      </c>
      <c r="Q357" s="150"/>
      <c r="R357" s="150"/>
      <c r="S357" s="206"/>
      <c r="T357" s="207">
        <v>0</v>
      </c>
      <c r="U357" s="208">
        <f t="shared" si="11"/>
        <v>0</v>
      </c>
      <c r="V357" s="122"/>
      <c r="W357" s="6">
        <v>2016</v>
      </c>
      <c r="X357" s="122" t="s">
        <v>423</v>
      </c>
    </row>
    <row r="358" spans="1:24" ht="12.75" customHeight="1">
      <c r="A358" s="31" t="s">
        <v>349</v>
      </c>
      <c r="B358" s="120" t="s">
        <v>68</v>
      </c>
      <c r="C358" s="199" t="s">
        <v>87</v>
      </c>
      <c r="D358" s="121" t="s">
        <v>88</v>
      </c>
      <c r="E358" s="121" t="s">
        <v>89</v>
      </c>
      <c r="F358" s="121" t="s">
        <v>326</v>
      </c>
      <c r="G358" s="121" t="s">
        <v>66</v>
      </c>
      <c r="H358" s="124">
        <v>100</v>
      </c>
      <c r="I358" s="204">
        <v>230000000</v>
      </c>
      <c r="J358" s="7" t="s">
        <v>299</v>
      </c>
      <c r="K358" s="120" t="s">
        <v>411</v>
      </c>
      <c r="L358" s="129" t="s">
        <v>69</v>
      </c>
      <c r="M358" s="122" t="s">
        <v>93</v>
      </c>
      <c r="N358" s="121" t="s">
        <v>309</v>
      </c>
      <c r="O358" s="35" t="s">
        <v>292</v>
      </c>
      <c r="P358" s="205" t="s">
        <v>93</v>
      </c>
      <c r="Q358" s="150"/>
      <c r="R358" s="150"/>
      <c r="S358" s="206"/>
      <c r="T358" s="207">
        <v>0</v>
      </c>
      <c r="U358" s="208">
        <f t="shared" si="11"/>
        <v>0</v>
      </c>
      <c r="V358" s="122"/>
      <c r="W358" s="6">
        <v>2016</v>
      </c>
      <c r="X358" s="122" t="s">
        <v>423</v>
      </c>
    </row>
    <row r="359" spans="1:24" ht="12.75" customHeight="1">
      <c r="A359" s="31" t="s">
        <v>350</v>
      </c>
      <c r="B359" s="120" t="s">
        <v>68</v>
      </c>
      <c r="C359" s="199" t="s">
        <v>87</v>
      </c>
      <c r="D359" s="121" t="s">
        <v>88</v>
      </c>
      <c r="E359" s="121" t="s">
        <v>89</v>
      </c>
      <c r="F359" s="121" t="s">
        <v>327</v>
      </c>
      <c r="G359" s="121" t="s">
        <v>66</v>
      </c>
      <c r="H359" s="124">
        <v>100</v>
      </c>
      <c r="I359" s="204">
        <v>230000000</v>
      </c>
      <c r="J359" s="7" t="s">
        <v>299</v>
      </c>
      <c r="K359" s="120" t="s">
        <v>411</v>
      </c>
      <c r="L359" s="129" t="s">
        <v>69</v>
      </c>
      <c r="M359" s="122" t="s">
        <v>93</v>
      </c>
      <c r="N359" s="121" t="s">
        <v>309</v>
      </c>
      <c r="O359" s="35" t="s">
        <v>292</v>
      </c>
      <c r="P359" s="205" t="s">
        <v>93</v>
      </c>
      <c r="Q359" s="150"/>
      <c r="R359" s="150"/>
      <c r="S359" s="206"/>
      <c r="T359" s="207">
        <v>0</v>
      </c>
      <c r="U359" s="208">
        <f t="shared" si="11"/>
        <v>0</v>
      </c>
      <c r="V359" s="122"/>
      <c r="W359" s="6">
        <v>2016</v>
      </c>
      <c r="X359" s="122" t="s">
        <v>1466</v>
      </c>
    </row>
    <row r="360" spans="1:24" ht="12.75" customHeight="1">
      <c r="A360" s="31" t="s">
        <v>351</v>
      </c>
      <c r="B360" s="120" t="s">
        <v>68</v>
      </c>
      <c r="C360" s="199" t="s">
        <v>87</v>
      </c>
      <c r="D360" s="121" t="s">
        <v>88</v>
      </c>
      <c r="E360" s="121" t="s">
        <v>89</v>
      </c>
      <c r="F360" s="121" t="s">
        <v>328</v>
      </c>
      <c r="G360" s="121" t="s">
        <v>66</v>
      </c>
      <c r="H360" s="124">
        <v>100</v>
      </c>
      <c r="I360" s="204">
        <v>230000000</v>
      </c>
      <c r="J360" s="7" t="s">
        <v>299</v>
      </c>
      <c r="K360" s="120" t="s">
        <v>411</v>
      </c>
      <c r="L360" s="129" t="s">
        <v>69</v>
      </c>
      <c r="M360" s="122" t="s">
        <v>93</v>
      </c>
      <c r="N360" s="121" t="s">
        <v>309</v>
      </c>
      <c r="O360" s="35" t="s">
        <v>292</v>
      </c>
      <c r="P360" s="205" t="s">
        <v>93</v>
      </c>
      <c r="Q360" s="150"/>
      <c r="R360" s="150"/>
      <c r="S360" s="206"/>
      <c r="T360" s="207">
        <v>0</v>
      </c>
      <c r="U360" s="208">
        <f t="shared" si="11"/>
        <v>0</v>
      </c>
      <c r="V360" s="122"/>
      <c r="W360" s="6">
        <v>2016</v>
      </c>
      <c r="X360" s="122" t="s">
        <v>423</v>
      </c>
    </row>
    <row r="361" spans="1:24" ht="12.75" customHeight="1">
      <c r="A361" s="31" t="s">
        <v>352</v>
      </c>
      <c r="B361" s="120" t="s">
        <v>68</v>
      </c>
      <c r="C361" s="199" t="s">
        <v>329</v>
      </c>
      <c r="D361" s="121" t="s">
        <v>330</v>
      </c>
      <c r="E361" s="121" t="s">
        <v>330</v>
      </c>
      <c r="F361" s="209" t="s">
        <v>331</v>
      </c>
      <c r="G361" s="121" t="s">
        <v>66</v>
      </c>
      <c r="H361" s="124">
        <v>100</v>
      </c>
      <c r="I361" s="204">
        <v>230000000</v>
      </c>
      <c r="J361" s="7" t="s">
        <v>299</v>
      </c>
      <c r="K361" s="120" t="s">
        <v>411</v>
      </c>
      <c r="L361" s="129" t="s">
        <v>69</v>
      </c>
      <c r="M361" s="122" t="s">
        <v>93</v>
      </c>
      <c r="N361" s="121" t="s">
        <v>309</v>
      </c>
      <c r="O361" s="35" t="s">
        <v>292</v>
      </c>
      <c r="P361" s="205" t="s">
        <v>93</v>
      </c>
      <c r="Q361" s="150"/>
      <c r="R361" s="150"/>
      <c r="S361" s="206"/>
      <c r="T361" s="207">
        <v>0</v>
      </c>
      <c r="U361" s="208">
        <f t="shared" si="11"/>
        <v>0</v>
      </c>
      <c r="V361" s="122"/>
      <c r="W361" s="6">
        <v>2016</v>
      </c>
      <c r="X361" s="122" t="s">
        <v>423</v>
      </c>
    </row>
    <row r="362" spans="1:24" ht="12.75" customHeight="1">
      <c r="A362" s="31" t="s">
        <v>353</v>
      </c>
      <c r="B362" s="120" t="s">
        <v>68</v>
      </c>
      <c r="C362" s="199" t="s">
        <v>329</v>
      </c>
      <c r="D362" s="121" t="s">
        <v>330</v>
      </c>
      <c r="E362" s="121" t="s">
        <v>330</v>
      </c>
      <c r="F362" s="209" t="s">
        <v>332</v>
      </c>
      <c r="G362" s="121" t="s">
        <v>66</v>
      </c>
      <c r="H362" s="124">
        <v>100</v>
      </c>
      <c r="I362" s="204">
        <v>230000000</v>
      </c>
      <c r="J362" s="7" t="s">
        <v>299</v>
      </c>
      <c r="K362" s="120" t="s">
        <v>411</v>
      </c>
      <c r="L362" s="129" t="s">
        <v>69</v>
      </c>
      <c r="M362" s="122" t="s">
        <v>93</v>
      </c>
      <c r="N362" s="121" t="s">
        <v>309</v>
      </c>
      <c r="O362" s="35" t="s">
        <v>292</v>
      </c>
      <c r="P362" s="205" t="s">
        <v>93</v>
      </c>
      <c r="Q362" s="150"/>
      <c r="R362" s="150"/>
      <c r="S362" s="206"/>
      <c r="T362" s="207">
        <v>0</v>
      </c>
      <c r="U362" s="208">
        <f t="shared" si="11"/>
        <v>0</v>
      </c>
      <c r="V362" s="122"/>
      <c r="W362" s="6">
        <v>2016</v>
      </c>
      <c r="X362" s="122" t="s">
        <v>423</v>
      </c>
    </row>
    <row r="363" spans="1:24" ht="12.75" customHeight="1">
      <c r="A363" s="31" t="s">
        <v>354</v>
      </c>
      <c r="B363" s="120" t="s">
        <v>68</v>
      </c>
      <c r="C363" s="199" t="s">
        <v>329</v>
      </c>
      <c r="D363" s="121" t="s">
        <v>330</v>
      </c>
      <c r="E363" s="121" t="s">
        <v>330</v>
      </c>
      <c r="F363" s="209" t="s">
        <v>333</v>
      </c>
      <c r="G363" s="121" t="s">
        <v>66</v>
      </c>
      <c r="H363" s="124">
        <v>100</v>
      </c>
      <c r="I363" s="204">
        <v>230000000</v>
      </c>
      <c r="J363" s="7" t="s">
        <v>299</v>
      </c>
      <c r="K363" s="120" t="s">
        <v>411</v>
      </c>
      <c r="L363" s="129" t="s">
        <v>69</v>
      </c>
      <c r="M363" s="122" t="s">
        <v>93</v>
      </c>
      <c r="N363" s="121" t="s">
        <v>309</v>
      </c>
      <c r="O363" s="35" t="s">
        <v>292</v>
      </c>
      <c r="P363" s="205" t="s">
        <v>93</v>
      </c>
      <c r="Q363" s="150"/>
      <c r="R363" s="150"/>
      <c r="S363" s="206"/>
      <c r="T363" s="207">
        <v>0</v>
      </c>
      <c r="U363" s="208">
        <f t="shared" si="11"/>
        <v>0</v>
      </c>
      <c r="V363" s="122"/>
      <c r="W363" s="6">
        <v>2016</v>
      </c>
      <c r="X363" s="122" t="s">
        <v>423</v>
      </c>
    </row>
    <row r="364" spans="1:24" ht="12.75" customHeight="1">
      <c r="A364" s="31" t="s">
        <v>355</v>
      </c>
      <c r="B364" s="120" t="s">
        <v>68</v>
      </c>
      <c r="C364" s="199" t="s">
        <v>329</v>
      </c>
      <c r="D364" s="121" t="s">
        <v>330</v>
      </c>
      <c r="E364" s="121" t="s">
        <v>330</v>
      </c>
      <c r="F364" s="209" t="s">
        <v>334</v>
      </c>
      <c r="G364" s="121" t="s">
        <v>66</v>
      </c>
      <c r="H364" s="124">
        <v>100</v>
      </c>
      <c r="I364" s="204">
        <v>230000000</v>
      </c>
      <c r="J364" s="7" t="s">
        <v>299</v>
      </c>
      <c r="K364" s="120" t="s">
        <v>411</v>
      </c>
      <c r="L364" s="129" t="s">
        <v>69</v>
      </c>
      <c r="M364" s="122" t="s">
        <v>93</v>
      </c>
      <c r="N364" s="121" t="s">
        <v>309</v>
      </c>
      <c r="O364" s="35" t="s">
        <v>292</v>
      </c>
      <c r="P364" s="205" t="s">
        <v>93</v>
      </c>
      <c r="Q364" s="150"/>
      <c r="R364" s="150"/>
      <c r="S364" s="206"/>
      <c r="T364" s="207">
        <v>0</v>
      </c>
      <c r="U364" s="208">
        <f t="shared" si="11"/>
        <v>0</v>
      </c>
      <c r="V364" s="122"/>
      <c r="W364" s="6">
        <v>2016</v>
      </c>
      <c r="X364" s="122" t="s">
        <v>423</v>
      </c>
    </row>
    <row r="365" spans="1:24" ht="12.75" customHeight="1">
      <c r="A365" s="31" t="s">
        <v>339</v>
      </c>
      <c r="B365" s="120" t="s">
        <v>68</v>
      </c>
      <c r="C365" s="199" t="s">
        <v>312</v>
      </c>
      <c r="D365" s="210" t="s">
        <v>313</v>
      </c>
      <c r="E365" s="121" t="s">
        <v>313</v>
      </c>
      <c r="F365" s="121" t="s">
        <v>314</v>
      </c>
      <c r="G365" s="30" t="s">
        <v>107</v>
      </c>
      <c r="H365" s="211">
        <v>80</v>
      </c>
      <c r="I365" s="149">
        <v>230000000</v>
      </c>
      <c r="J365" s="7" t="s">
        <v>299</v>
      </c>
      <c r="K365" s="212" t="s">
        <v>335</v>
      </c>
      <c r="L365" s="213" t="s">
        <v>69</v>
      </c>
      <c r="M365" s="122" t="s">
        <v>93</v>
      </c>
      <c r="N365" s="120" t="s">
        <v>315</v>
      </c>
      <c r="O365" s="131" t="s">
        <v>294</v>
      </c>
      <c r="P365" s="205" t="s">
        <v>93</v>
      </c>
      <c r="Q365" s="214"/>
      <c r="R365" s="214"/>
      <c r="S365" s="215"/>
      <c r="T365" s="216">
        <v>0</v>
      </c>
      <c r="U365" s="208">
        <f t="shared" si="11"/>
        <v>0</v>
      </c>
      <c r="V365" s="122"/>
      <c r="W365" s="6">
        <v>2017</v>
      </c>
      <c r="X365" s="122" t="s">
        <v>416</v>
      </c>
    </row>
    <row r="366" spans="1:24" ht="12.75" customHeight="1">
      <c r="A366" s="31" t="s">
        <v>340</v>
      </c>
      <c r="B366" s="120" t="s">
        <v>68</v>
      </c>
      <c r="C366" s="122" t="s">
        <v>166</v>
      </c>
      <c r="D366" s="121" t="s">
        <v>167</v>
      </c>
      <c r="E366" s="121" t="s">
        <v>167</v>
      </c>
      <c r="F366" s="197" t="s">
        <v>316</v>
      </c>
      <c r="G366" s="121" t="s">
        <v>63</v>
      </c>
      <c r="H366" s="124">
        <v>20</v>
      </c>
      <c r="I366" s="149">
        <v>230000000</v>
      </c>
      <c r="J366" s="7" t="s">
        <v>299</v>
      </c>
      <c r="K366" s="120" t="s">
        <v>411</v>
      </c>
      <c r="L366" s="202" t="s">
        <v>69</v>
      </c>
      <c r="M366" s="122" t="s">
        <v>93</v>
      </c>
      <c r="N366" s="121" t="s">
        <v>317</v>
      </c>
      <c r="O366" s="131" t="s">
        <v>294</v>
      </c>
      <c r="P366" s="205" t="s">
        <v>93</v>
      </c>
      <c r="Q366" s="121"/>
      <c r="R366" s="121"/>
      <c r="S366" s="217"/>
      <c r="T366" s="216">
        <v>0</v>
      </c>
      <c r="U366" s="208">
        <f t="shared" si="11"/>
        <v>0</v>
      </c>
      <c r="V366" s="218"/>
      <c r="W366" s="7">
        <v>2016</v>
      </c>
      <c r="X366" s="218" t="s">
        <v>423</v>
      </c>
    </row>
    <row r="367" spans="1:24" ht="12.75" customHeight="1">
      <c r="A367" s="31" t="s">
        <v>1147</v>
      </c>
      <c r="B367" s="120" t="s">
        <v>68</v>
      </c>
      <c r="C367" s="219" t="s">
        <v>1148</v>
      </c>
      <c r="D367" s="220" t="s">
        <v>1149</v>
      </c>
      <c r="E367" s="96" t="s">
        <v>1150</v>
      </c>
      <c r="F367" s="220" t="s">
        <v>1151</v>
      </c>
      <c r="G367" s="129" t="s">
        <v>63</v>
      </c>
      <c r="H367" s="137">
        <v>80</v>
      </c>
      <c r="I367" s="204">
        <v>230000000</v>
      </c>
      <c r="J367" s="6" t="s">
        <v>299</v>
      </c>
      <c r="K367" s="129" t="s">
        <v>1133</v>
      </c>
      <c r="L367" s="202" t="s">
        <v>69</v>
      </c>
      <c r="M367" s="122" t="s">
        <v>93</v>
      </c>
      <c r="N367" s="129" t="s">
        <v>1152</v>
      </c>
      <c r="O367" s="121" t="s">
        <v>292</v>
      </c>
      <c r="P367" s="126" t="s">
        <v>93</v>
      </c>
      <c r="Q367" s="129"/>
      <c r="R367" s="202"/>
      <c r="S367" s="221"/>
      <c r="T367" s="222">
        <v>0</v>
      </c>
      <c r="U367" s="208">
        <f t="shared" si="11"/>
        <v>0</v>
      </c>
      <c r="V367" s="122"/>
      <c r="W367" s="6">
        <v>2017</v>
      </c>
      <c r="X367" s="121">
        <v>11.14</v>
      </c>
    </row>
    <row r="368" spans="1:24" ht="12.75" customHeight="1">
      <c r="A368" s="120" t="s">
        <v>1164</v>
      </c>
      <c r="B368" s="120" t="s">
        <v>68</v>
      </c>
      <c r="C368" s="122" t="s">
        <v>1165</v>
      </c>
      <c r="D368" s="199" t="s">
        <v>1166</v>
      </c>
      <c r="E368" s="31" t="s">
        <v>1166</v>
      </c>
      <c r="F368" s="97" t="s">
        <v>1167</v>
      </c>
      <c r="G368" s="97" t="s">
        <v>66</v>
      </c>
      <c r="H368" s="148">
        <v>100</v>
      </c>
      <c r="I368" s="204">
        <v>230000000</v>
      </c>
      <c r="J368" s="6" t="s">
        <v>1168</v>
      </c>
      <c r="K368" s="218" t="s">
        <v>1162</v>
      </c>
      <c r="L368" s="97" t="s">
        <v>1169</v>
      </c>
      <c r="M368" s="223"/>
      <c r="N368" s="139" t="s">
        <v>1170</v>
      </c>
      <c r="O368" s="224" t="s">
        <v>294</v>
      </c>
      <c r="P368" s="126" t="s">
        <v>93</v>
      </c>
      <c r="Q368" s="223"/>
      <c r="R368" s="223"/>
      <c r="S368" s="225"/>
      <c r="T368" s="226">
        <v>0</v>
      </c>
      <c r="U368" s="208">
        <f t="shared" si="11"/>
        <v>0</v>
      </c>
      <c r="V368" s="122"/>
      <c r="W368" s="6">
        <v>2017</v>
      </c>
      <c r="X368" s="122" t="s">
        <v>1175</v>
      </c>
    </row>
    <row r="369" spans="1:24" ht="12.75" customHeight="1">
      <c r="A369" s="31" t="s">
        <v>1285</v>
      </c>
      <c r="B369" s="120" t="s">
        <v>68</v>
      </c>
      <c r="C369" s="134" t="s">
        <v>1286</v>
      </c>
      <c r="D369" s="147" t="s">
        <v>1287</v>
      </c>
      <c r="E369" s="147" t="s">
        <v>1287</v>
      </c>
      <c r="F369" s="147" t="s">
        <v>1288</v>
      </c>
      <c r="G369" s="30" t="s">
        <v>107</v>
      </c>
      <c r="H369" s="227">
        <v>100</v>
      </c>
      <c r="I369" s="228">
        <v>230000000</v>
      </c>
      <c r="J369" s="6" t="s">
        <v>299</v>
      </c>
      <c r="K369" s="229" t="s">
        <v>1289</v>
      </c>
      <c r="L369" s="30" t="s">
        <v>1290</v>
      </c>
      <c r="M369" s="122" t="s">
        <v>93</v>
      </c>
      <c r="N369" s="212" t="s">
        <v>1291</v>
      </c>
      <c r="O369" s="212" t="s">
        <v>292</v>
      </c>
      <c r="P369" s="126" t="s">
        <v>93</v>
      </c>
      <c r="Q369" s="230"/>
      <c r="R369" s="132"/>
      <c r="S369" s="132"/>
      <c r="T369" s="226">
        <v>0</v>
      </c>
      <c r="U369" s="208">
        <f t="shared" si="11"/>
        <v>0</v>
      </c>
      <c r="V369" s="231"/>
      <c r="W369" s="6">
        <v>2017</v>
      </c>
      <c r="X369" s="196">
        <v>11</v>
      </c>
    </row>
    <row r="370" spans="1:24" ht="12.75" customHeight="1">
      <c r="A370" s="31" t="s">
        <v>1292</v>
      </c>
      <c r="B370" s="120" t="s">
        <v>68</v>
      </c>
      <c r="C370" s="134" t="s">
        <v>1286</v>
      </c>
      <c r="D370" s="147" t="s">
        <v>1287</v>
      </c>
      <c r="E370" s="147" t="s">
        <v>1287</v>
      </c>
      <c r="F370" s="147" t="s">
        <v>1293</v>
      </c>
      <c r="G370" s="30" t="s">
        <v>107</v>
      </c>
      <c r="H370" s="227">
        <v>100</v>
      </c>
      <c r="I370" s="228">
        <v>230000000</v>
      </c>
      <c r="J370" s="6" t="s">
        <v>299</v>
      </c>
      <c r="K370" s="229" t="s">
        <v>1289</v>
      </c>
      <c r="L370" s="30" t="s">
        <v>1294</v>
      </c>
      <c r="M370" s="122" t="s">
        <v>93</v>
      </c>
      <c r="N370" s="212" t="s">
        <v>1291</v>
      </c>
      <c r="O370" s="212" t="s">
        <v>292</v>
      </c>
      <c r="P370" s="126" t="s">
        <v>93</v>
      </c>
      <c r="Q370" s="230"/>
      <c r="R370" s="132"/>
      <c r="S370" s="132"/>
      <c r="T370" s="226">
        <v>0</v>
      </c>
      <c r="U370" s="208">
        <f t="shared" si="11"/>
        <v>0</v>
      </c>
      <c r="V370" s="232"/>
      <c r="W370" s="6">
        <v>2017</v>
      </c>
      <c r="X370" s="196">
        <v>11</v>
      </c>
    </row>
    <row r="371" spans="1:24" ht="12.75" customHeight="1">
      <c r="A371" s="31" t="s">
        <v>1295</v>
      </c>
      <c r="B371" s="120" t="s">
        <v>68</v>
      </c>
      <c r="C371" s="134" t="s">
        <v>1286</v>
      </c>
      <c r="D371" s="147" t="s">
        <v>1287</v>
      </c>
      <c r="E371" s="147" t="s">
        <v>1287</v>
      </c>
      <c r="F371" s="147" t="s">
        <v>1296</v>
      </c>
      <c r="G371" s="30" t="s">
        <v>107</v>
      </c>
      <c r="H371" s="227">
        <v>100</v>
      </c>
      <c r="I371" s="228">
        <v>230000000</v>
      </c>
      <c r="J371" s="6" t="s">
        <v>299</v>
      </c>
      <c r="K371" s="229" t="s">
        <v>1289</v>
      </c>
      <c r="L371" s="30" t="s">
        <v>1297</v>
      </c>
      <c r="M371" s="122" t="s">
        <v>93</v>
      </c>
      <c r="N371" s="212" t="s">
        <v>1291</v>
      </c>
      <c r="O371" s="212" t="s">
        <v>292</v>
      </c>
      <c r="P371" s="126" t="s">
        <v>93</v>
      </c>
      <c r="Q371" s="230"/>
      <c r="R371" s="132"/>
      <c r="S371" s="132"/>
      <c r="T371" s="226">
        <v>0</v>
      </c>
      <c r="U371" s="208">
        <f t="shared" si="11"/>
        <v>0</v>
      </c>
      <c r="V371" s="232"/>
      <c r="W371" s="6">
        <v>2017</v>
      </c>
      <c r="X371" s="196">
        <v>11</v>
      </c>
    </row>
    <row r="372" spans="1:24" ht="12.75" customHeight="1">
      <c r="A372" s="31" t="s">
        <v>1298</v>
      </c>
      <c r="B372" s="120" t="s">
        <v>68</v>
      </c>
      <c r="C372" s="134" t="s">
        <v>1286</v>
      </c>
      <c r="D372" s="147" t="s">
        <v>1287</v>
      </c>
      <c r="E372" s="147" t="s">
        <v>1287</v>
      </c>
      <c r="F372" s="147" t="s">
        <v>1299</v>
      </c>
      <c r="G372" s="30" t="s">
        <v>107</v>
      </c>
      <c r="H372" s="227">
        <v>100</v>
      </c>
      <c r="I372" s="228">
        <v>230000000</v>
      </c>
      <c r="J372" s="6" t="s">
        <v>299</v>
      </c>
      <c r="K372" s="229" t="s">
        <v>1289</v>
      </c>
      <c r="L372" s="6" t="s">
        <v>109</v>
      </c>
      <c r="M372" s="122" t="s">
        <v>93</v>
      </c>
      <c r="N372" s="212" t="s">
        <v>1291</v>
      </c>
      <c r="O372" s="212" t="s">
        <v>292</v>
      </c>
      <c r="P372" s="126" t="s">
        <v>93</v>
      </c>
      <c r="Q372" s="230"/>
      <c r="R372" s="132"/>
      <c r="S372" s="132"/>
      <c r="T372" s="226">
        <v>0</v>
      </c>
      <c r="U372" s="208">
        <f t="shared" si="11"/>
        <v>0</v>
      </c>
      <c r="V372" s="232"/>
      <c r="W372" s="6">
        <v>2017</v>
      </c>
      <c r="X372" s="196">
        <v>11</v>
      </c>
    </row>
    <row r="373" spans="1:24" ht="12.75" customHeight="1">
      <c r="A373" s="31" t="s">
        <v>1300</v>
      </c>
      <c r="B373" s="120" t="s">
        <v>68</v>
      </c>
      <c r="C373" s="134" t="s">
        <v>1301</v>
      </c>
      <c r="D373" s="129" t="s">
        <v>1302</v>
      </c>
      <c r="E373" s="129" t="s">
        <v>1303</v>
      </c>
      <c r="F373" s="129" t="s">
        <v>1304</v>
      </c>
      <c r="G373" s="30" t="s">
        <v>107</v>
      </c>
      <c r="H373" s="227">
        <v>100</v>
      </c>
      <c r="I373" s="228">
        <v>230000000</v>
      </c>
      <c r="J373" s="6" t="s">
        <v>299</v>
      </c>
      <c r="K373" s="229" t="s">
        <v>1289</v>
      </c>
      <c r="L373" s="30" t="s">
        <v>1294</v>
      </c>
      <c r="M373" s="122" t="s">
        <v>93</v>
      </c>
      <c r="N373" s="212" t="s">
        <v>1291</v>
      </c>
      <c r="O373" s="212" t="s">
        <v>292</v>
      </c>
      <c r="P373" s="126" t="s">
        <v>93</v>
      </c>
      <c r="Q373" s="230"/>
      <c r="R373" s="132"/>
      <c r="S373" s="132"/>
      <c r="T373" s="226">
        <v>0</v>
      </c>
      <c r="U373" s="208">
        <f t="shared" si="11"/>
        <v>0</v>
      </c>
      <c r="V373" s="6"/>
      <c r="W373" s="6">
        <v>2017</v>
      </c>
      <c r="X373" s="196">
        <v>11</v>
      </c>
    </row>
    <row r="374" spans="1:24" ht="12.75" customHeight="1">
      <c r="A374" s="31" t="s">
        <v>1305</v>
      </c>
      <c r="B374" s="120" t="s">
        <v>68</v>
      </c>
      <c r="C374" s="134" t="s">
        <v>1301</v>
      </c>
      <c r="D374" s="129" t="s">
        <v>1302</v>
      </c>
      <c r="E374" s="129" t="s">
        <v>1303</v>
      </c>
      <c r="F374" s="129" t="s">
        <v>1306</v>
      </c>
      <c r="G374" s="30" t="s">
        <v>107</v>
      </c>
      <c r="H374" s="227">
        <v>100</v>
      </c>
      <c r="I374" s="228">
        <v>230000000</v>
      </c>
      <c r="J374" s="6" t="s">
        <v>299</v>
      </c>
      <c r="K374" s="229" t="s">
        <v>1289</v>
      </c>
      <c r="L374" s="30" t="s">
        <v>1290</v>
      </c>
      <c r="M374" s="122" t="s">
        <v>93</v>
      </c>
      <c r="N374" s="212" t="s">
        <v>1291</v>
      </c>
      <c r="O374" s="212" t="s">
        <v>292</v>
      </c>
      <c r="P374" s="126" t="s">
        <v>93</v>
      </c>
      <c r="Q374" s="230"/>
      <c r="R374" s="132"/>
      <c r="S374" s="132"/>
      <c r="T374" s="226">
        <v>0</v>
      </c>
      <c r="U374" s="208">
        <f t="shared" si="11"/>
        <v>0</v>
      </c>
      <c r="V374" s="6"/>
      <c r="W374" s="6">
        <v>2017</v>
      </c>
      <c r="X374" s="196">
        <v>11</v>
      </c>
    </row>
    <row r="375" spans="1:24" ht="12.75" customHeight="1">
      <c r="A375" s="120" t="s">
        <v>1307</v>
      </c>
      <c r="B375" s="120" t="s">
        <v>68</v>
      </c>
      <c r="C375" s="147" t="s">
        <v>1308</v>
      </c>
      <c r="D375" s="147" t="s">
        <v>1309</v>
      </c>
      <c r="E375" s="147" t="s">
        <v>1309</v>
      </c>
      <c r="F375" s="147" t="s">
        <v>1310</v>
      </c>
      <c r="G375" s="30" t="s">
        <v>107</v>
      </c>
      <c r="H375" s="227">
        <v>100</v>
      </c>
      <c r="I375" s="204">
        <v>230000000</v>
      </c>
      <c r="J375" s="6" t="s">
        <v>299</v>
      </c>
      <c r="K375" s="233" t="s">
        <v>1289</v>
      </c>
      <c r="L375" s="30" t="s">
        <v>1290</v>
      </c>
      <c r="M375" s="122" t="s">
        <v>93</v>
      </c>
      <c r="N375" s="212" t="s">
        <v>1291</v>
      </c>
      <c r="O375" s="234" t="s">
        <v>292</v>
      </c>
      <c r="P375" s="126" t="s">
        <v>93</v>
      </c>
      <c r="Q375" s="214"/>
      <c r="R375" s="235"/>
      <c r="S375" s="236"/>
      <c r="T375" s="226">
        <v>0</v>
      </c>
      <c r="U375" s="208">
        <f t="shared" si="11"/>
        <v>0</v>
      </c>
      <c r="V375" s="209"/>
      <c r="W375" s="129">
        <v>2017</v>
      </c>
      <c r="X375" s="196">
        <v>11</v>
      </c>
    </row>
    <row r="376" spans="1:24" s="8" customFormat="1" ht="12.75" customHeight="1">
      <c r="A376" s="50" t="s">
        <v>431</v>
      </c>
      <c r="B376" s="181"/>
      <c r="C376" s="181"/>
      <c r="D376" s="181"/>
      <c r="E376" s="181"/>
      <c r="F376" s="181"/>
      <c r="G376" s="181"/>
      <c r="H376" s="175"/>
      <c r="I376" s="175"/>
      <c r="J376" s="175"/>
      <c r="K376" s="175"/>
      <c r="L376" s="175"/>
      <c r="M376" s="175"/>
      <c r="N376" s="175"/>
      <c r="O376" s="175"/>
      <c r="P376" s="175"/>
      <c r="Q376" s="175"/>
      <c r="R376" s="182"/>
      <c r="S376" s="183"/>
      <c r="T376" s="174">
        <f>SUM(T350:T363)</f>
        <v>0</v>
      </c>
      <c r="U376" s="174">
        <f>SUM(U350:U363)</f>
        <v>0</v>
      </c>
      <c r="V376" s="175"/>
      <c r="W376" s="175"/>
      <c r="X376" s="175"/>
    </row>
    <row r="377" spans="1:24" s="8" customFormat="1" ht="12.75" customHeight="1">
      <c r="A377" s="50" t="s">
        <v>428</v>
      </c>
      <c r="B377" s="181"/>
      <c r="C377" s="181"/>
      <c r="D377" s="181"/>
      <c r="E377" s="181"/>
      <c r="F377" s="181"/>
      <c r="G377" s="181"/>
      <c r="H377" s="175"/>
      <c r="I377" s="175"/>
      <c r="J377" s="175"/>
      <c r="K377" s="175"/>
      <c r="L377" s="175"/>
      <c r="M377" s="175"/>
      <c r="N377" s="175"/>
      <c r="O377" s="175"/>
      <c r="P377" s="175"/>
      <c r="Q377" s="175"/>
      <c r="R377" s="182"/>
      <c r="S377" s="183"/>
      <c r="T377" s="184"/>
      <c r="U377" s="184"/>
      <c r="V377" s="175"/>
      <c r="W377" s="175"/>
      <c r="X377" s="175"/>
    </row>
    <row r="378" spans="1:24" ht="12.75" customHeight="1">
      <c r="A378" s="31" t="s">
        <v>441</v>
      </c>
      <c r="B378" s="120" t="s">
        <v>68</v>
      </c>
      <c r="C378" s="199" t="s">
        <v>87</v>
      </c>
      <c r="D378" s="121" t="s">
        <v>88</v>
      </c>
      <c r="E378" s="121" t="s">
        <v>89</v>
      </c>
      <c r="F378" s="121" t="s">
        <v>318</v>
      </c>
      <c r="G378" s="121" t="s">
        <v>66</v>
      </c>
      <c r="H378" s="124">
        <v>100</v>
      </c>
      <c r="I378" s="204">
        <v>230000000</v>
      </c>
      <c r="J378" s="7" t="s">
        <v>299</v>
      </c>
      <c r="K378" s="129" t="s">
        <v>490</v>
      </c>
      <c r="L378" s="129" t="s">
        <v>69</v>
      </c>
      <c r="M378" s="122" t="s">
        <v>93</v>
      </c>
      <c r="N378" s="129" t="s">
        <v>357</v>
      </c>
      <c r="O378" s="237" t="s">
        <v>486</v>
      </c>
      <c r="P378" s="205" t="s">
        <v>93</v>
      </c>
      <c r="Q378" s="150"/>
      <c r="R378" s="150"/>
      <c r="S378" s="206"/>
      <c r="T378" s="207">
        <v>29000000</v>
      </c>
      <c r="U378" s="208">
        <f t="shared" ref="U378:U411" si="12">T378*1.12</f>
        <v>32480000.000000004</v>
      </c>
      <c r="V378" s="122"/>
      <c r="W378" s="6">
        <v>2017</v>
      </c>
      <c r="X378" s="122"/>
    </row>
    <row r="379" spans="1:24" ht="12.75" customHeight="1">
      <c r="A379" s="31" t="s">
        <v>442</v>
      </c>
      <c r="B379" s="120" t="s">
        <v>68</v>
      </c>
      <c r="C379" s="199" t="s">
        <v>87</v>
      </c>
      <c r="D379" s="121" t="s">
        <v>88</v>
      </c>
      <c r="E379" s="121" t="s">
        <v>89</v>
      </c>
      <c r="F379" s="121" t="s">
        <v>1704</v>
      </c>
      <c r="G379" s="121" t="s">
        <v>66</v>
      </c>
      <c r="H379" s="124">
        <v>100</v>
      </c>
      <c r="I379" s="204">
        <v>230000000</v>
      </c>
      <c r="J379" s="7" t="s">
        <v>299</v>
      </c>
      <c r="K379" s="129" t="s">
        <v>490</v>
      </c>
      <c r="L379" s="129" t="s">
        <v>69</v>
      </c>
      <c r="M379" s="122" t="s">
        <v>93</v>
      </c>
      <c r="N379" s="129" t="s">
        <v>357</v>
      </c>
      <c r="O379" s="237" t="s">
        <v>486</v>
      </c>
      <c r="P379" s="205" t="s">
        <v>93</v>
      </c>
      <c r="Q379" s="150"/>
      <c r="R379" s="150"/>
      <c r="S379" s="206"/>
      <c r="T379" s="207">
        <v>25000000</v>
      </c>
      <c r="U379" s="208">
        <f t="shared" si="12"/>
        <v>28000000.000000004</v>
      </c>
      <c r="V379" s="122"/>
      <c r="W379" s="6">
        <v>2017</v>
      </c>
      <c r="X379" s="122"/>
    </row>
    <row r="380" spans="1:24" ht="12.75" customHeight="1">
      <c r="A380" s="31" t="s">
        <v>443</v>
      </c>
      <c r="B380" s="120" t="s">
        <v>68</v>
      </c>
      <c r="C380" s="199" t="s">
        <v>87</v>
      </c>
      <c r="D380" s="121" t="s">
        <v>88</v>
      </c>
      <c r="E380" s="121" t="s">
        <v>89</v>
      </c>
      <c r="F380" s="121" t="s">
        <v>320</v>
      </c>
      <c r="G380" s="121" t="s">
        <v>66</v>
      </c>
      <c r="H380" s="124">
        <v>100</v>
      </c>
      <c r="I380" s="204">
        <v>230000000</v>
      </c>
      <c r="J380" s="7" t="s">
        <v>299</v>
      </c>
      <c r="K380" s="129" t="s">
        <v>490</v>
      </c>
      <c r="L380" s="129" t="s">
        <v>69</v>
      </c>
      <c r="M380" s="122" t="s">
        <v>93</v>
      </c>
      <c r="N380" s="129" t="s">
        <v>1465</v>
      </c>
      <c r="O380" s="237" t="s">
        <v>486</v>
      </c>
      <c r="P380" s="205" t="s">
        <v>93</v>
      </c>
      <c r="Q380" s="150"/>
      <c r="R380" s="150"/>
      <c r="S380" s="206"/>
      <c r="T380" s="207">
        <v>21000000</v>
      </c>
      <c r="U380" s="208">
        <f t="shared" si="12"/>
        <v>23520000.000000004</v>
      </c>
      <c r="V380" s="122"/>
      <c r="W380" s="6">
        <v>2017</v>
      </c>
      <c r="X380" s="122"/>
    </row>
    <row r="381" spans="1:24" ht="12.75" customHeight="1">
      <c r="A381" s="31" t="s">
        <v>444</v>
      </c>
      <c r="B381" s="120" t="s">
        <v>68</v>
      </c>
      <c r="C381" s="199" t="s">
        <v>87</v>
      </c>
      <c r="D381" s="121" t="s">
        <v>88</v>
      </c>
      <c r="E381" s="121" t="s">
        <v>89</v>
      </c>
      <c r="F381" s="121" t="s">
        <v>321</v>
      </c>
      <c r="G381" s="121" t="s">
        <v>66</v>
      </c>
      <c r="H381" s="124">
        <v>100</v>
      </c>
      <c r="I381" s="204">
        <v>230000000</v>
      </c>
      <c r="J381" s="7" t="s">
        <v>299</v>
      </c>
      <c r="K381" s="129" t="s">
        <v>490</v>
      </c>
      <c r="L381" s="129" t="s">
        <v>69</v>
      </c>
      <c r="M381" s="122" t="s">
        <v>93</v>
      </c>
      <c r="N381" s="129" t="s">
        <v>1465</v>
      </c>
      <c r="O381" s="237" t="s">
        <v>486</v>
      </c>
      <c r="P381" s="205" t="s">
        <v>93</v>
      </c>
      <c r="Q381" s="150"/>
      <c r="R381" s="150"/>
      <c r="S381" s="206"/>
      <c r="T381" s="207">
        <v>21000000</v>
      </c>
      <c r="U381" s="208">
        <f t="shared" si="12"/>
        <v>23520000.000000004</v>
      </c>
      <c r="V381" s="122"/>
      <c r="W381" s="6">
        <v>2017</v>
      </c>
      <c r="X381" s="122"/>
    </row>
    <row r="382" spans="1:24" s="8" customFormat="1" ht="12.75" customHeight="1">
      <c r="A382" s="31" t="s">
        <v>445</v>
      </c>
      <c r="B382" s="120" t="s">
        <v>68</v>
      </c>
      <c r="C382" s="199" t="s">
        <v>87</v>
      </c>
      <c r="D382" s="121" t="s">
        <v>88</v>
      </c>
      <c r="E382" s="121" t="s">
        <v>89</v>
      </c>
      <c r="F382" s="121" t="s">
        <v>322</v>
      </c>
      <c r="G382" s="121" t="s">
        <v>66</v>
      </c>
      <c r="H382" s="124">
        <v>100</v>
      </c>
      <c r="I382" s="204">
        <v>230000000</v>
      </c>
      <c r="J382" s="7" t="s">
        <v>299</v>
      </c>
      <c r="K382" s="129" t="s">
        <v>490</v>
      </c>
      <c r="L382" s="129" t="s">
        <v>69</v>
      </c>
      <c r="M382" s="122" t="s">
        <v>93</v>
      </c>
      <c r="N382" s="129" t="s">
        <v>357</v>
      </c>
      <c r="O382" s="237" t="s">
        <v>486</v>
      </c>
      <c r="P382" s="205" t="s">
        <v>93</v>
      </c>
      <c r="Q382" s="150"/>
      <c r="R382" s="150"/>
      <c r="S382" s="206"/>
      <c r="T382" s="207">
        <v>24000000</v>
      </c>
      <c r="U382" s="208">
        <f t="shared" si="12"/>
        <v>26880000.000000004</v>
      </c>
      <c r="V382" s="122"/>
      <c r="W382" s="6">
        <v>2017</v>
      </c>
      <c r="X382" s="122"/>
    </row>
    <row r="383" spans="1:24" ht="12.75" customHeight="1">
      <c r="A383" s="31" t="s">
        <v>446</v>
      </c>
      <c r="B383" s="120" t="s">
        <v>68</v>
      </c>
      <c r="C383" s="199" t="s">
        <v>87</v>
      </c>
      <c r="D383" s="121" t="s">
        <v>88</v>
      </c>
      <c r="E383" s="121" t="s">
        <v>89</v>
      </c>
      <c r="F383" s="121" t="s">
        <v>1467</v>
      </c>
      <c r="G383" s="121" t="s">
        <v>66</v>
      </c>
      <c r="H383" s="124">
        <v>100</v>
      </c>
      <c r="I383" s="204">
        <v>230000000</v>
      </c>
      <c r="J383" s="7" t="s">
        <v>299</v>
      </c>
      <c r="K383" s="129" t="s">
        <v>490</v>
      </c>
      <c r="L383" s="129" t="s">
        <v>69</v>
      </c>
      <c r="M383" s="122" t="s">
        <v>93</v>
      </c>
      <c r="N383" s="129" t="s">
        <v>357</v>
      </c>
      <c r="O383" s="237" t="s">
        <v>486</v>
      </c>
      <c r="P383" s="205" t="s">
        <v>93</v>
      </c>
      <c r="Q383" s="150"/>
      <c r="R383" s="150"/>
      <c r="S383" s="206"/>
      <c r="T383" s="207">
        <v>28000000</v>
      </c>
      <c r="U383" s="208">
        <f t="shared" si="12"/>
        <v>31360000.000000004</v>
      </c>
      <c r="V383" s="122"/>
      <c r="W383" s="6">
        <v>2017</v>
      </c>
      <c r="X383" s="122"/>
    </row>
    <row r="384" spans="1:24" ht="12.75" customHeight="1">
      <c r="A384" s="31" t="s">
        <v>447</v>
      </c>
      <c r="B384" s="120" t="s">
        <v>68</v>
      </c>
      <c r="C384" s="199" t="s">
        <v>87</v>
      </c>
      <c r="D384" s="121" t="s">
        <v>88</v>
      </c>
      <c r="E384" s="121" t="s">
        <v>89</v>
      </c>
      <c r="F384" s="121" t="s">
        <v>324</v>
      </c>
      <c r="G384" s="121" t="s">
        <v>66</v>
      </c>
      <c r="H384" s="124">
        <v>100</v>
      </c>
      <c r="I384" s="204">
        <v>230000000</v>
      </c>
      <c r="J384" s="7" t="s">
        <v>299</v>
      </c>
      <c r="K384" s="129" t="s">
        <v>490</v>
      </c>
      <c r="L384" s="129" t="s">
        <v>69</v>
      </c>
      <c r="M384" s="122" t="s">
        <v>93</v>
      </c>
      <c r="N384" s="129" t="s">
        <v>1465</v>
      </c>
      <c r="O384" s="237" t="s">
        <v>486</v>
      </c>
      <c r="P384" s="205" t="s">
        <v>93</v>
      </c>
      <c r="Q384" s="150"/>
      <c r="R384" s="150"/>
      <c r="S384" s="206"/>
      <c r="T384" s="207">
        <v>22000000</v>
      </c>
      <c r="U384" s="208">
        <f t="shared" si="12"/>
        <v>24640000.000000004</v>
      </c>
      <c r="V384" s="122"/>
      <c r="W384" s="6">
        <v>2017</v>
      </c>
      <c r="X384" s="122"/>
    </row>
    <row r="385" spans="1:24" ht="12.75" customHeight="1">
      <c r="A385" s="31" t="s">
        <v>448</v>
      </c>
      <c r="B385" s="120" t="s">
        <v>68</v>
      </c>
      <c r="C385" s="199" t="s">
        <v>87</v>
      </c>
      <c r="D385" s="121" t="s">
        <v>88</v>
      </c>
      <c r="E385" s="121" t="s">
        <v>89</v>
      </c>
      <c r="F385" s="121" t="s">
        <v>325</v>
      </c>
      <c r="G385" s="121" t="s">
        <v>66</v>
      </c>
      <c r="H385" s="124">
        <v>100</v>
      </c>
      <c r="I385" s="204">
        <v>230000000</v>
      </c>
      <c r="J385" s="7" t="s">
        <v>299</v>
      </c>
      <c r="K385" s="129" t="s">
        <v>490</v>
      </c>
      <c r="L385" s="129" t="s">
        <v>69</v>
      </c>
      <c r="M385" s="122" t="s">
        <v>93</v>
      </c>
      <c r="N385" s="129" t="s">
        <v>1465</v>
      </c>
      <c r="O385" s="237" t="s">
        <v>486</v>
      </c>
      <c r="P385" s="205" t="s">
        <v>93</v>
      </c>
      <c r="Q385" s="150"/>
      <c r="R385" s="150"/>
      <c r="S385" s="206"/>
      <c r="T385" s="207">
        <v>21000000</v>
      </c>
      <c r="U385" s="208">
        <f t="shared" si="12"/>
        <v>23520000.000000004</v>
      </c>
      <c r="V385" s="122"/>
      <c r="W385" s="6">
        <v>2017</v>
      </c>
      <c r="X385" s="122"/>
    </row>
    <row r="386" spans="1:24" ht="12.75" customHeight="1">
      <c r="A386" s="31" t="s">
        <v>449</v>
      </c>
      <c r="B386" s="120" t="s">
        <v>68</v>
      </c>
      <c r="C386" s="199" t="s">
        <v>87</v>
      </c>
      <c r="D386" s="121" t="s">
        <v>88</v>
      </c>
      <c r="E386" s="121" t="s">
        <v>89</v>
      </c>
      <c r="F386" s="121" t="s">
        <v>326</v>
      </c>
      <c r="G386" s="121" t="s">
        <v>66</v>
      </c>
      <c r="H386" s="124">
        <v>100</v>
      </c>
      <c r="I386" s="204">
        <v>230000000</v>
      </c>
      <c r="J386" s="7" t="s">
        <v>299</v>
      </c>
      <c r="K386" s="129" t="s">
        <v>490</v>
      </c>
      <c r="L386" s="129" t="s">
        <v>69</v>
      </c>
      <c r="M386" s="122" t="s">
        <v>93</v>
      </c>
      <c r="N386" s="129" t="s">
        <v>357</v>
      </c>
      <c r="O386" s="237" t="s">
        <v>486</v>
      </c>
      <c r="P386" s="205" t="s">
        <v>93</v>
      </c>
      <c r="Q386" s="150"/>
      <c r="R386" s="150"/>
      <c r="S386" s="206"/>
      <c r="T386" s="207">
        <v>21000000</v>
      </c>
      <c r="U386" s="208">
        <f t="shared" si="12"/>
        <v>23520000.000000004</v>
      </c>
      <c r="V386" s="122"/>
      <c r="W386" s="6">
        <v>2017</v>
      </c>
      <c r="X386" s="122"/>
    </row>
    <row r="387" spans="1:24" ht="12.75" customHeight="1">
      <c r="A387" s="31" t="s">
        <v>450</v>
      </c>
      <c r="B387" s="120" t="s">
        <v>68</v>
      </c>
      <c r="C387" s="199" t="s">
        <v>87</v>
      </c>
      <c r="D387" s="121" t="s">
        <v>88</v>
      </c>
      <c r="E387" s="121" t="s">
        <v>89</v>
      </c>
      <c r="F387" s="121" t="s">
        <v>1705</v>
      </c>
      <c r="G387" s="121" t="s">
        <v>66</v>
      </c>
      <c r="H387" s="124">
        <v>100</v>
      </c>
      <c r="I387" s="204">
        <v>230000000</v>
      </c>
      <c r="J387" s="7" t="s">
        <v>299</v>
      </c>
      <c r="K387" s="129" t="s">
        <v>490</v>
      </c>
      <c r="L387" s="129" t="s">
        <v>69</v>
      </c>
      <c r="M387" s="122" t="s">
        <v>93</v>
      </c>
      <c r="N387" s="129" t="s">
        <v>357</v>
      </c>
      <c r="O387" s="237" t="s">
        <v>486</v>
      </c>
      <c r="P387" s="205" t="s">
        <v>93</v>
      </c>
      <c r="Q387" s="150"/>
      <c r="R387" s="150"/>
      <c r="S387" s="206"/>
      <c r="T387" s="207">
        <v>36500000</v>
      </c>
      <c r="U387" s="208">
        <f t="shared" si="12"/>
        <v>40880000.000000007</v>
      </c>
      <c r="V387" s="122"/>
      <c r="W387" s="6">
        <v>2017</v>
      </c>
      <c r="X387" s="122"/>
    </row>
    <row r="388" spans="1:24" ht="12.75" customHeight="1">
      <c r="A388" s="31" t="s">
        <v>451</v>
      </c>
      <c r="B388" s="120" t="s">
        <v>68</v>
      </c>
      <c r="C388" s="199" t="s">
        <v>87</v>
      </c>
      <c r="D388" s="121" t="s">
        <v>88</v>
      </c>
      <c r="E388" s="121" t="s">
        <v>89</v>
      </c>
      <c r="F388" s="121" t="s">
        <v>328</v>
      </c>
      <c r="G388" s="121" t="s">
        <v>66</v>
      </c>
      <c r="H388" s="124">
        <v>100</v>
      </c>
      <c r="I388" s="204">
        <v>230000000</v>
      </c>
      <c r="J388" s="7" t="s">
        <v>299</v>
      </c>
      <c r="K388" s="129" t="s">
        <v>490</v>
      </c>
      <c r="L388" s="129" t="s">
        <v>69</v>
      </c>
      <c r="M388" s="122" t="s">
        <v>93</v>
      </c>
      <c r="N388" s="129" t="s">
        <v>357</v>
      </c>
      <c r="O388" s="237" t="s">
        <v>486</v>
      </c>
      <c r="P388" s="205" t="s">
        <v>93</v>
      </c>
      <c r="Q388" s="150"/>
      <c r="R388" s="150"/>
      <c r="S388" s="206"/>
      <c r="T388" s="207">
        <v>27000000</v>
      </c>
      <c r="U388" s="208">
        <f t="shared" si="12"/>
        <v>30240000.000000004</v>
      </c>
      <c r="V388" s="122"/>
      <c r="W388" s="6">
        <v>2017</v>
      </c>
      <c r="X388" s="122"/>
    </row>
    <row r="389" spans="1:24" ht="12.75" customHeight="1">
      <c r="A389" s="31" t="s">
        <v>452</v>
      </c>
      <c r="B389" s="120" t="s">
        <v>68</v>
      </c>
      <c r="C389" s="199" t="s">
        <v>329</v>
      </c>
      <c r="D389" s="121" t="s">
        <v>330</v>
      </c>
      <c r="E389" s="121" t="s">
        <v>330</v>
      </c>
      <c r="F389" s="209" t="s">
        <v>331</v>
      </c>
      <c r="G389" s="121" t="s">
        <v>66</v>
      </c>
      <c r="H389" s="124">
        <v>100</v>
      </c>
      <c r="I389" s="204">
        <v>230000000</v>
      </c>
      <c r="J389" s="7" t="s">
        <v>299</v>
      </c>
      <c r="K389" s="129" t="s">
        <v>490</v>
      </c>
      <c r="L389" s="129" t="s">
        <v>69</v>
      </c>
      <c r="M389" s="122" t="s">
        <v>93</v>
      </c>
      <c r="N389" s="129" t="s">
        <v>357</v>
      </c>
      <c r="O389" s="237" t="s">
        <v>486</v>
      </c>
      <c r="P389" s="205" t="s">
        <v>93</v>
      </c>
      <c r="Q389" s="150"/>
      <c r="R389" s="150"/>
      <c r="S389" s="206"/>
      <c r="T389" s="207">
        <v>28000000</v>
      </c>
      <c r="U389" s="208">
        <f t="shared" si="12"/>
        <v>31360000.000000004</v>
      </c>
      <c r="V389" s="122"/>
      <c r="W389" s="6">
        <v>2017</v>
      </c>
      <c r="X389" s="122"/>
    </row>
    <row r="390" spans="1:24" ht="12.75" customHeight="1">
      <c r="A390" s="31" t="s">
        <v>453</v>
      </c>
      <c r="B390" s="120" t="s">
        <v>68</v>
      </c>
      <c r="C390" s="199" t="s">
        <v>329</v>
      </c>
      <c r="D390" s="121" t="s">
        <v>330</v>
      </c>
      <c r="E390" s="121" t="s">
        <v>330</v>
      </c>
      <c r="F390" s="209" t="s">
        <v>332</v>
      </c>
      <c r="G390" s="121" t="s">
        <v>66</v>
      </c>
      <c r="H390" s="124">
        <v>100</v>
      </c>
      <c r="I390" s="204">
        <v>230000000</v>
      </c>
      <c r="J390" s="7" t="s">
        <v>299</v>
      </c>
      <c r="K390" s="129" t="s">
        <v>490</v>
      </c>
      <c r="L390" s="129" t="s">
        <v>69</v>
      </c>
      <c r="M390" s="122" t="s">
        <v>93</v>
      </c>
      <c r="N390" s="129" t="s">
        <v>357</v>
      </c>
      <c r="O390" s="237" t="s">
        <v>486</v>
      </c>
      <c r="P390" s="205" t="s">
        <v>93</v>
      </c>
      <c r="Q390" s="150"/>
      <c r="R390" s="150"/>
      <c r="S390" s="206"/>
      <c r="T390" s="207">
        <v>14000000</v>
      </c>
      <c r="U390" s="208">
        <f t="shared" si="12"/>
        <v>15680000.000000002</v>
      </c>
      <c r="V390" s="122"/>
      <c r="W390" s="6">
        <v>2017</v>
      </c>
      <c r="X390" s="122"/>
    </row>
    <row r="391" spans="1:24" ht="12.75" customHeight="1">
      <c r="A391" s="31" t="s">
        <v>454</v>
      </c>
      <c r="B391" s="120" t="s">
        <v>68</v>
      </c>
      <c r="C391" s="199" t="s">
        <v>329</v>
      </c>
      <c r="D391" s="121" t="s">
        <v>330</v>
      </c>
      <c r="E391" s="121" t="s">
        <v>330</v>
      </c>
      <c r="F391" s="209" t="s">
        <v>333</v>
      </c>
      <c r="G391" s="121" t="s">
        <v>66</v>
      </c>
      <c r="H391" s="124">
        <v>100</v>
      </c>
      <c r="I391" s="204">
        <v>230000000</v>
      </c>
      <c r="J391" s="7" t="s">
        <v>299</v>
      </c>
      <c r="K391" s="129" t="s">
        <v>490</v>
      </c>
      <c r="L391" s="129" t="s">
        <v>69</v>
      </c>
      <c r="M391" s="122" t="s">
        <v>93</v>
      </c>
      <c r="N391" s="129" t="s">
        <v>357</v>
      </c>
      <c r="O391" s="237" t="s">
        <v>486</v>
      </c>
      <c r="P391" s="205" t="s">
        <v>93</v>
      </c>
      <c r="Q391" s="150"/>
      <c r="R391" s="150"/>
      <c r="S391" s="206"/>
      <c r="T391" s="207">
        <v>14000000</v>
      </c>
      <c r="U391" s="208">
        <f t="shared" si="12"/>
        <v>15680000.000000002</v>
      </c>
      <c r="V391" s="122"/>
      <c r="W391" s="6">
        <v>2017</v>
      </c>
      <c r="X391" s="122"/>
    </row>
    <row r="392" spans="1:24" ht="12.75" customHeight="1">
      <c r="A392" s="31" t="s">
        <v>455</v>
      </c>
      <c r="B392" s="120" t="s">
        <v>68</v>
      </c>
      <c r="C392" s="199" t="s">
        <v>329</v>
      </c>
      <c r="D392" s="121" t="s">
        <v>330</v>
      </c>
      <c r="E392" s="121" t="s">
        <v>330</v>
      </c>
      <c r="F392" s="209" t="s">
        <v>334</v>
      </c>
      <c r="G392" s="121" t="s">
        <v>66</v>
      </c>
      <c r="H392" s="124">
        <v>100</v>
      </c>
      <c r="I392" s="204">
        <v>230000000</v>
      </c>
      <c r="J392" s="7" t="s">
        <v>299</v>
      </c>
      <c r="K392" s="129" t="s">
        <v>490</v>
      </c>
      <c r="L392" s="129" t="s">
        <v>69</v>
      </c>
      <c r="M392" s="122" t="s">
        <v>93</v>
      </c>
      <c r="N392" s="129" t="s">
        <v>357</v>
      </c>
      <c r="O392" s="237" t="s">
        <v>486</v>
      </c>
      <c r="P392" s="205" t="s">
        <v>93</v>
      </c>
      <c r="Q392" s="150"/>
      <c r="R392" s="150"/>
      <c r="S392" s="206"/>
      <c r="T392" s="207">
        <v>25200000</v>
      </c>
      <c r="U392" s="208">
        <f t="shared" si="12"/>
        <v>28224000.000000004</v>
      </c>
      <c r="V392" s="122"/>
      <c r="W392" s="6">
        <v>2017</v>
      </c>
      <c r="X392" s="122"/>
    </row>
    <row r="393" spans="1:24" ht="12.75" customHeight="1">
      <c r="A393" s="31" t="s">
        <v>1094</v>
      </c>
      <c r="B393" s="120" t="s">
        <v>68</v>
      </c>
      <c r="C393" s="122" t="s">
        <v>166</v>
      </c>
      <c r="D393" s="121" t="s">
        <v>167</v>
      </c>
      <c r="E393" s="121" t="s">
        <v>167</v>
      </c>
      <c r="F393" s="197" t="s">
        <v>316</v>
      </c>
      <c r="G393" s="121" t="s">
        <v>63</v>
      </c>
      <c r="H393" s="124">
        <v>20</v>
      </c>
      <c r="I393" s="149">
        <v>230000000</v>
      </c>
      <c r="J393" s="7" t="s">
        <v>299</v>
      </c>
      <c r="K393" s="238" t="s">
        <v>421</v>
      </c>
      <c r="L393" s="202" t="s">
        <v>69</v>
      </c>
      <c r="M393" s="122" t="s">
        <v>93</v>
      </c>
      <c r="N393" s="239" t="s">
        <v>356</v>
      </c>
      <c r="O393" s="35" t="s">
        <v>292</v>
      </c>
      <c r="P393" s="205" t="s">
        <v>93</v>
      </c>
      <c r="Q393" s="121"/>
      <c r="R393" s="121"/>
      <c r="S393" s="217"/>
      <c r="T393" s="216">
        <v>10664000</v>
      </c>
      <c r="U393" s="208">
        <f t="shared" si="12"/>
        <v>11943680.000000002</v>
      </c>
      <c r="V393" s="218"/>
      <c r="W393" s="7">
        <v>2017</v>
      </c>
      <c r="X393" s="218"/>
    </row>
    <row r="394" spans="1:24" ht="12.75" customHeight="1">
      <c r="A394" s="238" t="s">
        <v>489</v>
      </c>
      <c r="B394" s="120" t="s">
        <v>68</v>
      </c>
      <c r="C394" s="199" t="s">
        <v>87</v>
      </c>
      <c r="D394" s="121" t="s">
        <v>88</v>
      </c>
      <c r="E394" s="121" t="s">
        <v>89</v>
      </c>
      <c r="F394" s="209" t="s">
        <v>485</v>
      </c>
      <c r="G394" s="121" t="s">
        <v>66</v>
      </c>
      <c r="H394" s="124">
        <v>100</v>
      </c>
      <c r="I394" s="204">
        <v>230000000</v>
      </c>
      <c r="J394" s="7" t="s">
        <v>299</v>
      </c>
      <c r="K394" s="129" t="s">
        <v>490</v>
      </c>
      <c r="L394" s="129" t="s">
        <v>69</v>
      </c>
      <c r="M394" s="122" t="s">
        <v>93</v>
      </c>
      <c r="N394" s="129" t="s">
        <v>357</v>
      </c>
      <c r="O394" s="237" t="s">
        <v>486</v>
      </c>
      <c r="P394" s="205" t="s">
        <v>93</v>
      </c>
      <c r="Q394" s="150"/>
      <c r="R394" s="150"/>
      <c r="S394" s="206"/>
      <c r="T394" s="207">
        <v>29000000</v>
      </c>
      <c r="U394" s="208">
        <f t="shared" si="12"/>
        <v>32480000.000000004</v>
      </c>
      <c r="V394" s="122"/>
      <c r="W394" s="6">
        <v>2017</v>
      </c>
      <c r="X394" s="122"/>
    </row>
    <row r="395" spans="1:24" ht="12.75" customHeight="1">
      <c r="A395" s="238" t="s">
        <v>515</v>
      </c>
      <c r="B395" s="120" t="s">
        <v>68</v>
      </c>
      <c r="C395" s="198" t="s">
        <v>114</v>
      </c>
      <c r="D395" s="198" t="s">
        <v>115</v>
      </c>
      <c r="E395" s="198" t="s">
        <v>115</v>
      </c>
      <c r="F395" s="240" t="s">
        <v>491</v>
      </c>
      <c r="G395" s="35" t="s">
        <v>107</v>
      </c>
      <c r="H395" s="241">
        <v>40</v>
      </c>
      <c r="I395" s="204">
        <v>230000000</v>
      </c>
      <c r="J395" s="7" t="s">
        <v>299</v>
      </c>
      <c r="K395" s="242" t="s">
        <v>493</v>
      </c>
      <c r="L395" s="35" t="s">
        <v>417</v>
      </c>
      <c r="M395" s="122" t="s">
        <v>93</v>
      </c>
      <c r="N395" s="35" t="s">
        <v>338</v>
      </c>
      <c r="O395" s="35" t="s">
        <v>296</v>
      </c>
      <c r="P395" s="198"/>
      <c r="Q395" s="198"/>
      <c r="R395" s="198"/>
      <c r="S395" s="243"/>
      <c r="T395" s="244">
        <v>180939990</v>
      </c>
      <c r="U395" s="208">
        <f t="shared" si="12"/>
        <v>202652788.80000001</v>
      </c>
      <c r="V395" s="245"/>
      <c r="W395" s="6">
        <v>2017</v>
      </c>
      <c r="X395" s="246"/>
    </row>
    <row r="396" spans="1:24" ht="12.75" customHeight="1">
      <c r="A396" s="238" t="s">
        <v>516</v>
      </c>
      <c r="B396" s="120" t="s">
        <v>68</v>
      </c>
      <c r="C396" s="198" t="s">
        <v>114</v>
      </c>
      <c r="D396" s="198" t="s">
        <v>115</v>
      </c>
      <c r="E396" s="198" t="s">
        <v>115</v>
      </c>
      <c r="F396" s="240" t="s">
        <v>492</v>
      </c>
      <c r="G396" s="35" t="s">
        <v>66</v>
      </c>
      <c r="H396" s="241">
        <v>40</v>
      </c>
      <c r="I396" s="204">
        <v>230000000</v>
      </c>
      <c r="J396" s="7" t="s">
        <v>299</v>
      </c>
      <c r="K396" s="242" t="s">
        <v>493</v>
      </c>
      <c r="L396" s="35" t="s">
        <v>417</v>
      </c>
      <c r="M396" s="122" t="s">
        <v>93</v>
      </c>
      <c r="N396" s="35" t="s">
        <v>338</v>
      </c>
      <c r="O396" s="35" t="s">
        <v>296</v>
      </c>
      <c r="P396" s="198"/>
      <c r="Q396" s="198"/>
      <c r="R396" s="198"/>
      <c r="S396" s="243"/>
      <c r="T396" s="244">
        <v>164244660</v>
      </c>
      <c r="U396" s="208">
        <f t="shared" si="12"/>
        <v>183954019.20000002</v>
      </c>
      <c r="V396" s="247"/>
      <c r="W396" s="6">
        <v>2017</v>
      </c>
      <c r="X396" s="248"/>
    </row>
    <row r="397" spans="1:24" ht="12.75" customHeight="1">
      <c r="A397" s="238" t="s">
        <v>517</v>
      </c>
      <c r="B397" s="120" t="s">
        <v>68</v>
      </c>
      <c r="C397" s="198" t="s">
        <v>494</v>
      </c>
      <c r="D397" s="198" t="s">
        <v>495</v>
      </c>
      <c r="E397" s="198" t="s">
        <v>495</v>
      </c>
      <c r="F397" s="34" t="s">
        <v>496</v>
      </c>
      <c r="G397" s="35" t="s">
        <v>66</v>
      </c>
      <c r="H397" s="241">
        <v>40</v>
      </c>
      <c r="I397" s="204">
        <v>230000000</v>
      </c>
      <c r="J397" s="7" t="s">
        <v>299</v>
      </c>
      <c r="K397" s="242" t="s">
        <v>493</v>
      </c>
      <c r="L397" s="35" t="s">
        <v>336</v>
      </c>
      <c r="M397" s="122" t="s">
        <v>93</v>
      </c>
      <c r="N397" s="35" t="s">
        <v>338</v>
      </c>
      <c r="O397" s="35" t="s">
        <v>296</v>
      </c>
      <c r="P397" s="249"/>
      <c r="Q397" s="249"/>
      <c r="R397" s="249"/>
      <c r="S397" s="250"/>
      <c r="T397" s="244">
        <v>319783540</v>
      </c>
      <c r="U397" s="208">
        <f t="shared" si="12"/>
        <v>358157564.80000001</v>
      </c>
      <c r="V397" s="247"/>
      <c r="W397" s="6">
        <v>2017</v>
      </c>
      <c r="X397" s="248"/>
    </row>
    <row r="398" spans="1:24" ht="12.75" customHeight="1">
      <c r="A398" s="238" t="s">
        <v>518</v>
      </c>
      <c r="B398" s="120" t="s">
        <v>68</v>
      </c>
      <c r="C398" s="198" t="s">
        <v>337</v>
      </c>
      <c r="D398" s="83" t="s">
        <v>1703</v>
      </c>
      <c r="E398" s="83" t="s">
        <v>1703</v>
      </c>
      <c r="F398" s="251" t="s">
        <v>497</v>
      </c>
      <c r="G398" s="35" t="s">
        <v>107</v>
      </c>
      <c r="H398" s="241">
        <v>50</v>
      </c>
      <c r="I398" s="204">
        <v>230000000</v>
      </c>
      <c r="J398" s="7" t="s">
        <v>299</v>
      </c>
      <c r="K398" s="242" t="s">
        <v>493</v>
      </c>
      <c r="L398" s="35" t="s">
        <v>336</v>
      </c>
      <c r="M398" s="122" t="s">
        <v>93</v>
      </c>
      <c r="N398" s="35" t="s">
        <v>311</v>
      </c>
      <c r="O398" s="35" t="s">
        <v>292</v>
      </c>
      <c r="P398" s="249"/>
      <c r="Q398" s="249"/>
      <c r="R398" s="249"/>
      <c r="S398" s="250"/>
      <c r="T398" s="244">
        <v>23677302.239999998</v>
      </c>
      <c r="U398" s="208">
        <f t="shared" si="12"/>
        <v>26518578.5088</v>
      </c>
      <c r="V398" s="247"/>
      <c r="W398" s="6">
        <v>2017</v>
      </c>
      <c r="X398" s="252"/>
    </row>
    <row r="399" spans="1:24" ht="12.75" customHeight="1">
      <c r="A399" s="238" t="s">
        <v>519</v>
      </c>
      <c r="B399" s="120" t="s">
        <v>68</v>
      </c>
      <c r="C399" s="198" t="s">
        <v>498</v>
      </c>
      <c r="D399" s="253" t="s">
        <v>499</v>
      </c>
      <c r="E399" s="35" t="s">
        <v>499</v>
      </c>
      <c r="F399" s="34" t="s">
        <v>500</v>
      </c>
      <c r="G399" s="35" t="s">
        <v>107</v>
      </c>
      <c r="H399" s="241">
        <v>80</v>
      </c>
      <c r="I399" s="204">
        <v>230000000</v>
      </c>
      <c r="J399" s="7" t="s">
        <v>299</v>
      </c>
      <c r="K399" s="242" t="s">
        <v>493</v>
      </c>
      <c r="L399" s="35" t="s">
        <v>417</v>
      </c>
      <c r="M399" s="122" t="s">
        <v>93</v>
      </c>
      <c r="N399" s="35" t="s">
        <v>338</v>
      </c>
      <c r="O399" s="35" t="s">
        <v>292</v>
      </c>
      <c r="P399" s="249"/>
      <c r="Q399" s="249"/>
      <c r="R399" s="249"/>
      <c r="S399" s="250"/>
      <c r="T399" s="244">
        <v>20000000</v>
      </c>
      <c r="U399" s="208">
        <f t="shared" si="12"/>
        <v>22400000.000000004</v>
      </c>
      <c r="V399" s="247"/>
      <c r="W399" s="6">
        <v>2017</v>
      </c>
      <c r="X399" s="252"/>
    </row>
    <row r="400" spans="1:24" ht="12.75" customHeight="1">
      <c r="A400" s="238" t="s">
        <v>520</v>
      </c>
      <c r="B400" s="120" t="s">
        <v>68</v>
      </c>
      <c r="C400" s="198" t="s">
        <v>498</v>
      </c>
      <c r="D400" s="253" t="s">
        <v>499</v>
      </c>
      <c r="E400" s="35" t="s">
        <v>499</v>
      </c>
      <c r="F400" s="34" t="s">
        <v>501</v>
      </c>
      <c r="G400" s="35" t="s">
        <v>107</v>
      </c>
      <c r="H400" s="241">
        <v>80</v>
      </c>
      <c r="I400" s="204">
        <v>230000000</v>
      </c>
      <c r="J400" s="7" t="s">
        <v>299</v>
      </c>
      <c r="K400" s="242" t="s">
        <v>493</v>
      </c>
      <c r="L400" s="35" t="s">
        <v>417</v>
      </c>
      <c r="M400" s="122" t="s">
        <v>93</v>
      </c>
      <c r="N400" s="35" t="s">
        <v>338</v>
      </c>
      <c r="O400" s="35" t="s">
        <v>292</v>
      </c>
      <c r="P400" s="249"/>
      <c r="Q400" s="249"/>
      <c r="R400" s="249"/>
      <c r="S400" s="250"/>
      <c r="T400" s="244">
        <v>15000000</v>
      </c>
      <c r="U400" s="208">
        <f t="shared" si="12"/>
        <v>16800000</v>
      </c>
      <c r="V400" s="247"/>
      <c r="W400" s="6">
        <v>2017</v>
      </c>
      <c r="X400" s="252"/>
    </row>
    <row r="401" spans="1:24" ht="12.75" customHeight="1">
      <c r="A401" s="238" t="s">
        <v>521</v>
      </c>
      <c r="B401" s="120" t="s">
        <v>68</v>
      </c>
      <c r="C401" s="198" t="s">
        <v>87</v>
      </c>
      <c r="D401" s="253" t="s">
        <v>88</v>
      </c>
      <c r="E401" s="83" t="s">
        <v>89</v>
      </c>
      <c r="F401" s="254" t="s">
        <v>502</v>
      </c>
      <c r="G401" s="35" t="s">
        <v>107</v>
      </c>
      <c r="H401" s="241">
        <v>100</v>
      </c>
      <c r="I401" s="204">
        <v>230000000</v>
      </c>
      <c r="J401" s="7" t="s">
        <v>299</v>
      </c>
      <c r="K401" s="242" t="s">
        <v>493</v>
      </c>
      <c r="L401" s="242" t="s">
        <v>67</v>
      </c>
      <c r="M401" s="122" t="s">
        <v>93</v>
      </c>
      <c r="N401" s="35" t="s">
        <v>338</v>
      </c>
      <c r="O401" s="35" t="s">
        <v>292</v>
      </c>
      <c r="P401" s="249"/>
      <c r="Q401" s="249"/>
      <c r="R401" s="249"/>
      <c r="S401" s="250"/>
      <c r="T401" s="244">
        <v>27350000</v>
      </c>
      <c r="U401" s="208">
        <f t="shared" si="12"/>
        <v>30632000.000000004</v>
      </c>
      <c r="V401" s="247"/>
      <c r="W401" s="6">
        <v>2017</v>
      </c>
      <c r="X401" s="252"/>
    </row>
    <row r="402" spans="1:24" ht="12.75" customHeight="1">
      <c r="A402" s="238" t="s">
        <v>522</v>
      </c>
      <c r="B402" s="120" t="s">
        <v>68</v>
      </c>
      <c r="C402" s="198" t="s">
        <v>498</v>
      </c>
      <c r="D402" s="253" t="s">
        <v>499</v>
      </c>
      <c r="E402" s="35" t="s">
        <v>499</v>
      </c>
      <c r="F402" s="34" t="s">
        <v>503</v>
      </c>
      <c r="G402" s="35" t="s">
        <v>66</v>
      </c>
      <c r="H402" s="241">
        <v>80</v>
      </c>
      <c r="I402" s="204">
        <v>230000000</v>
      </c>
      <c r="J402" s="7" t="s">
        <v>299</v>
      </c>
      <c r="K402" s="242" t="s">
        <v>493</v>
      </c>
      <c r="L402" s="35" t="s">
        <v>417</v>
      </c>
      <c r="M402" s="122" t="s">
        <v>93</v>
      </c>
      <c r="N402" s="35" t="s">
        <v>338</v>
      </c>
      <c r="O402" s="35" t="s">
        <v>292</v>
      </c>
      <c r="P402" s="249"/>
      <c r="Q402" s="249"/>
      <c r="R402" s="249"/>
      <c r="S402" s="250"/>
      <c r="T402" s="244">
        <v>28600000</v>
      </c>
      <c r="U402" s="208">
        <f t="shared" si="12"/>
        <v>32032000.000000004</v>
      </c>
      <c r="V402" s="247"/>
      <c r="W402" s="6">
        <v>2017</v>
      </c>
      <c r="X402" s="252"/>
    </row>
    <row r="403" spans="1:24" ht="12.75" customHeight="1">
      <c r="A403" s="238" t="s">
        <v>523</v>
      </c>
      <c r="B403" s="120" t="s">
        <v>68</v>
      </c>
      <c r="C403" s="198" t="s">
        <v>498</v>
      </c>
      <c r="D403" s="253" t="s">
        <v>499</v>
      </c>
      <c r="E403" s="35" t="s">
        <v>499</v>
      </c>
      <c r="F403" s="34" t="s">
        <v>504</v>
      </c>
      <c r="G403" s="35" t="s">
        <v>66</v>
      </c>
      <c r="H403" s="241">
        <v>80</v>
      </c>
      <c r="I403" s="204">
        <v>230000000</v>
      </c>
      <c r="J403" s="7" t="s">
        <v>299</v>
      </c>
      <c r="K403" s="242" t="s">
        <v>493</v>
      </c>
      <c r="L403" s="35" t="s">
        <v>417</v>
      </c>
      <c r="M403" s="122" t="s">
        <v>93</v>
      </c>
      <c r="N403" s="35" t="s">
        <v>338</v>
      </c>
      <c r="O403" s="35" t="s">
        <v>292</v>
      </c>
      <c r="P403" s="249"/>
      <c r="Q403" s="249"/>
      <c r="R403" s="249"/>
      <c r="S403" s="250"/>
      <c r="T403" s="244">
        <v>20000000</v>
      </c>
      <c r="U403" s="208">
        <f t="shared" si="12"/>
        <v>22400000.000000004</v>
      </c>
      <c r="V403" s="247"/>
      <c r="W403" s="6">
        <v>2017</v>
      </c>
      <c r="X403" s="252"/>
    </row>
    <row r="404" spans="1:24" ht="12.75" customHeight="1">
      <c r="A404" s="238" t="s">
        <v>524</v>
      </c>
      <c r="B404" s="120" t="s">
        <v>68</v>
      </c>
      <c r="C404" s="198" t="s">
        <v>498</v>
      </c>
      <c r="D404" s="253" t="s">
        <v>499</v>
      </c>
      <c r="E404" s="35" t="s">
        <v>499</v>
      </c>
      <c r="F404" s="34" t="s">
        <v>505</v>
      </c>
      <c r="G404" s="35" t="s">
        <v>66</v>
      </c>
      <c r="H404" s="241">
        <v>80</v>
      </c>
      <c r="I404" s="204">
        <v>230000000</v>
      </c>
      <c r="J404" s="7" t="s">
        <v>299</v>
      </c>
      <c r="K404" s="242" t="s">
        <v>422</v>
      </c>
      <c r="L404" s="35" t="s">
        <v>417</v>
      </c>
      <c r="M404" s="122" t="s">
        <v>93</v>
      </c>
      <c r="N404" s="35" t="s">
        <v>506</v>
      </c>
      <c r="O404" s="35" t="s">
        <v>292</v>
      </c>
      <c r="P404" s="249"/>
      <c r="Q404" s="249"/>
      <c r="R404" s="249"/>
      <c r="S404" s="250"/>
      <c r="T404" s="244">
        <v>2528880</v>
      </c>
      <c r="U404" s="208">
        <f t="shared" si="12"/>
        <v>2832345.6</v>
      </c>
      <c r="V404" s="247"/>
      <c r="W404" s="6">
        <v>2017</v>
      </c>
      <c r="X404" s="252"/>
    </row>
    <row r="405" spans="1:24" ht="12.75" customHeight="1">
      <c r="A405" s="238" t="s">
        <v>525</v>
      </c>
      <c r="B405" s="120" t="s">
        <v>68</v>
      </c>
      <c r="C405" s="198" t="s">
        <v>116</v>
      </c>
      <c r="D405" s="253" t="s">
        <v>117</v>
      </c>
      <c r="E405" s="253" t="s">
        <v>117</v>
      </c>
      <c r="F405" s="254" t="s">
        <v>507</v>
      </c>
      <c r="G405" s="35" t="s">
        <v>107</v>
      </c>
      <c r="H405" s="241">
        <v>50</v>
      </c>
      <c r="I405" s="204">
        <v>230000000</v>
      </c>
      <c r="J405" s="7" t="s">
        <v>299</v>
      </c>
      <c r="K405" s="242" t="s">
        <v>493</v>
      </c>
      <c r="L405" s="35" t="s">
        <v>417</v>
      </c>
      <c r="M405" s="122" t="s">
        <v>93</v>
      </c>
      <c r="N405" s="35" t="s">
        <v>338</v>
      </c>
      <c r="O405" s="35" t="s">
        <v>292</v>
      </c>
      <c r="P405" s="249"/>
      <c r="Q405" s="249"/>
      <c r="R405" s="249"/>
      <c r="S405" s="250"/>
      <c r="T405" s="244">
        <v>30699950</v>
      </c>
      <c r="U405" s="208">
        <f t="shared" si="12"/>
        <v>34383944</v>
      </c>
      <c r="V405" s="247"/>
      <c r="W405" s="6">
        <v>2017</v>
      </c>
      <c r="X405" s="252"/>
    </row>
    <row r="406" spans="1:24" ht="12.75" customHeight="1">
      <c r="A406" s="238" t="s">
        <v>526</v>
      </c>
      <c r="B406" s="120" t="s">
        <v>68</v>
      </c>
      <c r="C406" s="198" t="s">
        <v>304</v>
      </c>
      <c r="D406" s="255" t="s">
        <v>305</v>
      </c>
      <c r="E406" s="255" t="s">
        <v>305</v>
      </c>
      <c r="F406" s="254" t="s">
        <v>508</v>
      </c>
      <c r="G406" s="35" t="s">
        <v>66</v>
      </c>
      <c r="H406" s="241">
        <v>50</v>
      </c>
      <c r="I406" s="204">
        <v>230000000</v>
      </c>
      <c r="J406" s="7" t="s">
        <v>299</v>
      </c>
      <c r="K406" s="242" t="s">
        <v>493</v>
      </c>
      <c r="L406" s="35" t="s">
        <v>512</v>
      </c>
      <c r="M406" s="122" t="s">
        <v>93</v>
      </c>
      <c r="N406" s="35" t="s">
        <v>338</v>
      </c>
      <c r="O406" s="35" t="s">
        <v>292</v>
      </c>
      <c r="P406" s="249"/>
      <c r="Q406" s="249"/>
      <c r="R406" s="249"/>
      <c r="S406" s="250"/>
      <c r="T406" s="244">
        <v>42317270</v>
      </c>
      <c r="U406" s="208">
        <f t="shared" si="12"/>
        <v>47395342.400000006</v>
      </c>
      <c r="V406" s="247"/>
      <c r="W406" s="6">
        <v>2017</v>
      </c>
      <c r="X406" s="252"/>
    </row>
    <row r="407" spans="1:24" ht="12.75" customHeight="1">
      <c r="A407" s="238" t="s">
        <v>527</v>
      </c>
      <c r="B407" s="120" t="s">
        <v>68</v>
      </c>
      <c r="C407" s="198" t="s">
        <v>116</v>
      </c>
      <c r="D407" s="253" t="s">
        <v>117</v>
      </c>
      <c r="E407" s="253" t="s">
        <v>117</v>
      </c>
      <c r="F407" s="256" t="s">
        <v>509</v>
      </c>
      <c r="G407" s="35" t="s">
        <v>107</v>
      </c>
      <c r="H407" s="241">
        <v>50</v>
      </c>
      <c r="I407" s="204">
        <v>230000000</v>
      </c>
      <c r="J407" s="7" t="s">
        <v>299</v>
      </c>
      <c r="K407" s="242" t="s">
        <v>493</v>
      </c>
      <c r="L407" s="35" t="s">
        <v>513</v>
      </c>
      <c r="M407" s="122" t="s">
        <v>93</v>
      </c>
      <c r="N407" s="35" t="s">
        <v>338</v>
      </c>
      <c r="O407" s="35" t="s">
        <v>292</v>
      </c>
      <c r="P407" s="249"/>
      <c r="Q407" s="249"/>
      <c r="R407" s="249"/>
      <c r="S407" s="250"/>
      <c r="T407" s="244">
        <v>67539460</v>
      </c>
      <c r="U407" s="208">
        <f t="shared" si="12"/>
        <v>75644195.200000003</v>
      </c>
      <c r="V407" s="33"/>
      <c r="W407" s="6">
        <v>2017</v>
      </c>
      <c r="X407" s="56"/>
    </row>
    <row r="408" spans="1:24" ht="12.75" customHeight="1">
      <c r="A408" s="238" t="s">
        <v>528</v>
      </c>
      <c r="B408" s="120" t="s">
        <v>68</v>
      </c>
      <c r="C408" s="198" t="s">
        <v>116</v>
      </c>
      <c r="D408" s="253" t="s">
        <v>117</v>
      </c>
      <c r="E408" s="253" t="s">
        <v>117</v>
      </c>
      <c r="F408" s="254" t="s">
        <v>510</v>
      </c>
      <c r="G408" s="35" t="s">
        <v>107</v>
      </c>
      <c r="H408" s="241">
        <v>50</v>
      </c>
      <c r="I408" s="204">
        <v>230000000</v>
      </c>
      <c r="J408" s="7" t="s">
        <v>299</v>
      </c>
      <c r="K408" s="242" t="s">
        <v>493</v>
      </c>
      <c r="L408" s="35" t="s">
        <v>336</v>
      </c>
      <c r="M408" s="122" t="s">
        <v>93</v>
      </c>
      <c r="N408" s="35" t="s">
        <v>338</v>
      </c>
      <c r="O408" s="35" t="s">
        <v>292</v>
      </c>
      <c r="P408" s="249"/>
      <c r="Q408" s="249"/>
      <c r="R408" s="249"/>
      <c r="S408" s="250"/>
      <c r="T408" s="244">
        <v>115203220</v>
      </c>
      <c r="U408" s="208">
        <f t="shared" si="12"/>
        <v>129027606.40000001</v>
      </c>
      <c r="V408" s="33"/>
      <c r="W408" s="6">
        <v>2017</v>
      </c>
      <c r="X408" s="56"/>
    </row>
    <row r="409" spans="1:24" ht="12.75" customHeight="1">
      <c r="A409" s="238" t="s">
        <v>529</v>
      </c>
      <c r="B409" s="120" t="s">
        <v>68</v>
      </c>
      <c r="C409" s="198" t="s">
        <v>116</v>
      </c>
      <c r="D409" s="253" t="s">
        <v>117</v>
      </c>
      <c r="E409" s="253" t="s">
        <v>117</v>
      </c>
      <c r="F409" s="254" t="s">
        <v>511</v>
      </c>
      <c r="G409" s="35" t="s">
        <v>107</v>
      </c>
      <c r="H409" s="241">
        <v>50</v>
      </c>
      <c r="I409" s="204">
        <v>230000000</v>
      </c>
      <c r="J409" s="7" t="s">
        <v>299</v>
      </c>
      <c r="K409" s="242" t="s">
        <v>493</v>
      </c>
      <c r="L409" s="35" t="s">
        <v>514</v>
      </c>
      <c r="M409" s="122" t="s">
        <v>93</v>
      </c>
      <c r="N409" s="35" t="s">
        <v>338</v>
      </c>
      <c r="O409" s="35" t="s">
        <v>292</v>
      </c>
      <c r="P409" s="249"/>
      <c r="Q409" s="249"/>
      <c r="R409" s="249"/>
      <c r="S409" s="250"/>
      <c r="T409" s="244">
        <v>34737220</v>
      </c>
      <c r="U409" s="208">
        <f t="shared" si="12"/>
        <v>38905686.400000006</v>
      </c>
      <c r="V409" s="33"/>
      <c r="W409" s="6">
        <v>2017</v>
      </c>
      <c r="X409" s="56"/>
    </row>
    <row r="410" spans="1:24" ht="12.75" customHeight="1">
      <c r="A410" s="238" t="s">
        <v>534</v>
      </c>
      <c r="B410" s="120" t="s">
        <v>68</v>
      </c>
      <c r="C410" s="198" t="s">
        <v>304</v>
      </c>
      <c r="D410" s="253" t="s">
        <v>305</v>
      </c>
      <c r="E410" s="253" t="s">
        <v>305</v>
      </c>
      <c r="F410" s="254" t="s">
        <v>532</v>
      </c>
      <c r="G410" s="35" t="s">
        <v>66</v>
      </c>
      <c r="H410" s="241">
        <v>50</v>
      </c>
      <c r="I410" s="204">
        <v>230000000</v>
      </c>
      <c r="J410" s="7" t="s">
        <v>299</v>
      </c>
      <c r="K410" s="242" t="s">
        <v>493</v>
      </c>
      <c r="L410" s="35" t="s">
        <v>512</v>
      </c>
      <c r="M410" s="122" t="s">
        <v>93</v>
      </c>
      <c r="N410" s="35" t="s">
        <v>338</v>
      </c>
      <c r="O410" s="35" t="s">
        <v>292</v>
      </c>
      <c r="P410" s="249"/>
      <c r="Q410" s="249"/>
      <c r="R410" s="249"/>
      <c r="S410" s="250"/>
      <c r="T410" s="244">
        <v>44755860</v>
      </c>
      <c r="U410" s="208">
        <f t="shared" si="12"/>
        <v>50126563.200000003</v>
      </c>
      <c r="V410" s="33"/>
      <c r="W410" s="6">
        <v>2017</v>
      </c>
      <c r="X410" s="56"/>
    </row>
    <row r="411" spans="1:24" ht="12.75" customHeight="1">
      <c r="A411" s="238" t="s">
        <v>535</v>
      </c>
      <c r="B411" s="120" t="s">
        <v>68</v>
      </c>
      <c r="C411" s="198" t="s">
        <v>304</v>
      </c>
      <c r="D411" s="253" t="s">
        <v>305</v>
      </c>
      <c r="E411" s="253" t="s">
        <v>305</v>
      </c>
      <c r="F411" s="254" t="s">
        <v>533</v>
      </c>
      <c r="G411" s="35" t="s">
        <v>66</v>
      </c>
      <c r="H411" s="241">
        <v>50</v>
      </c>
      <c r="I411" s="204">
        <v>230000000</v>
      </c>
      <c r="J411" s="7" t="s">
        <v>299</v>
      </c>
      <c r="K411" s="242" t="s">
        <v>493</v>
      </c>
      <c r="L411" s="35" t="s">
        <v>512</v>
      </c>
      <c r="M411" s="122" t="s">
        <v>93</v>
      </c>
      <c r="N411" s="35" t="s">
        <v>338</v>
      </c>
      <c r="O411" s="35" t="s">
        <v>292</v>
      </c>
      <c r="P411" s="249"/>
      <c r="Q411" s="249"/>
      <c r="R411" s="249"/>
      <c r="S411" s="250"/>
      <c r="T411" s="244">
        <v>43260300</v>
      </c>
      <c r="U411" s="208">
        <f t="shared" si="12"/>
        <v>48451536.000000007</v>
      </c>
      <c r="V411" s="33"/>
      <c r="W411" s="6">
        <v>2017</v>
      </c>
      <c r="X411" s="56"/>
    </row>
    <row r="412" spans="1:24" ht="12.75" customHeight="1">
      <c r="A412" s="31" t="s">
        <v>1153</v>
      </c>
      <c r="B412" s="120" t="s">
        <v>68</v>
      </c>
      <c r="C412" s="219" t="s">
        <v>1148</v>
      </c>
      <c r="D412" s="220" t="s">
        <v>1149</v>
      </c>
      <c r="E412" s="96" t="s">
        <v>1150</v>
      </c>
      <c r="F412" s="220" t="s">
        <v>1151</v>
      </c>
      <c r="G412" s="129" t="s">
        <v>63</v>
      </c>
      <c r="H412" s="137">
        <v>80</v>
      </c>
      <c r="I412" s="204">
        <v>230000000</v>
      </c>
      <c r="J412" s="6" t="s">
        <v>299</v>
      </c>
      <c r="K412" s="129" t="s">
        <v>255</v>
      </c>
      <c r="L412" s="202" t="s">
        <v>69</v>
      </c>
      <c r="M412" s="122" t="s">
        <v>93</v>
      </c>
      <c r="N412" s="129" t="s">
        <v>1154</v>
      </c>
      <c r="O412" s="121" t="s">
        <v>292</v>
      </c>
      <c r="P412" s="126" t="s">
        <v>93</v>
      </c>
      <c r="Q412" s="129"/>
      <c r="R412" s="202"/>
      <c r="S412" s="221"/>
      <c r="T412" s="222">
        <v>7318896</v>
      </c>
      <c r="U412" s="208">
        <f>T412*1.12</f>
        <v>8197163.5200000005</v>
      </c>
      <c r="V412" s="122"/>
      <c r="W412" s="6">
        <v>2017</v>
      </c>
      <c r="X412" s="122"/>
    </row>
    <row r="413" spans="1:24" ht="12.75" customHeight="1">
      <c r="A413" s="120" t="s">
        <v>1171</v>
      </c>
      <c r="B413" s="120" t="s">
        <v>68</v>
      </c>
      <c r="C413" s="122" t="s">
        <v>1165</v>
      </c>
      <c r="D413" s="199" t="s">
        <v>1166</v>
      </c>
      <c r="E413" s="31" t="s">
        <v>1166</v>
      </c>
      <c r="F413" s="97" t="s">
        <v>1172</v>
      </c>
      <c r="G413" s="97" t="s">
        <v>107</v>
      </c>
      <c r="H413" s="148">
        <v>100</v>
      </c>
      <c r="I413" s="204">
        <v>230000000</v>
      </c>
      <c r="J413" s="6" t="s">
        <v>1168</v>
      </c>
      <c r="K413" s="218" t="s">
        <v>1173</v>
      </c>
      <c r="L413" s="97" t="s">
        <v>1174</v>
      </c>
      <c r="M413" s="223"/>
      <c r="N413" s="139" t="s">
        <v>1170</v>
      </c>
      <c r="O413" s="224" t="s">
        <v>294</v>
      </c>
      <c r="P413" s="126" t="s">
        <v>93</v>
      </c>
      <c r="Q413" s="223"/>
      <c r="R413" s="223"/>
      <c r="S413" s="225"/>
      <c r="T413" s="226">
        <v>15000000</v>
      </c>
      <c r="U413" s="208">
        <f t="shared" ref="U413:U420" si="13">T413*1.12</f>
        <v>16800000</v>
      </c>
      <c r="V413" s="122"/>
      <c r="W413" s="6">
        <v>2017</v>
      </c>
      <c r="X413" s="122"/>
    </row>
    <row r="414" spans="1:24" ht="12.75" customHeight="1">
      <c r="A414" s="31" t="s">
        <v>1311</v>
      </c>
      <c r="B414" s="120" t="s">
        <v>68</v>
      </c>
      <c r="C414" s="134" t="s">
        <v>1286</v>
      </c>
      <c r="D414" s="147" t="s">
        <v>1287</v>
      </c>
      <c r="E414" s="147" t="s">
        <v>1287</v>
      </c>
      <c r="F414" s="147" t="s">
        <v>1288</v>
      </c>
      <c r="G414" s="30" t="s">
        <v>107</v>
      </c>
      <c r="H414" s="227">
        <v>100</v>
      </c>
      <c r="I414" s="228">
        <v>230000000</v>
      </c>
      <c r="J414" s="6" t="s">
        <v>299</v>
      </c>
      <c r="K414" s="257" t="s">
        <v>255</v>
      </c>
      <c r="L414" s="30" t="s">
        <v>1290</v>
      </c>
      <c r="M414" s="122" t="s">
        <v>93</v>
      </c>
      <c r="N414" s="212" t="s">
        <v>1291</v>
      </c>
      <c r="O414" s="212" t="s">
        <v>292</v>
      </c>
      <c r="P414" s="126" t="s">
        <v>93</v>
      </c>
      <c r="Q414" s="230"/>
      <c r="R414" s="132"/>
      <c r="S414" s="132"/>
      <c r="T414" s="222">
        <v>6600000</v>
      </c>
      <c r="U414" s="208">
        <f t="shared" si="13"/>
        <v>7392000.0000000009</v>
      </c>
      <c r="V414" s="231"/>
      <c r="W414" s="6">
        <v>2017</v>
      </c>
      <c r="X414" s="218"/>
    </row>
    <row r="415" spans="1:24" ht="12.75" customHeight="1">
      <c r="A415" s="31" t="s">
        <v>1312</v>
      </c>
      <c r="B415" s="120" t="s">
        <v>68</v>
      </c>
      <c r="C415" s="134" t="s">
        <v>1286</v>
      </c>
      <c r="D415" s="147" t="s">
        <v>1287</v>
      </c>
      <c r="E415" s="147" t="s">
        <v>1287</v>
      </c>
      <c r="F415" s="147" t="s">
        <v>1293</v>
      </c>
      <c r="G415" s="30" t="s">
        <v>107</v>
      </c>
      <c r="H415" s="227">
        <v>100</v>
      </c>
      <c r="I415" s="228">
        <v>230000000</v>
      </c>
      <c r="J415" s="6" t="s">
        <v>299</v>
      </c>
      <c r="K415" s="257" t="s">
        <v>255</v>
      </c>
      <c r="L415" s="30" t="s">
        <v>1294</v>
      </c>
      <c r="M415" s="122" t="s">
        <v>93</v>
      </c>
      <c r="N415" s="212" t="s">
        <v>1291</v>
      </c>
      <c r="O415" s="212" t="s">
        <v>292</v>
      </c>
      <c r="P415" s="126" t="s">
        <v>93</v>
      </c>
      <c r="Q415" s="230"/>
      <c r="R415" s="132"/>
      <c r="S415" s="132"/>
      <c r="T415" s="222">
        <v>1700000</v>
      </c>
      <c r="U415" s="208">
        <f t="shared" si="13"/>
        <v>1904000.0000000002</v>
      </c>
      <c r="V415" s="232"/>
      <c r="W415" s="6">
        <v>2017</v>
      </c>
      <c r="X415" s="258"/>
    </row>
    <row r="416" spans="1:24" ht="12.75" customHeight="1">
      <c r="A416" s="31" t="s">
        <v>1313</v>
      </c>
      <c r="B416" s="120" t="s">
        <v>68</v>
      </c>
      <c r="C416" s="134" t="s">
        <v>1286</v>
      </c>
      <c r="D416" s="147" t="s">
        <v>1287</v>
      </c>
      <c r="E416" s="147" t="s">
        <v>1287</v>
      </c>
      <c r="F416" s="147" t="s">
        <v>1296</v>
      </c>
      <c r="G416" s="30" t="s">
        <v>107</v>
      </c>
      <c r="H416" s="227">
        <v>100</v>
      </c>
      <c r="I416" s="228">
        <v>230000000</v>
      </c>
      <c r="J416" s="6" t="s">
        <v>299</v>
      </c>
      <c r="K416" s="257" t="s">
        <v>255</v>
      </c>
      <c r="L416" s="30" t="s">
        <v>1297</v>
      </c>
      <c r="M416" s="122" t="s">
        <v>93</v>
      </c>
      <c r="N416" s="212" t="s">
        <v>1291</v>
      </c>
      <c r="O416" s="212" t="s">
        <v>292</v>
      </c>
      <c r="P416" s="126" t="s">
        <v>93</v>
      </c>
      <c r="Q416" s="230"/>
      <c r="R416" s="132"/>
      <c r="S416" s="132"/>
      <c r="T416" s="222">
        <v>500000</v>
      </c>
      <c r="U416" s="208">
        <f t="shared" si="13"/>
        <v>560000</v>
      </c>
      <c r="V416" s="232"/>
      <c r="W416" s="6">
        <v>2017</v>
      </c>
      <c r="X416" s="258"/>
    </row>
    <row r="417" spans="1:24" ht="12.75" customHeight="1">
      <c r="A417" s="31" t="s">
        <v>1314</v>
      </c>
      <c r="B417" s="120" t="s">
        <v>68</v>
      </c>
      <c r="C417" s="134" t="s">
        <v>1286</v>
      </c>
      <c r="D417" s="147" t="s">
        <v>1287</v>
      </c>
      <c r="E417" s="147" t="s">
        <v>1287</v>
      </c>
      <c r="F417" s="147" t="s">
        <v>1299</v>
      </c>
      <c r="G417" s="30" t="s">
        <v>107</v>
      </c>
      <c r="H417" s="227">
        <v>100</v>
      </c>
      <c r="I417" s="228">
        <v>230000000</v>
      </c>
      <c r="J417" s="6" t="s">
        <v>299</v>
      </c>
      <c r="K417" s="257" t="s">
        <v>255</v>
      </c>
      <c r="L417" s="6" t="s">
        <v>109</v>
      </c>
      <c r="M417" s="122" t="s">
        <v>93</v>
      </c>
      <c r="N417" s="212" t="s">
        <v>1291</v>
      </c>
      <c r="O417" s="212" t="s">
        <v>292</v>
      </c>
      <c r="P417" s="126" t="s">
        <v>93</v>
      </c>
      <c r="Q417" s="230"/>
      <c r="R417" s="132"/>
      <c r="S417" s="132"/>
      <c r="T417" s="222">
        <v>500000</v>
      </c>
      <c r="U417" s="208">
        <f t="shared" si="13"/>
        <v>560000</v>
      </c>
      <c r="V417" s="232"/>
      <c r="W417" s="6">
        <v>2017</v>
      </c>
      <c r="X417" s="258"/>
    </row>
    <row r="418" spans="1:24" ht="12.75" customHeight="1">
      <c r="A418" s="31" t="s">
        <v>1315</v>
      </c>
      <c r="B418" s="120" t="s">
        <v>68</v>
      </c>
      <c r="C418" s="134" t="s">
        <v>1301</v>
      </c>
      <c r="D418" s="129" t="s">
        <v>1302</v>
      </c>
      <c r="E418" s="129" t="s">
        <v>1303</v>
      </c>
      <c r="F418" s="129" t="s">
        <v>1304</v>
      </c>
      <c r="G418" s="30" t="s">
        <v>107</v>
      </c>
      <c r="H418" s="227">
        <v>100</v>
      </c>
      <c r="I418" s="228">
        <v>230000000</v>
      </c>
      <c r="J418" s="6" t="s">
        <v>299</v>
      </c>
      <c r="K418" s="257" t="s">
        <v>255</v>
      </c>
      <c r="L418" s="30" t="s">
        <v>1294</v>
      </c>
      <c r="M418" s="122" t="s">
        <v>93</v>
      </c>
      <c r="N418" s="212" t="s">
        <v>1291</v>
      </c>
      <c r="O418" s="212" t="s">
        <v>292</v>
      </c>
      <c r="P418" s="126" t="s">
        <v>93</v>
      </c>
      <c r="Q418" s="230"/>
      <c r="R418" s="132"/>
      <c r="S418" s="132"/>
      <c r="T418" s="222">
        <v>6750000</v>
      </c>
      <c r="U418" s="208">
        <f t="shared" si="13"/>
        <v>7560000.0000000009</v>
      </c>
      <c r="V418" s="6"/>
      <c r="W418" s="6">
        <v>2017</v>
      </c>
      <c r="X418" s="259"/>
    </row>
    <row r="419" spans="1:24" ht="12.75" customHeight="1">
      <c r="A419" s="31" t="s">
        <v>1316</v>
      </c>
      <c r="B419" s="120" t="s">
        <v>68</v>
      </c>
      <c r="C419" s="134" t="s">
        <v>1301</v>
      </c>
      <c r="D419" s="129" t="s">
        <v>1302</v>
      </c>
      <c r="E419" s="129" t="s">
        <v>1303</v>
      </c>
      <c r="F419" s="129" t="s">
        <v>1306</v>
      </c>
      <c r="G419" s="30" t="s">
        <v>107</v>
      </c>
      <c r="H419" s="227">
        <v>100</v>
      </c>
      <c r="I419" s="228">
        <v>230000000</v>
      </c>
      <c r="J419" s="6" t="s">
        <v>299</v>
      </c>
      <c r="K419" s="257" t="s">
        <v>255</v>
      </c>
      <c r="L419" s="30" t="s">
        <v>1290</v>
      </c>
      <c r="M419" s="122" t="s">
        <v>93</v>
      </c>
      <c r="N419" s="212" t="s">
        <v>1291</v>
      </c>
      <c r="O419" s="212" t="s">
        <v>292</v>
      </c>
      <c r="P419" s="126" t="s">
        <v>93</v>
      </c>
      <c r="Q419" s="230"/>
      <c r="R419" s="132"/>
      <c r="S419" s="132"/>
      <c r="T419" s="222">
        <v>1800000</v>
      </c>
      <c r="U419" s="208">
        <f t="shared" si="13"/>
        <v>2016000.0000000002</v>
      </c>
      <c r="V419" s="6"/>
      <c r="W419" s="6">
        <v>2017</v>
      </c>
      <c r="X419" s="259"/>
    </row>
    <row r="420" spans="1:24" ht="12.75" customHeight="1">
      <c r="A420" s="120" t="s">
        <v>1317</v>
      </c>
      <c r="B420" s="120" t="s">
        <v>68</v>
      </c>
      <c r="C420" s="147" t="s">
        <v>1308</v>
      </c>
      <c r="D420" s="147" t="s">
        <v>1309</v>
      </c>
      <c r="E420" s="147" t="s">
        <v>1309</v>
      </c>
      <c r="F420" s="147" t="s">
        <v>1310</v>
      </c>
      <c r="G420" s="30" t="s">
        <v>107</v>
      </c>
      <c r="H420" s="227">
        <v>100</v>
      </c>
      <c r="I420" s="204">
        <v>230000000</v>
      </c>
      <c r="J420" s="6" t="s">
        <v>299</v>
      </c>
      <c r="K420" s="257" t="s">
        <v>255</v>
      </c>
      <c r="L420" s="30" t="s">
        <v>1290</v>
      </c>
      <c r="M420" s="122" t="s">
        <v>93</v>
      </c>
      <c r="N420" s="212" t="s">
        <v>1291</v>
      </c>
      <c r="O420" s="234" t="s">
        <v>292</v>
      </c>
      <c r="P420" s="126" t="s">
        <v>93</v>
      </c>
      <c r="Q420" s="214"/>
      <c r="R420" s="235"/>
      <c r="S420" s="236"/>
      <c r="T420" s="222">
        <v>20000000</v>
      </c>
      <c r="U420" s="208">
        <f t="shared" si="13"/>
        <v>22400000.000000004</v>
      </c>
      <c r="V420" s="209"/>
      <c r="W420" s="129">
        <v>2017</v>
      </c>
      <c r="X420" s="196"/>
    </row>
    <row r="421" spans="1:24" ht="12.75" customHeight="1">
      <c r="A421" s="20" t="s">
        <v>432</v>
      </c>
      <c r="B421" s="32"/>
      <c r="C421" s="32"/>
      <c r="D421" s="32"/>
      <c r="E421" s="32"/>
      <c r="F421" s="32"/>
      <c r="G421" s="32"/>
      <c r="H421" s="21"/>
      <c r="I421" s="21"/>
      <c r="J421" s="22"/>
      <c r="K421" s="22"/>
      <c r="L421" s="22"/>
      <c r="M421" s="22"/>
      <c r="N421" s="22"/>
      <c r="O421" s="22"/>
      <c r="P421" s="21"/>
      <c r="Q421" s="22"/>
      <c r="R421" s="55"/>
      <c r="S421" s="89"/>
      <c r="T421" s="19">
        <f>SUM(T378:T420)</f>
        <v>1637170548.24</v>
      </c>
      <c r="U421" s="82">
        <f>SUM(U378:U420)</f>
        <v>1833631014.0288005</v>
      </c>
      <c r="V421" s="22"/>
      <c r="W421" s="22"/>
      <c r="X421" s="53"/>
    </row>
    <row r="422" spans="1:24" ht="12.75" customHeight="1">
      <c r="A422" s="58" t="s">
        <v>62</v>
      </c>
      <c r="B422" s="102"/>
      <c r="C422" s="102"/>
      <c r="D422" s="102"/>
      <c r="E422" s="102"/>
      <c r="F422" s="102"/>
      <c r="G422" s="102"/>
      <c r="H422" s="20"/>
      <c r="I422" s="20"/>
      <c r="J422" s="20"/>
      <c r="K422" s="20"/>
      <c r="L422" s="20"/>
      <c r="M422" s="20"/>
      <c r="N422" s="20"/>
      <c r="O422" s="21"/>
      <c r="P422" s="51"/>
      <c r="Q422" s="20"/>
      <c r="R422" s="52"/>
      <c r="S422" s="88"/>
      <c r="T422" s="20"/>
      <c r="U422" s="20"/>
      <c r="V422" s="20"/>
      <c r="W422" s="20"/>
      <c r="X422" s="53"/>
    </row>
    <row r="423" spans="1:24" s="5" customFormat="1" ht="12.75" customHeight="1">
      <c r="A423" s="20" t="s">
        <v>425</v>
      </c>
      <c r="B423" s="36"/>
      <c r="C423" s="36"/>
      <c r="D423" s="36"/>
      <c r="E423" s="36"/>
      <c r="F423" s="36"/>
      <c r="G423" s="36"/>
      <c r="H423" s="58"/>
      <c r="I423" s="58"/>
      <c r="J423" s="36"/>
      <c r="K423" s="36"/>
      <c r="L423" s="36"/>
      <c r="M423" s="36"/>
      <c r="N423" s="36"/>
      <c r="O423" s="33"/>
      <c r="P423" s="59"/>
      <c r="Q423" s="36"/>
      <c r="R423" s="60"/>
      <c r="S423" s="90"/>
      <c r="T423" s="37"/>
      <c r="U423" s="37"/>
      <c r="V423" s="36"/>
      <c r="W423" s="36"/>
      <c r="X423" s="56"/>
    </row>
    <row r="424" spans="1:24" ht="12.75" customHeight="1">
      <c r="A424" s="22" t="s">
        <v>291</v>
      </c>
      <c r="B424" s="260" t="s">
        <v>68</v>
      </c>
      <c r="C424" s="33" t="s">
        <v>90</v>
      </c>
      <c r="D424" s="33" t="s">
        <v>91</v>
      </c>
      <c r="E424" s="33" t="s">
        <v>91</v>
      </c>
      <c r="F424" s="33" t="s">
        <v>92</v>
      </c>
      <c r="G424" s="33" t="s">
        <v>66</v>
      </c>
      <c r="H424" s="261">
        <v>100</v>
      </c>
      <c r="I424" s="262">
        <v>230000000</v>
      </c>
      <c r="J424" s="263" t="s">
        <v>299</v>
      </c>
      <c r="K424" s="264" t="s">
        <v>411</v>
      </c>
      <c r="L424" s="263" t="s">
        <v>69</v>
      </c>
      <c r="M424" s="265" t="s">
        <v>93</v>
      </c>
      <c r="N424" s="265" t="s">
        <v>86</v>
      </c>
      <c r="O424" s="24" t="s">
        <v>292</v>
      </c>
      <c r="P424" s="266" t="s">
        <v>93</v>
      </c>
      <c r="Q424" s="265"/>
      <c r="R424" s="267"/>
      <c r="S424" s="89"/>
      <c r="T424" s="268">
        <v>0</v>
      </c>
      <c r="U424" s="268">
        <v>0</v>
      </c>
      <c r="V424" s="265"/>
      <c r="W424" s="265">
        <v>2016</v>
      </c>
      <c r="X424" s="265" t="s">
        <v>423</v>
      </c>
    </row>
    <row r="425" spans="1:24" ht="12.75" customHeight="1">
      <c r="A425" s="22" t="s">
        <v>385</v>
      </c>
      <c r="B425" s="120" t="s">
        <v>68</v>
      </c>
      <c r="C425" s="122" t="s">
        <v>90</v>
      </c>
      <c r="D425" s="121" t="s">
        <v>91</v>
      </c>
      <c r="E425" s="121" t="s">
        <v>91</v>
      </c>
      <c r="F425" s="121" t="s">
        <v>358</v>
      </c>
      <c r="G425" s="121" t="s">
        <v>66</v>
      </c>
      <c r="H425" s="269">
        <v>100</v>
      </c>
      <c r="I425" s="270">
        <v>230000000</v>
      </c>
      <c r="J425" s="263" t="s">
        <v>299</v>
      </c>
      <c r="K425" s="264" t="s">
        <v>411</v>
      </c>
      <c r="L425" s="271" t="s">
        <v>69</v>
      </c>
      <c r="M425" s="272"/>
      <c r="N425" s="273" t="s">
        <v>309</v>
      </c>
      <c r="O425" s="24" t="s">
        <v>292</v>
      </c>
      <c r="P425" s="266" t="s">
        <v>93</v>
      </c>
      <c r="Q425" s="272"/>
      <c r="R425" s="272"/>
      <c r="S425" s="274"/>
      <c r="T425" s="268">
        <v>0</v>
      </c>
      <c r="U425" s="268">
        <v>0</v>
      </c>
      <c r="V425" s="275"/>
      <c r="W425" s="276">
        <v>2016</v>
      </c>
      <c r="X425" s="265" t="s">
        <v>1466</v>
      </c>
    </row>
    <row r="426" spans="1:24" ht="12.75" customHeight="1">
      <c r="A426" s="22" t="s">
        <v>386</v>
      </c>
      <c r="B426" s="120" t="s">
        <v>68</v>
      </c>
      <c r="C426" s="122" t="s">
        <v>90</v>
      </c>
      <c r="D426" s="121" t="s">
        <v>91</v>
      </c>
      <c r="E426" s="121" t="s">
        <v>91</v>
      </c>
      <c r="F426" s="121" t="s">
        <v>359</v>
      </c>
      <c r="G426" s="121" t="s">
        <v>66</v>
      </c>
      <c r="H426" s="269">
        <v>100</v>
      </c>
      <c r="I426" s="270">
        <v>230000000</v>
      </c>
      <c r="J426" s="263" t="s">
        <v>299</v>
      </c>
      <c r="K426" s="264" t="s">
        <v>411</v>
      </c>
      <c r="L426" s="271" t="s">
        <v>69</v>
      </c>
      <c r="M426" s="272"/>
      <c r="N426" s="273" t="s">
        <v>309</v>
      </c>
      <c r="O426" s="24" t="s">
        <v>292</v>
      </c>
      <c r="P426" s="266" t="s">
        <v>93</v>
      </c>
      <c r="Q426" s="272"/>
      <c r="R426" s="272"/>
      <c r="S426" s="274"/>
      <c r="T426" s="268">
        <v>0</v>
      </c>
      <c r="U426" s="268">
        <v>0</v>
      </c>
      <c r="V426" s="275"/>
      <c r="W426" s="276">
        <v>2016</v>
      </c>
      <c r="X426" s="265" t="s">
        <v>1466</v>
      </c>
    </row>
    <row r="427" spans="1:24" ht="12.75" customHeight="1">
      <c r="A427" s="22" t="s">
        <v>387</v>
      </c>
      <c r="B427" s="120" t="s">
        <v>68</v>
      </c>
      <c r="C427" s="122" t="s">
        <v>90</v>
      </c>
      <c r="D427" s="121" t="s">
        <v>91</v>
      </c>
      <c r="E427" s="121" t="s">
        <v>91</v>
      </c>
      <c r="F427" s="121" t="s">
        <v>360</v>
      </c>
      <c r="G427" s="121" t="s">
        <v>66</v>
      </c>
      <c r="H427" s="269">
        <v>100</v>
      </c>
      <c r="I427" s="270">
        <v>230000000</v>
      </c>
      <c r="J427" s="263" t="s">
        <v>299</v>
      </c>
      <c r="K427" s="264" t="s">
        <v>411</v>
      </c>
      <c r="L427" s="271" t="s">
        <v>69</v>
      </c>
      <c r="M427" s="272"/>
      <c r="N427" s="273" t="s">
        <v>309</v>
      </c>
      <c r="O427" s="24" t="s">
        <v>292</v>
      </c>
      <c r="P427" s="266" t="s">
        <v>93</v>
      </c>
      <c r="Q427" s="272"/>
      <c r="R427" s="272"/>
      <c r="S427" s="274"/>
      <c r="T427" s="268">
        <v>0</v>
      </c>
      <c r="U427" s="268">
        <v>0</v>
      </c>
      <c r="V427" s="275"/>
      <c r="W427" s="276">
        <v>2016</v>
      </c>
      <c r="X427" s="265" t="s">
        <v>1466</v>
      </c>
    </row>
    <row r="428" spans="1:24" ht="12.75" customHeight="1">
      <c r="A428" s="22" t="s">
        <v>388</v>
      </c>
      <c r="B428" s="120" t="s">
        <v>68</v>
      </c>
      <c r="C428" s="122" t="s">
        <v>90</v>
      </c>
      <c r="D428" s="121" t="s">
        <v>91</v>
      </c>
      <c r="E428" s="121" t="s">
        <v>91</v>
      </c>
      <c r="F428" s="121" t="s">
        <v>361</v>
      </c>
      <c r="G428" s="121" t="s">
        <v>66</v>
      </c>
      <c r="H428" s="269">
        <v>100</v>
      </c>
      <c r="I428" s="270">
        <v>230000000</v>
      </c>
      <c r="J428" s="263" t="s">
        <v>299</v>
      </c>
      <c r="K428" s="264" t="s">
        <v>411</v>
      </c>
      <c r="L428" s="271" t="s">
        <v>69</v>
      </c>
      <c r="M428" s="272"/>
      <c r="N428" s="273" t="s">
        <v>309</v>
      </c>
      <c r="O428" s="24" t="s">
        <v>292</v>
      </c>
      <c r="P428" s="266" t="s">
        <v>93</v>
      </c>
      <c r="Q428" s="272"/>
      <c r="R428" s="272"/>
      <c r="S428" s="274"/>
      <c r="T428" s="268">
        <v>0</v>
      </c>
      <c r="U428" s="268">
        <v>0</v>
      </c>
      <c r="V428" s="275"/>
      <c r="W428" s="276">
        <v>2016</v>
      </c>
      <c r="X428" s="265" t="s">
        <v>1466</v>
      </c>
    </row>
    <row r="429" spans="1:24" ht="12.75" customHeight="1">
      <c r="A429" s="22" t="s">
        <v>389</v>
      </c>
      <c r="B429" s="120" t="s">
        <v>68</v>
      </c>
      <c r="C429" s="122" t="s">
        <v>90</v>
      </c>
      <c r="D429" s="121" t="s">
        <v>91</v>
      </c>
      <c r="E429" s="121" t="s">
        <v>91</v>
      </c>
      <c r="F429" s="121" t="s">
        <v>362</v>
      </c>
      <c r="G429" s="121" t="s">
        <v>66</v>
      </c>
      <c r="H429" s="269">
        <v>100</v>
      </c>
      <c r="I429" s="270">
        <v>230000000</v>
      </c>
      <c r="J429" s="263" t="s">
        <v>299</v>
      </c>
      <c r="K429" s="264" t="s">
        <v>411</v>
      </c>
      <c r="L429" s="271" t="s">
        <v>69</v>
      </c>
      <c r="M429" s="272"/>
      <c r="N429" s="273" t="s">
        <v>309</v>
      </c>
      <c r="O429" s="24" t="s">
        <v>292</v>
      </c>
      <c r="P429" s="266" t="s">
        <v>93</v>
      </c>
      <c r="Q429" s="272"/>
      <c r="R429" s="272"/>
      <c r="S429" s="274"/>
      <c r="T429" s="268">
        <v>0</v>
      </c>
      <c r="U429" s="268">
        <v>0</v>
      </c>
      <c r="V429" s="275"/>
      <c r="W429" s="276">
        <v>2016</v>
      </c>
      <c r="X429" s="265" t="s">
        <v>1466</v>
      </c>
    </row>
    <row r="430" spans="1:24" ht="12.75" customHeight="1">
      <c r="A430" s="22" t="s">
        <v>390</v>
      </c>
      <c r="B430" s="120" t="s">
        <v>68</v>
      </c>
      <c r="C430" s="122" t="s">
        <v>90</v>
      </c>
      <c r="D430" s="121" t="s">
        <v>91</v>
      </c>
      <c r="E430" s="121" t="s">
        <v>91</v>
      </c>
      <c r="F430" s="121" t="s">
        <v>363</v>
      </c>
      <c r="G430" s="121" t="s">
        <v>66</v>
      </c>
      <c r="H430" s="269">
        <v>100</v>
      </c>
      <c r="I430" s="270">
        <v>230000000</v>
      </c>
      <c r="J430" s="263" t="s">
        <v>299</v>
      </c>
      <c r="K430" s="264" t="s">
        <v>411</v>
      </c>
      <c r="L430" s="271" t="s">
        <v>69</v>
      </c>
      <c r="M430" s="272"/>
      <c r="N430" s="273" t="s">
        <v>309</v>
      </c>
      <c r="O430" s="24" t="s">
        <v>292</v>
      </c>
      <c r="P430" s="266" t="s">
        <v>93</v>
      </c>
      <c r="Q430" s="272"/>
      <c r="R430" s="272"/>
      <c r="S430" s="274"/>
      <c r="T430" s="268">
        <v>0</v>
      </c>
      <c r="U430" s="268">
        <v>0</v>
      </c>
      <c r="V430" s="275"/>
      <c r="W430" s="276">
        <v>2016</v>
      </c>
      <c r="X430" s="265" t="s">
        <v>1466</v>
      </c>
    </row>
    <row r="431" spans="1:24" ht="12.75" customHeight="1">
      <c r="A431" s="22" t="s">
        <v>391</v>
      </c>
      <c r="B431" s="120" t="s">
        <v>68</v>
      </c>
      <c r="C431" s="122" t="s">
        <v>64</v>
      </c>
      <c r="D431" s="121" t="s">
        <v>65</v>
      </c>
      <c r="E431" s="121" t="s">
        <v>65</v>
      </c>
      <c r="F431" s="121" t="s">
        <v>364</v>
      </c>
      <c r="G431" s="121" t="s">
        <v>66</v>
      </c>
      <c r="H431" s="269">
        <v>100</v>
      </c>
      <c r="I431" s="270">
        <v>230000000</v>
      </c>
      <c r="J431" s="263" t="s">
        <v>299</v>
      </c>
      <c r="K431" s="264" t="s">
        <v>411</v>
      </c>
      <c r="L431" s="271" t="s">
        <v>69</v>
      </c>
      <c r="M431" s="272"/>
      <c r="N431" s="273" t="s">
        <v>309</v>
      </c>
      <c r="O431" s="24" t="s">
        <v>292</v>
      </c>
      <c r="P431" s="266" t="s">
        <v>93</v>
      </c>
      <c r="Q431" s="272"/>
      <c r="R431" s="272"/>
      <c r="S431" s="274"/>
      <c r="T431" s="268">
        <v>0</v>
      </c>
      <c r="U431" s="268">
        <v>0</v>
      </c>
      <c r="V431" s="275"/>
      <c r="W431" s="276">
        <v>2016</v>
      </c>
      <c r="X431" s="265" t="s">
        <v>423</v>
      </c>
    </row>
    <row r="432" spans="1:24" ht="12.75" customHeight="1">
      <c r="A432" s="22" t="s">
        <v>392</v>
      </c>
      <c r="B432" s="120" t="s">
        <v>68</v>
      </c>
      <c r="C432" s="122" t="s">
        <v>64</v>
      </c>
      <c r="D432" s="121" t="s">
        <v>65</v>
      </c>
      <c r="E432" s="121" t="s">
        <v>65</v>
      </c>
      <c r="F432" s="121" t="s">
        <v>365</v>
      </c>
      <c r="G432" s="121" t="s">
        <v>66</v>
      </c>
      <c r="H432" s="269">
        <v>100</v>
      </c>
      <c r="I432" s="270">
        <v>230000000</v>
      </c>
      <c r="J432" s="263" t="s">
        <v>299</v>
      </c>
      <c r="K432" s="264" t="s">
        <v>411</v>
      </c>
      <c r="L432" s="271" t="s">
        <v>69</v>
      </c>
      <c r="M432" s="272"/>
      <c r="N432" s="273" t="s">
        <v>309</v>
      </c>
      <c r="O432" s="24" t="s">
        <v>292</v>
      </c>
      <c r="P432" s="266" t="s">
        <v>93</v>
      </c>
      <c r="Q432" s="272"/>
      <c r="R432" s="272"/>
      <c r="S432" s="274"/>
      <c r="T432" s="268">
        <v>0</v>
      </c>
      <c r="U432" s="268">
        <v>0</v>
      </c>
      <c r="V432" s="275"/>
      <c r="W432" s="276">
        <v>2016</v>
      </c>
      <c r="X432" s="265" t="s">
        <v>423</v>
      </c>
    </row>
    <row r="433" spans="1:24" ht="12.75" customHeight="1">
      <c r="A433" s="22" t="s">
        <v>393</v>
      </c>
      <c r="B433" s="120" t="s">
        <v>68</v>
      </c>
      <c r="C433" s="122" t="s">
        <v>64</v>
      </c>
      <c r="D433" s="121" t="s">
        <v>65</v>
      </c>
      <c r="E433" s="121" t="s">
        <v>65</v>
      </c>
      <c r="F433" s="121" t="s">
        <v>366</v>
      </c>
      <c r="G433" s="121" t="s">
        <v>66</v>
      </c>
      <c r="H433" s="269">
        <v>100</v>
      </c>
      <c r="I433" s="270">
        <v>230000000</v>
      </c>
      <c r="J433" s="263" t="s">
        <v>299</v>
      </c>
      <c r="K433" s="264" t="s">
        <v>411</v>
      </c>
      <c r="L433" s="271" t="s">
        <v>69</v>
      </c>
      <c r="M433" s="272"/>
      <c r="N433" s="273" t="s">
        <v>309</v>
      </c>
      <c r="O433" s="24" t="s">
        <v>292</v>
      </c>
      <c r="P433" s="266" t="s">
        <v>93</v>
      </c>
      <c r="Q433" s="272"/>
      <c r="R433" s="272"/>
      <c r="S433" s="274"/>
      <c r="T433" s="268">
        <v>0</v>
      </c>
      <c r="U433" s="268">
        <v>0</v>
      </c>
      <c r="V433" s="275"/>
      <c r="W433" s="276">
        <v>2016</v>
      </c>
      <c r="X433" s="265" t="s">
        <v>423</v>
      </c>
    </row>
    <row r="434" spans="1:24" ht="12.75" customHeight="1">
      <c r="A434" s="22" t="s">
        <v>394</v>
      </c>
      <c r="B434" s="120" t="s">
        <v>68</v>
      </c>
      <c r="C434" s="122" t="s">
        <v>253</v>
      </c>
      <c r="D434" s="121" t="s">
        <v>254</v>
      </c>
      <c r="E434" s="121" t="s">
        <v>254</v>
      </c>
      <c r="F434" s="121" t="s">
        <v>367</v>
      </c>
      <c r="G434" s="121" t="s">
        <v>66</v>
      </c>
      <c r="H434" s="269">
        <v>100</v>
      </c>
      <c r="I434" s="270">
        <v>230000000</v>
      </c>
      <c r="J434" s="263" t="s">
        <v>299</v>
      </c>
      <c r="K434" s="264" t="s">
        <v>411</v>
      </c>
      <c r="L434" s="271" t="s">
        <v>69</v>
      </c>
      <c r="M434" s="272"/>
      <c r="N434" s="273" t="s">
        <v>309</v>
      </c>
      <c r="O434" s="24" t="s">
        <v>292</v>
      </c>
      <c r="P434" s="266" t="s">
        <v>93</v>
      </c>
      <c r="Q434" s="272"/>
      <c r="R434" s="272"/>
      <c r="S434" s="274"/>
      <c r="T434" s="268">
        <v>0</v>
      </c>
      <c r="U434" s="268">
        <v>0</v>
      </c>
      <c r="V434" s="275"/>
      <c r="W434" s="276">
        <v>2016</v>
      </c>
      <c r="X434" s="265" t="s">
        <v>423</v>
      </c>
    </row>
    <row r="435" spans="1:24" ht="12.75" customHeight="1">
      <c r="A435" s="22" t="s">
        <v>395</v>
      </c>
      <c r="B435" s="120" t="s">
        <v>68</v>
      </c>
      <c r="C435" s="122" t="s">
        <v>253</v>
      </c>
      <c r="D435" s="121" t="s">
        <v>254</v>
      </c>
      <c r="E435" s="121" t="s">
        <v>254</v>
      </c>
      <c r="F435" s="121" t="s">
        <v>368</v>
      </c>
      <c r="G435" s="121" t="s">
        <v>66</v>
      </c>
      <c r="H435" s="269">
        <v>100</v>
      </c>
      <c r="I435" s="270">
        <v>230000000</v>
      </c>
      <c r="J435" s="263" t="s">
        <v>299</v>
      </c>
      <c r="K435" s="264" t="s">
        <v>411</v>
      </c>
      <c r="L435" s="271" t="s">
        <v>69</v>
      </c>
      <c r="M435" s="272"/>
      <c r="N435" s="273" t="s">
        <v>309</v>
      </c>
      <c r="O435" s="24" t="s">
        <v>292</v>
      </c>
      <c r="P435" s="266" t="s">
        <v>93</v>
      </c>
      <c r="Q435" s="272"/>
      <c r="R435" s="272"/>
      <c r="S435" s="274"/>
      <c r="T435" s="268">
        <v>0</v>
      </c>
      <c r="U435" s="268">
        <v>0</v>
      </c>
      <c r="V435" s="275"/>
      <c r="W435" s="276">
        <v>2016</v>
      </c>
      <c r="X435" s="265" t="s">
        <v>423</v>
      </c>
    </row>
    <row r="436" spans="1:24" ht="12.75" customHeight="1">
      <c r="A436" s="22" t="s">
        <v>396</v>
      </c>
      <c r="B436" s="120" t="s">
        <v>68</v>
      </c>
      <c r="C436" s="122" t="s">
        <v>253</v>
      </c>
      <c r="D436" s="121" t="s">
        <v>254</v>
      </c>
      <c r="E436" s="121" t="s">
        <v>254</v>
      </c>
      <c r="F436" s="121" t="s">
        <v>369</v>
      </c>
      <c r="G436" s="121" t="s">
        <v>66</v>
      </c>
      <c r="H436" s="269">
        <v>100</v>
      </c>
      <c r="I436" s="270">
        <v>230000000</v>
      </c>
      <c r="J436" s="263" t="s">
        <v>299</v>
      </c>
      <c r="K436" s="264" t="s">
        <v>411</v>
      </c>
      <c r="L436" s="271" t="s">
        <v>69</v>
      </c>
      <c r="M436" s="272"/>
      <c r="N436" s="273" t="s">
        <v>309</v>
      </c>
      <c r="O436" s="24" t="s">
        <v>292</v>
      </c>
      <c r="P436" s="266" t="s">
        <v>93</v>
      </c>
      <c r="Q436" s="272"/>
      <c r="R436" s="272"/>
      <c r="S436" s="274"/>
      <c r="T436" s="268">
        <v>0</v>
      </c>
      <c r="U436" s="268">
        <v>0</v>
      </c>
      <c r="V436" s="275"/>
      <c r="W436" s="276">
        <v>2016</v>
      </c>
      <c r="X436" s="265" t="s">
        <v>423</v>
      </c>
    </row>
    <row r="437" spans="1:24" ht="12.75" customHeight="1">
      <c r="A437" s="22" t="s">
        <v>397</v>
      </c>
      <c r="B437" s="120" t="s">
        <v>68</v>
      </c>
      <c r="C437" s="122" t="s">
        <v>253</v>
      </c>
      <c r="D437" s="121" t="s">
        <v>254</v>
      </c>
      <c r="E437" s="121" t="s">
        <v>254</v>
      </c>
      <c r="F437" s="121" t="s">
        <v>370</v>
      </c>
      <c r="G437" s="121" t="s">
        <v>66</v>
      </c>
      <c r="H437" s="269">
        <v>100</v>
      </c>
      <c r="I437" s="270">
        <v>230000000</v>
      </c>
      <c r="J437" s="263" t="s">
        <v>299</v>
      </c>
      <c r="K437" s="264" t="s">
        <v>411</v>
      </c>
      <c r="L437" s="271" t="s">
        <v>69</v>
      </c>
      <c r="M437" s="272"/>
      <c r="N437" s="273" t="s">
        <v>309</v>
      </c>
      <c r="O437" s="24" t="s">
        <v>292</v>
      </c>
      <c r="P437" s="266" t="s">
        <v>93</v>
      </c>
      <c r="Q437" s="272"/>
      <c r="R437" s="272"/>
      <c r="S437" s="274"/>
      <c r="T437" s="268">
        <v>0</v>
      </c>
      <c r="U437" s="268">
        <v>0</v>
      </c>
      <c r="V437" s="275"/>
      <c r="W437" s="276">
        <v>2016</v>
      </c>
      <c r="X437" s="265" t="s">
        <v>423</v>
      </c>
    </row>
    <row r="438" spans="1:24" ht="12.75" customHeight="1">
      <c r="A438" s="22" t="s">
        <v>398</v>
      </c>
      <c r="B438" s="120" t="s">
        <v>68</v>
      </c>
      <c r="C438" s="122" t="s">
        <v>90</v>
      </c>
      <c r="D438" s="121" t="s">
        <v>91</v>
      </c>
      <c r="E438" s="121" t="s">
        <v>91</v>
      </c>
      <c r="F438" s="121" t="s">
        <v>371</v>
      </c>
      <c r="G438" s="121" t="s">
        <v>66</v>
      </c>
      <c r="H438" s="269">
        <v>100</v>
      </c>
      <c r="I438" s="270">
        <v>230000000</v>
      </c>
      <c r="J438" s="263" t="s">
        <v>299</v>
      </c>
      <c r="K438" s="264" t="s">
        <v>411</v>
      </c>
      <c r="L438" s="271" t="s">
        <v>69</v>
      </c>
      <c r="M438" s="272"/>
      <c r="N438" s="273" t="s">
        <v>309</v>
      </c>
      <c r="O438" s="24" t="s">
        <v>292</v>
      </c>
      <c r="P438" s="266" t="s">
        <v>93</v>
      </c>
      <c r="Q438" s="272"/>
      <c r="R438" s="272"/>
      <c r="S438" s="274"/>
      <c r="T438" s="268">
        <v>0</v>
      </c>
      <c r="U438" s="268">
        <v>0</v>
      </c>
      <c r="V438" s="275"/>
      <c r="W438" s="276">
        <v>2016</v>
      </c>
      <c r="X438" s="265" t="s">
        <v>423</v>
      </c>
    </row>
    <row r="439" spans="1:24" ht="12.75" customHeight="1">
      <c r="A439" s="22" t="s">
        <v>399</v>
      </c>
      <c r="B439" s="120" t="s">
        <v>68</v>
      </c>
      <c r="C439" s="122" t="s">
        <v>90</v>
      </c>
      <c r="D439" s="121" t="s">
        <v>91</v>
      </c>
      <c r="E439" s="121" t="s">
        <v>91</v>
      </c>
      <c r="F439" s="121" t="s">
        <v>372</v>
      </c>
      <c r="G439" s="121" t="s">
        <v>66</v>
      </c>
      <c r="H439" s="269">
        <v>100</v>
      </c>
      <c r="I439" s="270">
        <v>230000000</v>
      </c>
      <c r="J439" s="263" t="s">
        <v>299</v>
      </c>
      <c r="K439" s="264" t="s">
        <v>411</v>
      </c>
      <c r="L439" s="271" t="s">
        <v>69</v>
      </c>
      <c r="M439" s="272"/>
      <c r="N439" s="273" t="s">
        <v>309</v>
      </c>
      <c r="O439" s="24" t="s">
        <v>292</v>
      </c>
      <c r="P439" s="266" t="s">
        <v>93</v>
      </c>
      <c r="Q439" s="272"/>
      <c r="R439" s="272"/>
      <c r="S439" s="274"/>
      <c r="T439" s="268">
        <v>0</v>
      </c>
      <c r="U439" s="268">
        <v>0</v>
      </c>
      <c r="V439" s="275"/>
      <c r="W439" s="276">
        <v>2016</v>
      </c>
      <c r="X439" s="265" t="s">
        <v>423</v>
      </c>
    </row>
    <row r="440" spans="1:24" ht="12.75" customHeight="1">
      <c r="A440" s="22" t="s">
        <v>400</v>
      </c>
      <c r="B440" s="120" t="s">
        <v>68</v>
      </c>
      <c r="C440" s="122" t="s">
        <v>90</v>
      </c>
      <c r="D440" s="121" t="s">
        <v>91</v>
      </c>
      <c r="E440" s="121" t="s">
        <v>91</v>
      </c>
      <c r="F440" s="121" t="s">
        <v>373</v>
      </c>
      <c r="G440" s="121" t="s">
        <v>66</v>
      </c>
      <c r="H440" s="269">
        <v>100</v>
      </c>
      <c r="I440" s="270">
        <v>230000000</v>
      </c>
      <c r="J440" s="263" t="s">
        <v>299</v>
      </c>
      <c r="K440" s="264" t="s">
        <v>411</v>
      </c>
      <c r="L440" s="271" t="s">
        <v>69</v>
      </c>
      <c r="M440" s="272"/>
      <c r="N440" s="273" t="s">
        <v>309</v>
      </c>
      <c r="O440" s="24" t="s">
        <v>292</v>
      </c>
      <c r="P440" s="266" t="s">
        <v>93</v>
      </c>
      <c r="Q440" s="272"/>
      <c r="R440" s="272"/>
      <c r="S440" s="274"/>
      <c r="T440" s="268">
        <v>0</v>
      </c>
      <c r="U440" s="268">
        <v>0</v>
      </c>
      <c r="V440" s="275"/>
      <c r="W440" s="276">
        <v>2016</v>
      </c>
      <c r="X440" s="265" t="s">
        <v>423</v>
      </c>
    </row>
    <row r="441" spans="1:24" ht="12.75" customHeight="1">
      <c r="A441" s="22" t="s">
        <v>401</v>
      </c>
      <c r="B441" s="120" t="s">
        <v>68</v>
      </c>
      <c r="C441" s="122" t="s">
        <v>90</v>
      </c>
      <c r="D441" s="121" t="s">
        <v>91</v>
      </c>
      <c r="E441" s="121" t="s">
        <v>91</v>
      </c>
      <c r="F441" s="121" t="s">
        <v>374</v>
      </c>
      <c r="G441" s="121" t="s">
        <v>66</v>
      </c>
      <c r="H441" s="269">
        <v>100</v>
      </c>
      <c r="I441" s="270">
        <v>230000000</v>
      </c>
      <c r="J441" s="263" t="s">
        <v>299</v>
      </c>
      <c r="K441" s="264" t="s">
        <v>411</v>
      </c>
      <c r="L441" s="271" t="s">
        <v>69</v>
      </c>
      <c r="M441" s="272"/>
      <c r="N441" s="273" t="s">
        <v>309</v>
      </c>
      <c r="O441" s="24" t="s">
        <v>292</v>
      </c>
      <c r="P441" s="266" t="s">
        <v>93</v>
      </c>
      <c r="Q441" s="272"/>
      <c r="R441" s="272"/>
      <c r="S441" s="274"/>
      <c r="T441" s="268">
        <v>0</v>
      </c>
      <c r="U441" s="268">
        <v>0</v>
      </c>
      <c r="V441" s="275"/>
      <c r="W441" s="276">
        <v>2016</v>
      </c>
      <c r="X441" s="265" t="s">
        <v>423</v>
      </c>
    </row>
    <row r="442" spans="1:24" ht="12.75" customHeight="1">
      <c r="A442" s="22" t="s">
        <v>402</v>
      </c>
      <c r="B442" s="120" t="s">
        <v>68</v>
      </c>
      <c r="C442" s="122" t="s">
        <v>90</v>
      </c>
      <c r="D442" s="121" t="s">
        <v>91</v>
      </c>
      <c r="E442" s="121" t="s">
        <v>91</v>
      </c>
      <c r="F442" s="121" t="s">
        <v>375</v>
      </c>
      <c r="G442" s="121" t="s">
        <v>66</v>
      </c>
      <c r="H442" s="269">
        <v>100</v>
      </c>
      <c r="I442" s="270">
        <v>230000000</v>
      </c>
      <c r="J442" s="263" t="s">
        <v>299</v>
      </c>
      <c r="K442" s="264" t="s">
        <v>411</v>
      </c>
      <c r="L442" s="271" t="s">
        <v>69</v>
      </c>
      <c r="M442" s="272"/>
      <c r="N442" s="273" t="s">
        <v>309</v>
      </c>
      <c r="O442" s="24" t="s">
        <v>292</v>
      </c>
      <c r="P442" s="266" t="s">
        <v>93</v>
      </c>
      <c r="Q442" s="272"/>
      <c r="R442" s="272"/>
      <c r="S442" s="274"/>
      <c r="T442" s="268">
        <v>0</v>
      </c>
      <c r="U442" s="268">
        <v>0</v>
      </c>
      <c r="V442" s="275"/>
      <c r="W442" s="276">
        <v>2016</v>
      </c>
      <c r="X442" s="265" t="s">
        <v>423</v>
      </c>
    </row>
    <row r="443" spans="1:24" ht="12.75" customHeight="1">
      <c r="A443" s="22" t="s">
        <v>403</v>
      </c>
      <c r="B443" s="120" t="s">
        <v>68</v>
      </c>
      <c r="C443" s="122" t="s">
        <v>90</v>
      </c>
      <c r="D443" s="121" t="s">
        <v>91</v>
      </c>
      <c r="E443" s="121" t="s">
        <v>91</v>
      </c>
      <c r="F443" s="121" t="s">
        <v>376</v>
      </c>
      <c r="G443" s="121" t="s">
        <v>66</v>
      </c>
      <c r="H443" s="269">
        <v>100</v>
      </c>
      <c r="I443" s="270">
        <v>230000000</v>
      </c>
      <c r="J443" s="263" t="s">
        <v>299</v>
      </c>
      <c r="K443" s="264" t="s">
        <v>411</v>
      </c>
      <c r="L443" s="271" t="s">
        <v>69</v>
      </c>
      <c r="M443" s="272"/>
      <c r="N443" s="273" t="s">
        <v>309</v>
      </c>
      <c r="O443" s="24" t="s">
        <v>292</v>
      </c>
      <c r="P443" s="266" t="s">
        <v>93</v>
      </c>
      <c r="Q443" s="272"/>
      <c r="R443" s="272"/>
      <c r="S443" s="274"/>
      <c r="T443" s="268">
        <v>0</v>
      </c>
      <c r="U443" s="268">
        <v>0</v>
      </c>
      <c r="V443" s="275"/>
      <c r="W443" s="276">
        <v>2016</v>
      </c>
      <c r="X443" s="265" t="s">
        <v>423</v>
      </c>
    </row>
    <row r="444" spans="1:24" ht="12.75" customHeight="1">
      <c r="A444" s="22" t="s">
        <v>404</v>
      </c>
      <c r="B444" s="120" t="s">
        <v>68</v>
      </c>
      <c r="C444" s="122" t="s">
        <v>90</v>
      </c>
      <c r="D444" s="121" t="s">
        <v>91</v>
      </c>
      <c r="E444" s="121" t="s">
        <v>91</v>
      </c>
      <c r="F444" s="121" t="s">
        <v>377</v>
      </c>
      <c r="G444" s="121" t="s">
        <v>66</v>
      </c>
      <c r="H444" s="269">
        <v>100</v>
      </c>
      <c r="I444" s="270">
        <v>230000000</v>
      </c>
      <c r="J444" s="263" t="s">
        <v>299</v>
      </c>
      <c r="K444" s="264" t="s">
        <v>411</v>
      </c>
      <c r="L444" s="271" t="s">
        <v>69</v>
      </c>
      <c r="M444" s="272"/>
      <c r="N444" s="273" t="s">
        <v>309</v>
      </c>
      <c r="O444" s="24" t="s">
        <v>292</v>
      </c>
      <c r="P444" s="266" t="s">
        <v>93</v>
      </c>
      <c r="Q444" s="272"/>
      <c r="R444" s="272"/>
      <c r="S444" s="274"/>
      <c r="T444" s="268">
        <v>0</v>
      </c>
      <c r="U444" s="268">
        <v>0</v>
      </c>
      <c r="V444" s="275"/>
      <c r="W444" s="276">
        <v>2016</v>
      </c>
      <c r="X444" s="265" t="s">
        <v>423</v>
      </c>
    </row>
    <row r="445" spans="1:24" ht="12.75" customHeight="1">
      <c r="A445" s="22" t="s">
        <v>405</v>
      </c>
      <c r="B445" s="120" t="s">
        <v>68</v>
      </c>
      <c r="C445" s="122" t="s">
        <v>90</v>
      </c>
      <c r="D445" s="121" t="s">
        <v>91</v>
      </c>
      <c r="E445" s="121" t="s">
        <v>91</v>
      </c>
      <c r="F445" s="121" t="s">
        <v>378</v>
      </c>
      <c r="G445" s="121" t="s">
        <v>66</v>
      </c>
      <c r="H445" s="269">
        <v>100</v>
      </c>
      <c r="I445" s="270">
        <v>230000000</v>
      </c>
      <c r="J445" s="263" t="s">
        <v>299</v>
      </c>
      <c r="K445" s="264" t="s">
        <v>411</v>
      </c>
      <c r="L445" s="271" t="s">
        <v>69</v>
      </c>
      <c r="M445" s="272"/>
      <c r="N445" s="273" t="s">
        <v>309</v>
      </c>
      <c r="O445" s="24" t="s">
        <v>292</v>
      </c>
      <c r="P445" s="266" t="s">
        <v>93</v>
      </c>
      <c r="Q445" s="272"/>
      <c r="R445" s="272"/>
      <c r="S445" s="274"/>
      <c r="T445" s="268">
        <v>0</v>
      </c>
      <c r="U445" s="268">
        <v>0</v>
      </c>
      <c r="V445" s="275"/>
      <c r="W445" s="276">
        <v>2016</v>
      </c>
      <c r="X445" s="265" t="s">
        <v>423</v>
      </c>
    </row>
    <row r="446" spans="1:24" ht="12.75" customHeight="1">
      <c r="A446" s="22" t="s">
        <v>406</v>
      </c>
      <c r="B446" s="120" t="s">
        <v>68</v>
      </c>
      <c r="C446" s="122" t="s">
        <v>90</v>
      </c>
      <c r="D446" s="121" t="s">
        <v>91</v>
      </c>
      <c r="E446" s="121" t="s">
        <v>91</v>
      </c>
      <c r="F446" s="121" t="s">
        <v>379</v>
      </c>
      <c r="G446" s="121" t="s">
        <v>66</v>
      </c>
      <c r="H446" s="269">
        <v>100</v>
      </c>
      <c r="I446" s="270">
        <v>230000000</v>
      </c>
      <c r="J446" s="263" t="s">
        <v>299</v>
      </c>
      <c r="K446" s="264" t="s">
        <v>411</v>
      </c>
      <c r="L446" s="271" t="s">
        <v>69</v>
      </c>
      <c r="M446" s="272"/>
      <c r="N446" s="273" t="s">
        <v>309</v>
      </c>
      <c r="O446" s="24" t="s">
        <v>292</v>
      </c>
      <c r="P446" s="266" t="s">
        <v>93</v>
      </c>
      <c r="Q446" s="272"/>
      <c r="R446" s="272"/>
      <c r="S446" s="274"/>
      <c r="T446" s="268">
        <v>0</v>
      </c>
      <c r="U446" s="268">
        <v>0</v>
      </c>
      <c r="V446" s="275"/>
      <c r="W446" s="276">
        <v>2016</v>
      </c>
      <c r="X446" s="265" t="s">
        <v>423</v>
      </c>
    </row>
    <row r="447" spans="1:24" s="5" customFormat="1" ht="12.75" customHeight="1">
      <c r="A447" s="22" t="s">
        <v>407</v>
      </c>
      <c r="B447" s="120" t="s">
        <v>68</v>
      </c>
      <c r="C447" s="199" t="s">
        <v>90</v>
      </c>
      <c r="D447" s="96" t="s">
        <v>91</v>
      </c>
      <c r="E447" s="96" t="s">
        <v>91</v>
      </c>
      <c r="F447" s="121" t="s">
        <v>380</v>
      </c>
      <c r="G447" s="121" t="s">
        <v>66</v>
      </c>
      <c r="H447" s="269">
        <v>100</v>
      </c>
      <c r="I447" s="270">
        <v>230000000</v>
      </c>
      <c r="J447" s="263" t="s">
        <v>299</v>
      </c>
      <c r="K447" s="264" t="s">
        <v>411</v>
      </c>
      <c r="L447" s="271" t="s">
        <v>69</v>
      </c>
      <c r="M447" s="272"/>
      <c r="N447" s="273" t="s">
        <v>309</v>
      </c>
      <c r="O447" s="24" t="s">
        <v>292</v>
      </c>
      <c r="P447" s="266" t="s">
        <v>93</v>
      </c>
      <c r="Q447" s="272"/>
      <c r="R447" s="272"/>
      <c r="S447" s="274"/>
      <c r="T447" s="268">
        <v>0</v>
      </c>
      <c r="U447" s="268">
        <v>0</v>
      </c>
      <c r="V447" s="275"/>
      <c r="W447" s="276">
        <v>2016</v>
      </c>
      <c r="X447" s="265" t="s">
        <v>423</v>
      </c>
    </row>
    <row r="448" spans="1:24" ht="12.75" customHeight="1">
      <c r="A448" s="22" t="s">
        <v>408</v>
      </c>
      <c r="B448" s="120" t="s">
        <v>68</v>
      </c>
      <c r="C448" s="199" t="s">
        <v>90</v>
      </c>
      <c r="D448" s="96" t="s">
        <v>91</v>
      </c>
      <c r="E448" s="96" t="s">
        <v>91</v>
      </c>
      <c r="F448" s="121" t="s">
        <v>381</v>
      </c>
      <c r="G448" s="121" t="s">
        <v>66</v>
      </c>
      <c r="H448" s="269">
        <v>100</v>
      </c>
      <c r="I448" s="270">
        <v>230000000</v>
      </c>
      <c r="J448" s="263" t="s">
        <v>299</v>
      </c>
      <c r="K448" s="264" t="s">
        <v>411</v>
      </c>
      <c r="L448" s="271" t="s">
        <v>69</v>
      </c>
      <c r="M448" s="272"/>
      <c r="N448" s="273" t="s">
        <v>309</v>
      </c>
      <c r="O448" s="24" t="s">
        <v>292</v>
      </c>
      <c r="P448" s="266" t="s">
        <v>93</v>
      </c>
      <c r="Q448" s="272"/>
      <c r="R448" s="272"/>
      <c r="S448" s="274"/>
      <c r="T448" s="268">
        <v>0</v>
      </c>
      <c r="U448" s="268">
        <v>0</v>
      </c>
      <c r="V448" s="275"/>
      <c r="W448" s="276">
        <v>2016</v>
      </c>
      <c r="X448" s="265" t="s">
        <v>423</v>
      </c>
    </row>
    <row r="449" spans="1:24" s="5" customFormat="1" ht="12.75" customHeight="1">
      <c r="A449" s="22" t="s">
        <v>409</v>
      </c>
      <c r="B449" s="120" t="s">
        <v>68</v>
      </c>
      <c r="C449" s="199" t="s">
        <v>90</v>
      </c>
      <c r="D449" s="96" t="s">
        <v>91</v>
      </c>
      <c r="E449" s="96" t="s">
        <v>91</v>
      </c>
      <c r="F449" s="121" t="s">
        <v>382</v>
      </c>
      <c r="G449" s="121" t="s">
        <v>66</v>
      </c>
      <c r="H449" s="269">
        <v>100</v>
      </c>
      <c r="I449" s="270">
        <v>230000000</v>
      </c>
      <c r="J449" s="263" t="s">
        <v>299</v>
      </c>
      <c r="K449" s="264" t="s">
        <v>411</v>
      </c>
      <c r="L449" s="271" t="s">
        <v>69</v>
      </c>
      <c r="M449" s="272"/>
      <c r="N449" s="273" t="s">
        <v>309</v>
      </c>
      <c r="O449" s="24" t="s">
        <v>292</v>
      </c>
      <c r="P449" s="266" t="s">
        <v>93</v>
      </c>
      <c r="Q449" s="272"/>
      <c r="R449" s="272"/>
      <c r="S449" s="274"/>
      <c r="T449" s="268">
        <v>0</v>
      </c>
      <c r="U449" s="268">
        <v>0</v>
      </c>
      <c r="V449" s="275"/>
      <c r="W449" s="276">
        <v>2016</v>
      </c>
      <c r="X449" s="265" t="s">
        <v>423</v>
      </c>
    </row>
    <row r="450" spans="1:24" ht="12.75" customHeight="1">
      <c r="A450" s="22" t="s">
        <v>410</v>
      </c>
      <c r="B450" s="120" t="s">
        <v>68</v>
      </c>
      <c r="C450" s="199" t="s">
        <v>90</v>
      </c>
      <c r="D450" s="96" t="s">
        <v>91</v>
      </c>
      <c r="E450" s="96" t="s">
        <v>91</v>
      </c>
      <c r="F450" s="121" t="s">
        <v>383</v>
      </c>
      <c r="G450" s="121" t="s">
        <v>66</v>
      </c>
      <c r="H450" s="269">
        <v>100</v>
      </c>
      <c r="I450" s="270">
        <v>230000000</v>
      </c>
      <c r="J450" s="263" t="s">
        <v>299</v>
      </c>
      <c r="K450" s="264" t="s">
        <v>411</v>
      </c>
      <c r="L450" s="271" t="s">
        <v>69</v>
      </c>
      <c r="M450" s="272"/>
      <c r="N450" s="273" t="s">
        <v>309</v>
      </c>
      <c r="O450" s="24" t="s">
        <v>292</v>
      </c>
      <c r="P450" s="266" t="s">
        <v>93</v>
      </c>
      <c r="Q450" s="272"/>
      <c r="R450" s="272"/>
      <c r="S450" s="274"/>
      <c r="T450" s="268">
        <v>0</v>
      </c>
      <c r="U450" s="268">
        <v>0</v>
      </c>
      <c r="V450" s="275"/>
      <c r="W450" s="276">
        <v>2016</v>
      </c>
      <c r="X450" s="265" t="s">
        <v>423</v>
      </c>
    </row>
    <row r="451" spans="1:24" ht="12.75" customHeight="1">
      <c r="A451" s="277" t="s">
        <v>1098</v>
      </c>
      <c r="B451" s="120" t="s">
        <v>68</v>
      </c>
      <c r="C451" s="199" t="s">
        <v>1099</v>
      </c>
      <c r="D451" s="197" t="s">
        <v>1100</v>
      </c>
      <c r="E451" s="197" t="s">
        <v>1100</v>
      </c>
      <c r="F451" s="197" t="s">
        <v>1101</v>
      </c>
      <c r="G451" s="199" t="s">
        <v>63</v>
      </c>
      <c r="H451" s="278">
        <v>100</v>
      </c>
      <c r="I451" s="279">
        <v>230000000</v>
      </c>
      <c r="J451" s="276" t="s">
        <v>299</v>
      </c>
      <c r="K451" s="120" t="s">
        <v>255</v>
      </c>
      <c r="L451" s="280" t="s">
        <v>69</v>
      </c>
      <c r="M451" s="276"/>
      <c r="N451" s="229" t="s">
        <v>1102</v>
      </c>
      <c r="O451" s="281" t="s">
        <v>294</v>
      </c>
      <c r="P451" s="282" t="s">
        <v>93</v>
      </c>
      <c r="Q451" s="283"/>
      <c r="R451" s="284"/>
      <c r="S451" s="285"/>
      <c r="T451" s="286">
        <v>0</v>
      </c>
      <c r="U451" s="287">
        <f t="shared" ref="U451:U504" si="14">T451*1.12</f>
        <v>0</v>
      </c>
      <c r="V451" s="280"/>
      <c r="W451" s="276">
        <v>2017</v>
      </c>
      <c r="X451" s="288" t="s">
        <v>416</v>
      </c>
    </row>
    <row r="452" spans="1:24" ht="12.75" customHeight="1">
      <c r="A452" s="277" t="s">
        <v>1103</v>
      </c>
      <c r="B452" s="120" t="s">
        <v>68</v>
      </c>
      <c r="C452" s="199" t="s">
        <v>1099</v>
      </c>
      <c r="D452" s="197" t="s">
        <v>1100</v>
      </c>
      <c r="E452" s="197" t="s">
        <v>1100</v>
      </c>
      <c r="F452" s="197" t="s">
        <v>1104</v>
      </c>
      <c r="G452" s="199" t="s">
        <v>63</v>
      </c>
      <c r="H452" s="278">
        <v>100</v>
      </c>
      <c r="I452" s="279">
        <v>230000000</v>
      </c>
      <c r="J452" s="276" t="s">
        <v>299</v>
      </c>
      <c r="K452" s="120" t="s">
        <v>255</v>
      </c>
      <c r="L452" s="280" t="s">
        <v>69</v>
      </c>
      <c r="M452" s="276"/>
      <c r="N452" s="229" t="s">
        <v>1102</v>
      </c>
      <c r="O452" s="281" t="s">
        <v>294</v>
      </c>
      <c r="P452" s="282" t="s">
        <v>93</v>
      </c>
      <c r="Q452" s="283"/>
      <c r="R452" s="284"/>
      <c r="S452" s="285"/>
      <c r="T452" s="286">
        <v>0</v>
      </c>
      <c r="U452" s="287">
        <f t="shared" si="14"/>
        <v>0</v>
      </c>
      <c r="V452" s="289"/>
      <c r="W452" s="276">
        <v>2017</v>
      </c>
      <c r="X452" s="288" t="s">
        <v>416</v>
      </c>
    </row>
    <row r="453" spans="1:24" ht="12.75" customHeight="1">
      <c r="A453" s="277" t="s">
        <v>1105</v>
      </c>
      <c r="B453" s="120" t="s">
        <v>68</v>
      </c>
      <c r="C453" s="199" t="s">
        <v>1099</v>
      </c>
      <c r="D453" s="197" t="s">
        <v>1100</v>
      </c>
      <c r="E453" s="197" t="s">
        <v>1100</v>
      </c>
      <c r="F453" s="197" t="s">
        <v>1106</v>
      </c>
      <c r="G453" s="199" t="s">
        <v>63</v>
      </c>
      <c r="H453" s="278">
        <v>100</v>
      </c>
      <c r="I453" s="279">
        <v>230000000</v>
      </c>
      <c r="J453" s="276" t="s">
        <v>299</v>
      </c>
      <c r="K453" s="120" t="s">
        <v>255</v>
      </c>
      <c r="L453" s="280" t="s">
        <v>69</v>
      </c>
      <c r="M453" s="276"/>
      <c r="N453" s="229" t="s">
        <v>1102</v>
      </c>
      <c r="O453" s="281" t="s">
        <v>294</v>
      </c>
      <c r="P453" s="282" t="s">
        <v>93</v>
      </c>
      <c r="Q453" s="283"/>
      <c r="R453" s="284"/>
      <c r="S453" s="285"/>
      <c r="T453" s="286">
        <v>0</v>
      </c>
      <c r="U453" s="287">
        <f t="shared" si="14"/>
        <v>0</v>
      </c>
      <c r="V453" s="290"/>
      <c r="W453" s="276">
        <v>2017</v>
      </c>
      <c r="X453" s="288" t="s">
        <v>416</v>
      </c>
    </row>
    <row r="454" spans="1:24" ht="12.75" customHeight="1">
      <c r="A454" s="277" t="s">
        <v>1107</v>
      </c>
      <c r="B454" s="120" t="s">
        <v>68</v>
      </c>
      <c r="C454" s="199" t="s">
        <v>1099</v>
      </c>
      <c r="D454" s="197" t="s">
        <v>1100</v>
      </c>
      <c r="E454" s="197" t="s">
        <v>1100</v>
      </c>
      <c r="F454" s="197" t="s">
        <v>1108</v>
      </c>
      <c r="G454" s="199" t="s">
        <v>63</v>
      </c>
      <c r="H454" s="278">
        <v>100</v>
      </c>
      <c r="I454" s="279">
        <v>230000000</v>
      </c>
      <c r="J454" s="276" t="s">
        <v>299</v>
      </c>
      <c r="K454" s="120" t="s">
        <v>255</v>
      </c>
      <c r="L454" s="280" t="s">
        <v>69</v>
      </c>
      <c r="M454" s="276"/>
      <c r="N454" s="229" t="s">
        <v>1102</v>
      </c>
      <c r="O454" s="281" t="s">
        <v>294</v>
      </c>
      <c r="P454" s="282" t="s">
        <v>93</v>
      </c>
      <c r="Q454" s="283"/>
      <c r="R454" s="284"/>
      <c r="S454" s="285"/>
      <c r="T454" s="286">
        <v>0</v>
      </c>
      <c r="U454" s="287">
        <f t="shared" si="14"/>
        <v>0</v>
      </c>
      <c r="V454" s="290"/>
      <c r="W454" s="276">
        <v>2017</v>
      </c>
      <c r="X454" s="288" t="s">
        <v>416</v>
      </c>
    </row>
    <row r="455" spans="1:24" ht="12.75" customHeight="1">
      <c r="A455" s="277" t="s">
        <v>1109</v>
      </c>
      <c r="B455" s="120" t="s">
        <v>68</v>
      </c>
      <c r="C455" s="199" t="s">
        <v>1099</v>
      </c>
      <c r="D455" s="197" t="s">
        <v>1100</v>
      </c>
      <c r="E455" s="197" t="s">
        <v>1100</v>
      </c>
      <c r="F455" s="197" t="s">
        <v>1110</v>
      </c>
      <c r="G455" s="199" t="s">
        <v>63</v>
      </c>
      <c r="H455" s="278">
        <v>100</v>
      </c>
      <c r="I455" s="279">
        <v>230000000</v>
      </c>
      <c r="J455" s="276" t="s">
        <v>299</v>
      </c>
      <c r="K455" s="120" t="s">
        <v>255</v>
      </c>
      <c r="L455" s="280" t="s">
        <v>69</v>
      </c>
      <c r="M455" s="276"/>
      <c r="N455" s="229" t="s">
        <v>1102</v>
      </c>
      <c r="O455" s="281" t="s">
        <v>294</v>
      </c>
      <c r="P455" s="282" t="s">
        <v>93</v>
      </c>
      <c r="Q455" s="283"/>
      <c r="R455" s="284"/>
      <c r="S455" s="285"/>
      <c r="T455" s="286">
        <v>0</v>
      </c>
      <c r="U455" s="287">
        <f t="shared" si="14"/>
        <v>0</v>
      </c>
      <c r="V455" s="275"/>
      <c r="W455" s="276">
        <v>2017</v>
      </c>
      <c r="X455" s="288" t="s">
        <v>416</v>
      </c>
    </row>
    <row r="456" spans="1:24" ht="12.75" customHeight="1">
      <c r="A456" s="277" t="s">
        <v>1111</v>
      </c>
      <c r="B456" s="120" t="s">
        <v>68</v>
      </c>
      <c r="C456" s="199" t="s">
        <v>1099</v>
      </c>
      <c r="D456" s="197" t="s">
        <v>1100</v>
      </c>
      <c r="E456" s="197" t="s">
        <v>1100</v>
      </c>
      <c r="F456" s="197" t="s">
        <v>1112</v>
      </c>
      <c r="G456" s="199" t="s">
        <v>63</v>
      </c>
      <c r="H456" s="278">
        <v>100</v>
      </c>
      <c r="I456" s="279">
        <v>230000000</v>
      </c>
      <c r="J456" s="276" t="s">
        <v>299</v>
      </c>
      <c r="K456" s="120" t="s">
        <v>255</v>
      </c>
      <c r="L456" s="280" t="s">
        <v>69</v>
      </c>
      <c r="M456" s="276"/>
      <c r="N456" s="229" t="s">
        <v>1102</v>
      </c>
      <c r="O456" s="281" t="s">
        <v>294</v>
      </c>
      <c r="P456" s="282" t="s">
        <v>93</v>
      </c>
      <c r="Q456" s="283"/>
      <c r="R456" s="284"/>
      <c r="S456" s="285"/>
      <c r="T456" s="286">
        <v>0</v>
      </c>
      <c r="U456" s="287">
        <f t="shared" si="14"/>
        <v>0</v>
      </c>
      <c r="V456" s="275"/>
      <c r="W456" s="276">
        <v>2017</v>
      </c>
      <c r="X456" s="288" t="s">
        <v>416</v>
      </c>
    </row>
    <row r="457" spans="1:24" ht="12.75" customHeight="1">
      <c r="A457" s="277" t="s">
        <v>1113</v>
      </c>
      <c r="B457" s="120" t="s">
        <v>68</v>
      </c>
      <c r="C457" s="199" t="s">
        <v>1099</v>
      </c>
      <c r="D457" s="197" t="s">
        <v>1100</v>
      </c>
      <c r="E457" s="197" t="s">
        <v>1100</v>
      </c>
      <c r="F457" s="197" t="s">
        <v>1114</v>
      </c>
      <c r="G457" s="199" t="s">
        <v>63</v>
      </c>
      <c r="H457" s="278">
        <v>100</v>
      </c>
      <c r="I457" s="279">
        <v>230000000</v>
      </c>
      <c r="J457" s="276" t="s">
        <v>299</v>
      </c>
      <c r="K457" s="120" t="s">
        <v>255</v>
      </c>
      <c r="L457" s="280" t="s">
        <v>69</v>
      </c>
      <c r="M457" s="276"/>
      <c r="N457" s="229" t="s">
        <v>1102</v>
      </c>
      <c r="O457" s="281" t="s">
        <v>294</v>
      </c>
      <c r="P457" s="282" t="s">
        <v>93</v>
      </c>
      <c r="Q457" s="283"/>
      <c r="R457" s="284"/>
      <c r="S457" s="285"/>
      <c r="T457" s="286">
        <v>0</v>
      </c>
      <c r="U457" s="287">
        <f t="shared" si="14"/>
        <v>0</v>
      </c>
      <c r="V457" s="275"/>
      <c r="W457" s="276">
        <v>2017</v>
      </c>
      <c r="X457" s="288" t="s">
        <v>416</v>
      </c>
    </row>
    <row r="458" spans="1:24" ht="12.75" customHeight="1">
      <c r="A458" s="277" t="s">
        <v>1115</v>
      </c>
      <c r="B458" s="120" t="s">
        <v>68</v>
      </c>
      <c r="C458" s="199" t="s">
        <v>1099</v>
      </c>
      <c r="D458" s="197" t="s">
        <v>1100</v>
      </c>
      <c r="E458" s="197" t="s">
        <v>1100</v>
      </c>
      <c r="F458" s="197" t="s">
        <v>1116</v>
      </c>
      <c r="G458" s="199" t="s">
        <v>63</v>
      </c>
      <c r="H458" s="278">
        <v>100</v>
      </c>
      <c r="I458" s="270">
        <v>230000000</v>
      </c>
      <c r="J458" s="276" t="s">
        <v>299</v>
      </c>
      <c r="K458" s="291" t="s">
        <v>255</v>
      </c>
      <c r="L458" s="280" t="s">
        <v>69</v>
      </c>
      <c r="M458" s="284"/>
      <c r="N458" s="271" t="s">
        <v>1102</v>
      </c>
      <c r="O458" s="281" t="s">
        <v>294</v>
      </c>
      <c r="P458" s="282" t="s">
        <v>93</v>
      </c>
      <c r="Q458" s="283"/>
      <c r="R458" s="284"/>
      <c r="S458" s="285"/>
      <c r="T458" s="286">
        <v>0</v>
      </c>
      <c r="U458" s="287">
        <f t="shared" si="14"/>
        <v>0</v>
      </c>
      <c r="V458" s="275"/>
      <c r="W458" s="276">
        <v>2017</v>
      </c>
      <c r="X458" s="288" t="s">
        <v>416</v>
      </c>
    </row>
    <row r="459" spans="1:24" ht="12.75" customHeight="1">
      <c r="A459" s="277" t="s">
        <v>1117</v>
      </c>
      <c r="B459" s="120" t="s">
        <v>68</v>
      </c>
      <c r="C459" s="199" t="s">
        <v>1118</v>
      </c>
      <c r="D459" s="96" t="s">
        <v>1119</v>
      </c>
      <c r="E459" s="96" t="s">
        <v>1119</v>
      </c>
      <c r="F459" s="292" t="s">
        <v>1120</v>
      </c>
      <c r="G459" s="199" t="s">
        <v>63</v>
      </c>
      <c r="H459" s="293">
        <v>50</v>
      </c>
      <c r="I459" s="270">
        <v>230000000</v>
      </c>
      <c r="J459" s="276" t="s">
        <v>299</v>
      </c>
      <c r="K459" s="291" t="s">
        <v>255</v>
      </c>
      <c r="L459" s="280" t="s">
        <v>1121</v>
      </c>
      <c r="M459" s="294"/>
      <c r="N459" s="271" t="s">
        <v>1102</v>
      </c>
      <c r="O459" s="281" t="s">
        <v>294</v>
      </c>
      <c r="P459" s="282" t="s">
        <v>93</v>
      </c>
      <c r="Q459" s="283"/>
      <c r="R459" s="284"/>
      <c r="S459" s="285"/>
      <c r="T459" s="286">
        <v>0</v>
      </c>
      <c r="U459" s="287">
        <f t="shared" si="14"/>
        <v>0</v>
      </c>
      <c r="V459" s="275"/>
      <c r="W459" s="276">
        <v>2017</v>
      </c>
      <c r="X459" s="288" t="s">
        <v>416</v>
      </c>
    </row>
    <row r="460" spans="1:24" ht="12.75" customHeight="1">
      <c r="A460" s="277" t="s">
        <v>1122</v>
      </c>
      <c r="B460" s="120" t="s">
        <v>68</v>
      </c>
      <c r="C460" s="199" t="s">
        <v>1118</v>
      </c>
      <c r="D460" s="96" t="s">
        <v>1119</v>
      </c>
      <c r="E460" s="96" t="s">
        <v>1119</v>
      </c>
      <c r="F460" s="292" t="s">
        <v>1120</v>
      </c>
      <c r="G460" s="199" t="s">
        <v>63</v>
      </c>
      <c r="H460" s="293">
        <v>50</v>
      </c>
      <c r="I460" s="270">
        <v>230000000</v>
      </c>
      <c r="J460" s="276" t="s">
        <v>299</v>
      </c>
      <c r="K460" s="291" t="s">
        <v>255</v>
      </c>
      <c r="L460" s="280" t="s">
        <v>1123</v>
      </c>
      <c r="M460" s="294"/>
      <c r="N460" s="271" t="s">
        <v>1102</v>
      </c>
      <c r="O460" s="281" t="s">
        <v>294</v>
      </c>
      <c r="P460" s="282" t="s">
        <v>93</v>
      </c>
      <c r="Q460" s="283"/>
      <c r="R460" s="284"/>
      <c r="S460" s="285"/>
      <c r="T460" s="286">
        <v>0</v>
      </c>
      <c r="U460" s="287">
        <f t="shared" si="14"/>
        <v>0</v>
      </c>
      <c r="V460" s="275"/>
      <c r="W460" s="276">
        <v>2017</v>
      </c>
      <c r="X460" s="288" t="s">
        <v>416</v>
      </c>
    </row>
    <row r="461" spans="1:24" ht="12.75" customHeight="1">
      <c r="A461" s="277" t="s">
        <v>1124</v>
      </c>
      <c r="B461" s="120" t="s">
        <v>68</v>
      </c>
      <c r="C461" s="199" t="s">
        <v>1118</v>
      </c>
      <c r="D461" s="96" t="s">
        <v>1119</v>
      </c>
      <c r="E461" s="96" t="s">
        <v>1119</v>
      </c>
      <c r="F461" s="292" t="s">
        <v>1125</v>
      </c>
      <c r="G461" s="199" t="s">
        <v>63</v>
      </c>
      <c r="H461" s="293">
        <v>50</v>
      </c>
      <c r="I461" s="270">
        <v>230000000</v>
      </c>
      <c r="J461" s="276" t="s">
        <v>299</v>
      </c>
      <c r="K461" s="291" t="s">
        <v>255</v>
      </c>
      <c r="L461" s="280" t="s">
        <v>1126</v>
      </c>
      <c r="M461" s="294"/>
      <c r="N461" s="271" t="s">
        <v>1102</v>
      </c>
      <c r="O461" s="281" t="s">
        <v>294</v>
      </c>
      <c r="P461" s="282" t="s">
        <v>93</v>
      </c>
      <c r="Q461" s="283"/>
      <c r="R461" s="284"/>
      <c r="S461" s="285"/>
      <c r="T461" s="286">
        <v>0</v>
      </c>
      <c r="U461" s="287">
        <f t="shared" si="14"/>
        <v>0</v>
      </c>
      <c r="V461" s="275"/>
      <c r="W461" s="276">
        <v>2017</v>
      </c>
      <c r="X461" s="288" t="s">
        <v>416</v>
      </c>
    </row>
    <row r="462" spans="1:24" ht="12.75" customHeight="1">
      <c r="A462" s="277" t="s">
        <v>1127</v>
      </c>
      <c r="B462" s="120" t="s">
        <v>68</v>
      </c>
      <c r="C462" s="199" t="s">
        <v>1118</v>
      </c>
      <c r="D462" s="96" t="s">
        <v>1119</v>
      </c>
      <c r="E462" s="96" t="s">
        <v>1119</v>
      </c>
      <c r="F462" s="292" t="s">
        <v>1125</v>
      </c>
      <c r="G462" s="199" t="s">
        <v>63</v>
      </c>
      <c r="H462" s="293">
        <v>50</v>
      </c>
      <c r="I462" s="270">
        <v>230000000</v>
      </c>
      <c r="J462" s="276" t="s">
        <v>299</v>
      </c>
      <c r="K462" s="291" t="s">
        <v>255</v>
      </c>
      <c r="L462" s="280" t="s">
        <v>1128</v>
      </c>
      <c r="M462" s="294"/>
      <c r="N462" s="271" t="s">
        <v>1102</v>
      </c>
      <c r="O462" s="281" t="s">
        <v>294</v>
      </c>
      <c r="P462" s="282" t="s">
        <v>93</v>
      </c>
      <c r="Q462" s="283"/>
      <c r="R462" s="284"/>
      <c r="S462" s="285"/>
      <c r="T462" s="286">
        <v>0</v>
      </c>
      <c r="U462" s="287">
        <f t="shared" si="14"/>
        <v>0</v>
      </c>
      <c r="V462" s="275"/>
      <c r="W462" s="276">
        <v>2017</v>
      </c>
      <c r="X462" s="288" t="s">
        <v>416</v>
      </c>
    </row>
    <row r="463" spans="1:24" ht="12.75" customHeight="1">
      <c r="A463" s="277" t="s">
        <v>1129</v>
      </c>
      <c r="B463" s="120" t="s">
        <v>68</v>
      </c>
      <c r="C463" s="199" t="s">
        <v>1118</v>
      </c>
      <c r="D463" s="96" t="s">
        <v>1119</v>
      </c>
      <c r="E463" s="96" t="s">
        <v>1119</v>
      </c>
      <c r="F463" s="292" t="s">
        <v>1125</v>
      </c>
      <c r="G463" s="199" t="s">
        <v>63</v>
      </c>
      <c r="H463" s="293">
        <v>50</v>
      </c>
      <c r="I463" s="270">
        <v>230000000</v>
      </c>
      <c r="J463" s="276" t="s">
        <v>299</v>
      </c>
      <c r="K463" s="291" t="s">
        <v>255</v>
      </c>
      <c r="L463" s="280" t="s">
        <v>1130</v>
      </c>
      <c r="M463" s="294"/>
      <c r="N463" s="271" t="s">
        <v>1102</v>
      </c>
      <c r="O463" s="281" t="s">
        <v>294</v>
      </c>
      <c r="P463" s="282" t="s">
        <v>93</v>
      </c>
      <c r="Q463" s="283"/>
      <c r="R463" s="284"/>
      <c r="S463" s="285"/>
      <c r="T463" s="286">
        <v>0</v>
      </c>
      <c r="U463" s="287">
        <f t="shared" si="14"/>
        <v>0</v>
      </c>
      <c r="V463" s="275"/>
      <c r="W463" s="276">
        <v>2017</v>
      </c>
      <c r="X463" s="288" t="s">
        <v>416</v>
      </c>
    </row>
    <row r="464" spans="1:24" ht="12.75" customHeight="1">
      <c r="A464" s="277" t="s">
        <v>1131</v>
      </c>
      <c r="B464" s="120" t="s">
        <v>68</v>
      </c>
      <c r="C464" s="199" t="s">
        <v>1099</v>
      </c>
      <c r="D464" s="197" t="s">
        <v>1100</v>
      </c>
      <c r="E464" s="197" t="s">
        <v>1100</v>
      </c>
      <c r="F464" s="197" t="s">
        <v>1132</v>
      </c>
      <c r="G464" s="199" t="s">
        <v>63</v>
      </c>
      <c r="H464" s="278">
        <v>100</v>
      </c>
      <c r="I464" s="270">
        <v>230000000</v>
      </c>
      <c r="J464" s="276" t="s">
        <v>299</v>
      </c>
      <c r="K464" s="271" t="s">
        <v>1133</v>
      </c>
      <c r="L464" s="280" t="s">
        <v>69</v>
      </c>
      <c r="M464" s="276"/>
      <c r="N464" s="295" t="s">
        <v>1134</v>
      </c>
      <c r="O464" s="281" t="s">
        <v>294</v>
      </c>
      <c r="P464" s="282" t="s">
        <v>93</v>
      </c>
      <c r="Q464" s="283"/>
      <c r="R464" s="284"/>
      <c r="S464" s="285"/>
      <c r="T464" s="286">
        <v>0</v>
      </c>
      <c r="U464" s="287">
        <f t="shared" si="14"/>
        <v>0</v>
      </c>
      <c r="V464" s="275"/>
      <c r="W464" s="276">
        <v>2017</v>
      </c>
      <c r="X464" s="288" t="s">
        <v>416</v>
      </c>
    </row>
    <row r="465" spans="1:24" ht="12.75" customHeight="1">
      <c r="A465" s="277" t="s">
        <v>1135</v>
      </c>
      <c r="B465" s="120" t="s">
        <v>68</v>
      </c>
      <c r="C465" s="199" t="s">
        <v>1099</v>
      </c>
      <c r="D465" s="197" t="s">
        <v>1100</v>
      </c>
      <c r="E465" s="197" t="s">
        <v>1100</v>
      </c>
      <c r="F465" s="197" t="s">
        <v>1136</v>
      </c>
      <c r="G465" s="199" t="s">
        <v>63</v>
      </c>
      <c r="H465" s="278">
        <v>100</v>
      </c>
      <c r="I465" s="270">
        <v>230000000</v>
      </c>
      <c r="J465" s="276" t="s">
        <v>299</v>
      </c>
      <c r="K465" s="271" t="s">
        <v>1133</v>
      </c>
      <c r="L465" s="280" t="s">
        <v>69</v>
      </c>
      <c r="M465" s="276"/>
      <c r="N465" s="295" t="s">
        <v>1134</v>
      </c>
      <c r="O465" s="281" t="s">
        <v>294</v>
      </c>
      <c r="P465" s="282" t="s">
        <v>93</v>
      </c>
      <c r="Q465" s="283"/>
      <c r="R465" s="284"/>
      <c r="S465" s="285"/>
      <c r="T465" s="286">
        <v>0</v>
      </c>
      <c r="U465" s="287">
        <f t="shared" si="14"/>
        <v>0</v>
      </c>
      <c r="V465" s="275"/>
      <c r="W465" s="276">
        <v>2017</v>
      </c>
      <c r="X465" s="288" t="s">
        <v>416</v>
      </c>
    </row>
    <row r="466" spans="1:24" ht="12.75" customHeight="1">
      <c r="A466" s="277" t="s">
        <v>1137</v>
      </c>
      <c r="B466" s="120" t="s">
        <v>68</v>
      </c>
      <c r="C466" s="199" t="s">
        <v>1099</v>
      </c>
      <c r="D466" s="197" t="s">
        <v>1100</v>
      </c>
      <c r="E466" s="197" t="s">
        <v>1100</v>
      </c>
      <c r="F466" s="197" t="s">
        <v>1138</v>
      </c>
      <c r="G466" s="199" t="s">
        <v>63</v>
      </c>
      <c r="H466" s="278">
        <v>100</v>
      </c>
      <c r="I466" s="270">
        <v>230000000</v>
      </c>
      <c r="J466" s="276" t="s">
        <v>299</v>
      </c>
      <c r="K466" s="271" t="s">
        <v>1133</v>
      </c>
      <c r="L466" s="280" t="s">
        <v>69</v>
      </c>
      <c r="M466" s="276"/>
      <c r="N466" s="295" t="s">
        <v>1134</v>
      </c>
      <c r="O466" s="281" t="s">
        <v>294</v>
      </c>
      <c r="P466" s="282" t="s">
        <v>93</v>
      </c>
      <c r="Q466" s="283"/>
      <c r="R466" s="284"/>
      <c r="S466" s="285"/>
      <c r="T466" s="286">
        <v>0</v>
      </c>
      <c r="U466" s="287">
        <f t="shared" si="14"/>
        <v>0</v>
      </c>
      <c r="V466" s="275"/>
      <c r="W466" s="276">
        <v>2017</v>
      </c>
      <c r="X466" s="288" t="s">
        <v>416</v>
      </c>
    </row>
    <row r="467" spans="1:24" ht="12.75" customHeight="1">
      <c r="A467" s="277" t="s">
        <v>1139</v>
      </c>
      <c r="B467" s="120" t="s">
        <v>68</v>
      </c>
      <c r="C467" s="199" t="s">
        <v>1099</v>
      </c>
      <c r="D467" s="197" t="s">
        <v>1100</v>
      </c>
      <c r="E467" s="197" t="s">
        <v>1100</v>
      </c>
      <c r="F467" s="197" t="s">
        <v>1140</v>
      </c>
      <c r="G467" s="199" t="s">
        <v>63</v>
      </c>
      <c r="H467" s="278">
        <v>100</v>
      </c>
      <c r="I467" s="270">
        <v>230000000</v>
      </c>
      <c r="J467" s="276" t="s">
        <v>299</v>
      </c>
      <c r="K467" s="271" t="s">
        <v>1133</v>
      </c>
      <c r="L467" s="280" t="s">
        <v>69</v>
      </c>
      <c r="M467" s="276"/>
      <c r="N467" s="295" t="s">
        <v>1134</v>
      </c>
      <c r="O467" s="281" t="s">
        <v>294</v>
      </c>
      <c r="P467" s="282" t="s">
        <v>93</v>
      </c>
      <c r="Q467" s="283"/>
      <c r="R467" s="284"/>
      <c r="S467" s="285"/>
      <c r="T467" s="286">
        <v>0</v>
      </c>
      <c r="U467" s="287">
        <f t="shared" si="14"/>
        <v>0</v>
      </c>
      <c r="V467" s="275"/>
      <c r="W467" s="276">
        <v>2017</v>
      </c>
      <c r="X467" s="288" t="s">
        <v>416</v>
      </c>
    </row>
    <row r="468" spans="1:24" ht="12.75" customHeight="1">
      <c r="A468" s="277" t="s">
        <v>1141</v>
      </c>
      <c r="B468" s="120" t="s">
        <v>68</v>
      </c>
      <c r="C468" s="199" t="s">
        <v>1099</v>
      </c>
      <c r="D468" s="197" t="s">
        <v>1100</v>
      </c>
      <c r="E468" s="197" t="s">
        <v>1100</v>
      </c>
      <c r="F468" s="197" t="s">
        <v>1142</v>
      </c>
      <c r="G468" s="199" t="s">
        <v>63</v>
      </c>
      <c r="H468" s="278">
        <v>100</v>
      </c>
      <c r="I468" s="270">
        <v>230000000</v>
      </c>
      <c r="J468" s="276" t="s">
        <v>299</v>
      </c>
      <c r="K468" s="271" t="s">
        <v>1133</v>
      </c>
      <c r="L468" s="280" t="s">
        <v>69</v>
      </c>
      <c r="M468" s="276"/>
      <c r="N468" s="295" t="s">
        <v>1134</v>
      </c>
      <c r="O468" s="281" t="s">
        <v>294</v>
      </c>
      <c r="P468" s="282" t="s">
        <v>93</v>
      </c>
      <c r="Q468" s="283"/>
      <c r="R468" s="284"/>
      <c r="S468" s="285"/>
      <c r="T468" s="286">
        <v>0</v>
      </c>
      <c r="U468" s="287">
        <f t="shared" si="14"/>
        <v>0</v>
      </c>
      <c r="V468" s="275"/>
      <c r="W468" s="276">
        <v>2017</v>
      </c>
      <c r="X468" s="288" t="s">
        <v>416</v>
      </c>
    </row>
    <row r="469" spans="1:24" ht="12.75" customHeight="1">
      <c r="A469" s="277" t="s">
        <v>1143</v>
      </c>
      <c r="B469" s="120" t="s">
        <v>68</v>
      </c>
      <c r="C469" s="199" t="s">
        <v>1099</v>
      </c>
      <c r="D469" s="197" t="s">
        <v>1100</v>
      </c>
      <c r="E469" s="197" t="s">
        <v>1100</v>
      </c>
      <c r="F469" s="197" t="s">
        <v>1144</v>
      </c>
      <c r="G469" s="199" t="s">
        <v>63</v>
      </c>
      <c r="H469" s="278">
        <v>100</v>
      </c>
      <c r="I469" s="270">
        <v>230000000</v>
      </c>
      <c r="J469" s="276" t="s">
        <v>299</v>
      </c>
      <c r="K469" s="271" t="s">
        <v>1133</v>
      </c>
      <c r="L469" s="280" t="s">
        <v>69</v>
      </c>
      <c r="M469" s="276"/>
      <c r="N469" s="295" t="s">
        <v>1134</v>
      </c>
      <c r="O469" s="281" t="s">
        <v>294</v>
      </c>
      <c r="P469" s="282" t="s">
        <v>93</v>
      </c>
      <c r="Q469" s="283"/>
      <c r="R469" s="284"/>
      <c r="S469" s="285"/>
      <c r="T469" s="286">
        <v>0</v>
      </c>
      <c r="U469" s="287">
        <f t="shared" si="14"/>
        <v>0</v>
      </c>
      <c r="V469" s="275"/>
      <c r="W469" s="276">
        <v>2017</v>
      </c>
      <c r="X469" s="288" t="s">
        <v>416</v>
      </c>
    </row>
    <row r="470" spans="1:24" ht="12.75" customHeight="1">
      <c r="A470" s="277" t="s">
        <v>1145</v>
      </c>
      <c r="B470" s="120" t="s">
        <v>68</v>
      </c>
      <c r="C470" s="199" t="s">
        <v>1099</v>
      </c>
      <c r="D470" s="197" t="s">
        <v>1100</v>
      </c>
      <c r="E470" s="197" t="s">
        <v>1100</v>
      </c>
      <c r="F470" s="197" t="s">
        <v>1146</v>
      </c>
      <c r="G470" s="199" t="s">
        <v>63</v>
      </c>
      <c r="H470" s="278">
        <v>100</v>
      </c>
      <c r="I470" s="270">
        <v>230000000</v>
      </c>
      <c r="J470" s="276" t="s">
        <v>299</v>
      </c>
      <c r="K470" s="271" t="s">
        <v>1133</v>
      </c>
      <c r="L470" s="280" t="s">
        <v>69</v>
      </c>
      <c r="M470" s="276"/>
      <c r="N470" s="295" t="s">
        <v>1134</v>
      </c>
      <c r="O470" s="281" t="s">
        <v>294</v>
      </c>
      <c r="P470" s="282" t="s">
        <v>93</v>
      </c>
      <c r="Q470" s="283"/>
      <c r="R470" s="284"/>
      <c r="S470" s="285"/>
      <c r="T470" s="286">
        <v>0</v>
      </c>
      <c r="U470" s="287">
        <f t="shared" si="14"/>
        <v>0</v>
      </c>
      <c r="V470" s="275"/>
      <c r="W470" s="276">
        <v>2017</v>
      </c>
      <c r="X470" s="288" t="s">
        <v>416</v>
      </c>
    </row>
    <row r="471" spans="1:24" ht="12.75" customHeight="1">
      <c r="A471" s="277" t="s">
        <v>1155</v>
      </c>
      <c r="B471" s="120" t="s">
        <v>68</v>
      </c>
      <c r="C471" s="122" t="s">
        <v>1156</v>
      </c>
      <c r="D471" s="121" t="s">
        <v>1157</v>
      </c>
      <c r="E471" s="121" t="s">
        <v>1157</v>
      </c>
      <c r="F471" s="220" t="s">
        <v>1158</v>
      </c>
      <c r="G471" s="129" t="s">
        <v>66</v>
      </c>
      <c r="H471" s="296">
        <v>99</v>
      </c>
      <c r="I471" s="270">
        <v>230000000</v>
      </c>
      <c r="J471" s="276" t="s">
        <v>299</v>
      </c>
      <c r="K471" s="234" t="s">
        <v>1159</v>
      </c>
      <c r="L471" s="234" t="s">
        <v>69</v>
      </c>
      <c r="M471" s="234"/>
      <c r="N471" s="234" t="s">
        <v>1160</v>
      </c>
      <c r="O471" s="234" t="s">
        <v>294</v>
      </c>
      <c r="P471" s="282" t="s">
        <v>93</v>
      </c>
      <c r="Q471" s="271"/>
      <c r="R471" s="271"/>
      <c r="S471" s="271"/>
      <c r="T471" s="297">
        <v>0</v>
      </c>
      <c r="U471" s="298">
        <f t="shared" si="14"/>
        <v>0</v>
      </c>
      <c r="V471" s="275"/>
      <c r="W471" s="276">
        <v>2017</v>
      </c>
      <c r="X471" s="273">
        <v>11.14</v>
      </c>
    </row>
    <row r="472" spans="1:24" ht="12.75" customHeight="1">
      <c r="A472" s="31" t="s">
        <v>1176</v>
      </c>
      <c r="B472" s="120" t="s">
        <v>68</v>
      </c>
      <c r="C472" s="122" t="s">
        <v>1177</v>
      </c>
      <c r="D472" s="199" t="s">
        <v>1178</v>
      </c>
      <c r="E472" s="199" t="s">
        <v>1178</v>
      </c>
      <c r="F472" s="97" t="s">
        <v>1179</v>
      </c>
      <c r="G472" s="97" t="s">
        <v>66</v>
      </c>
      <c r="H472" s="148">
        <v>100</v>
      </c>
      <c r="I472" s="149">
        <v>230000000</v>
      </c>
      <c r="J472" s="6" t="s">
        <v>299</v>
      </c>
      <c r="K472" s="218" t="s">
        <v>1154</v>
      </c>
      <c r="L472" s="97" t="s">
        <v>1169</v>
      </c>
      <c r="M472" s="223"/>
      <c r="N472" s="139" t="s">
        <v>1170</v>
      </c>
      <c r="O472" s="299" t="s">
        <v>1180</v>
      </c>
      <c r="P472" s="282" t="s">
        <v>93</v>
      </c>
      <c r="Q472" s="223"/>
      <c r="R472" s="223"/>
      <c r="S472" s="225"/>
      <c r="T472" s="297">
        <v>0</v>
      </c>
      <c r="U472" s="298">
        <f t="shared" si="14"/>
        <v>0</v>
      </c>
      <c r="V472" s="300"/>
      <c r="W472" s="276">
        <v>2017</v>
      </c>
      <c r="X472" s="273">
        <v>6.12</v>
      </c>
    </row>
    <row r="473" spans="1:24" ht="12.75" customHeight="1">
      <c r="A473" s="277" t="s">
        <v>1183</v>
      </c>
      <c r="B473" s="97" t="s">
        <v>68</v>
      </c>
      <c r="C473" s="200" t="s">
        <v>1184</v>
      </c>
      <c r="D473" s="200" t="s">
        <v>1185</v>
      </c>
      <c r="E473" s="200" t="s">
        <v>1186</v>
      </c>
      <c r="F473" s="200" t="s">
        <v>1187</v>
      </c>
      <c r="G473" s="200" t="s">
        <v>63</v>
      </c>
      <c r="H473" s="301">
        <v>100</v>
      </c>
      <c r="I473" s="279">
        <v>230000000</v>
      </c>
      <c r="J473" s="276" t="s">
        <v>299</v>
      </c>
      <c r="K473" s="264" t="s">
        <v>1188</v>
      </c>
      <c r="L473" s="275" t="s">
        <v>69</v>
      </c>
      <c r="M473" s="290" t="s">
        <v>93</v>
      </c>
      <c r="N473" s="290" t="s">
        <v>356</v>
      </c>
      <c r="O473" s="273" t="s">
        <v>292</v>
      </c>
      <c r="P473" s="282" t="s">
        <v>93</v>
      </c>
      <c r="Q473" s="275"/>
      <c r="R473" s="302"/>
      <c r="S473" s="302"/>
      <c r="T473" s="297">
        <v>0</v>
      </c>
      <c r="U473" s="298">
        <f t="shared" si="14"/>
        <v>0</v>
      </c>
      <c r="V473" s="275"/>
      <c r="W473" s="276">
        <v>2017</v>
      </c>
      <c r="X473" s="275" t="s">
        <v>1284</v>
      </c>
    </row>
    <row r="474" spans="1:24" ht="12.75" customHeight="1">
      <c r="A474" s="277" t="s">
        <v>1189</v>
      </c>
      <c r="B474" s="97" t="s">
        <v>68</v>
      </c>
      <c r="C474" s="200" t="s">
        <v>1184</v>
      </c>
      <c r="D474" s="200" t="s">
        <v>1185</v>
      </c>
      <c r="E474" s="200" t="s">
        <v>1186</v>
      </c>
      <c r="F474" s="200" t="s">
        <v>1190</v>
      </c>
      <c r="G474" s="200" t="s">
        <v>63</v>
      </c>
      <c r="H474" s="301">
        <v>100</v>
      </c>
      <c r="I474" s="279">
        <v>230000000</v>
      </c>
      <c r="J474" s="276" t="s">
        <v>299</v>
      </c>
      <c r="K474" s="264" t="s">
        <v>1188</v>
      </c>
      <c r="L474" s="275" t="s">
        <v>69</v>
      </c>
      <c r="M474" s="290" t="s">
        <v>93</v>
      </c>
      <c r="N474" s="290" t="s">
        <v>356</v>
      </c>
      <c r="O474" s="273" t="s">
        <v>292</v>
      </c>
      <c r="P474" s="282" t="s">
        <v>93</v>
      </c>
      <c r="Q474" s="275"/>
      <c r="R474" s="302"/>
      <c r="S474" s="302"/>
      <c r="T474" s="297">
        <v>0</v>
      </c>
      <c r="U474" s="298">
        <f t="shared" si="14"/>
        <v>0</v>
      </c>
      <c r="V474" s="275"/>
      <c r="W474" s="276">
        <v>2017</v>
      </c>
      <c r="X474" s="275" t="s">
        <v>1284</v>
      </c>
    </row>
    <row r="475" spans="1:24" ht="12.75" customHeight="1">
      <c r="A475" s="277" t="s">
        <v>1191</v>
      </c>
      <c r="B475" s="97" t="s">
        <v>68</v>
      </c>
      <c r="C475" s="200" t="s">
        <v>1184</v>
      </c>
      <c r="D475" s="200" t="s">
        <v>1185</v>
      </c>
      <c r="E475" s="200" t="s">
        <v>1186</v>
      </c>
      <c r="F475" s="200" t="s">
        <v>1192</v>
      </c>
      <c r="G475" s="200" t="s">
        <v>63</v>
      </c>
      <c r="H475" s="301">
        <v>100</v>
      </c>
      <c r="I475" s="279">
        <v>230000000</v>
      </c>
      <c r="J475" s="276" t="s">
        <v>299</v>
      </c>
      <c r="K475" s="264" t="s">
        <v>1188</v>
      </c>
      <c r="L475" s="275" t="s">
        <v>69</v>
      </c>
      <c r="M475" s="290" t="s">
        <v>93</v>
      </c>
      <c r="N475" s="290" t="s">
        <v>356</v>
      </c>
      <c r="O475" s="273" t="s">
        <v>292</v>
      </c>
      <c r="P475" s="282" t="s">
        <v>93</v>
      </c>
      <c r="Q475" s="275"/>
      <c r="R475" s="302"/>
      <c r="S475" s="302"/>
      <c r="T475" s="297">
        <v>0</v>
      </c>
      <c r="U475" s="298">
        <f t="shared" si="14"/>
        <v>0</v>
      </c>
      <c r="V475" s="275"/>
      <c r="W475" s="276">
        <v>2017</v>
      </c>
      <c r="X475" s="275" t="s">
        <v>1284</v>
      </c>
    </row>
    <row r="476" spans="1:24" ht="12.75" customHeight="1">
      <c r="A476" s="277" t="s">
        <v>1193</v>
      </c>
      <c r="B476" s="97" t="s">
        <v>68</v>
      </c>
      <c r="C476" s="200" t="s">
        <v>1184</v>
      </c>
      <c r="D476" s="200" t="s">
        <v>1185</v>
      </c>
      <c r="E476" s="200" t="s">
        <v>1186</v>
      </c>
      <c r="F476" s="200" t="s">
        <v>1194</v>
      </c>
      <c r="G476" s="200" t="s">
        <v>63</v>
      </c>
      <c r="H476" s="301">
        <v>100</v>
      </c>
      <c r="I476" s="279">
        <v>230000000</v>
      </c>
      <c r="J476" s="276" t="s">
        <v>299</v>
      </c>
      <c r="K476" s="264" t="s">
        <v>1188</v>
      </c>
      <c r="L476" s="275" t="s">
        <v>69</v>
      </c>
      <c r="M476" s="290" t="s">
        <v>93</v>
      </c>
      <c r="N476" s="290" t="s">
        <v>356</v>
      </c>
      <c r="O476" s="273" t="s">
        <v>292</v>
      </c>
      <c r="P476" s="282" t="s">
        <v>93</v>
      </c>
      <c r="Q476" s="275"/>
      <c r="R476" s="302"/>
      <c r="S476" s="302"/>
      <c r="T476" s="297">
        <v>0</v>
      </c>
      <c r="U476" s="298">
        <f t="shared" si="14"/>
        <v>0</v>
      </c>
      <c r="V476" s="275"/>
      <c r="W476" s="276">
        <v>2017</v>
      </c>
      <c r="X476" s="275" t="s">
        <v>1284</v>
      </c>
    </row>
    <row r="477" spans="1:24" ht="12.75" customHeight="1">
      <c r="A477" s="277" t="s">
        <v>1195</v>
      </c>
      <c r="B477" s="97" t="s">
        <v>68</v>
      </c>
      <c r="C477" s="200" t="s">
        <v>1184</v>
      </c>
      <c r="D477" s="200" t="s">
        <v>1185</v>
      </c>
      <c r="E477" s="200" t="s">
        <v>1186</v>
      </c>
      <c r="F477" s="200" t="s">
        <v>1196</v>
      </c>
      <c r="G477" s="200" t="s">
        <v>63</v>
      </c>
      <c r="H477" s="301">
        <v>100</v>
      </c>
      <c r="I477" s="279">
        <v>230000000</v>
      </c>
      <c r="J477" s="276" t="s">
        <v>299</v>
      </c>
      <c r="K477" s="264" t="s">
        <v>1188</v>
      </c>
      <c r="L477" s="275" t="s">
        <v>69</v>
      </c>
      <c r="M477" s="290" t="s">
        <v>93</v>
      </c>
      <c r="N477" s="290" t="s">
        <v>356</v>
      </c>
      <c r="O477" s="273" t="s">
        <v>292</v>
      </c>
      <c r="P477" s="282" t="s">
        <v>93</v>
      </c>
      <c r="Q477" s="275"/>
      <c r="R477" s="302"/>
      <c r="S477" s="302"/>
      <c r="T477" s="297">
        <v>0</v>
      </c>
      <c r="U477" s="298">
        <f t="shared" si="14"/>
        <v>0</v>
      </c>
      <c r="V477" s="275"/>
      <c r="W477" s="276">
        <v>2017</v>
      </c>
      <c r="X477" s="275" t="s">
        <v>416</v>
      </c>
    </row>
    <row r="478" spans="1:24" ht="12.75" customHeight="1">
      <c r="A478" s="277" t="s">
        <v>1197</v>
      </c>
      <c r="B478" s="97" t="s">
        <v>68</v>
      </c>
      <c r="C478" s="200" t="s">
        <v>1198</v>
      </c>
      <c r="D478" s="200" t="s">
        <v>1199</v>
      </c>
      <c r="E478" s="200" t="s">
        <v>1199</v>
      </c>
      <c r="F478" s="200" t="s">
        <v>1200</v>
      </c>
      <c r="G478" s="200" t="s">
        <v>63</v>
      </c>
      <c r="H478" s="301">
        <v>100</v>
      </c>
      <c r="I478" s="279">
        <v>230000000</v>
      </c>
      <c r="J478" s="276" t="s">
        <v>299</v>
      </c>
      <c r="K478" s="264" t="s">
        <v>1188</v>
      </c>
      <c r="L478" s="275" t="s">
        <v>69</v>
      </c>
      <c r="M478" s="290" t="s">
        <v>93</v>
      </c>
      <c r="N478" s="290" t="s">
        <v>356</v>
      </c>
      <c r="O478" s="273" t="s">
        <v>292</v>
      </c>
      <c r="P478" s="282" t="s">
        <v>93</v>
      </c>
      <c r="Q478" s="275"/>
      <c r="R478" s="302"/>
      <c r="S478" s="302"/>
      <c r="T478" s="297">
        <v>0</v>
      </c>
      <c r="U478" s="298">
        <f t="shared" si="14"/>
        <v>0</v>
      </c>
      <c r="V478" s="275"/>
      <c r="W478" s="276">
        <v>2017</v>
      </c>
      <c r="X478" s="275" t="s">
        <v>1284</v>
      </c>
    </row>
    <row r="479" spans="1:24" ht="12.75" customHeight="1">
      <c r="A479" s="277" t="s">
        <v>1201</v>
      </c>
      <c r="B479" s="97" t="s">
        <v>68</v>
      </c>
      <c r="C479" s="200" t="s">
        <v>1198</v>
      </c>
      <c r="D479" s="200" t="s">
        <v>1199</v>
      </c>
      <c r="E479" s="200" t="s">
        <v>1199</v>
      </c>
      <c r="F479" s="200" t="s">
        <v>1202</v>
      </c>
      <c r="G479" s="200" t="s">
        <v>63</v>
      </c>
      <c r="H479" s="301">
        <v>100</v>
      </c>
      <c r="I479" s="279">
        <v>230000000</v>
      </c>
      <c r="J479" s="276" t="s">
        <v>299</v>
      </c>
      <c r="K479" s="264" t="s">
        <v>1188</v>
      </c>
      <c r="L479" s="275" t="s">
        <v>69</v>
      </c>
      <c r="M479" s="290" t="s">
        <v>93</v>
      </c>
      <c r="N479" s="290" t="s">
        <v>356</v>
      </c>
      <c r="O479" s="273" t="s">
        <v>292</v>
      </c>
      <c r="P479" s="282" t="s">
        <v>93</v>
      </c>
      <c r="Q479" s="275"/>
      <c r="R479" s="302"/>
      <c r="S479" s="302"/>
      <c r="T479" s="297">
        <v>0</v>
      </c>
      <c r="U479" s="298">
        <f t="shared" si="14"/>
        <v>0</v>
      </c>
      <c r="V479" s="275"/>
      <c r="W479" s="276">
        <v>2017</v>
      </c>
      <c r="X479" s="275" t="s">
        <v>1284</v>
      </c>
    </row>
    <row r="480" spans="1:24" ht="12.75" customHeight="1">
      <c r="A480" s="277" t="s">
        <v>1203</v>
      </c>
      <c r="B480" s="97" t="s">
        <v>68</v>
      </c>
      <c r="C480" s="200" t="s">
        <v>1198</v>
      </c>
      <c r="D480" s="200" t="s">
        <v>1199</v>
      </c>
      <c r="E480" s="200" t="s">
        <v>1199</v>
      </c>
      <c r="F480" s="200" t="s">
        <v>1204</v>
      </c>
      <c r="G480" s="200" t="s">
        <v>63</v>
      </c>
      <c r="H480" s="301">
        <v>100</v>
      </c>
      <c r="I480" s="279">
        <v>230000000</v>
      </c>
      <c r="J480" s="276" t="s">
        <v>299</v>
      </c>
      <c r="K480" s="264" t="s">
        <v>1188</v>
      </c>
      <c r="L480" s="275" t="s">
        <v>69</v>
      </c>
      <c r="M480" s="290" t="s">
        <v>93</v>
      </c>
      <c r="N480" s="290" t="s">
        <v>356</v>
      </c>
      <c r="O480" s="273" t="s">
        <v>292</v>
      </c>
      <c r="P480" s="282" t="s">
        <v>93</v>
      </c>
      <c r="Q480" s="275"/>
      <c r="R480" s="302"/>
      <c r="S480" s="302"/>
      <c r="T480" s="297">
        <v>0</v>
      </c>
      <c r="U480" s="298">
        <f t="shared" si="14"/>
        <v>0</v>
      </c>
      <c r="V480" s="275"/>
      <c r="W480" s="276">
        <v>2017</v>
      </c>
      <c r="X480" s="275" t="s">
        <v>1284</v>
      </c>
    </row>
    <row r="481" spans="1:24" ht="12.75" customHeight="1">
      <c r="A481" s="277" t="s">
        <v>1205</v>
      </c>
      <c r="B481" s="97" t="s">
        <v>68</v>
      </c>
      <c r="C481" s="200" t="s">
        <v>1198</v>
      </c>
      <c r="D481" s="200" t="s">
        <v>1199</v>
      </c>
      <c r="E481" s="200" t="s">
        <v>1199</v>
      </c>
      <c r="F481" s="200" t="s">
        <v>1206</v>
      </c>
      <c r="G481" s="200" t="s">
        <v>63</v>
      </c>
      <c r="H481" s="301">
        <v>100</v>
      </c>
      <c r="I481" s="279">
        <v>230000000</v>
      </c>
      <c r="J481" s="276" t="s">
        <v>299</v>
      </c>
      <c r="K481" s="264" t="s">
        <v>1188</v>
      </c>
      <c r="L481" s="275" t="s">
        <v>69</v>
      </c>
      <c r="M481" s="290" t="s">
        <v>93</v>
      </c>
      <c r="N481" s="290" t="s">
        <v>356</v>
      </c>
      <c r="O481" s="273" t="s">
        <v>292</v>
      </c>
      <c r="P481" s="282" t="s">
        <v>93</v>
      </c>
      <c r="Q481" s="275"/>
      <c r="R481" s="302"/>
      <c r="S481" s="302"/>
      <c r="T481" s="297">
        <v>0</v>
      </c>
      <c r="U481" s="298">
        <f t="shared" si="14"/>
        <v>0</v>
      </c>
      <c r="V481" s="275"/>
      <c r="W481" s="276">
        <v>2017</v>
      </c>
      <c r="X481" s="275" t="s">
        <v>1284</v>
      </c>
    </row>
    <row r="482" spans="1:24" ht="12.75" customHeight="1">
      <c r="A482" s="277" t="s">
        <v>1207</v>
      </c>
      <c r="B482" s="97" t="s">
        <v>68</v>
      </c>
      <c r="C482" s="200" t="s">
        <v>1208</v>
      </c>
      <c r="D482" s="200" t="s">
        <v>1209</v>
      </c>
      <c r="E482" s="200" t="s">
        <v>1209</v>
      </c>
      <c r="F482" s="200" t="s">
        <v>1210</v>
      </c>
      <c r="G482" s="200" t="s">
        <v>63</v>
      </c>
      <c r="H482" s="301">
        <v>100</v>
      </c>
      <c r="I482" s="279">
        <v>230000000</v>
      </c>
      <c r="J482" s="276" t="s">
        <v>299</v>
      </c>
      <c r="K482" s="264" t="s">
        <v>1188</v>
      </c>
      <c r="L482" s="275" t="s">
        <v>69</v>
      </c>
      <c r="M482" s="290" t="s">
        <v>93</v>
      </c>
      <c r="N482" s="290" t="s">
        <v>356</v>
      </c>
      <c r="O482" s="273" t="s">
        <v>292</v>
      </c>
      <c r="P482" s="282" t="s">
        <v>93</v>
      </c>
      <c r="Q482" s="275"/>
      <c r="R482" s="302"/>
      <c r="S482" s="302"/>
      <c r="T482" s="297">
        <v>0</v>
      </c>
      <c r="U482" s="298">
        <f t="shared" si="14"/>
        <v>0</v>
      </c>
      <c r="V482" s="275"/>
      <c r="W482" s="276">
        <v>2017</v>
      </c>
      <c r="X482" s="275" t="s">
        <v>416</v>
      </c>
    </row>
    <row r="483" spans="1:24" ht="12.75" customHeight="1">
      <c r="A483" s="277" t="s">
        <v>1211</v>
      </c>
      <c r="B483" s="97" t="s">
        <v>68</v>
      </c>
      <c r="C483" s="200" t="s">
        <v>1208</v>
      </c>
      <c r="D483" s="200" t="s">
        <v>1209</v>
      </c>
      <c r="E483" s="200" t="s">
        <v>1209</v>
      </c>
      <c r="F483" s="200" t="s">
        <v>1212</v>
      </c>
      <c r="G483" s="200" t="s">
        <v>63</v>
      </c>
      <c r="H483" s="301">
        <v>100</v>
      </c>
      <c r="I483" s="279">
        <v>230000000</v>
      </c>
      <c r="J483" s="276" t="s">
        <v>299</v>
      </c>
      <c r="K483" s="264" t="s">
        <v>1188</v>
      </c>
      <c r="L483" s="275" t="s">
        <v>69</v>
      </c>
      <c r="M483" s="290" t="s">
        <v>93</v>
      </c>
      <c r="N483" s="290" t="s">
        <v>356</v>
      </c>
      <c r="O483" s="273" t="s">
        <v>292</v>
      </c>
      <c r="P483" s="282" t="s">
        <v>93</v>
      </c>
      <c r="Q483" s="275"/>
      <c r="R483" s="302"/>
      <c r="S483" s="302"/>
      <c r="T483" s="297">
        <v>0</v>
      </c>
      <c r="U483" s="298">
        <f t="shared" si="14"/>
        <v>0</v>
      </c>
      <c r="V483" s="275"/>
      <c r="W483" s="276">
        <v>2017</v>
      </c>
      <c r="X483" s="275" t="s">
        <v>1284</v>
      </c>
    </row>
    <row r="484" spans="1:24" ht="12.75" customHeight="1">
      <c r="A484" s="277" t="s">
        <v>1213</v>
      </c>
      <c r="B484" s="97" t="s">
        <v>68</v>
      </c>
      <c r="C484" s="200" t="s">
        <v>1208</v>
      </c>
      <c r="D484" s="200" t="s">
        <v>1209</v>
      </c>
      <c r="E484" s="200" t="s">
        <v>1209</v>
      </c>
      <c r="F484" s="200" t="s">
        <v>1214</v>
      </c>
      <c r="G484" s="200" t="s">
        <v>63</v>
      </c>
      <c r="H484" s="301">
        <v>100</v>
      </c>
      <c r="I484" s="279">
        <v>230000000</v>
      </c>
      <c r="J484" s="276" t="s">
        <v>299</v>
      </c>
      <c r="K484" s="264" t="s">
        <v>1188</v>
      </c>
      <c r="L484" s="275" t="s">
        <v>69</v>
      </c>
      <c r="M484" s="290" t="s">
        <v>93</v>
      </c>
      <c r="N484" s="290" t="s">
        <v>356</v>
      </c>
      <c r="O484" s="273" t="s">
        <v>292</v>
      </c>
      <c r="P484" s="282" t="s">
        <v>93</v>
      </c>
      <c r="Q484" s="275"/>
      <c r="R484" s="302"/>
      <c r="S484" s="302"/>
      <c r="T484" s="297">
        <v>0</v>
      </c>
      <c r="U484" s="298">
        <f t="shared" si="14"/>
        <v>0</v>
      </c>
      <c r="V484" s="275"/>
      <c r="W484" s="276">
        <v>2017</v>
      </c>
      <c r="X484" s="275" t="s">
        <v>1284</v>
      </c>
    </row>
    <row r="485" spans="1:24" ht="12.75" customHeight="1">
      <c r="A485" s="277" t="s">
        <v>1215</v>
      </c>
      <c r="B485" s="97" t="s">
        <v>68</v>
      </c>
      <c r="C485" s="200" t="s">
        <v>1208</v>
      </c>
      <c r="D485" s="200" t="s">
        <v>1209</v>
      </c>
      <c r="E485" s="200" t="s">
        <v>1209</v>
      </c>
      <c r="F485" s="200" t="s">
        <v>1216</v>
      </c>
      <c r="G485" s="200" t="s">
        <v>63</v>
      </c>
      <c r="H485" s="301">
        <v>100</v>
      </c>
      <c r="I485" s="279">
        <v>230000000</v>
      </c>
      <c r="J485" s="276" t="s">
        <v>299</v>
      </c>
      <c r="K485" s="264" t="s">
        <v>1188</v>
      </c>
      <c r="L485" s="275" t="s">
        <v>69</v>
      </c>
      <c r="M485" s="290" t="s">
        <v>93</v>
      </c>
      <c r="N485" s="290" t="s">
        <v>356</v>
      </c>
      <c r="O485" s="273" t="s">
        <v>292</v>
      </c>
      <c r="P485" s="282" t="s">
        <v>93</v>
      </c>
      <c r="Q485" s="275"/>
      <c r="R485" s="302"/>
      <c r="S485" s="302"/>
      <c r="T485" s="297">
        <v>0</v>
      </c>
      <c r="U485" s="298">
        <f t="shared" si="14"/>
        <v>0</v>
      </c>
      <c r="V485" s="275"/>
      <c r="W485" s="276">
        <v>2017</v>
      </c>
      <c r="X485" s="275" t="s">
        <v>416</v>
      </c>
    </row>
    <row r="486" spans="1:24" ht="12.75" customHeight="1">
      <c r="A486" s="277" t="s">
        <v>1217</v>
      </c>
      <c r="B486" s="97" t="s">
        <v>68</v>
      </c>
      <c r="C486" s="200" t="s">
        <v>1218</v>
      </c>
      <c r="D486" s="200" t="s">
        <v>1219</v>
      </c>
      <c r="E486" s="200" t="s">
        <v>1219</v>
      </c>
      <c r="F486" s="200" t="s">
        <v>1220</v>
      </c>
      <c r="G486" s="200" t="s">
        <v>63</v>
      </c>
      <c r="H486" s="301">
        <v>100</v>
      </c>
      <c r="I486" s="279">
        <v>230000000</v>
      </c>
      <c r="J486" s="276" t="s">
        <v>299</v>
      </c>
      <c r="K486" s="264" t="s">
        <v>1188</v>
      </c>
      <c r="L486" s="275" t="s">
        <v>69</v>
      </c>
      <c r="M486" s="290" t="s">
        <v>93</v>
      </c>
      <c r="N486" s="290" t="s">
        <v>356</v>
      </c>
      <c r="O486" s="273" t="s">
        <v>292</v>
      </c>
      <c r="P486" s="282" t="s">
        <v>93</v>
      </c>
      <c r="Q486" s="275"/>
      <c r="R486" s="302"/>
      <c r="S486" s="302"/>
      <c r="T486" s="297">
        <v>0</v>
      </c>
      <c r="U486" s="298">
        <f t="shared" si="14"/>
        <v>0</v>
      </c>
      <c r="V486" s="275"/>
      <c r="W486" s="276">
        <v>2017</v>
      </c>
      <c r="X486" s="275" t="s">
        <v>1284</v>
      </c>
    </row>
    <row r="487" spans="1:24" ht="12.75" customHeight="1">
      <c r="A487" s="277" t="s">
        <v>1221</v>
      </c>
      <c r="B487" s="97" t="s">
        <v>68</v>
      </c>
      <c r="C487" s="200" t="s">
        <v>1218</v>
      </c>
      <c r="D487" s="200" t="s">
        <v>1219</v>
      </c>
      <c r="E487" s="200" t="s">
        <v>1219</v>
      </c>
      <c r="F487" s="200" t="s">
        <v>1222</v>
      </c>
      <c r="G487" s="200" t="s">
        <v>63</v>
      </c>
      <c r="H487" s="301">
        <v>100</v>
      </c>
      <c r="I487" s="279">
        <v>230000000</v>
      </c>
      <c r="J487" s="276" t="s">
        <v>299</v>
      </c>
      <c r="K487" s="264" t="s">
        <v>1188</v>
      </c>
      <c r="L487" s="275" t="s">
        <v>69</v>
      </c>
      <c r="M487" s="290" t="s">
        <v>93</v>
      </c>
      <c r="N487" s="290" t="s">
        <v>356</v>
      </c>
      <c r="O487" s="273" t="s">
        <v>292</v>
      </c>
      <c r="P487" s="282" t="s">
        <v>93</v>
      </c>
      <c r="Q487" s="275"/>
      <c r="R487" s="302"/>
      <c r="S487" s="302"/>
      <c r="T487" s="297">
        <v>0</v>
      </c>
      <c r="U487" s="298">
        <f t="shared" si="14"/>
        <v>0</v>
      </c>
      <c r="V487" s="275"/>
      <c r="W487" s="276">
        <v>2017</v>
      </c>
      <c r="X487" s="275" t="s">
        <v>1284</v>
      </c>
    </row>
    <row r="488" spans="1:24" ht="12.75" customHeight="1">
      <c r="A488" s="277" t="s">
        <v>1223</v>
      </c>
      <c r="B488" s="97" t="s">
        <v>68</v>
      </c>
      <c r="C488" s="200" t="s">
        <v>1218</v>
      </c>
      <c r="D488" s="200" t="s">
        <v>1219</v>
      </c>
      <c r="E488" s="200" t="s">
        <v>1219</v>
      </c>
      <c r="F488" s="200" t="s">
        <v>1224</v>
      </c>
      <c r="G488" s="200" t="s">
        <v>63</v>
      </c>
      <c r="H488" s="301">
        <v>100</v>
      </c>
      <c r="I488" s="279">
        <v>230000000</v>
      </c>
      <c r="J488" s="276" t="s">
        <v>299</v>
      </c>
      <c r="K488" s="264" t="s">
        <v>1188</v>
      </c>
      <c r="L488" s="275" t="s">
        <v>69</v>
      </c>
      <c r="M488" s="290" t="s">
        <v>93</v>
      </c>
      <c r="N488" s="290" t="s">
        <v>356</v>
      </c>
      <c r="O488" s="273" t="s">
        <v>292</v>
      </c>
      <c r="P488" s="282" t="s">
        <v>93</v>
      </c>
      <c r="Q488" s="275"/>
      <c r="R488" s="302"/>
      <c r="S488" s="302"/>
      <c r="T488" s="297">
        <v>0</v>
      </c>
      <c r="U488" s="298">
        <f t="shared" si="14"/>
        <v>0</v>
      </c>
      <c r="V488" s="275"/>
      <c r="W488" s="276">
        <v>2017</v>
      </c>
      <c r="X488" s="275" t="s">
        <v>1284</v>
      </c>
    </row>
    <row r="489" spans="1:24" ht="12.75" customHeight="1">
      <c r="A489" s="277" t="s">
        <v>1225</v>
      </c>
      <c r="B489" s="97" t="s">
        <v>68</v>
      </c>
      <c r="C489" s="200" t="s">
        <v>1218</v>
      </c>
      <c r="D489" s="200" t="s">
        <v>1219</v>
      </c>
      <c r="E489" s="200" t="s">
        <v>1219</v>
      </c>
      <c r="F489" s="200" t="s">
        <v>1226</v>
      </c>
      <c r="G489" s="200" t="s">
        <v>63</v>
      </c>
      <c r="H489" s="301">
        <v>100</v>
      </c>
      <c r="I489" s="279">
        <v>230000000</v>
      </c>
      <c r="J489" s="276" t="s">
        <v>299</v>
      </c>
      <c r="K489" s="264" t="s">
        <v>1188</v>
      </c>
      <c r="L489" s="275" t="s">
        <v>69</v>
      </c>
      <c r="M489" s="290" t="s">
        <v>93</v>
      </c>
      <c r="N489" s="290" t="s">
        <v>356</v>
      </c>
      <c r="O489" s="273" t="s">
        <v>292</v>
      </c>
      <c r="P489" s="282" t="s">
        <v>93</v>
      </c>
      <c r="Q489" s="275"/>
      <c r="R489" s="302"/>
      <c r="S489" s="302"/>
      <c r="T489" s="297">
        <v>0</v>
      </c>
      <c r="U489" s="298">
        <f t="shared" si="14"/>
        <v>0</v>
      </c>
      <c r="V489" s="275"/>
      <c r="W489" s="276">
        <v>2017</v>
      </c>
      <c r="X489" s="275" t="s">
        <v>1284</v>
      </c>
    </row>
    <row r="490" spans="1:24" ht="12.75" customHeight="1">
      <c r="A490" s="277" t="s">
        <v>1227</v>
      </c>
      <c r="B490" s="97" t="s">
        <v>68</v>
      </c>
      <c r="C490" s="200" t="s">
        <v>1218</v>
      </c>
      <c r="D490" s="200" t="s">
        <v>1219</v>
      </c>
      <c r="E490" s="200" t="s">
        <v>1219</v>
      </c>
      <c r="F490" s="200" t="s">
        <v>1228</v>
      </c>
      <c r="G490" s="200" t="s">
        <v>63</v>
      </c>
      <c r="H490" s="301">
        <v>100</v>
      </c>
      <c r="I490" s="279">
        <v>230000000</v>
      </c>
      <c r="J490" s="276" t="s">
        <v>299</v>
      </c>
      <c r="K490" s="264" t="s">
        <v>1188</v>
      </c>
      <c r="L490" s="275" t="s">
        <v>69</v>
      </c>
      <c r="M490" s="290" t="s">
        <v>93</v>
      </c>
      <c r="N490" s="290" t="s">
        <v>356</v>
      </c>
      <c r="O490" s="273" t="s">
        <v>292</v>
      </c>
      <c r="P490" s="282" t="s">
        <v>93</v>
      </c>
      <c r="Q490" s="275"/>
      <c r="R490" s="302"/>
      <c r="S490" s="302"/>
      <c r="T490" s="297">
        <v>0</v>
      </c>
      <c r="U490" s="298">
        <f t="shared" si="14"/>
        <v>0</v>
      </c>
      <c r="V490" s="275"/>
      <c r="W490" s="276">
        <v>2017</v>
      </c>
      <c r="X490" s="275" t="s">
        <v>416</v>
      </c>
    </row>
    <row r="491" spans="1:24" ht="12.75" customHeight="1">
      <c r="A491" s="277" t="s">
        <v>1229</v>
      </c>
      <c r="B491" s="97" t="s">
        <v>68</v>
      </c>
      <c r="C491" s="200" t="s">
        <v>1230</v>
      </c>
      <c r="D491" s="200" t="s">
        <v>1231</v>
      </c>
      <c r="E491" s="200" t="s">
        <v>1231</v>
      </c>
      <c r="F491" s="200" t="s">
        <v>1232</v>
      </c>
      <c r="G491" s="200" t="s">
        <v>63</v>
      </c>
      <c r="H491" s="301">
        <v>100</v>
      </c>
      <c r="I491" s="279">
        <v>230000000</v>
      </c>
      <c r="J491" s="276" t="s">
        <v>299</v>
      </c>
      <c r="K491" s="264" t="s">
        <v>1188</v>
      </c>
      <c r="L491" s="275" t="s">
        <v>69</v>
      </c>
      <c r="M491" s="290" t="s">
        <v>93</v>
      </c>
      <c r="N491" s="290" t="s">
        <v>356</v>
      </c>
      <c r="O491" s="273" t="s">
        <v>292</v>
      </c>
      <c r="P491" s="282" t="s">
        <v>93</v>
      </c>
      <c r="Q491" s="275"/>
      <c r="R491" s="302"/>
      <c r="S491" s="302"/>
      <c r="T491" s="297">
        <v>0</v>
      </c>
      <c r="U491" s="298">
        <f t="shared" si="14"/>
        <v>0</v>
      </c>
      <c r="V491" s="275"/>
      <c r="W491" s="276">
        <v>2017</v>
      </c>
      <c r="X491" s="275" t="s">
        <v>1284</v>
      </c>
    </row>
    <row r="492" spans="1:24" ht="12.75" customHeight="1">
      <c r="A492" s="277" t="s">
        <v>1233</v>
      </c>
      <c r="B492" s="97" t="s">
        <v>68</v>
      </c>
      <c r="C492" s="200" t="s">
        <v>1230</v>
      </c>
      <c r="D492" s="200" t="s">
        <v>1231</v>
      </c>
      <c r="E492" s="200" t="s">
        <v>1231</v>
      </c>
      <c r="F492" s="200" t="s">
        <v>1234</v>
      </c>
      <c r="G492" s="200" t="s">
        <v>63</v>
      </c>
      <c r="H492" s="301">
        <v>100</v>
      </c>
      <c r="I492" s="279">
        <v>230000000</v>
      </c>
      <c r="J492" s="276" t="s">
        <v>299</v>
      </c>
      <c r="K492" s="264" t="s">
        <v>1188</v>
      </c>
      <c r="L492" s="275" t="s">
        <v>69</v>
      </c>
      <c r="M492" s="290" t="s">
        <v>93</v>
      </c>
      <c r="N492" s="290" t="s">
        <v>356</v>
      </c>
      <c r="O492" s="273" t="s">
        <v>292</v>
      </c>
      <c r="P492" s="282" t="s">
        <v>93</v>
      </c>
      <c r="Q492" s="275"/>
      <c r="R492" s="302"/>
      <c r="S492" s="302"/>
      <c r="T492" s="297">
        <v>0</v>
      </c>
      <c r="U492" s="298">
        <f t="shared" si="14"/>
        <v>0</v>
      </c>
      <c r="V492" s="275"/>
      <c r="W492" s="276">
        <v>2017</v>
      </c>
      <c r="X492" s="275" t="s">
        <v>1284</v>
      </c>
    </row>
    <row r="493" spans="1:24" ht="12.75" customHeight="1">
      <c r="A493" s="277" t="s">
        <v>1235</v>
      </c>
      <c r="B493" s="97" t="s">
        <v>68</v>
      </c>
      <c r="C493" s="200" t="s">
        <v>1230</v>
      </c>
      <c r="D493" s="200" t="s">
        <v>1231</v>
      </c>
      <c r="E493" s="200" t="s">
        <v>1231</v>
      </c>
      <c r="F493" s="200" t="s">
        <v>1236</v>
      </c>
      <c r="G493" s="200" t="s">
        <v>63</v>
      </c>
      <c r="H493" s="301">
        <v>100</v>
      </c>
      <c r="I493" s="279">
        <v>230000000</v>
      </c>
      <c r="J493" s="276" t="s">
        <v>299</v>
      </c>
      <c r="K493" s="264" t="s">
        <v>1188</v>
      </c>
      <c r="L493" s="275" t="s">
        <v>69</v>
      </c>
      <c r="M493" s="290" t="s">
        <v>93</v>
      </c>
      <c r="N493" s="290" t="s">
        <v>356</v>
      </c>
      <c r="O493" s="273" t="s">
        <v>292</v>
      </c>
      <c r="P493" s="282" t="s">
        <v>93</v>
      </c>
      <c r="Q493" s="275"/>
      <c r="R493" s="302"/>
      <c r="S493" s="302"/>
      <c r="T493" s="297">
        <v>0</v>
      </c>
      <c r="U493" s="298">
        <f t="shared" si="14"/>
        <v>0</v>
      </c>
      <c r="V493" s="275"/>
      <c r="W493" s="276">
        <v>2017</v>
      </c>
      <c r="X493" s="275" t="s">
        <v>1284</v>
      </c>
    </row>
    <row r="494" spans="1:24" ht="12.75" customHeight="1">
      <c r="A494" s="277" t="s">
        <v>1237</v>
      </c>
      <c r="B494" s="97" t="s">
        <v>68</v>
      </c>
      <c r="C494" s="200" t="s">
        <v>1230</v>
      </c>
      <c r="D494" s="200" t="s">
        <v>1231</v>
      </c>
      <c r="E494" s="200" t="s">
        <v>1231</v>
      </c>
      <c r="F494" s="200" t="s">
        <v>1238</v>
      </c>
      <c r="G494" s="200" t="s">
        <v>63</v>
      </c>
      <c r="H494" s="301">
        <v>100</v>
      </c>
      <c r="I494" s="279">
        <v>230000000</v>
      </c>
      <c r="J494" s="276" t="s">
        <v>299</v>
      </c>
      <c r="K494" s="264" t="s">
        <v>1188</v>
      </c>
      <c r="L494" s="275" t="s">
        <v>69</v>
      </c>
      <c r="M494" s="290" t="s">
        <v>93</v>
      </c>
      <c r="N494" s="290" t="s">
        <v>356</v>
      </c>
      <c r="O494" s="273" t="s">
        <v>292</v>
      </c>
      <c r="P494" s="282" t="s">
        <v>93</v>
      </c>
      <c r="Q494" s="275"/>
      <c r="R494" s="302"/>
      <c r="S494" s="302"/>
      <c r="T494" s="297">
        <v>0</v>
      </c>
      <c r="U494" s="298">
        <f t="shared" si="14"/>
        <v>0</v>
      </c>
      <c r="V494" s="275"/>
      <c r="W494" s="276">
        <v>2017</v>
      </c>
      <c r="X494" s="275" t="s">
        <v>1284</v>
      </c>
    </row>
    <row r="495" spans="1:24" ht="12.75" customHeight="1">
      <c r="A495" s="277" t="s">
        <v>1239</v>
      </c>
      <c r="B495" s="97" t="s">
        <v>68</v>
      </c>
      <c r="C495" s="200" t="s">
        <v>1230</v>
      </c>
      <c r="D495" s="200" t="s">
        <v>1231</v>
      </c>
      <c r="E495" s="200" t="s">
        <v>1231</v>
      </c>
      <c r="F495" s="200" t="s">
        <v>1240</v>
      </c>
      <c r="G495" s="200" t="s">
        <v>63</v>
      </c>
      <c r="H495" s="301">
        <v>100</v>
      </c>
      <c r="I495" s="279">
        <v>230000000</v>
      </c>
      <c r="J495" s="276" t="s">
        <v>299</v>
      </c>
      <c r="K495" s="264" t="s">
        <v>1188</v>
      </c>
      <c r="L495" s="275" t="s">
        <v>69</v>
      </c>
      <c r="M495" s="290" t="s">
        <v>93</v>
      </c>
      <c r="N495" s="290" t="s">
        <v>356</v>
      </c>
      <c r="O495" s="273" t="s">
        <v>292</v>
      </c>
      <c r="P495" s="282" t="s">
        <v>93</v>
      </c>
      <c r="Q495" s="275"/>
      <c r="R495" s="302"/>
      <c r="S495" s="302"/>
      <c r="T495" s="297">
        <v>0</v>
      </c>
      <c r="U495" s="298">
        <f t="shared" si="14"/>
        <v>0</v>
      </c>
      <c r="V495" s="275"/>
      <c r="W495" s="276">
        <v>2017</v>
      </c>
      <c r="X495" s="275" t="s">
        <v>416</v>
      </c>
    </row>
    <row r="496" spans="1:24" ht="12.75" customHeight="1">
      <c r="A496" s="277" t="s">
        <v>1241</v>
      </c>
      <c r="B496" s="97" t="s">
        <v>68</v>
      </c>
      <c r="C496" s="200" t="s">
        <v>1242</v>
      </c>
      <c r="D496" s="200" t="s">
        <v>1243</v>
      </c>
      <c r="E496" s="200" t="s">
        <v>1243</v>
      </c>
      <c r="F496" s="200" t="s">
        <v>1244</v>
      </c>
      <c r="G496" s="200" t="s">
        <v>63</v>
      </c>
      <c r="H496" s="301">
        <v>100</v>
      </c>
      <c r="I496" s="279">
        <v>230000000</v>
      </c>
      <c r="J496" s="276" t="s">
        <v>299</v>
      </c>
      <c r="K496" s="264" t="s">
        <v>1188</v>
      </c>
      <c r="L496" s="275" t="s">
        <v>69</v>
      </c>
      <c r="M496" s="290" t="s">
        <v>93</v>
      </c>
      <c r="N496" s="290" t="s">
        <v>356</v>
      </c>
      <c r="O496" s="273" t="s">
        <v>292</v>
      </c>
      <c r="P496" s="282" t="s">
        <v>93</v>
      </c>
      <c r="Q496" s="275"/>
      <c r="R496" s="302"/>
      <c r="S496" s="302"/>
      <c r="T496" s="297">
        <v>0</v>
      </c>
      <c r="U496" s="298">
        <f t="shared" si="14"/>
        <v>0</v>
      </c>
      <c r="V496" s="275"/>
      <c r="W496" s="276">
        <v>2017</v>
      </c>
      <c r="X496" s="275" t="s">
        <v>1284</v>
      </c>
    </row>
    <row r="497" spans="1:24" ht="12.75" customHeight="1">
      <c r="A497" s="277" t="s">
        <v>1245</v>
      </c>
      <c r="B497" s="97" t="s">
        <v>68</v>
      </c>
      <c r="C497" s="200" t="s">
        <v>1242</v>
      </c>
      <c r="D497" s="200" t="s">
        <v>1243</v>
      </c>
      <c r="E497" s="200" t="s">
        <v>1243</v>
      </c>
      <c r="F497" s="200" t="s">
        <v>1246</v>
      </c>
      <c r="G497" s="200" t="s">
        <v>63</v>
      </c>
      <c r="H497" s="301">
        <v>100</v>
      </c>
      <c r="I497" s="279">
        <v>230000000</v>
      </c>
      <c r="J497" s="276" t="s">
        <v>299</v>
      </c>
      <c r="K497" s="264" t="s">
        <v>1188</v>
      </c>
      <c r="L497" s="275" t="s">
        <v>69</v>
      </c>
      <c r="M497" s="290" t="s">
        <v>93</v>
      </c>
      <c r="N497" s="290" t="s">
        <v>356</v>
      </c>
      <c r="O497" s="273" t="s">
        <v>292</v>
      </c>
      <c r="P497" s="282" t="s">
        <v>93</v>
      </c>
      <c r="Q497" s="275"/>
      <c r="R497" s="302"/>
      <c r="S497" s="302"/>
      <c r="T497" s="297">
        <v>0</v>
      </c>
      <c r="U497" s="298">
        <f t="shared" si="14"/>
        <v>0</v>
      </c>
      <c r="V497" s="275"/>
      <c r="W497" s="276">
        <v>2017</v>
      </c>
      <c r="X497" s="275" t="s">
        <v>1284</v>
      </c>
    </row>
    <row r="498" spans="1:24" ht="12.75" customHeight="1">
      <c r="A498" s="277" t="s">
        <v>1247</v>
      </c>
      <c r="B498" s="97" t="s">
        <v>68</v>
      </c>
      <c r="C498" s="200" t="s">
        <v>1242</v>
      </c>
      <c r="D498" s="200" t="s">
        <v>1243</v>
      </c>
      <c r="E498" s="200" t="s">
        <v>1243</v>
      </c>
      <c r="F498" s="200" t="s">
        <v>1248</v>
      </c>
      <c r="G498" s="200" t="s">
        <v>63</v>
      </c>
      <c r="H498" s="301">
        <v>100</v>
      </c>
      <c r="I498" s="279">
        <v>230000000</v>
      </c>
      <c r="J498" s="276" t="s">
        <v>299</v>
      </c>
      <c r="K498" s="264" t="s">
        <v>1188</v>
      </c>
      <c r="L498" s="275" t="s">
        <v>69</v>
      </c>
      <c r="M498" s="290" t="s">
        <v>93</v>
      </c>
      <c r="N498" s="290" t="s">
        <v>356</v>
      </c>
      <c r="O498" s="273" t="s">
        <v>292</v>
      </c>
      <c r="P498" s="282" t="s">
        <v>93</v>
      </c>
      <c r="Q498" s="275"/>
      <c r="R498" s="302"/>
      <c r="S498" s="302"/>
      <c r="T498" s="297">
        <v>0</v>
      </c>
      <c r="U498" s="298">
        <f t="shared" si="14"/>
        <v>0</v>
      </c>
      <c r="V498" s="275"/>
      <c r="W498" s="276">
        <v>2017</v>
      </c>
      <c r="X498" s="275" t="s">
        <v>1284</v>
      </c>
    </row>
    <row r="499" spans="1:24" ht="12.75" customHeight="1">
      <c r="A499" s="277" t="s">
        <v>1249</v>
      </c>
      <c r="B499" s="97" t="s">
        <v>68</v>
      </c>
      <c r="C499" s="200" t="s">
        <v>1242</v>
      </c>
      <c r="D499" s="200" t="s">
        <v>1243</v>
      </c>
      <c r="E499" s="200" t="s">
        <v>1243</v>
      </c>
      <c r="F499" s="200" t="s">
        <v>1250</v>
      </c>
      <c r="G499" s="200" t="s">
        <v>63</v>
      </c>
      <c r="H499" s="301">
        <v>100</v>
      </c>
      <c r="I499" s="279">
        <v>230000000</v>
      </c>
      <c r="J499" s="276" t="s">
        <v>299</v>
      </c>
      <c r="K499" s="264" t="s">
        <v>1188</v>
      </c>
      <c r="L499" s="275" t="s">
        <v>69</v>
      </c>
      <c r="M499" s="290" t="s">
        <v>93</v>
      </c>
      <c r="N499" s="290" t="s">
        <v>356</v>
      </c>
      <c r="O499" s="273" t="s">
        <v>292</v>
      </c>
      <c r="P499" s="282" t="s">
        <v>93</v>
      </c>
      <c r="Q499" s="275"/>
      <c r="R499" s="302"/>
      <c r="S499" s="302"/>
      <c r="T499" s="297">
        <v>0</v>
      </c>
      <c r="U499" s="298">
        <f t="shared" si="14"/>
        <v>0</v>
      </c>
      <c r="V499" s="275"/>
      <c r="W499" s="276">
        <v>2017</v>
      </c>
      <c r="X499" s="275" t="s">
        <v>1284</v>
      </c>
    </row>
    <row r="500" spans="1:24" ht="12.75" customHeight="1">
      <c r="A500" s="277" t="s">
        <v>1251</v>
      </c>
      <c r="B500" s="97" t="s">
        <v>68</v>
      </c>
      <c r="C500" s="200" t="s">
        <v>1242</v>
      </c>
      <c r="D500" s="200" t="s">
        <v>1243</v>
      </c>
      <c r="E500" s="200" t="s">
        <v>1243</v>
      </c>
      <c r="F500" s="200" t="s">
        <v>1252</v>
      </c>
      <c r="G500" s="200" t="s">
        <v>63</v>
      </c>
      <c r="H500" s="301">
        <v>100</v>
      </c>
      <c r="I500" s="279">
        <v>230000000</v>
      </c>
      <c r="J500" s="276" t="s">
        <v>299</v>
      </c>
      <c r="K500" s="264" t="s">
        <v>1188</v>
      </c>
      <c r="L500" s="275" t="s">
        <v>69</v>
      </c>
      <c r="M500" s="290" t="s">
        <v>93</v>
      </c>
      <c r="N500" s="290" t="s">
        <v>356</v>
      </c>
      <c r="O500" s="273" t="s">
        <v>292</v>
      </c>
      <c r="P500" s="282" t="s">
        <v>93</v>
      </c>
      <c r="Q500" s="275"/>
      <c r="R500" s="302"/>
      <c r="S500" s="302"/>
      <c r="T500" s="297">
        <v>0</v>
      </c>
      <c r="U500" s="298">
        <f t="shared" si="14"/>
        <v>0</v>
      </c>
      <c r="V500" s="275"/>
      <c r="W500" s="276">
        <v>2017</v>
      </c>
      <c r="X500" s="275" t="s">
        <v>416</v>
      </c>
    </row>
    <row r="501" spans="1:24" ht="12.75" customHeight="1">
      <c r="A501" s="277" t="s">
        <v>1318</v>
      </c>
      <c r="B501" s="120" t="s">
        <v>68</v>
      </c>
      <c r="C501" s="122" t="s">
        <v>1319</v>
      </c>
      <c r="D501" s="121" t="s">
        <v>1320</v>
      </c>
      <c r="E501" s="121" t="s">
        <v>1320</v>
      </c>
      <c r="F501" s="201" t="s">
        <v>1321</v>
      </c>
      <c r="G501" s="132" t="s">
        <v>63</v>
      </c>
      <c r="H501" s="269">
        <v>100</v>
      </c>
      <c r="I501" s="303">
        <v>230000000</v>
      </c>
      <c r="J501" s="276" t="s">
        <v>299</v>
      </c>
      <c r="K501" s="304" t="s">
        <v>1289</v>
      </c>
      <c r="L501" s="305" t="s">
        <v>1290</v>
      </c>
      <c r="M501" s="9"/>
      <c r="N501" s="306" t="s">
        <v>1291</v>
      </c>
      <c r="O501" s="234" t="s">
        <v>292</v>
      </c>
      <c r="P501" s="282" t="s">
        <v>93</v>
      </c>
      <c r="Q501" s="307"/>
      <c r="R501" s="307"/>
      <c r="S501" s="307"/>
      <c r="T501" s="297">
        <v>0</v>
      </c>
      <c r="U501" s="298">
        <f t="shared" si="14"/>
        <v>0</v>
      </c>
      <c r="V501" s="289"/>
      <c r="W501" s="276">
        <v>2017</v>
      </c>
      <c r="X501" s="196">
        <v>11</v>
      </c>
    </row>
    <row r="502" spans="1:24" ht="12.75" customHeight="1">
      <c r="A502" s="277" t="s">
        <v>1322</v>
      </c>
      <c r="B502" s="120" t="s">
        <v>68</v>
      </c>
      <c r="C502" s="122" t="s">
        <v>1319</v>
      </c>
      <c r="D502" s="121" t="s">
        <v>1320</v>
      </c>
      <c r="E502" s="121" t="s">
        <v>1320</v>
      </c>
      <c r="F502" s="201" t="s">
        <v>1323</v>
      </c>
      <c r="G502" s="132" t="s">
        <v>63</v>
      </c>
      <c r="H502" s="269">
        <v>100</v>
      </c>
      <c r="I502" s="303">
        <v>230000000</v>
      </c>
      <c r="J502" s="276" t="s">
        <v>299</v>
      </c>
      <c r="K502" s="304" t="s">
        <v>1289</v>
      </c>
      <c r="L502" s="276" t="s">
        <v>109</v>
      </c>
      <c r="M502" s="290" t="s">
        <v>93</v>
      </c>
      <c r="N502" s="306" t="s">
        <v>1291</v>
      </c>
      <c r="O502" s="234" t="s">
        <v>292</v>
      </c>
      <c r="P502" s="282" t="s">
        <v>93</v>
      </c>
      <c r="Q502" s="307"/>
      <c r="R502" s="307"/>
      <c r="S502" s="307"/>
      <c r="T502" s="297">
        <v>0</v>
      </c>
      <c r="U502" s="298">
        <f t="shared" si="14"/>
        <v>0</v>
      </c>
      <c r="V502" s="289"/>
      <c r="W502" s="276">
        <v>2017</v>
      </c>
      <c r="X502" s="196">
        <v>11</v>
      </c>
    </row>
    <row r="503" spans="1:24" ht="12.75" customHeight="1">
      <c r="A503" s="277" t="s">
        <v>1324</v>
      </c>
      <c r="B503" s="120" t="s">
        <v>68</v>
      </c>
      <c r="C503" s="122" t="s">
        <v>1319</v>
      </c>
      <c r="D503" s="121" t="s">
        <v>1320</v>
      </c>
      <c r="E503" s="121" t="s">
        <v>1320</v>
      </c>
      <c r="F503" s="201" t="s">
        <v>1325</v>
      </c>
      <c r="G503" s="132" t="s">
        <v>63</v>
      </c>
      <c r="H503" s="269">
        <v>100</v>
      </c>
      <c r="I503" s="303">
        <v>230000000</v>
      </c>
      <c r="J503" s="276" t="s">
        <v>299</v>
      </c>
      <c r="K503" s="304" t="s">
        <v>1289</v>
      </c>
      <c r="L503" s="305" t="s">
        <v>1297</v>
      </c>
      <c r="M503" s="9"/>
      <c r="N503" s="306" t="s">
        <v>1291</v>
      </c>
      <c r="O503" s="234" t="s">
        <v>292</v>
      </c>
      <c r="P503" s="282" t="s">
        <v>93</v>
      </c>
      <c r="Q503" s="307"/>
      <c r="R503" s="307"/>
      <c r="S503" s="307"/>
      <c r="T503" s="297">
        <v>0</v>
      </c>
      <c r="U503" s="298">
        <f t="shared" si="14"/>
        <v>0</v>
      </c>
      <c r="V503" s="289"/>
      <c r="W503" s="276">
        <v>2017</v>
      </c>
      <c r="X503" s="196">
        <v>11</v>
      </c>
    </row>
    <row r="504" spans="1:24" ht="12.75" customHeight="1">
      <c r="A504" s="277" t="s">
        <v>1326</v>
      </c>
      <c r="B504" s="120" t="s">
        <v>68</v>
      </c>
      <c r="C504" s="122" t="s">
        <v>1319</v>
      </c>
      <c r="D504" s="121" t="s">
        <v>1320</v>
      </c>
      <c r="E504" s="121" t="s">
        <v>1320</v>
      </c>
      <c r="F504" s="201" t="s">
        <v>1327</v>
      </c>
      <c r="G504" s="132" t="s">
        <v>63</v>
      </c>
      <c r="H504" s="269">
        <v>100</v>
      </c>
      <c r="I504" s="303">
        <v>230000000</v>
      </c>
      <c r="J504" s="276" t="s">
        <v>299</v>
      </c>
      <c r="K504" s="304" t="s">
        <v>1289</v>
      </c>
      <c r="L504" s="305" t="s">
        <v>1294</v>
      </c>
      <c r="M504" s="9"/>
      <c r="N504" s="306" t="s">
        <v>1291</v>
      </c>
      <c r="O504" s="234" t="s">
        <v>292</v>
      </c>
      <c r="P504" s="282" t="s">
        <v>93</v>
      </c>
      <c r="Q504" s="307"/>
      <c r="R504" s="307"/>
      <c r="S504" s="307"/>
      <c r="T504" s="297">
        <v>0</v>
      </c>
      <c r="U504" s="298">
        <f t="shared" si="14"/>
        <v>0</v>
      </c>
      <c r="V504" s="289"/>
      <c r="W504" s="276">
        <v>2017</v>
      </c>
      <c r="X504" s="196">
        <v>11</v>
      </c>
    </row>
    <row r="505" spans="1:24" s="8" customFormat="1" ht="12.75" customHeight="1">
      <c r="A505" s="50" t="s">
        <v>593</v>
      </c>
      <c r="B505" s="34"/>
      <c r="C505" s="185"/>
      <c r="D505" s="96"/>
      <c r="E505" s="96"/>
      <c r="F505" s="103"/>
      <c r="G505" s="103"/>
      <c r="H505" s="25"/>
      <c r="I505" s="186"/>
      <c r="J505" s="187"/>
      <c r="K505" s="39"/>
      <c r="L505" s="77"/>
      <c r="M505" s="78"/>
      <c r="N505" s="24"/>
      <c r="O505" s="76"/>
      <c r="P505" s="188"/>
      <c r="Q505" s="78"/>
      <c r="R505" s="78"/>
      <c r="S505" s="91"/>
      <c r="T505" s="189">
        <f>SUM(T424:T450)</f>
        <v>0</v>
      </c>
      <c r="U505" s="190">
        <f>SUM(U424:U450)</f>
        <v>0</v>
      </c>
      <c r="V505" s="191"/>
      <c r="W505" s="187"/>
      <c r="X505" s="24"/>
    </row>
    <row r="506" spans="1:24" s="8" customFormat="1" ht="12.75" customHeight="1">
      <c r="A506" s="50" t="s">
        <v>428</v>
      </c>
      <c r="B506" s="34"/>
      <c r="C506" s="105"/>
      <c r="D506" s="104"/>
      <c r="E506" s="105"/>
      <c r="F506" s="105"/>
      <c r="G506" s="30"/>
      <c r="H506" s="23"/>
      <c r="I506" s="186"/>
      <c r="J506" s="187"/>
      <c r="K506" s="54"/>
      <c r="L506" s="26"/>
      <c r="M506" s="9"/>
      <c r="N506" s="179"/>
      <c r="O506" s="10"/>
      <c r="P506" s="188"/>
      <c r="Q506" s="23"/>
      <c r="R506" s="61"/>
      <c r="S506" s="92"/>
      <c r="T506" s="192"/>
      <c r="U506" s="193"/>
      <c r="V506" s="191"/>
      <c r="W506" s="187"/>
      <c r="X506" s="24"/>
    </row>
    <row r="507" spans="1:24" ht="12.75" customHeight="1">
      <c r="A507" s="22" t="s">
        <v>456</v>
      </c>
      <c r="B507" s="260" t="s">
        <v>68</v>
      </c>
      <c r="C507" s="33" t="s">
        <v>90</v>
      </c>
      <c r="D507" s="33" t="s">
        <v>91</v>
      </c>
      <c r="E507" s="33" t="s">
        <v>91</v>
      </c>
      <c r="F507" s="33" t="s">
        <v>92</v>
      </c>
      <c r="G507" s="33" t="s">
        <v>66</v>
      </c>
      <c r="H507" s="261">
        <v>100</v>
      </c>
      <c r="I507" s="262">
        <v>230000000</v>
      </c>
      <c r="J507" s="263" t="s">
        <v>299</v>
      </c>
      <c r="K507" s="263" t="s">
        <v>490</v>
      </c>
      <c r="L507" s="263" t="s">
        <v>69</v>
      </c>
      <c r="M507" s="265"/>
      <c r="N507" s="263" t="s">
        <v>357</v>
      </c>
      <c r="O507" s="237" t="s">
        <v>486</v>
      </c>
      <c r="P507" s="266" t="s">
        <v>93</v>
      </c>
      <c r="Q507" s="265"/>
      <c r="R507" s="267"/>
      <c r="S507" s="89"/>
      <c r="T507" s="268">
        <v>26000000</v>
      </c>
      <c r="U507" s="268">
        <f>T507*1.12</f>
        <v>29120000.000000004</v>
      </c>
      <c r="V507" s="265"/>
      <c r="W507" s="265">
        <v>2017</v>
      </c>
      <c r="X507" s="265"/>
    </row>
    <row r="508" spans="1:24" ht="12.75" customHeight="1">
      <c r="A508" s="22" t="s">
        <v>457</v>
      </c>
      <c r="B508" s="120" t="s">
        <v>68</v>
      </c>
      <c r="C508" s="122" t="s">
        <v>90</v>
      </c>
      <c r="D508" s="121" t="s">
        <v>91</v>
      </c>
      <c r="E508" s="121" t="s">
        <v>91</v>
      </c>
      <c r="F508" s="308" t="s">
        <v>1706</v>
      </c>
      <c r="G508" s="121" t="s">
        <v>66</v>
      </c>
      <c r="H508" s="269">
        <v>100</v>
      </c>
      <c r="I508" s="270">
        <v>230000000</v>
      </c>
      <c r="J508" s="263" t="s">
        <v>299</v>
      </c>
      <c r="K508" s="263" t="s">
        <v>490</v>
      </c>
      <c r="L508" s="271" t="s">
        <v>69</v>
      </c>
      <c r="M508" s="272"/>
      <c r="N508" s="263" t="s">
        <v>481</v>
      </c>
      <c r="O508" s="237" t="s">
        <v>486</v>
      </c>
      <c r="P508" s="266" t="s">
        <v>93</v>
      </c>
      <c r="Q508" s="272"/>
      <c r="R508" s="272"/>
      <c r="S508" s="274"/>
      <c r="T508" s="309">
        <v>20000000</v>
      </c>
      <c r="U508" s="268">
        <f t="shared" ref="U508:U566" si="15">T508*1.12</f>
        <v>22400000.000000004</v>
      </c>
      <c r="V508" s="275"/>
      <c r="W508" s="265">
        <v>2017</v>
      </c>
      <c r="X508" s="290"/>
    </row>
    <row r="509" spans="1:24" ht="12.75" customHeight="1">
      <c r="A509" s="22" t="s">
        <v>480</v>
      </c>
      <c r="B509" s="120" t="s">
        <v>68</v>
      </c>
      <c r="C509" s="122" t="s">
        <v>90</v>
      </c>
      <c r="D509" s="121" t="s">
        <v>91</v>
      </c>
      <c r="E509" s="121" t="s">
        <v>91</v>
      </c>
      <c r="F509" s="308" t="s">
        <v>1707</v>
      </c>
      <c r="G509" s="121" t="s">
        <v>66</v>
      </c>
      <c r="H509" s="269">
        <v>100</v>
      </c>
      <c r="I509" s="270">
        <v>230000000</v>
      </c>
      <c r="J509" s="263" t="s">
        <v>299</v>
      </c>
      <c r="K509" s="263" t="s">
        <v>490</v>
      </c>
      <c r="L509" s="271" t="s">
        <v>69</v>
      </c>
      <c r="M509" s="272"/>
      <c r="N509" s="263" t="s">
        <v>481</v>
      </c>
      <c r="O509" s="237" t="s">
        <v>486</v>
      </c>
      <c r="P509" s="266" t="s">
        <v>93</v>
      </c>
      <c r="Q509" s="272"/>
      <c r="R509" s="272"/>
      <c r="S509" s="274"/>
      <c r="T509" s="309">
        <v>20000000</v>
      </c>
      <c r="U509" s="268">
        <f t="shared" si="15"/>
        <v>22400000.000000004</v>
      </c>
      <c r="V509" s="275"/>
      <c r="W509" s="265">
        <v>2017</v>
      </c>
      <c r="X509" s="290"/>
    </row>
    <row r="510" spans="1:24" ht="12.75" customHeight="1">
      <c r="A510" s="22" t="s">
        <v>458</v>
      </c>
      <c r="B510" s="120" t="s">
        <v>68</v>
      </c>
      <c r="C510" s="122" t="s">
        <v>90</v>
      </c>
      <c r="D510" s="121" t="s">
        <v>91</v>
      </c>
      <c r="E510" s="121" t="s">
        <v>91</v>
      </c>
      <c r="F510" s="308" t="s">
        <v>1708</v>
      </c>
      <c r="G510" s="121" t="s">
        <v>66</v>
      </c>
      <c r="H510" s="269">
        <v>100</v>
      </c>
      <c r="I510" s="270">
        <v>230000000</v>
      </c>
      <c r="J510" s="263" t="s">
        <v>299</v>
      </c>
      <c r="K510" s="263" t="s">
        <v>490</v>
      </c>
      <c r="L510" s="271" t="s">
        <v>69</v>
      </c>
      <c r="M510" s="272"/>
      <c r="N510" s="263" t="s">
        <v>481</v>
      </c>
      <c r="O510" s="237" t="s">
        <v>486</v>
      </c>
      <c r="P510" s="266" t="s">
        <v>93</v>
      </c>
      <c r="Q510" s="272"/>
      <c r="R510" s="272"/>
      <c r="S510" s="274"/>
      <c r="T510" s="309">
        <v>20000000</v>
      </c>
      <c r="U510" s="268">
        <f t="shared" si="15"/>
        <v>22400000.000000004</v>
      </c>
      <c r="V510" s="275"/>
      <c r="W510" s="265">
        <v>2017</v>
      </c>
      <c r="X510" s="290"/>
    </row>
    <row r="511" spans="1:24" ht="12.75" customHeight="1">
      <c r="A511" s="22" t="s">
        <v>459</v>
      </c>
      <c r="B511" s="120" t="s">
        <v>68</v>
      </c>
      <c r="C511" s="122" t="s">
        <v>90</v>
      </c>
      <c r="D511" s="121" t="s">
        <v>91</v>
      </c>
      <c r="E511" s="121" t="s">
        <v>91</v>
      </c>
      <c r="F511" s="308" t="s">
        <v>1709</v>
      </c>
      <c r="G511" s="121" t="s">
        <v>66</v>
      </c>
      <c r="H511" s="269">
        <v>100</v>
      </c>
      <c r="I511" s="270">
        <v>230000000</v>
      </c>
      <c r="J511" s="263" t="s">
        <v>299</v>
      </c>
      <c r="K511" s="263" t="s">
        <v>490</v>
      </c>
      <c r="L511" s="271" t="s">
        <v>69</v>
      </c>
      <c r="M511" s="272"/>
      <c r="N511" s="263" t="s">
        <v>481</v>
      </c>
      <c r="O511" s="237" t="s">
        <v>486</v>
      </c>
      <c r="P511" s="266" t="s">
        <v>93</v>
      </c>
      <c r="Q511" s="272"/>
      <c r="R511" s="272"/>
      <c r="S511" s="274"/>
      <c r="T511" s="309">
        <v>20000000</v>
      </c>
      <c r="U511" s="268">
        <f t="shared" si="15"/>
        <v>22400000.000000004</v>
      </c>
      <c r="V511" s="275"/>
      <c r="W511" s="265">
        <v>2017</v>
      </c>
      <c r="X511" s="290"/>
    </row>
    <row r="512" spans="1:24" ht="12.75" customHeight="1">
      <c r="A512" s="22" t="s">
        <v>460</v>
      </c>
      <c r="B512" s="120" t="s">
        <v>68</v>
      </c>
      <c r="C512" s="122" t="s">
        <v>90</v>
      </c>
      <c r="D512" s="121" t="s">
        <v>91</v>
      </c>
      <c r="E512" s="121" t="s">
        <v>91</v>
      </c>
      <c r="F512" s="308" t="s">
        <v>1710</v>
      </c>
      <c r="G512" s="121" t="s">
        <v>66</v>
      </c>
      <c r="H512" s="269">
        <v>100</v>
      </c>
      <c r="I512" s="270">
        <v>230000000</v>
      </c>
      <c r="J512" s="263" t="s">
        <v>299</v>
      </c>
      <c r="K512" s="263" t="s">
        <v>490</v>
      </c>
      <c r="L512" s="271" t="s">
        <v>69</v>
      </c>
      <c r="M512" s="272"/>
      <c r="N512" s="263" t="s">
        <v>481</v>
      </c>
      <c r="O512" s="237" t="s">
        <v>486</v>
      </c>
      <c r="P512" s="266" t="s">
        <v>93</v>
      </c>
      <c r="Q512" s="272"/>
      <c r="R512" s="272"/>
      <c r="S512" s="274"/>
      <c r="T512" s="309">
        <v>20000000</v>
      </c>
      <c r="U512" s="268">
        <f t="shared" si="15"/>
        <v>22400000.000000004</v>
      </c>
      <c r="V512" s="275"/>
      <c r="W512" s="265">
        <v>2017</v>
      </c>
      <c r="X512" s="290"/>
    </row>
    <row r="513" spans="1:24" ht="12.75" customHeight="1">
      <c r="A513" s="22" t="s">
        <v>461</v>
      </c>
      <c r="B513" s="120" t="s">
        <v>68</v>
      </c>
      <c r="C513" s="122" t="s">
        <v>90</v>
      </c>
      <c r="D513" s="121" t="s">
        <v>91</v>
      </c>
      <c r="E513" s="121" t="s">
        <v>91</v>
      </c>
      <c r="F513" s="308" t="s">
        <v>1711</v>
      </c>
      <c r="G513" s="121" t="s">
        <v>66</v>
      </c>
      <c r="H513" s="269">
        <v>100</v>
      </c>
      <c r="I513" s="270">
        <v>230000000</v>
      </c>
      <c r="J513" s="263" t="s">
        <v>299</v>
      </c>
      <c r="K513" s="263" t="s">
        <v>490</v>
      </c>
      <c r="L513" s="271" t="s">
        <v>69</v>
      </c>
      <c r="M513" s="272"/>
      <c r="N513" s="263" t="s">
        <v>482</v>
      </c>
      <c r="O513" s="237" t="s">
        <v>486</v>
      </c>
      <c r="P513" s="266" t="s">
        <v>93</v>
      </c>
      <c r="Q513" s="272"/>
      <c r="R513" s="272"/>
      <c r="S513" s="274"/>
      <c r="T513" s="309">
        <v>18000000</v>
      </c>
      <c r="U513" s="268">
        <f t="shared" si="15"/>
        <v>20160000.000000004</v>
      </c>
      <c r="V513" s="275"/>
      <c r="W513" s="265">
        <v>2017</v>
      </c>
      <c r="X513" s="290"/>
    </row>
    <row r="514" spans="1:24" ht="12.75" customHeight="1">
      <c r="A514" s="22" t="s">
        <v>462</v>
      </c>
      <c r="B514" s="120" t="s">
        <v>68</v>
      </c>
      <c r="C514" s="122" t="s">
        <v>64</v>
      </c>
      <c r="D514" s="121" t="s">
        <v>65</v>
      </c>
      <c r="E514" s="121" t="s">
        <v>65</v>
      </c>
      <c r="F514" s="121" t="s">
        <v>364</v>
      </c>
      <c r="G514" s="121" t="s">
        <v>66</v>
      </c>
      <c r="H514" s="269">
        <v>100</v>
      </c>
      <c r="I514" s="270">
        <v>230000000</v>
      </c>
      <c r="J514" s="263" t="s">
        <v>299</v>
      </c>
      <c r="K514" s="263" t="s">
        <v>490</v>
      </c>
      <c r="L514" s="271" t="s">
        <v>69</v>
      </c>
      <c r="M514" s="272"/>
      <c r="N514" s="263" t="s">
        <v>357</v>
      </c>
      <c r="O514" s="237" t="s">
        <v>486</v>
      </c>
      <c r="P514" s="266" t="s">
        <v>93</v>
      </c>
      <c r="Q514" s="272"/>
      <c r="R514" s="272"/>
      <c r="S514" s="274"/>
      <c r="T514" s="309">
        <v>23000000</v>
      </c>
      <c r="U514" s="268">
        <f t="shared" si="15"/>
        <v>25760000.000000004</v>
      </c>
      <c r="V514" s="275"/>
      <c r="W514" s="265">
        <v>2017</v>
      </c>
      <c r="X514" s="290"/>
    </row>
    <row r="515" spans="1:24" ht="12.75" customHeight="1">
      <c r="A515" s="22" t="s">
        <v>463</v>
      </c>
      <c r="B515" s="120" t="s">
        <v>68</v>
      </c>
      <c r="C515" s="122" t="s">
        <v>64</v>
      </c>
      <c r="D515" s="121" t="s">
        <v>65</v>
      </c>
      <c r="E515" s="121" t="s">
        <v>65</v>
      </c>
      <c r="F515" s="121" t="s">
        <v>365</v>
      </c>
      <c r="G515" s="121" t="s">
        <v>66</v>
      </c>
      <c r="H515" s="269">
        <v>100</v>
      </c>
      <c r="I515" s="270">
        <v>230000000</v>
      </c>
      <c r="J515" s="263" t="s">
        <v>299</v>
      </c>
      <c r="K515" s="263" t="s">
        <v>490</v>
      </c>
      <c r="L515" s="271" t="s">
        <v>69</v>
      </c>
      <c r="M515" s="272"/>
      <c r="N515" s="263" t="s">
        <v>357</v>
      </c>
      <c r="O515" s="237" t="s">
        <v>486</v>
      </c>
      <c r="P515" s="266" t="s">
        <v>93</v>
      </c>
      <c r="Q515" s="272"/>
      <c r="R515" s="272"/>
      <c r="S515" s="274"/>
      <c r="T515" s="309">
        <v>30000000</v>
      </c>
      <c r="U515" s="268">
        <f t="shared" si="15"/>
        <v>33600000</v>
      </c>
      <c r="V515" s="275"/>
      <c r="W515" s="265">
        <v>2017</v>
      </c>
      <c r="X515" s="290"/>
    </row>
    <row r="516" spans="1:24" ht="12.75" customHeight="1">
      <c r="A516" s="22" t="s">
        <v>483</v>
      </c>
      <c r="B516" s="120" t="s">
        <v>68</v>
      </c>
      <c r="C516" s="122" t="s">
        <v>64</v>
      </c>
      <c r="D516" s="121" t="s">
        <v>65</v>
      </c>
      <c r="E516" s="121" t="s">
        <v>65</v>
      </c>
      <c r="F516" s="121" t="s">
        <v>366</v>
      </c>
      <c r="G516" s="121" t="s">
        <v>66</v>
      </c>
      <c r="H516" s="269">
        <v>100</v>
      </c>
      <c r="I516" s="270">
        <v>230000000</v>
      </c>
      <c r="J516" s="263" t="s">
        <v>299</v>
      </c>
      <c r="K516" s="263" t="s">
        <v>490</v>
      </c>
      <c r="L516" s="271" t="s">
        <v>69</v>
      </c>
      <c r="M516" s="272"/>
      <c r="N516" s="263" t="s">
        <v>357</v>
      </c>
      <c r="O516" s="237" t="s">
        <v>486</v>
      </c>
      <c r="P516" s="266" t="s">
        <v>93</v>
      </c>
      <c r="Q516" s="272"/>
      <c r="R516" s="272"/>
      <c r="S516" s="274"/>
      <c r="T516" s="309">
        <v>30000000</v>
      </c>
      <c r="U516" s="268">
        <f t="shared" si="15"/>
        <v>33600000</v>
      </c>
      <c r="V516" s="275"/>
      <c r="W516" s="265">
        <v>2017</v>
      </c>
      <c r="X516" s="290"/>
    </row>
    <row r="517" spans="1:24" ht="12.75" customHeight="1">
      <c r="A517" s="22" t="s">
        <v>464</v>
      </c>
      <c r="B517" s="120" t="s">
        <v>68</v>
      </c>
      <c r="C517" s="122" t="s">
        <v>253</v>
      </c>
      <c r="D517" s="121" t="s">
        <v>254</v>
      </c>
      <c r="E517" s="121" t="s">
        <v>254</v>
      </c>
      <c r="F517" s="121" t="s">
        <v>367</v>
      </c>
      <c r="G517" s="121" t="s">
        <v>66</v>
      </c>
      <c r="H517" s="269">
        <v>100</v>
      </c>
      <c r="I517" s="270">
        <v>230000000</v>
      </c>
      <c r="J517" s="263" t="s">
        <v>299</v>
      </c>
      <c r="K517" s="263" t="s">
        <v>490</v>
      </c>
      <c r="L517" s="271" t="s">
        <v>69</v>
      </c>
      <c r="M517" s="272"/>
      <c r="N517" s="263" t="s">
        <v>357</v>
      </c>
      <c r="O517" s="237" t="s">
        <v>486</v>
      </c>
      <c r="P517" s="266" t="s">
        <v>93</v>
      </c>
      <c r="Q517" s="272"/>
      <c r="R517" s="272"/>
      <c r="S517" s="274"/>
      <c r="T517" s="309">
        <v>11250000</v>
      </c>
      <c r="U517" s="268">
        <f t="shared" si="15"/>
        <v>12600000.000000002</v>
      </c>
      <c r="V517" s="275"/>
      <c r="W517" s="265">
        <v>2017</v>
      </c>
      <c r="X517" s="290"/>
    </row>
    <row r="518" spans="1:24" ht="12.75" customHeight="1">
      <c r="A518" s="22" t="s">
        <v>465</v>
      </c>
      <c r="B518" s="120" t="s">
        <v>68</v>
      </c>
      <c r="C518" s="122" t="s">
        <v>253</v>
      </c>
      <c r="D518" s="121" t="s">
        <v>254</v>
      </c>
      <c r="E518" s="121" t="s">
        <v>254</v>
      </c>
      <c r="F518" s="121" t="s">
        <v>368</v>
      </c>
      <c r="G518" s="121" t="s">
        <v>66</v>
      </c>
      <c r="H518" s="269">
        <v>100</v>
      </c>
      <c r="I518" s="270">
        <v>230000000</v>
      </c>
      <c r="J518" s="263" t="s">
        <v>299</v>
      </c>
      <c r="K518" s="263" t="s">
        <v>490</v>
      </c>
      <c r="L518" s="271" t="s">
        <v>69</v>
      </c>
      <c r="M518" s="272"/>
      <c r="N518" s="263" t="s">
        <v>357</v>
      </c>
      <c r="O518" s="237" t="s">
        <v>486</v>
      </c>
      <c r="P518" s="266" t="s">
        <v>93</v>
      </c>
      <c r="Q518" s="272"/>
      <c r="R518" s="272"/>
      <c r="S518" s="274"/>
      <c r="T518" s="309">
        <v>11250000</v>
      </c>
      <c r="U518" s="268">
        <f t="shared" si="15"/>
        <v>12600000.000000002</v>
      </c>
      <c r="V518" s="275"/>
      <c r="W518" s="265">
        <v>2017</v>
      </c>
      <c r="X518" s="290"/>
    </row>
    <row r="519" spans="1:24" ht="12.75" customHeight="1">
      <c r="A519" s="22" t="s">
        <v>466</v>
      </c>
      <c r="B519" s="120" t="s">
        <v>68</v>
      </c>
      <c r="C519" s="122" t="s">
        <v>253</v>
      </c>
      <c r="D519" s="121" t="s">
        <v>254</v>
      </c>
      <c r="E519" s="121" t="s">
        <v>254</v>
      </c>
      <c r="F519" s="121" t="s">
        <v>369</v>
      </c>
      <c r="G519" s="121" t="s">
        <v>66</v>
      </c>
      <c r="H519" s="269">
        <v>100</v>
      </c>
      <c r="I519" s="270">
        <v>230000000</v>
      </c>
      <c r="J519" s="263" t="s">
        <v>299</v>
      </c>
      <c r="K519" s="263" t="s">
        <v>490</v>
      </c>
      <c r="L519" s="271" t="s">
        <v>69</v>
      </c>
      <c r="M519" s="272"/>
      <c r="N519" s="263" t="s">
        <v>357</v>
      </c>
      <c r="O519" s="237" t="s">
        <v>486</v>
      </c>
      <c r="P519" s="266" t="s">
        <v>93</v>
      </c>
      <c r="Q519" s="272"/>
      <c r="R519" s="272"/>
      <c r="S519" s="274"/>
      <c r="T519" s="309">
        <v>11250000</v>
      </c>
      <c r="U519" s="268">
        <f t="shared" si="15"/>
        <v>12600000.000000002</v>
      </c>
      <c r="V519" s="275"/>
      <c r="W519" s="265">
        <v>2017</v>
      </c>
      <c r="X519" s="290"/>
    </row>
    <row r="520" spans="1:24" ht="12.75" customHeight="1">
      <c r="A520" s="22" t="s">
        <v>467</v>
      </c>
      <c r="B520" s="120" t="s">
        <v>68</v>
      </c>
      <c r="C520" s="122" t="s">
        <v>253</v>
      </c>
      <c r="D520" s="121" t="s">
        <v>254</v>
      </c>
      <c r="E520" s="121" t="s">
        <v>254</v>
      </c>
      <c r="F520" s="121" t="s">
        <v>370</v>
      </c>
      <c r="G520" s="121" t="s">
        <v>66</v>
      </c>
      <c r="H520" s="269">
        <v>100</v>
      </c>
      <c r="I520" s="270">
        <v>230000000</v>
      </c>
      <c r="J520" s="263" t="s">
        <v>299</v>
      </c>
      <c r="K520" s="263" t="s">
        <v>490</v>
      </c>
      <c r="L520" s="271" t="s">
        <v>69</v>
      </c>
      <c r="M520" s="272"/>
      <c r="N520" s="263" t="s">
        <v>357</v>
      </c>
      <c r="O520" s="237" t="s">
        <v>486</v>
      </c>
      <c r="P520" s="266" t="s">
        <v>93</v>
      </c>
      <c r="Q520" s="272"/>
      <c r="R520" s="272"/>
      <c r="S520" s="274"/>
      <c r="T520" s="309">
        <v>11250000</v>
      </c>
      <c r="U520" s="268">
        <f t="shared" si="15"/>
        <v>12600000.000000002</v>
      </c>
      <c r="V520" s="275"/>
      <c r="W520" s="265">
        <v>2017</v>
      </c>
      <c r="X520" s="290"/>
    </row>
    <row r="521" spans="1:24" ht="12.75" customHeight="1">
      <c r="A521" s="22" t="s">
        <v>468</v>
      </c>
      <c r="B521" s="120" t="s">
        <v>68</v>
      </c>
      <c r="C521" s="122" t="s">
        <v>90</v>
      </c>
      <c r="D521" s="121" t="s">
        <v>91</v>
      </c>
      <c r="E521" s="121" t="s">
        <v>91</v>
      </c>
      <c r="F521" s="121" t="s">
        <v>371</v>
      </c>
      <c r="G521" s="121" t="s">
        <v>66</v>
      </c>
      <c r="H521" s="269">
        <v>100</v>
      </c>
      <c r="I521" s="270">
        <v>230000000</v>
      </c>
      <c r="J521" s="263" t="s">
        <v>299</v>
      </c>
      <c r="K521" s="263" t="s">
        <v>490</v>
      </c>
      <c r="L521" s="271" t="s">
        <v>69</v>
      </c>
      <c r="M521" s="272"/>
      <c r="N521" s="263" t="s">
        <v>357</v>
      </c>
      <c r="O521" s="237" t="s">
        <v>486</v>
      </c>
      <c r="P521" s="266" t="s">
        <v>93</v>
      </c>
      <c r="Q521" s="272"/>
      <c r="R521" s="272"/>
      <c r="S521" s="274"/>
      <c r="T521" s="309">
        <v>12121240</v>
      </c>
      <c r="U521" s="268">
        <f t="shared" si="15"/>
        <v>13575788.800000001</v>
      </c>
      <c r="V521" s="275"/>
      <c r="W521" s="265">
        <v>2017</v>
      </c>
      <c r="X521" s="290"/>
    </row>
    <row r="522" spans="1:24" ht="12.75" customHeight="1">
      <c r="A522" s="22" t="s">
        <v>469</v>
      </c>
      <c r="B522" s="120" t="s">
        <v>68</v>
      </c>
      <c r="C522" s="122" t="s">
        <v>90</v>
      </c>
      <c r="D522" s="121" t="s">
        <v>91</v>
      </c>
      <c r="E522" s="121" t="s">
        <v>91</v>
      </c>
      <c r="F522" s="121" t="s">
        <v>372</v>
      </c>
      <c r="G522" s="121" t="s">
        <v>66</v>
      </c>
      <c r="H522" s="269">
        <v>100</v>
      </c>
      <c r="I522" s="270">
        <v>230000000</v>
      </c>
      <c r="J522" s="263" t="s">
        <v>299</v>
      </c>
      <c r="K522" s="263" t="s">
        <v>490</v>
      </c>
      <c r="L522" s="271" t="s">
        <v>69</v>
      </c>
      <c r="M522" s="272"/>
      <c r="N522" s="263" t="s">
        <v>357</v>
      </c>
      <c r="O522" s="237" t="s">
        <v>486</v>
      </c>
      <c r="P522" s="266" t="s">
        <v>93</v>
      </c>
      <c r="Q522" s="272"/>
      <c r="R522" s="272"/>
      <c r="S522" s="274"/>
      <c r="T522" s="309">
        <v>13333320</v>
      </c>
      <c r="U522" s="268">
        <f t="shared" si="15"/>
        <v>14933318.400000002</v>
      </c>
      <c r="V522" s="275"/>
      <c r="W522" s="265">
        <v>2017</v>
      </c>
      <c r="X522" s="290"/>
    </row>
    <row r="523" spans="1:24" ht="12.75" customHeight="1">
      <c r="A523" s="22" t="s">
        <v>470</v>
      </c>
      <c r="B523" s="120" t="s">
        <v>68</v>
      </c>
      <c r="C523" s="122" t="s">
        <v>90</v>
      </c>
      <c r="D523" s="121" t="s">
        <v>91</v>
      </c>
      <c r="E523" s="121" t="s">
        <v>91</v>
      </c>
      <c r="F523" s="121" t="s">
        <v>373</v>
      </c>
      <c r="G523" s="121" t="s">
        <v>66</v>
      </c>
      <c r="H523" s="269">
        <v>100</v>
      </c>
      <c r="I523" s="270">
        <v>230000000</v>
      </c>
      <c r="J523" s="263" t="s">
        <v>299</v>
      </c>
      <c r="K523" s="263" t="s">
        <v>490</v>
      </c>
      <c r="L523" s="271" t="s">
        <v>69</v>
      </c>
      <c r="M523" s="272"/>
      <c r="N523" s="263" t="s">
        <v>357</v>
      </c>
      <c r="O523" s="237" t="s">
        <v>486</v>
      </c>
      <c r="P523" s="266" t="s">
        <v>93</v>
      </c>
      <c r="Q523" s="272"/>
      <c r="R523" s="272"/>
      <c r="S523" s="274"/>
      <c r="T523" s="309">
        <v>8484840</v>
      </c>
      <c r="U523" s="268">
        <f t="shared" si="15"/>
        <v>9503020.8000000007</v>
      </c>
      <c r="V523" s="275"/>
      <c r="W523" s="265">
        <v>2017</v>
      </c>
      <c r="X523" s="290"/>
    </row>
    <row r="524" spans="1:24" ht="12.75" customHeight="1">
      <c r="A524" s="22" t="s">
        <v>471</v>
      </c>
      <c r="B524" s="120" t="s">
        <v>68</v>
      </c>
      <c r="C524" s="122" t="s">
        <v>90</v>
      </c>
      <c r="D524" s="121" t="s">
        <v>91</v>
      </c>
      <c r="E524" s="121" t="s">
        <v>91</v>
      </c>
      <c r="F524" s="121" t="s">
        <v>374</v>
      </c>
      <c r="G524" s="121" t="s">
        <v>66</v>
      </c>
      <c r="H524" s="269">
        <v>100</v>
      </c>
      <c r="I524" s="270">
        <v>230000000</v>
      </c>
      <c r="J524" s="263" t="s">
        <v>299</v>
      </c>
      <c r="K524" s="263" t="s">
        <v>490</v>
      </c>
      <c r="L524" s="271" t="s">
        <v>69</v>
      </c>
      <c r="M524" s="272"/>
      <c r="N524" s="263" t="s">
        <v>357</v>
      </c>
      <c r="O524" s="237" t="s">
        <v>486</v>
      </c>
      <c r="P524" s="266" t="s">
        <v>93</v>
      </c>
      <c r="Q524" s="272"/>
      <c r="R524" s="272"/>
      <c r="S524" s="274"/>
      <c r="T524" s="309">
        <v>6060600</v>
      </c>
      <c r="U524" s="268">
        <f t="shared" si="15"/>
        <v>6787872.0000000009</v>
      </c>
      <c r="V524" s="275"/>
      <c r="W524" s="265">
        <v>2017</v>
      </c>
      <c r="X524" s="290"/>
    </row>
    <row r="525" spans="1:24" ht="12.75" customHeight="1">
      <c r="A525" s="22" t="s">
        <v>472</v>
      </c>
      <c r="B525" s="120" t="s">
        <v>68</v>
      </c>
      <c r="C525" s="122" t="s">
        <v>90</v>
      </c>
      <c r="D525" s="121" t="s">
        <v>91</v>
      </c>
      <c r="E525" s="121" t="s">
        <v>91</v>
      </c>
      <c r="F525" s="121" t="s">
        <v>375</v>
      </c>
      <c r="G525" s="121" t="s">
        <v>66</v>
      </c>
      <c r="H525" s="269">
        <v>100</v>
      </c>
      <c r="I525" s="270">
        <v>230000000</v>
      </c>
      <c r="J525" s="263" t="s">
        <v>299</v>
      </c>
      <c r="K525" s="263" t="s">
        <v>490</v>
      </c>
      <c r="L525" s="271" t="s">
        <v>69</v>
      </c>
      <c r="M525" s="272"/>
      <c r="N525" s="263" t="s">
        <v>357</v>
      </c>
      <c r="O525" s="237" t="s">
        <v>486</v>
      </c>
      <c r="P525" s="266" t="s">
        <v>93</v>
      </c>
      <c r="Q525" s="272"/>
      <c r="R525" s="272"/>
      <c r="S525" s="274"/>
      <c r="T525" s="309">
        <v>13999986</v>
      </c>
      <c r="U525" s="268">
        <f t="shared" si="15"/>
        <v>15679984.320000002</v>
      </c>
      <c r="V525" s="275"/>
      <c r="W525" s="265">
        <v>2017</v>
      </c>
      <c r="X525" s="290"/>
    </row>
    <row r="526" spans="1:24" ht="12.75" customHeight="1">
      <c r="A526" s="22" t="s">
        <v>484</v>
      </c>
      <c r="B526" s="120" t="s">
        <v>68</v>
      </c>
      <c r="C526" s="122" t="s">
        <v>90</v>
      </c>
      <c r="D526" s="121" t="s">
        <v>91</v>
      </c>
      <c r="E526" s="121" t="s">
        <v>91</v>
      </c>
      <c r="F526" s="121" t="s">
        <v>376</v>
      </c>
      <c r="G526" s="121" t="s">
        <v>66</v>
      </c>
      <c r="H526" s="269">
        <v>100</v>
      </c>
      <c r="I526" s="270">
        <v>230000000</v>
      </c>
      <c r="J526" s="263" t="s">
        <v>299</v>
      </c>
      <c r="K526" s="263" t="s">
        <v>490</v>
      </c>
      <c r="L526" s="271" t="s">
        <v>69</v>
      </c>
      <c r="M526" s="272"/>
      <c r="N526" s="263" t="s">
        <v>357</v>
      </c>
      <c r="O526" s="237" t="s">
        <v>486</v>
      </c>
      <c r="P526" s="266" t="s">
        <v>93</v>
      </c>
      <c r="Q526" s="272"/>
      <c r="R526" s="272"/>
      <c r="S526" s="274"/>
      <c r="T526" s="309">
        <v>13999986</v>
      </c>
      <c r="U526" s="268">
        <f t="shared" si="15"/>
        <v>15679984.320000002</v>
      </c>
      <c r="V526" s="275"/>
      <c r="W526" s="265">
        <v>2017</v>
      </c>
      <c r="X526" s="290"/>
    </row>
    <row r="527" spans="1:24" ht="12.75" customHeight="1">
      <c r="A527" s="22" t="s">
        <v>473</v>
      </c>
      <c r="B527" s="120" t="s">
        <v>68</v>
      </c>
      <c r="C527" s="122" t="s">
        <v>90</v>
      </c>
      <c r="D527" s="121" t="s">
        <v>91</v>
      </c>
      <c r="E527" s="121" t="s">
        <v>91</v>
      </c>
      <c r="F527" s="121" t="s">
        <v>377</v>
      </c>
      <c r="G527" s="121" t="s">
        <v>66</v>
      </c>
      <c r="H527" s="269">
        <v>100</v>
      </c>
      <c r="I527" s="270">
        <v>230000000</v>
      </c>
      <c r="J527" s="263" t="s">
        <v>299</v>
      </c>
      <c r="K527" s="263" t="s">
        <v>490</v>
      </c>
      <c r="L527" s="271" t="s">
        <v>69</v>
      </c>
      <c r="M527" s="272"/>
      <c r="N527" s="263" t="s">
        <v>357</v>
      </c>
      <c r="O527" s="237" t="s">
        <v>486</v>
      </c>
      <c r="P527" s="266" t="s">
        <v>93</v>
      </c>
      <c r="Q527" s="272"/>
      <c r="R527" s="272"/>
      <c r="S527" s="274"/>
      <c r="T527" s="309">
        <v>13999986</v>
      </c>
      <c r="U527" s="268">
        <f t="shared" si="15"/>
        <v>15679984.320000002</v>
      </c>
      <c r="V527" s="275"/>
      <c r="W527" s="265">
        <v>2017</v>
      </c>
      <c r="X527" s="290"/>
    </row>
    <row r="528" spans="1:24" ht="12.75" customHeight="1">
      <c r="A528" s="22" t="s">
        <v>474</v>
      </c>
      <c r="B528" s="120" t="s">
        <v>68</v>
      </c>
      <c r="C528" s="122" t="s">
        <v>90</v>
      </c>
      <c r="D528" s="121" t="s">
        <v>91</v>
      </c>
      <c r="E528" s="121" t="s">
        <v>91</v>
      </c>
      <c r="F528" s="121" t="s">
        <v>378</v>
      </c>
      <c r="G528" s="121" t="s">
        <v>66</v>
      </c>
      <c r="H528" s="269">
        <v>100</v>
      </c>
      <c r="I528" s="270">
        <v>230000000</v>
      </c>
      <c r="J528" s="263" t="s">
        <v>299</v>
      </c>
      <c r="K528" s="263" t="s">
        <v>490</v>
      </c>
      <c r="L528" s="271" t="s">
        <v>69</v>
      </c>
      <c r="M528" s="272"/>
      <c r="N528" s="263" t="s">
        <v>357</v>
      </c>
      <c r="O528" s="237" t="s">
        <v>486</v>
      </c>
      <c r="P528" s="266" t="s">
        <v>93</v>
      </c>
      <c r="Q528" s="272"/>
      <c r="R528" s="272"/>
      <c r="S528" s="274"/>
      <c r="T528" s="309">
        <v>8000042</v>
      </c>
      <c r="U528" s="268">
        <f t="shared" si="15"/>
        <v>8960047.040000001</v>
      </c>
      <c r="V528" s="275"/>
      <c r="W528" s="265">
        <v>2017</v>
      </c>
      <c r="X528" s="290"/>
    </row>
    <row r="529" spans="1:24" ht="12.75" customHeight="1">
      <c r="A529" s="22" t="s">
        <v>475</v>
      </c>
      <c r="B529" s="120" t="s">
        <v>68</v>
      </c>
      <c r="C529" s="122" t="s">
        <v>90</v>
      </c>
      <c r="D529" s="121" t="s">
        <v>91</v>
      </c>
      <c r="E529" s="121" t="s">
        <v>91</v>
      </c>
      <c r="F529" s="121" t="s">
        <v>379</v>
      </c>
      <c r="G529" s="121" t="s">
        <v>66</v>
      </c>
      <c r="H529" s="269">
        <v>100</v>
      </c>
      <c r="I529" s="270">
        <v>230000000</v>
      </c>
      <c r="J529" s="263" t="s">
        <v>299</v>
      </c>
      <c r="K529" s="263" t="s">
        <v>490</v>
      </c>
      <c r="L529" s="271" t="s">
        <v>69</v>
      </c>
      <c r="M529" s="272"/>
      <c r="N529" s="263" t="s">
        <v>357</v>
      </c>
      <c r="O529" s="237" t="s">
        <v>486</v>
      </c>
      <c r="P529" s="266" t="s">
        <v>93</v>
      </c>
      <c r="Q529" s="272"/>
      <c r="R529" s="272"/>
      <c r="S529" s="274"/>
      <c r="T529" s="309">
        <v>20000000</v>
      </c>
      <c r="U529" s="268">
        <f t="shared" si="15"/>
        <v>22400000.000000004</v>
      </c>
      <c r="V529" s="275"/>
      <c r="W529" s="265">
        <v>2017</v>
      </c>
      <c r="X529" s="290"/>
    </row>
    <row r="530" spans="1:24" ht="12.75" customHeight="1">
      <c r="A530" s="22" t="s">
        <v>476</v>
      </c>
      <c r="B530" s="120" t="s">
        <v>68</v>
      </c>
      <c r="C530" s="199" t="s">
        <v>90</v>
      </c>
      <c r="D530" s="96" t="s">
        <v>91</v>
      </c>
      <c r="E530" s="96" t="s">
        <v>91</v>
      </c>
      <c r="F530" s="121" t="s">
        <v>380</v>
      </c>
      <c r="G530" s="121" t="s">
        <v>66</v>
      </c>
      <c r="H530" s="269">
        <v>100</v>
      </c>
      <c r="I530" s="270">
        <v>230000000</v>
      </c>
      <c r="J530" s="263" t="s">
        <v>299</v>
      </c>
      <c r="K530" s="263" t="s">
        <v>490</v>
      </c>
      <c r="L530" s="271" t="s">
        <v>69</v>
      </c>
      <c r="M530" s="272"/>
      <c r="N530" s="263" t="s">
        <v>357</v>
      </c>
      <c r="O530" s="237" t="s">
        <v>486</v>
      </c>
      <c r="P530" s="266" t="s">
        <v>93</v>
      </c>
      <c r="Q530" s="272"/>
      <c r="R530" s="272"/>
      <c r="S530" s="274"/>
      <c r="T530" s="309">
        <v>14705880</v>
      </c>
      <c r="U530" s="268">
        <f t="shared" si="15"/>
        <v>16470585.600000001</v>
      </c>
      <c r="V530" s="275"/>
      <c r="W530" s="265">
        <v>2017</v>
      </c>
      <c r="X530" s="290"/>
    </row>
    <row r="531" spans="1:24" ht="12.75" customHeight="1">
      <c r="A531" s="22" t="s">
        <v>477</v>
      </c>
      <c r="B531" s="120" t="s">
        <v>68</v>
      </c>
      <c r="C531" s="199" t="s">
        <v>90</v>
      </c>
      <c r="D531" s="96" t="s">
        <v>91</v>
      </c>
      <c r="E531" s="96" t="s">
        <v>91</v>
      </c>
      <c r="F531" s="121" t="s">
        <v>381</v>
      </c>
      <c r="G531" s="121" t="s">
        <v>66</v>
      </c>
      <c r="H531" s="269">
        <v>100</v>
      </c>
      <c r="I531" s="270">
        <v>230000000</v>
      </c>
      <c r="J531" s="263" t="s">
        <v>299</v>
      </c>
      <c r="K531" s="263" t="s">
        <v>490</v>
      </c>
      <c r="L531" s="271" t="s">
        <v>69</v>
      </c>
      <c r="M531" s="272"/>
      <c r="N531" s="263" t="s">
        <v>357</v>
      </c>
      <c r="O531" s="237" t="s">
        <v>486</v>
      </c>
      <c r="P531" s="266" t="s">
        <v>93</v>
      </c>
      <c r="Q531" s="272"/>
      <c r="R531" s="272"/>
      <c r="S531" s="274"/>
      <c r="T531" s="309">
        <v>17647056</v>
      </c>
      <c r="U531" s="268">
        <f t="shared" si="15"/>
        <v>19764702.720000003</v>
      </c>
      <c r="V531" s="275"/>
      <c r="W531" s="265">
        <v>2017</v>
      </c>
      <c r="X531" s="290"/>
    </row>
    <row r="532" spans="1:24" ht="12.75" customHeight="1">
      <c r="A532" s="22" t="s">
        <v>478</v>
      </c>
      <c r="B532" s="120" t="s">
        <v>68</v>
      </c>
      <c r="C532" s="199" t="s">
        <v>90</v>
      </c>
      <c r="D532" s="96" t="s">
        <v>91</v>
      </c>
      <c r="E532" s="96" t="s">
        <v>91</v>
      </c>
      <c r="F532" s="121" t="s">
        <v>382</v>
      </c>
      <c r="G532" s="121" t="s">
        <v>66</v>
      </c>
      <c r="H532" s="269">
        <v>100</v>
      </c>
      <c r="I532" s="270">
        <v>230000000</v>
      </c>
      <c r="J532" s="263" t="s">
        <v>299</v>
      </c>
      <c r="K532" s="263" t="s">
        <v>490</v>
      </c>
      <c r="L532" s="271" t="s">
        <v>69</v>
      </c>
      <c r="M532" s="272"/>
      <c r="N532" s="263" t="s">
        <v>357</v>
      </c>
      <c r="O532" s="237" t="s">
        <v>486</v>
      </c>
      <c r="P532" s="266" t="s">
        <v>93</v>
      </c>
      <c r="Q532" s="272"/>
      <c r="R532" s="272"/>
      <c r="S532" s="274"/>
      <c r="T532" s="309">
        <v>10294116</v>
      </c>
      <c r="U532" s="268">
        <f t="shared" si="15"/>
        <v>11529409.920000002</v>
      </c>
      <c r="V532" s="275"/>
      <c r="W532" s="265">
        <v>2017</v>
      </c>
      <c r="X532" s="290"/>
    </row>
    <row r="533" spans="1:24" ht="12.75" customHeight="1">
      <c r="A533" s="22" t="s">
        <v>479</v>
      </c>
      <c r="B533" s="120" t="s">
        <v>68</v>
      </c>
      <c r="C533" s="199" t="s">
        <v>90</v>
      </c>
      <c r="D533" s="96" t="s">
        <v>91</v>
      </c>
      <c r="E533" s="96" t="s">
        <v>91</v>
      </c>
      <c r="F533" s="121" t="s">
        <v>383</v>
      </c>
      <c r="G533" s="121" t="s">
        <v>66</v>
      </c>
      <c r="H533" s="269">
        <v>100</v>
      </c>
      <c r="I533" s="270">
        <v>230000000</v>
      </c>
      <c r="J533" s="263" t="s">
        <v>299</v>
      </c>
      <c r="K533" s="263" t="s">
        <v>490</v>
      </c>
      <c r="L533" s="271" t="s">
        <v>69</v>
      </c>
      <c r="M533" s="272"/>
      <c r="N533" s="263" t="s">
        <v>357</v>
      </c>
      <c r="O533" s="237" t="s">
        <v>486</v>
      </c>
      <c r="P533" s="266" t="s">
        <v>93</v>
      </c>
      <c r="Q533" s="272"/>
      <c r="R533" s="272"/>
      <c r="S533" s="274"/>
      <c r="T533" s="309">
        <v>7352948</v>
      </c>
      <c r="U533" s="268">
        <f t="shared" si="15"/>
        <v>8235301.7600000007</v>
      </c>
      <c r="V533" s="275"/>
      <c r="W533" s="265">
        <v>2017</v>
      </c>
      <c r="X533" s="290"/>
    </row>
    <row r="534" spans="1:24" ht="12.75" customHeight="1">
      <c r="A534" s="310" t="s">
        <v>488</v>
      </c>
      <c r="B534" s="120" t="s">
        <v>68</v>
      </c>
      <c r="C534" s="199" t="s">
        <v>90</v>
      </c>
      <c r="D534" s="96" t="s">
        <v>91</v>
      </c>
      <c r="E534" s="96" t="s">
        <v>91</v>
      </c>
      <c r="F534" s="121" t="s">
        <v>487</v>
      </c>
      <c r="G534" s="121" t="s">
        <v>66</v>
      </c>
      <c r="H534" s="269">
        <v>100</v>
      </c>
      <c r="I534" s="270">
        <v>230000000</v>
      </c>
      <c r="J534" s="263" t="s">
        <v>299</v>
      </c>
      <c r="K534" s="263" t="s">
        <v>490</v>
      </c>
      <c r="L534" s="271" t="s">
        <v>69</v>
      </c>
      <c r="M534" s="272" t="s">
        <v>93</v>
      </c>
      <c r="N534" s="263" t="s">
        <v>357</v>
      </c>
      <c r="O534" s="237" t="s">
        <v>486</v>
      </c>
      <c r="P534" s="266" t="s">
        <v>93</v>
      </c>
      <c r="Q534" s="272"/>
      <c r="R534" s="272"/>
      <c r="S534" s="274"/>
      <c r="T534" s="309">
        <v>20005062</v>
      </c>
      <c r="U534" s="268">
        <f t="shared" si="15"/>
        <v>22405669.440000001</v>
      </c>
      <c r="V534" s="275"/>
      <c r="W534" s="265">
        <v>2017</v>
      </c>
      <c r="X534" s="290"/>
    </row>
    <row r="535" spans="1:24" ht="12.75" customHeight="1">
      <c r="A535" s="310" t="s">
        <v>530</v>
      </c>
      <c r="B535" s="120" t="s">
        <v>68</v>
      </c>
      <c r="C535" s="35" t="s">
        <v>90</v>
      </c>
      <c r="D535" s="35" t="s">
        <v>91</v>
      </c>
      <c r="E535" s="35" t="s">
        <v>91</v>
      </c>
      <c r="F535" s="35" t="s">
        <v>384</v>
      </c>
      <c r="G535" s="35" t="s">
        <v>66</v>
      </c>
      <c r="H535" s="241">
        <v>100</v>
      </c>
      <c r="I535" s="270">
        <v>230000000</v>
      </c>
      <c r="J535" s="263" t="s">
        <v>299</v>
      </c>
      <c r="K535" s="242" t="s">
        <v>493</v>
      </c>
      <c r="L535" s="35" t="s">
        <v>69</v>
      </c>
      <c r="M535" s="35"/>
      <c r="N535" s="242" t="s">
        <v>493</v>
      </c>
      <c r="O535" s="24" t="s">
        <v>293</v>
      </c>
      <c r="P535" s="266"/>
      <c r="Q535" s="249"/>
      <c r="R535" s="249"/>
      <c r="S535" s="250"/>
      <c r="T535" s="244">
        <v>2200000</v>
      </c>
      <c r="U535" s="268">
        <f t="shared" si="15"/>
        <v>2464000.0000000005</v>
      </c>
      <c r="V535" s="311"/>
      <c r="W535" s="265">
        <v>2017</v>
      </c>
      <c r="X535" s="312"/>
    </row>
    <row r="536" spans="1:24" ht="12.75" customHeight="1">
      <c r="A536" s="310" t="s">
        <v>531</v>
      </c>
      <c r="B536" s="120" t="s">
        <v>68</v>
      </c>
      <c r="C536" s="35" t="s">
        <v>90</v>
      </c>
      <c r="D536" s="35" t="s">
        <v>91</v>
      </c>
      <c r="E536" s="35" t="s">
        <v>91</v>
      </c>
      <c r="F536" s="35" t="s">
        <v>384</v>
      </c>
      <c r="G536" s="35" t="s">
        <v>66</v>
      </c>
      <c r="H536" s="241">
        <v>100</v>
      </c>
      <c r="I536" s="270">
        <v>230000000</v>
      </c>
      <c r="J536" s="263" t="s">
        <v>299</v>
      </c>
      <c r="K536" s="242" t="s">
        <v>493</v>
      </c>
      <c r="L536" s="35" t="s">
        <v>69</v>
      </c>
      <c r="M536" s="35"/>
      <c r="N536" s="242" t="s">
        <v>493</v>
      </c>
      <c r="O536" s="24" t="s">
        <v>293</v>
      </c>
      <c r="P536" s="266"/>
      <c r="Q536" s="249"/>
      <c r="R536" s="249"/>
      <c r="S536" s="250"/>
      <c r="T536" s="244">
        <v>3000000</v>
      </c>
      <c r="U536" s="268">
        <f t="shared" si="15"/>
        <v>3360000.0000000005</v>
      </c>
      <c r="V536" s="311"/>
      <c r="W536" s="265">
        <v>2017</v>
      </c>
      <c r="X536" s="312"/>
    </row>
    <row r="537" spans="1:24" ht="12.75" customHeight="1">
      <c r="A537" s="277" t="s">
        <v>1161</v>
      </c>
      <c r="B537" s="120" t="s">
        <v>68</v>
      </c>
      <c r="C537" s="122" t="s">
        <v>1156</v>
      </c>
      <c r="D537" s="121" t="s">
        <v>1157</v>
      </c>
      <c r="E537" s="121" t="s">
        <v>1157</v>
      </c>
      <c r="F537" s="220" t="s">
        <v>1158</v>
      </c>
      <c r="G537" s="129" t="s">
        <v>66</v>
      </c>
      <c r="H537" s="296">
        <v>99</v>
      </c>
      <c r="I537" s="270">
        <v>230000000</v>
      </c>
      <c r="J537" s="276" t="s">
        <v>299</v>
      </c>
      <c r="K537" s="234" t="s">
        <v>1162</v>
      </c>
      <c r="L537" s="234" t="s">
        <v>69</v>
      </c>
      <c r="M537" s="234"/>
      <c r="N537" s="234" t="s">
        <v>1163</v>
      </c>
      <c r="O537" s="234" t="s">
        <v>294</v>
      </c>
      <c r="P537" s="282" t="s">
        <v>93</v>
      </c>
      <c r="Q537" s="271"/>
      <c r="R537" s="271"/>
      <c r="S537" s="271"/>
      <c r="T537" s="297">
        <v>161098000</v>
      </c>
      <c r="U537" s="268">
        <f t="shared" si="15"/>
        <v>180429760.00000003</v>
      </c>
      <c r="V537" s="275"/>
      <c r="W537" s="276">
        <v>2017</v>
      </c>
      <c r="X537" s="290"/>
    </row>
    <row r="538" spans="1:24" ht="12.75" customHeight="1">
      <c r="A538" s="31" t="s">
        <v>1181</v>
      </c>
      <c r="B538" s="120" t="s">
        <v>68</v>
      </c>
      <c r="C538" s="122" t="s">
        <v>1177</v>
      </c>
      <c r="D538" s="199" t="s">
        <v>1178</v>
      </c>
      <c r="E538" s="199" t="s">
        <v>1178</v>
      </c>
      <c r="F538" s="97" t="s">
        <v>1182</v>
      </c>
      <c r="G538" s="97" t="s">
        <v>66</v>
      </c>
      <c r="H538" s="148">
        <v>100</v>
      </c>
      <c r="I538" s="149">
        <v>230000000</v>
      </c>
      <c r="J538" s="6" t="s">
        <v>299</v>
      </c>
      <c r="K538" s="218" t="s">
        <v>1154</v>
      </c>
      <c r="L538" s="97" t="s">
        <v>1174</v>
      </c>
      <c r="M538" s="223"/>
      <c r="N538" s="139" t="s">
        <v>1170</v>
      </c>
      <c r="O538" s="299" t="s">
        <v>1180</v>
      </c>
      <c r="P538" s="282" t="s">
        <v>93</v>
      </c>
      <c r="Q538" s="223"/>
      <c r="R538" s="223"/>
      <c r="S538" s="225"/>
      <c r="T538" s="226">
        <v>2000000</v>
      </c>
      <c r="U538" s="268">
        <f t="shared" si="15"/>
        <v>2240000</v>
      </c>
      <c r="V538" s="300"/>
      <c r="W538" s="276">
        <v>2017</v>
      </c>
      <c r="X538" s="313"/>
    </row>
    <row r="539" spans="1:24" ht="12.75" customHeight="1">
      <c r="A539" s="277" t="s">
        <v>1260</v>
      </c>
      <c r="B539" s="97" t="s">
        <v>68</v>
      </c>
      <c r="C539" s="200" t="s">
        <v>1184</v>
      </c>
      <c r="D539" s="200" t="s">
        <v>1185</v>
      </c>
      <c r="E539" s="200" t="s">
        <v>1186</v>
      </c>
      <c r="F539" s="200" t="s">
        <v>1187</v>
      </c>
      <c r="G539" s="200" t="s">
        <v>63</v>
      </c>
      <c r="H539" s="301">
        <v>100</v>
      </c>
      <c r="I539" s="279">
        <v>230000000</v>
      </c>
      <c r="J539" s="276" t="s">
        <v>299</v>
      </c>
      <c r="K539" s="202" t="s">
        <v>1253</v>
      </c>
      <c r="L539" s="275" t="s">
        <v>69</v>
      </c>
      <c r="M539" s="290" t="s">
        <v>93</v>
      </c>
      <c r="N539" s="129" t="s">
        <v>1254</v>
      </c>
      <c r="O539" s="234" t="s">
        <v>294</v>
      </c>
      <c r="P539" s="282" t="s">
        <v>93</v>
      </c>
      <c r="Q539" s="275"/>
      <c r="R539" s="302"/>
      <c r="S539" s="302"/>
      <c r="T539" s="314">
        <v>96482064</v>
      </c>
      <c r="U539" s="268">
        <f t="shared" si="15"/>
        <v>108059911.68000001</v>
      </c>
      <c r="V539" s="275"/>
      <c r="W539" s="276">
        <v>2017</v>
      </c>
      <c r="X539" s="275"/>
    </row>
    <row r="540" spans="1:24" ht="12.75" customHeight="1">
      <c r="A540" s="277" t="s">
        <v>1261</v>
      </c>
      <c r="B540" s="97" t="s">
        <v>68</v>
      </c>
      <c r="C540" s="200" t="s">
        <v>1184</v>
      </c>
      <c r="D540" s="200" t="s">
        <v>1185</v>
      </c>
      <c r="E540" s="200" t="s">
        <v>1186</v>
      </c>
      <c r="F540" s="200" t="s">
        <v>1190</v>
      </c>
      <c r="G540" s="200" t="s">
        <v>63</v>
      </c>
      <c r="H540" s="301">
        <v>100</v>
      </c>
      <c r="I540" s="279">
        <v>230000000</v>
      </c>
      <c r="J540" s="276" t="s">
        <v>299</v>
      </c>
      <c r="K540" s="202" t="s">
        <v>1253</v>
      </c>
      <c r="L540" s="275" t="s">
        <v>69</v>
      </c>
      <c r="M540" s="290" t="s">
        <v>93</v>
      </c>
      <c r="N540" s="129" t="s">
        <v>1254</v>
      </c>
      <c r="O540" s="234" t="s">
        <v>294</v>
      </c>
      <c r="P540" s="282" t="s">
        <v>93</v>
      </c>
      <c r="Q540" s="275"/>
      <c r="R540" s="302"/>
      <c r="S540" s="302"/>
      <c r="T540" s="314">
        <v>208219480</v>
      </c>
      <c r="U540" s="268">
        <f t="shared" si="15"/>
        <v>233205817.60000002</v>
      </c>
      <c r="V540" s="275"/>
      <c r="W540" s="276">
        <v>2017</v>
      </c>
      <c r="X540" s="275"/>
    </row>
    <row r="541" spans="1:24" ht="12.75" customHeight="1">
      <c r="A541" s="277" t="s">
        <v>1262</v>
      </c>
      <c r="B541" s="97" t="s">
        <v>68</v>
      </c>
      <c r="C541" s="200" t="s">
        <v>1184</v>
      </c>
      <c r="D541" s="200" t="s">
        <v>1185</v>
      </c>
      <c r="E541" s="200" t="s">
        <v>1186</v>
      </c>
      <c r="F541" s="200" t="s">
        <v>1192</v>
      </c>
      <c r="G541" s="200" t="s">
        <v>63</v>
      </c>
      <c r="H541" s="301">
        <v>100</v>
      </c>
      <c r="I541" s="279">
        <v>230000000</v>
      </c>
      <c r="J541" s="276" t="s">
        <v>299</v>
      </c>
      <c r="K541" s="202" t="s">
        <v>1253</v>
      </c>
      <c r="L541" s="275" t="s">
        <v>69</v>
      </c>
      <c r="M541" s="290" t="s">
        <v>93</v>
      </c>
      <c r="N541" s="129" t="s">
        <v>1254</v>
      </c>
      <c r="O541" s="234" t="s">
        <v>294</v>
      </c>
      <c r="P541" s="282" t="s">
        <v>93</v>
      </c>
      <c r="Q541" s="275"/>
      <c r="R541" s="302"/>
      <c r="S541" s="302"/>
      <c r="T541" s="314">
        <v>87641456</v>
      </c>
      <c r="U541" s="268">
        <f t="shared" si="15"/>
        <v>98158430.720000014</v>
      </c>
      <c r="V541" s="275"/>
      <c r="W541" s="276">
        <v>2017</v>
      </c>
      <c r="X541" s="275"/>
    </row>
    <row r="542" spans="1:24" ht="12.75" customHeight="1">
      <c r="A542" s="277" t="s">
        <v>1263</v>
      </c>
      <c r="B542" s="97" t="s">
        <v>68</v>
      </c>
      <c r="C542" s="200" t="s">
        <v>1184</v>
      </c>
      <c r="D542" s="200" t="s">
        <v>1185</v>
      </c>
      <c r="E542" s="200" t="s">
        <v>1186</v>
      </c>
      <c r="F542" s="200" t="s">
        <v>1194</v>
      </c>
      <c r="G542" s="200" t="s">
        <v>63</v>
      </c>
      <c r="H542" s="301">
        <v>100</v>
      </c>
      <c r="I542" s="279">
        <v>230000000</v>
      </c>
      <c r="J542" s="276" t="s">
        <v>299</v>
      </c>
      <c r="K542" s="202" t="s">
        <v>1253</v>
      </c>
      <c r="L542" s="275" t="s">
        <v>69</v>
      </c>
      <c r="M542" s="290" t="s">
        <v>93</v>
      </c>
      <c r="N542" s="129" t="s">
        <v>1254</v>
      </c>
      <c r="O542" s="234" t="s">
        <v>294</v>
      </c>
      <c r="P542" s="282" t="s">
        <v>93</v>
      </c>
      <c r="Q542" s="275"/>
      <c r="R542" s="302"/>
      <c r="S542" s="302"/>
      <c r="T542" s="314">
        <v>72485140</v>
      </c>
      <c r="U542" s="268">
        <f t="shared" si="15"/>
        <v>81183356.800000012</v>
      </c>
      <c r="V542" s="275"/>
      <c r="W542" s="276">
        <v>2017</v>
      </c>
      <c r="X542" s="275"/>
    </row>
    <row r="543" spans="1:24" ht="12.75" customHeight="1">
      <c r="A543" s="277" t="s">
        <v>1264</v>
      </c>
      <c r="B543" s="97" t="s">
        <v>68</v>
      </c>
      <c r="C543" s="200" t="s">
        <v>1198</v>
      </c>
      <c r="D543" s="200" t="s">
        <v>1199</v>
      </c>
      <c r="E543" s="200" t="s">
        <v>1199</v>
      </c>
      <c r="F543" s="200" t="s">
        <v>1200</v>
      </c>
      <c r="G543" s="200" t="s">
        <v>63</v>
      </c>
      <c r="H543" s="301">
        <v>100</v>
      </c>
      <c r="I543" s="279">
        <v>230000000</v>
      </c>
      <c r="J543" s="276" t="s">
        <v>299</v>
      </c>
      <c r="K543" s="202" t="s">
        <v>1253</v>
      </c>
      <c r="L543" s="275" t="s">
        <v>69</v>
      </c>
      <c r="M543" s="290" t="s">
        <v>93</v>
      </c>
      <c r="N543" s="129" t="s">
        <v>1254</v>
      </c>
      <c r="O543" s="234" t="s">
        <v>294</v>
      </c>
      <c r="P543" s="282" t="s">
        <v>93</v>
      </c>
      <c r="Q543" s="275"/>
      <c r="R543" s="302"/>
      <c r="S543" s="302"/>
      <c r="T543" s="314">
        <v>8361360</v>
      </c>
      <c r="U543" s="268">
        <f t="shared" si="15"/>
        <v>9364723.2000000011</v>
      </c>
      <c r="V543" s="275"/>
      <c r="W543" s="276">
        <v>2017</v>
      </c>
      <c r="X543" s="275"/>
    </row>
    <row r="544" spans="1:24" ht="12.75" customHeight="1">
      <c r="A544" s="277" t="s">
        <v>1265</v>
      </c>
      <c r="B544" s="97" t="s">
        <v>68</v>
      </c>
      <c r="C544" s="200" t="s">
        <v>1198</v>
      </c>
      <c r="D544" s="200" t="s">
        <v>1199</v>
      </c>
      <c r="E544" s="200" t="s">
        <v>1199</v>
      </c>
      <c r="F544" s="200" t="s">
        <v>1202</v>
      </c>
      <c r="G544" s="200" t="s">
        <v>63</v>
      </c>
      <c r="H544" s="301">
        <v>100</v>
      </c>
      <c r="I544" s="279">
        <v>230000000</v>
      </c>
      <c r="J544" s="276" t="s">
        <v>299</v>
      </c>
      <c r="K544" s="202" t="s">
        <v>1253</v>
      </c>
      <c r="L544" s="275" t="s">
        <v>69</v>
      </c>
      <c r="M544" s="290" t="s">
        <v>93</v>
      </c>
      <c r="N544" s="129" t="s">
        <v>1254</v>
      </c>
      <c r="O544" s="234" t="s">
        <v>294</v>
      </c>
      <c r="P544" s="282" t="s">
        <v>93</v>
      </c>
      <c r="Q544" s="275"/>
      <c r="R544" s="302"/>
      <c r="S544" s="302"/>
      <c r="T544" s="314">
        <v>57021300</v>
      </c>
      <c r="U544" s="268">
        <f t="shared" si="15"/>
        <v>63863856.000000007</v>
      </c>
      <c r="V544" s="275"/>
      <c r="W544" s="276">
        <v>2017</v>
      </c>
      <c r="X544" s="275"/>
    </row>
    <row r="545" spans="1:24" ht="12.75" customHeight="1">
      <c r="A545" s="277" t="s">
        <v>1266</v>
      </c>
      <c r="B545" s="97" t="s">
        <v>68</v>
      </c>
      <c r="C545" s="200" t="s">
        <v>1198</v>
      </c>
      <c r="D545" s="200" t="s">
        <v>1199</v>
      </c>
      <c r="E545" s="200" t="s">
        <v>1199</v>
      </c>
      <c r="F545" s="200" t="s">
        <v>1204</v>
      </c>
      <c r="G545" s="200" t="s">
        <v>63</v>
      </c>
      <c r="H545" s="301">
        <v>100</v>
      </c>
      <c r="I545" s="279">
        <v>230000000</v>
      </c>
      <c r="J545" s="276" t="s">
        <v>299</v>
      </c>
      <c r="K545" s="202" t="s">
        <v>1253</v>
      </c>
      <c r="L545" s="275" t="s">
        <v>69</v>
      </c>
      <c r="M545" s="290" t="s">
        <v>93</v>
      </c>
      <c r="N545" s="129" t="s">
        <v>1254</v>
      </c>
      <c r="O545" s="234" t="s">
        <v>294</v>
      </c>
      <c r="P545" s="282" t="s">
        <v>93</v>
      </c>
      <c r="Q545" s="275"/>
      <c r="R545" s="302"/>
      <c r="S545" s="302"/>
      <c r="T545" s="314">
        <v>57789900</v>
      </c>
      <c r="U545" s="268">
        <f t="shared" si="15"/>
        <v>64724688.000000007</v>
      </c>
      <c r="V545" s="275"/>
      <c r="W545" s="276">
        <v>2017</v>
      </c>
      <c r="X545" s="275"/>
    </row>
    <row r="546" spans="1:24" ht="12.75" customHeight="1">
      <c r="A546" s="277" t="s">
        <v>1267</v>
      </c>
      <c r="B546" s="97" t="s">
        <v>68</v>
      </c>
      <c r="C546" s="200" t="s">
        <v>1198</v>
      </c>
      <c r="D546" s="200" t="s">
        <v>1199</v>
      </c>
      <c r="E546" s="200" t="s">
        <v>1199</v>
      </c>
      <c r="F546" s="200" t="s">
        <v>1206</v>
      </c>
      <c r="G546" s="200" t="s">
        <v>63</v>
      </c>
      <c r="H546" s="301">
        <v>100</v>
      </c>
      <c r="I546" s="279">
        <v>230000000</v>
      </c>
      <c r="J546" s="276" t="s">
        <v>299</v>
      </c>
      <c r="K546" s="202" t="s">
        <v>1253</v>
      </c>
      <c r="L546" s="275" t="s">
        <v>69</v>
      </c>
      <c r="M546" s="290" t="s">
        <v>93</v>
      </c>
      <c r="N546" s="129" t="s">
        <v>1254</v>
      </c>
      <c r="O546" s="234" t="s">
        <v>294</v>
      </c>
      <c r="P546" s="282" t="s">
        <v>93</v>
      </c>
      <c r="Q546" s="275"/>
      <c r="R546" s="302"/>
      <c r="S546" s="302"/>
      <c r="T546" s="314">
        <v>34694100</v>
      </c>
      <c r="U546" s="268">
        <f t="shared" si="15"/>
        <v>38857392</v>
      </c>
      <c r="V546" s="275"/>
      <c r="W546" s="276">
        <v>2017</v>
      </c>
      <c r="X546" s="275"/>
    </row>
    <row r="547" spans="1:24" ht="12.75" customHeight="1">
      <c r="A547" s="277" t="s">
        <v>1268</v>
      </c>
      <c r="B547" s="97" t="s">
        <v>68</v>
      </c>
      <c r="C547" s="200" t="s">
        <v>1208</v>
      </c>
      <c r="D547" s="200" t="s">
        <v>1209</v>
      </c>
      <c r="E547" s="200" t="s">
        <v>1209</v>
      </c>
      <c r="F547" s="200" t="s">
        <v>1212</v>
      </c>
      <c r="G547" s="200" t="s">
        <v>63</v>
      </c>
      <c r="H547" s="301">
        <v>100</v>
      </c>
      <c r="I547" s="279">
        <v>230000000</v>
      </c>
      <c r="J547" s="276" t="s">
        <v>299</v>
      </c>
      <c r="K547" s="202" t="s">
        <v>1253</v>
      </c>
      <c r="L547" s="275" t="s">
        <v>69</v>
      </c>
      <c r="M547" s="290" t="s">
        <v>93</v>
      </c>
      <c r="N547" s="129" t="s">
        <v>1254</v>
      </c>
      <c r="O547" s="234" t="s">
        <v>294</v>
      </c>
      <c r="P547" s="282" t="s">
        <v>93</v>
      </c>
      <c r="Q547" s="275"/>
      <c r="R547" s="302"/>
      <c r="S547" s="302"/>
      <c r="T547" s="314">
        <v>6983200</v>
      </c>
      <c r="U547" s="268">
        <f t="shared" si="15"/>
        <v>7821184.0000000009</v>
      </c>
      <c r="V547" s="275"/>
      <c r="W547" s="276">
        <v>2017</v>
      </c>
      <c r="X547" s="275"/>
    </row>
    <row r="548" spans="1:24" ht="12.75" customHeight="1">
      <c r="A548" s="277" t="s">
        <v>1269</v>
      </c>
      <c r="B548" s="97" t="s">
        <v>68</v>
      </c>
      <c r="C548" s="200" t="s">
        <v>1208</v>
      </c>
      <c r="D548" s="200" t="s">
        <v>1209</v>
      </c>
      <c r="E548" s="200" t="s">
        <v>1209</v>
      </c>
      <c r="F548" s="200" t="s">
        <v>1214</v>
      </c>
      <c r="G548" s="200" t="s">
        <v>63</v>
      </c>
      <c r="H548" s="301">
        <v>100</v>
      </c>
      <c r="I548" s="279">
        <v>230000000</v>
      </c>
      <c r="J548" s="276" t="s">
        <v>299</v>
      </c>
      <c r="K548" s="202" t="s">
        <v>1253</v>
      </c>
      <c r="L548" s="275" t="s">
        <v>69</v>
      </c>
      <c r="M548" s="290" t="s">
        <v>93</v>
      </c>
      <c r="N548" s="129" t="s">
        <v>1254</v>
      </c>
      <c r="O548" s="234" t="s">
        <v>294</v>
      </c>
      <c r="P548" s="282" t="s">
        <v>93</v>
      </c>
      <c r="Q548" s="275"/>
      <c r="R548" s="302"/>
      <c r="S548" s="302"/>
      <c r="T548" s="314">
        <v>8379840</v>
      </c>
      <c r="U548" s="268">
        <f t="shared" si="15"/>
        <v>9385420.8000000007</v>
      </c>
      <c r="V548" s="275"/>
      <c r="W548" s="276">
        <v>2017</v>
      </c>
      <c r="X548" s="275"/>
    </row>
    <row r="549" spans="1:24" ht="12.75" customHeight="1">
      <c r="A549" s="277" t="s">
        <v>1270</v>
      </c>
      <c r="B549" s="97" t="s">
        <v>68</v>
      </c>
      <c r="C549" s="200" t="s">
        <v>1218</v>
      </c>
      <c r="D549" s="200" t="s">
        <v>1219</v>
      </c>
      <c r="E549" s="200" t="s">
        <v>1219</v>
      </c>
      <c r="F549" s="200" t="s">
        <v>1220</v>
      </c>
      <c r="G549" s="200" t="s">
        <v>63</v>
      </c>
      <c r="H549" s="301">
        <v>100</v>
      </c>
      <c r="I549" s="279">
        <v>230000000</v>
      </c>
      <c r="J549" s="276" t="s">
        <v>299</v>
      </c>
      <c r="K549" s="202" t="s">
        <v>1253</v>
      </c>
      <c r="L549" s="275" t="s">
        <v>69</v>
      </c>
      <c r="M549" s="290" t="s">
        <v>93</v>
      </c>
      <c r="N549" s="129" t="s">
        <v>1254</v>
      </c>
      <c r="O549" s="234" t="s">
        <v>294</v>
      </c>
      <c r="P549" s="282" t="s">
        <v>93</v>
      </c>
      <c r="Q549" s="275"/>
      <c r="R549" s="302"/>
      <c r="S549" s="302"/>
      <c r="T549" s="314">
        <v>31266480</v>
      </c>
      <c r="U549" s="268">
        <f t="shared" si="15"/>
        <v>35018457.600000001</v>
      </c>
      <c r="V549" s="275"/>
      <c r="W549" s="276">
        <v>2017</v>
      </c>
      <c r="X549" s="275"/>
    </row>
    <row r="550" spans="1:24" ht="12.75" customHeight="1">
      <c r="A550" s="277" t="s">
        <v>1271</v>
      </c>
      <c r="B550" s="97" t="s">
        <v>68</v>
      </c>
      <c r="C550" s="200" t="s">
        <v>1218</v>
      </c>
      <c r="D550" s="200" t="s">
        <v>1219</v>
      </c>
      <c r="E550" s="200" t="s">
        <v>1219</v>
      </c>
      <c r="F550" s="200" t="s">
        <v>1222</v>
      </c>
      <c r="G550" s="200" t="s">
        <v>63</v>
      </c>
      <c r="H550" s="301">
        <v>100</v>
      </c>
      <c r="I550" s="279">
        <v>230000000</v>
      </c>
      <c r="J550" s="276" t="s">
        <v>299</v>
      </c>
      <c r="K550" s="202" t="s">
        <v>1253</v>
      </c>
      <c r="L550" s="275" t="s">
        <v>69</v>
      </c>
      <c r="M550" s="290" t="s">
        <v>93</v>
      </c>
      <c r="N550" s="129" t="s">
        <v>1254</v>
      </c>
      <c r="O550" s="234" t="s">
        <v>294</v>
      </c>
      <c r="P550" s="282" t="s">
        <v>93</v>
      </c>
      <c r="Q550" s="275"/>
      <c r="R550" s="302"/>
      <c r="S550" s="302"/>
      <c r="T550" s="314">
        <v>65626680</v>
      </c>
      <c r="U550" s="268">
        <f t="shared" si="15"/>
        <v>73501881.600000009</v>
      </c>
      <c r="V550" s="275"/>
      <c r="W550" s="276">
        <v>2017</v>
      </c>
      <c r="X550" s="275"/>
    </row>
    <row r="551" spans="1:24" ht="12.75" customHeight="1">
      <c r="A551" s="277" t="s">
        <v>1272</v>
      </c>
      <c r="B551" s="97" t="s">
        <v>68</v>
      </c>
      <c r="C551" s="200" t="s">
        <v>1218</v>
      </c>
      <c r="D551" s="200" t="s">
        <v>1219</v>
      </c>
      <c r="E551" s="200" t="s">
        <v>1219</v>
      </c>
      <c r="F551" s="200" t="s">
        <v>1224</v>
      </c>
      <c r="G551" s="200" t="s">
        <v>63</v>
      </c>
      <c r="H551" s="301">
        <v>100</v>
      </c>
      <c r="I551" s="279">
        <v>230000000</v>
      </c>
      <c r="J551" s="276" t="s">
        <v>299</v>
      </c>
      <c r="K551" s="202" t="s">
        <v>1253</v>
      </c>
      <c r="L551" s="275" t="s">
        <v>69</v>
      </c>
      <c r="M551" s="290" t="s">
        <v>93</v>
      </c>
      <c r="N551" s="129" t="s">
        <v>1254</v>
      </c>
      <c r="O551" s="234" t="s">
        <v>294</v>
      </c>
      <c r="P551" s="282" t="s">
        <v>93</v>
      </c>
      <c r="Q551" s="275"/>
      <c r="R551" s="302"/>
      <c r="S551" s="302"/>
      <c r="T551" s="314">
        <v>14826000</v>
      </c>
      <c r="U551" s="268">
        <f t="shared" si="15"/>
        <v>16605120.000000002</v>
      </c>
      <c r="V551" s="275"/>
      <c r="W551" s="276">
        <v>2017</v>
      </c>
      <c r="X551" s="275"/>
    </row>
    <row r="552" spans="1:24" ht="12.75" customHeight="1">
      <c r="A552" s="277" t="s">
        <v>1273</v>
      </c>
      <c r="B552" s="97" t="s">
        <v>68</v>
      </c>
      <c r="C552" s="200" t="s">
        <v>1218</v>
      </c>
      <c r="D552" s="200" t="s">
        <v>1219</v>
      </c>
      <c r="E552" s="200" t="s">
        <v>1219</v>
      </c>
      <c r="F552" s="200" t="s">
        <v>1226</v>
      </c>
      <c r="G552" s="200" t="s">
        <v>63</v>
      </c>
      <c r="H552" s="301">
        <v>100</v>
      </c>
      <c r="I552" s="279">
        <v>230000000</v>
      </c>
      <c r="J552" s="276" t="s">
        <v>299</v>
      </c>
      <c r="K552" s="202" t="s">
        <v>1253</v>
      </c>
      <c r="L552" s="275" t="s">
        <v>69</v>
      </c>
      <c r="M552" s="290" t="s">
        <v>93</v>
      </c>
      <c r="N552" s="129" t="s">
        <v>1254</v>
      </c>
      <c r="O552" s="234" t="s">
        <v>294</v>
      </c>
      <c r="P552" s="282" t="s">
        <v>93</v>
      </c>
      <c r="Q552" s="275"/>
      <c r="R552" s="302"/>
      <c r="S552" s="302"/>
      <c r="T552" s="314">
        <v>48738900</v>
      </c>
      <c r="U552" s="268">
        <f t="shared" si="15"/>
        <v>54587568.000000007</v>
      </c>
      <c r="V552" s="275"/>
      <c r="W552" s="276">
        <v>2017</v>
      </c>
      <c r="X552" s="275"/>
    </row>
    <row r="553" spans="1:24" ht="12.75" customHeight="1">
      <c r="A553" s="277" t="s">
        <v>1274</v>
      </c>
      <c r="B553" s="97" t="s">
        <v>68</v>
      </c>
      <c r="C553" s="200" t="s">
        <v>1230</v>
      </c>
      <c r="D553" s="200" t="s">
        <v>1231</v>
      </c>
      <c r="E553" s="200" t="s">
        <v>1231</v>
      </c>
      <c r="F553" s="200" t="s">
        <v>1232</v>
      </c>
      <c r="G553" s="200" t="s">
        <v>63</v>
      </c>
      <c r="H553" s="301">
        <v>100</v>
      </c>
      <c r="I553" s="279">
        <v>230000000</v>
      </c>
      <c r="J553" s="276" t="s">
        <v>299</v>
      </c>
      <c r="K553" s="202" t="s">
        <v>1253</v>
      </c>
      <c r="L553" s="275" t="s">
        <v>69</v>
      </c>
      <c r="M553" s="290" t="s">
        <v>93</v>
      </c>
      <c r="N553" s="129" t="s">
        <v>1254</v>
      </c>
      <c r="O553" s="234" t="s">
        <v>294</v>
      </c>
      <c r="P553" s="282" t="s">
        <v>93</v>
      </c>
      <c r="Q553" s="275"/>
      <c r="R553" s="302"/>
      <c r="S553" s="302"/>
      <c r="T553" s="314">
        <v>42364420</v>
      </c>
      <c r="U553" s="268">
        <f t="shared" si="15"/>
        <v>47448150.400000006</v>
      </c>
      <c r="V553" s="275"/>
      <c r="W553" s="276">
        <v>2017</v>
      </c>
      <c r="X553" s="275"/>
    </row>
    <row r="554" spans="1:24" ht="12.75" customHeight="1">
      <c r="A554" s="277" t="s">
        <v>1275</v>
      </c>
      <c r="B554" s="97" t="s">
        <v>68</v>
      </c>
      <c r="C554" s="200" t="s">
        <v>1230</v>
      </c>
      <c r="D554" s="200" t="s">
        <v>1231</v>
      </c>
      <c r="E554" s="200" t="s">
        <v>1231</v>
      </c>
      <c r="F554" s="200" t="s">
        <v>1234</v>
      </c>
      <c r="G554" s="200" t="s">
        <v>63</v>
      </c>
      <c r="H554" s="301">
        <v>100</v>
      </c>
      <c r="I554" s="279">
        <v>230000000</v>
      </c>
      <c r="J554" s="276" t="s">
        <v>299</v>
      </c>
      <c r="K554" s="202" t="s">
        <v>1253</v>
      </c>
      <c r="L554" s="275" t="s">
        <v>69</v>
      </c>
      <c r="M554" s="290" t="s">
        <v>93</v>
      </c>
      <c r="N554" s="129" t="s">
        <v>1254</v>
      </c>
      <c r="O554" s="234" t="s">
        <v>294</v>
      </c>
      <c r="P554" s="282" t="s">
        <v>93</v>
      </c>
      <c r="Q554" s="275"/>
      <c r="R554" s="302"/>
      <c r="S554" s="302"/>
      <c r="T554" s="314">
        <v>23573900</v>
      </c>
      <c r="U554" s="268">
        <f t="shared" si="15"/>
        <v>26402768.000000004</v>
      </c>
      <c r="V554" s="275"/>
      <c r="W554" s="276">
        <v>2017</v>
      </c>
      <c r="X554" s="275"/>
    </row>
    <row r="555" spans="1:24" ht="12.75" customHeight="1">
      <c r="A555" s="277" t="s">
        <v>1276</v>
      </c>
      <c r="B555" s="97" t="s">
        <v>68</v>
      </c>
      <c r="C555" s="200" t="s">
        <v>1230</v>
      </c>
      <c r="D555" s="200" t="s">
        <v>1231</v>
      </c>
      <c r="E555" s="200" t="s">
        <v>1231</v>
      </c>
      <c r="F555" s="200" t="s">
        <v>1236</v>
      </c>
      <c r="G555" s="200" t="s">
        <v>63</v>
      </c>
      <c r="H555" s="301">
        <v>100</v>
      </c>
      <c r="I555" s="279">
        <v>230000000</v>
      </c>
      <c r="J555" s="276" t="s">
        <v>299</v>
      </c>
      <c r="K555" s="202" t="s">
        <v>1253</v>
      </c>
      <c r="L555" s="275" t="s">
        <v>69</v>
      </c>
      <c r="M555" s="290" t="s">
        <v>93</v>
      </c>
      <c r="N555" s="129" t="s">
        <v>1254</v>
      </c>
      <c r="O555" s="234" t="s">
        <v>294</v>
      </c>
      <c r="P555" s="282" t="s">
        <v>93</v>
      </c>
      <c r="Q555" s="275"/>
      <c r="R555" s="302"/>
      <c r="S555" s="302"/>
      <c r="T555" s="314">
        <v>42278880</v>
      </c>
      <c r="U555" s="268">
        <f t="shared" si="15"/>
        <v>47352345.600000001</v>
      </c>
      <c r="V555" s="275"/>
      <c r="W555" s="276">
        <v>2017</v>
      </c>
      <c r="X555" s="275"/>
    </row>
    <row r="556" spans="1:24" ht="12.75" customHeight="1">
      <c r="A556" s="277" t="s">
        <v>1277</v>
      </c>
      <c r="B556" s="97" t="s">
        <v>68</v>
      </c>
      <c r="C556" s="200" t="s">
        <v>1230</v>
      </c>
      <c r="D556" s="200" t="s">
        <v>1231</v>
      </c>
      <c r="E556" s="200" t="s">
        <v>1231</v>
      </c>
      <c r="F556" s="200" t="s">
        <v>1238</v>
      </c>
      <c r="G556" s="200" t="s">
        <v>63</v>
      </c>
      <c r="H556" s="301">
        <v>100</v>
      </c>
      <c r="I556" s="279">
        <v>230000000</v>
      </c>
      <c r="J556" s="276" t="s">
        <v>299</v>
      </c>
      <c r="K556" s="202" t="s">
        <v>1253</v>
      </c>
      <c r="L556" s="275" t="s">
        <v>69</v>
      </c>
      <c r="M556" s="290" t="s">
        <v>93</v>
      </c>
      <c r="N556" s="129" t="s">
        <v>1254</v>
      </c>
      <c r="O556" s="234" t="s">
        <v>294</v>
      </c>
      <c r="P556" s="282" t="s">
        <v>93</v>
      </c>
      <c r="Q556" s="275"/>
      <c r="R556" s="302"/>
      <c r="S556" s="302"/>
      <c r="T556" s="314">
        <v>16289770</v>
      </c>
      <c r="U556" s="268">
        <f t="shared" si="15"/>
        <v>18244542.400000002</v>
      </c>
      <c r="V556" s="275"/>
      <c r="W556" s="276">
        <v>2017</v>
      </c>
      <c r="X556" s="275"/>
    </row>
    <row r="557" spans="1:24" ht="12.75" customHeight="1">
      <c r="A557" s="277" t="s">
        <v>1278</v>
      </c>
      <c r="B557" s="97" t="s">
        <v>68</v>
      </c>
      <c r="C557" s="200" t="s">
        <v>1242</v>
      </c>
      <c r="D557" s="200" t="s">
        <v>1243</v>
      </c>
      <c r="E557" s="200" t="s">
        <v>1243</v>
      </c>
      <c r="F557" s="200" t="s">
        <v>1244</v>
      </c>
      <c r="G557" s="200" t="s">
        <v>63</v>
      </c>
      <c r="H557" s="301">
        <v>100</v>
      </c>
      <c r="I557" s="279">
        <v>230000000</v>
      </c>
      <c r="J557" s="276" t="s">
        <v>299</v>
      </c>
      <c r="K557" s="202" t="s">
        <v>1253</v>
      </c>
      <c r="L557" s="275" t="s">
        <v>69</v>
      </c>
      <c r="M557" s="290" t="s">
        <v>93</v>
      </c>
      <c r="N557" s="129" t="s">
        <v>1254</v>
      </c>
      <c r="O557" s="234" t="s">
        <v>294</v>
      </c>
      <c r="P557" s="282" t="s">
        <v>93</v>
      </c>
      <c r="Q557" s="275"/>
      <c r="R557" s="302"/>
      <c r="S557" s="302"/>
      <c r="T557" s="314">
        <v>23377200</v>
      </c>
      <c r="U557" s="268">
        <f t="shared" si="15"/>
        <v>26182464.000000004</v>
      </c>
      <c r="V557" s="275"/>
      <c r="W557" s="276">
        <v>2017</v>
      </c>
      <c r="X557" s="275"/>
    </row>
    <row r="558" spans="1:24" ht="12.75" customHeight="1">
      <c r="A558" s="277" t="s">
        <v>1279</v>
      </c>
      <c r="B558" s="97" t="s">
        <v>68</v>
      </c>
      <c r="C558" s="200" t="s">
        <v>1242</v>
      </c>
      <c r="D558" s="200" t="s">
        <v>1243</v>
      </c>
      <c r="E558" s="200" t="s">
        <v>1243</v>
      </c>
      <c r="F558" s="200" t="s">
        <v>1246</v>
      </c>
      <c r="G558" s="200" t="s">
        <v>63</v>
      </c>
      <c r="H558" s="301">
        <v>100</v>
      </c>
      <c r="I558" s="279">
        <v>230000000</v>
      </c>
      <c r="J558" s="276" t="s">
        <v>299</v>
      </c>
      <c r="K558" s="202" t="s">
        <v>1253</v>
      </c>
      <c r="L558" s="275" t="s">
        <v>69</v>
      </c>
      <c r="M558" s="290" t="s">
        <v>93</v>
      </c>
      <c r="N558" s="129" t="s">
        <v>1254</v>
      </c>
      <c r="O558" s="234" t="s">
        <v>294</v>
      </c>
      <c r="P558" s="282" t="s">
        <v>93</v>
      </c>
      <c r="Q558" s="275"/>
      <c r="R558" s="302"/>
      <c r="S558" s="302"/>
      <c r="T558" s="314">
        <v>184184000</v>
      </c>
      <c r="U558" s="268">
        <f t="shared" si="15"/>
        <v>206286080.00000003</v>
      </c>
      <c r="V558" s="275"/>
      <c r="W558" s="276">
        <v>2017</v>
      </c>
      <c r="X558" s="275"/>
    </row>
    <row r="559" spans="1:24" ht="12.75" customHeight="1">
      <c r="A559" s="277" t="s">
        <v>1280</v>
      </c>
      <c r="B559" s="97" t="s">
        <v>68</v>
      </c>
      <c r="C559" s="200" t="s">
        <v>1242</v>
      </c>
      <c r="D559" s="200" t="s">
        <v>1243</v>
      </c>
      <c r="E559" s="200" t="s">
        <v>1243</v>
      </c>
      <c r="F559" s="200" t="s">
        <v>1248</v>
      </c>
      <c r="G559" s="200" t="s">
        <v>63</v>
      </c>
      <c r="H559" s="301">
        <v>100</v>
      </c>
      <c r="I559" s="279">
        <v>230000000</v>
      </c>
      <c r="J559" s="276" t="s">
        <v>299</v>
      </c>
      <c r="K559" s="202" t="s">
        <v>1253</v>
      </c>
      <c r="L559" s="275" t="s">
        <v>69</v>
      </c>
      <c r="M559" s="290" t="s">
        <v>93</v>
      </c>
      <c r="N559" s="129" t="s">
        <v>1254</v>
      </c>
      <c r="O559" s="234" t="s">
        <v>294</v>
      </c>
      <c r="P559" s="282" t="s">
        <v>93</v>
      </c>
      <c r="Q559" s="275"/>
      <c r="R559" s="302"/>
      <c r="S559" s="302"/>
      <c r="T559" s="314">
        <v>15253280</v>
      </c>
      <c r="U559" s="268">
        <f t="shared" si="15"/>
        <v>17083673.600000001</v>
      </c>
      <c r="V559" s="275"/>
      <c r="W559" s="276">
        <v>2017</v>
      </c>
      <c r="X559" s="275"/>
    </row>
    <row r="560" spans="1:24" ht="12.75" customHeight="1">
      <c r="A560" s="277" t="s">
        <v>1281</v>
      </c>
      <c r="B560" s="97" t="s">
        <v>68</v>
      </c>
      <c r="C560" s="200" t="s">
        <v>1242</v>
      </c>
      <c r="D560" s="200" t="s">
        <v>1243</v>
      </c>
      <c r="E560" s="200" t="s">
        <v>1243</v>
      </c>
      <c r="F560" s="200" t="s">
        <v>1250</v>
      </c>
      <c r="G560" s="200" t="s">
        <v>63</v>
      </c>
      <c r="H560" s="301">
        <v>100</v>
      </c>
      <c r="I560" s="279">
        <v>230000000</v>
      </c>
      <c r="J560" s="276" t="s">
        <v>299</v>
      </c>
      <c r="K560" s="202" t="s">
        <v>1253</v>
      </c>
      <c r="L560" s="275" t="s">
        <v>69</v>
      </c>
      <c r="M560" s="290" t="s">
        <v>93</v>
      </c>
      <c r="N560" s="129" t="s">
        <v>1254</v>
      </c>
      <c r="O560" s="234" t="s">
        <v>294</v>
      </c>
      <c r="P560" s="282" t="s">
        <v>93</v>
      </c>
      <c r="Q560" s="275"/>
      <c r="R560" s="302"/>
      <c r="S560" s="302"/>
      <c r="T560" s="314">
        <v>17413060</v>
      </c>
      <c r="U560" s="268">
        <f t="shared" si="15"/>
        <v>19502627.200000003</v>
      </c>
      <c r="V560" s="275"/>
      <c r="W560" s="276">
        <v>2017</v>
      </c>
      <c r="X560" s="275"/>
    </row>
    <row r="561" spans="1:30" ht="12.75" customHeight="1">
      <c r="A561" s="310" t="s">
        <v>1282</v>
      </c>
      <c r="B561" s="97" t="s">
        <v>68</v>
      </c>
      <c r="C561" s="202" t="s">
        <v>1255</v>
      </c>
      <c r="D561" s="202" t="s">
        <v>1256</v>
      </c>
      <c r="E561" s="202" t="s">
        <v>1257</v>
      </c>
      <c r="F561" s="202" t="s">
        <v>1258</v>
      </c>
      <c r="G561" s="202" t="s">
        <v>63</v>
      </c>
      <c r="H561" s="315">
        <v>100</v>
      </c>
      <c r="I561" s="279">
        <v>230000000</v>
      </c>
      <c r="J561" s="276" t="s">
        <v>299</v>
      </c>
      <c r="K561" s="202" t="s">
        <v>1253</v>
      </c>
      <c r="L561" s="202" t="s">
        <v>69</v>
      </c>
      <c r="M561" s="290" t="s">
        <v>93</v>
      </c>
      <c r="N561" s="129" t="s">
        <v>1254</v>
      </c>
      <c r="O561" s="234" t="s">
        <v>294</v>
      </c>
      <c r="P561" s="282" t="s">
        <v>93</v>
      </c>
      <c r="Q561" s="202"/>
      <c r="R561" s="202"/>
      <c r="S561" s="202"/>
      <c r="T561" s="316">
        <v>17719934</v>
      </c>
      <c r="U561" s="268">
        <f t="shared" si="15"/>
        <v>19846326.080000002</v>
      </c>
      <c r="V561" s="275"/>
      <c r="W561" s="276">
        <v>2017</v>
      </c>
      <c r="X561" s="275"/>
    </row>
    <row r="562" spans="1:30" ht="12.75" customHeight="1">
      <c r="A562" s="310" t="s">
        <v>1283</v>
      </c>
      <c r="B562" s="97" t="s">
        <v>68</v>
      </c>
      <c r="C562" s="202" t="s">
        <v>1255</v>
      </c>
      <c r="D562" s="202" t="s">
        <v>1256</v>
      </c>
      <c r="E562" s="202" t="s">
        <v>1257</v>
      </c>
      <c r="F562" s="202" t="s">
        <v>1259</v>
      </c>
      <c r="G562" s="202" t="s">
        <v>63</v>
      </c>
      <c r="H562" s="315">
        <v>100</v>
      </c>
      <c r="I562" s="279">
        <v>230000000</v>
      </c>
      <c r="J562" s="276" t="s">
        <v>299</v>
      </c>
      <c r="K562" s="202" t="s">
        <v>1253</v>
      </c>
      <c r="L562" s="202" t="s">
        <v>69</v>
      </c>
      <c r="M562" s="290" t="s">
        <v>93</v>
      </c>
      <c r="N562" s="129" t="s">
        <v>1254</v>
      </c>
      <c r="O562" s="234" t="s">
        <v>294</v>
      </c>
      <c r="P562" s="282" t="s">
        <v>93</v>
      </c>
      <c r="Q562" s="202"/>
      <c r="R562" s="202"/>
      <c r="S562" s="202"/>
      <c r="T562" s="316">
        <v>18154952</v>
      </c>
      <c r="U562" s="268">
        <f t="shared" si="15"/>
        <v>20333546.240000002</v>
      </c>
      <c r="V562" s="275"/>
      <c r="W562" s="276">
        <v>2017</v>
      </c>
      <c r="X562" s="275"/>
    </row>
    <row r="563" spans="1:30" ht="12.75" customHeight="1">
      <c r="A563" s="277" t="s">
        <v>1328</v>
      </c>
      <c r="B563" s="120" t="s">
        <v>68</v>
      </c>
      <c r="C563" s="122" t="s">
        <v>1319</v>
      </c>
      <c r="D563" s="121" t="s">
        <v>1320</v>
      </c>
      <c r="E563" s="121" t="s">
        <v>1320</v>
      </c>
      <c r="F563" s="201" t="s">
        <v>1321</v>
      </c>
      <c r="G563" s="132" t="s">
        <v>63</v>
      </c>
      <c r="H563" s="269">
        <v>100</v>
      </c>
      <c r="I563" s="303">
        <v>230000000</v>
      </c>
      <c r="J563" s="276" t="s">
        <v>299</v>
      </c>
      <c r="K563" s="257" t="s">
        <v>255</v>
      </c>
      <c r="L563" s="305" t="s">
        <v>1290</v>
      </c>
      <c r="M563" s="9"/>
      <c r="N563" s="306" t="s">
        <v>1291</v>
      </c>
      <c r="O563" s="234" t="s">
        <v>292</v>
      </c>
      <c r="P563" s="282" t="s">
        <v>93</v>
      </c>
      <c r="Q563" s="307"/>
      <c r="R563" s="307"/>
      <c r="S563" s="307"/>
      <c r="T563" s="309">
        <v>10327400</v>
      </c>
      <c r="U563" s="298">
        <f t="shared" si="15"/>
        <v>11566688.000000002</v>
      </c>
      <c r="V563" s="289"/>
      <c r="W563" s="276">
        <v>2017</v>
      </c>
      <c r="X563" s="317"/>
    </row>
    <row r="564" spans="1:30" ht="12.75" customHeight="1">
      <c r="A564" s="277" t="s">
        <v>1329</v>
      </c>
      <c r="B564" s="120" t="s">
        <v>68</v>
      </c>
      <c r="C564" s="122" t="s">
        <v>1319</v>
      </c>
      <c r="D564" s="121" t="s">
        <v>1320</v>
      </c>
      <c r="E564" s="121" t="s">
        <v>1320</v>
      </c>
      <c r="F564" s="201" t="s">
        <v>1323</v>
      </c>
      <c r="G564" s="132" t="s">
        <v>63</v>
      </c>
      <c r="H564" s="269">
        <v>100</v>
      </c>
      <c r="I564" s="303">
        <v>230000000</v>
      </c>
      <c r="J564" s="276" t="s">
        <v>299</v>
      </c>
      <c r="K564" s="257" t="s">
        <v>255</v>
      </c>
      <c r="L564" s="276" t="s">
        <v>109</v>
      </c>
      <c r="M564" s="290" t="s">
        <v>93</v>
      </c>
      <c r="N564" s="306" t="s">
        <v>1291</v>
      </c>
      <c r="O564" s="234" t="s">
        <v>292</v>
      </c>
      <c r="P564" s="282" t="s">
        <v>93</v>
      </c>
      <c r="Q564" s="307"/>
      <c r="R564" s="307"/>
      <c r="S564" s="307"/>
      <c r="T564" s="309">
        <v>24000</v>
      </c>
      <c r="U564" s="298">
        <f t="shared" si="15"/>
        <v>26880.000000000004</v>
      </c>
      <c r="V564" s="289"/>
      <c r="W564" s="276">
        <v>2017</v>
      </c>
      <c r="X564" s="317"/>
    </row>
    <row r="565" spans="1:30" ht="12.75" customHeight="1">
      <c r="A565" s="277" t="s">
        <v>1330</v>
      </c>
      <c r="B565" s="120" t="s">
        <v>68</v>
      </c>
      <c r="C565" s="122" t="s">
        <v>1319</v>
      </c>
      <c r="D565" s="121" t="s">
        <v>1320</v>
      </c>
      <c r="E565" s="121" t="s">
        <v>1320</v>
      </c>
      <c r="F565" s="201" t="s">
        <v>1325</v>
      </c>
      <c r="G565" s="132" t="s">
        <v>63</v>
      </c>
      <c r="H565" s="269">
        <v>100</v>
      </c>
      <c r="I565" s="303">
        <v>230000000</v>
      </c>
      <c r="J565" s="276" t="s">
        <v>299</v>
      </c>
      <c r="K565" s="257" t="s">
        <v>255</v>
      </c>
      <c r="L565" s="305" t="s">
        <v>1297</v>
      </c>
      <c r="M565" s="9"/>
      <c r="N565" s="306" t="s">
        <v>1291</v>
      </c>
      <c r="O565" s="234" t="s">
        <v>292</v>
      </c>
      <c r="P565" s="282" t="s">
        <v>93</v>
      </c>
      <c r="Q565" s="307"/>
      <c r="R565" s="307"/>
      <c r="S565" s="307"/>
      <c r="T565" s="309">
        <v>20000</v>
      </c>
      <c r="U565" s="298">
        <f t="shared" si="15"/>
        <v>22400.000000000004</v>
      </c>
      <c r="V565" s="289"/>
      <c r="W565" s="276">
        <v>2017</v>
      </c>
      <c r="X565" s="318"/>
    </row>
    <row r="566" spans="1:30" ht="12.75" customHeight="1">
      <c r="A566" s="277" t="s">
        <v>1331</v>
      </c>
      <c r="B566" s="120" t="s">
        <v>68</v>
      </c>
      <c r="C566" s="122" t="s">
        <v>1319</v>
      </c>
      <c r="D566" s="121" t="s">
        <v>1320</v>
      </c>
      <c r="E566" s="121" t="s">
        <v>1320</v>
      </c>
      <c r="F566" s="201" t="s">
        <v>1327</v>
      </c>
      <c r="G566" s="132" t="s">
        <v>63</v>
      </c>
      <c r="H566" s="269">
        <v>100</v>
      </c>
      <c r="I566" s="303">
        <v>230000000</v>
      </c>
      <c r="J566" s="276" t="s">
        <v>299</v>
      </c>
      <c r="K566" s="257" t="s">
        <v>255</v>
      </c>
      <c r="L566" s="305" t="s">
        <v>1294</v>
      </c>
      <c r="M566" s="9"/>
      <c r="N566" s="306" t="s">
        <v>1291</v>
      </c>
      <c r="O566" s="234" t="s">
        <v>292</v>
      </c>
      <c r="P566" s="282" t="s">
        <v>93</v>
      </c>
      <c r="Q566" s="307"/>
      <c r="R566" s="307"/>
      <c r="S566" s="307"/>
      <c r="T566" s="309">
        <v>435800</v>
      </c>
      <c r="U566" s="298">
        <f t="shared" si="15"/>
        <v>488096.00000000006</v>
      </c>
      <c r="V566" s="289"/>
      <c r="W566" s="276">
        <v>2017</v>
      </c>
      <c r="X566" s="318"/>
    </row>
    <row r="567" spans="1:30" s="194" customFormat="1" ht="12.75" customHeight="1">
      <c r="A567" s="50" t="s">
        <v>433</v>
      </c>
      <c r="B567" s="170"/>
      <c r="C567" s="170"/>
      <c r="D567" s="170"/>
      <c r="E567" s="170"/>
      <c r="F567" s="170"/>
      <c r="G567" s="170"/>
      <c r="H567" s="50"/>
      <c r="I567" s="50"/>
      <c r="J567" s="50"/>
      <c r="K567" s="50"/>
      <c r="L567" s="50"/>
      <c r="M567" s="50"/>
      <c r="N567" s="50"/>
      <c r="O567" s="175"/>
      <c r="P567" s="50"/>
      <c r="Q567" s="50"/>
      <c r="R567" s="172"/>
      <c r="S567" s="173"/>
      <c r="T567" s="174">
        <f>SUM(T507:T566)</f>
        <v>1830235558</v>
      </c>
      <c r="U567" s="174">
        <f>SUM(U507:U566)</f>
        <v>2049863824.9599998</v>
      </c>
      <c r="V567" s="50"/>
      <c r="W567" s="50"/>
      <c r="X567" s="175"/>
    </row>
    <row r="569" spans="1:30" s="67" customFormat="1" ht="15.75">
      <c r="A569" s="168"/>
      <c r="B569" s="106" t="s">
        <v>434</v>
      </c>
      <c r="C569" s="107"/>
      <c r="D569" s="107"/>
      <c r="E569" s="107"/>
      <c r="F569" s="107"/>
      <c r="G569" s="107"/>
      <c r="H569" s="64"/>
      <c r="I569" s="64"/>
      <c r="J569" s="63"/>
      <c r="K569" s="63"/>
      <c r="L569" s="63"/>
      <c r="M569" s="63"/>
      <c r="N569" s="63"/>
      <c r="O569" s="63"/>
      <c r="P569" s="63"/>
      <c r="Q569" s="63"/>
      <c r="R569" s="65"/>
      <c r="S569" s="93"/>
      <c r="T569" s="62"/>
      <c r="U569" s="62"/>
      <c r="V569" s="62"/>
      <c r="W569" s="62"/>
      <c r="X569" s="66"/>
      <c r="Y569" s="62"/>
      <c r="Z569" s="62"/>
      <c r="AA569" s="62"/>
      <c r="AB569" s="62"/>
      <c r="AC569" s="62"/>
      <c r="AD569" s="62"/>
    </row>
    <row r="570" spans="1:30" s="67" customFormat="1" ht="15.75">
      <c r="A570" s="168"/>
      <c r="B570" s="106" t="s">
        <v>24</v>
      </c>
      <c r="C570" s="108"/>
      <c r="D570" s="107"/>
      <c r="E570" s="107"/>
      <c r="F570" s="108"/>
      <c r="G570" s="108"/>
      <c r="H570" s="64"/>
      <c r="I570" s="64"/>
      <c r="J570" s="63"/>
      <c r="K570" s="63"/>
      <c r="L570" s="63"/>
      <c r="M570" s="63"/>
      <c r="N570" s="63"/>
      <c r="O570" s="63"/>
      <c r="P570" s="63"/>
      <c r="Q570" s="63"/>
      <c r="R570" s="65"/>
      <c r="S570" s="93"/>
      <c r="T570" s="62"/>
      <c r="U570" s="62"/>
      <c r="V570" s="62"/>
      <c r="W570" s="62"/>
      <c r="X570" s="66"/>
      <c r="Y570" s="62"/>
      <c r="Z570" s="62"/>
      <c r="AA570" s="62"/>
      <c r="AB570" s="62"/>
      <c r="AC570" s="62"/>
      <c r="AD570" s="62"/>
    </row>
    <row r="571" spans="1:30" s="67" customFormat="1" ht="15.75">
      <c r="A571" s="168"/>
      <c r="B571" s="106" t="s">
        <v>25</v>
      </c>
      <c r="C571" s="107"/>
      <c r="D571" s="107"/>
      <c r="E571" s="107"/>
      <c r="F571" s="107"/>
      <c r="G571" s="107"/>
      <c r="H571" s="64"/>
      <c r="I571" s="64"/>
      <c r="J571" s="63"/>
      <c r="K571" s="63"/>
      <c r="L571" s="63"/>
      <c r="M571" s="63"/>
      <c r="N571" s="63"/>
      <c r="O571" s="63"/>
      <c r="P571" s="63"/>
      <c r="Q571" s="63"/>
      <c r="R571" s="65"/>
      <c r="S571" s="93"/>
      <c r="T571" s="62"/>
      <c r="U571" s="62"/>
      <c r="V571" s="62"/>
      <c r="W571" s="62"/>
      <c r="X571" s="66"/>
      <c r="Y571" s="62"/>
      <c r="Z571" s="62"/>
      <c r="AA571" s="62"/>
      <c r="AB571" s="62"/>
      <c r="AC571" s="62"/>
      <c r="AD571" s="62"/>
    </row>
    <row r="572" spans="1:30" s="67" customFormat="1" ht="15.75">
      <c r="A572" s="64"/>
      <c r="B572" s="162" t="s">
        <v>50</v>
      </c>
      <c r="C572" s="162"/>
      <c r="D572" s="162"/>
      <c r="E572" s="162"/>
      <c r="F572" s="162"/>
      <c r="G572" s="162"/>
      <c r="H572" s="160"/>
      <c r="I572" s="162"/>
      <c r="J572" s="162"/>
      <c r="K572" s="162"/>
      <c r="L572" s="162"/>
      <c r="M572" s="162"/>
      <c r="N572" s="162"/>
      <c r="O572" s="162"/>
      <c r="P572" s="162"/>
      <c r="Q572" s="162"/>
      <c r="R572" s="162"/>
      <c r="S572" s="162"/>
      <c r="T572" s="162"/>
      <c r="U572" s="162"/>
      <c r="V572" s="162"/>
      <c r="W572" s="162"/>
      <c r="X572" s="162"/>
      <c r="Y572" s="62"/>
      <c r="Z572" s="62"/>
      <c r="AA572" s="62"/>
      <c r="AB572" s="62"/>
      <c r="AC572" s="62"/>
      <c r="AD572" s="62"/>
    </row>
    <row r="573" spans="1:30" s="67" customFormat="1" ht="15.75">
      <c r="A573" s="168"/>
      <c r="B573" s="109" t="s">
        <v>26</v>
      </c>
      <c r="C573" s="108"/>
      <c r="D573" s="108"/>
      <c r="E573" s="107"/>
      <c r="F573" s="107"/>
      <c r="G573" s="107"/>
      <c r="H573" s="64"/>
      <c r="I573" s="64"/>
      <c r="J573" s="63"/>
      <c r="K573" s="63"/>
      <c r="L573" s="63"/>
      <c r="M573" s="63"/>
      <c r="N573" s="63"/>
      <c r="O573" s="63"/>
      <c r="P573" s="63"/>
      <c r="Q573" s="63"/>
      <c r="R573" s="65"/>
      <c r="S573" s="93"/>
      <c r="T573" s="62"/>
      <c r="U573" s="62"/>
      <c r="V573" s="62"/>
      <c r="W573" s="62"/>
      <c r="X573" s="66"/>
      <c r="Y573" s="62"/>
      <c r="Z573" s="62"/>
      <c r="AA573" s="62"/>
      <c r="AB573" s="62"/>
      <c r="AC573" s="62"/>
      <c r="AD573" s="62"/>
    </row>
    <row r="574" spans="1:30" s="67" customFormat="1" ht="15.75">
      <c r="A574" s="68">
        <v>1</v>
      </c>
      <c r="B574" s="162" t="s">
        <v>27</v>
      </c>
      <c r="C574" s="162"/>
      <c r="D574" s="162"/>
      <c r="E574" s="162"/>
      <c r="F574" s="162"/>
      <c r="G574" s="162"/>
      <c r="H574" s="160"/>
      <c r="I574" s="162"/>
      <c r="J574" s="162"/>
      <c r="K574" s="162"/>
      <c r="L574" s="162"/>
      <c r="M574" s="162"/>
      <c r="N574" s="162"/>
      <c r="O574" s="162"/>
      <c r="P574" s="162"/>
      <c r="Q574" s="162"/>
      <c r="R574" s="162"/>
      <c r="S574" s="94"/>
      <c r="T574" s="62"/>
      <c r="U574" s="62"/>
      <c r="V574" s="62"/>
      <c r="W574" s="62"/>
      <c r="X574" s="66"/>
      <c r="Y574" s="62"/>
      <c r="Z574" s="62"/>
      <c r="AA574" s="62"/>
      <c r="AB574" s="62"/>
      <c r="AC574" s="62"/>
      <c r="AD574" s="62"/>
    </row>
    <row r="575" spans="1:30" s="67" customFormat="1" ht="15.75">
      <c r="A575" s="68"/>
      <c r="B575" s="110" t="s">
        <v>28</v>
      </c>
      <c r="C575" s="111"/>
      <c r="D575" s="111"/>
      <c r="E575" s="111"/>
      <c r="F575" s="111"/>
      <c r="G575" s="111"/>
      <c r="H575" s="160"/>
      <c r="I575" s="160"/>
      <c r="J575" s="159"/>
      <c r="K575" s="159"/>
      <c r="L575" s="159"/>
      <c r="M575" s="159"/>
      <c r="N575" s="159"/>
      <c r="O575" s="159"/>
      <c r="P575" s="159"/>
      <c r="Q575" s="159"/>
      <c r="R575" s="69"/>
      <c r="S575" s="94"/>
      <c r="T575" s="62"/>
      <c r="U575" s="62"/>
      <c r="V575" s="62"/>
      <c r="W575" s="62"/>
      <c r="X575" s="66"/>
      <c r="Y575" s="62"/>
      <c r="Z575" s="62"/>
      <c r="AA575" s="62"/>
      <c r="AB575" s="62"/>
      <c r="AC575" s="62"/>
      <c r="AD575" s="62"/>
    </row>
    <row r="576" spans="1:30" s="67" customFormat="1" ht="15.75">
      <c r="A576" s="68"/>
      <c r="B576" s="111" t="s">
        <v>29</v>
      </c>
      <c r="C576" s="111"/>
      <c r="D576" s="111"/>
      <c r="E576" s="111"/>
      <c r="F576" s="111"/>
      <c r="G576" s="111"/>
      <c r="H576" s="160"/>
      <c r="I576" s="160"/>
      <c r="J576" s="159"/>
      <c r="K576" s="159"/>
      <c r="L576" s="159"/>
      <c r="M576" s="159"/>
      <c r="N576" s="159"/>
      <c r="O576" s="159"/>
      <c r="P576" s="159"/>
      <c r="Q576" s="159"/>
      <c r="R576" s="69"/>
      <c r="S576" s="94"/>
      <c r="T576" s="62"/>
      <c r="U576" s="62"/>
      <c r="V576" s="62"/>
      <c r="W576" s="62"/>
      <c r="X576" s="66"/>
      <c r="Y576" s="62"/>
      <c r="Z576" s="62"/>
      <c r="AA576" s="62"/>
      <c r="AB576" s="62"/>
      <c r="AC576" s="62"/>
      <c r="AD576" s="62"/>
    </row>
    <row r="577" spans="1:30" s="67" customFormat="1" ht="15.75">
      <c r="A577" s="68"/>
      <c r="B577" s="106" t="s">
        <v>30</v>
      </c>
      <c r="C577" s="106"/>
      <c r="D577" s="106"/>
      <c r="E577" s="106"/>
      <c r="F577" s="106"/>
      <c r="G577" s="106"/>
      <c r="H577" s="160"/>
      <c r="I577" s="160"/>
      <c r="J577" s="159"/>
      <c r="K577" s="159"/>
      <c r="L577" s="159"/>
      <c r="M577" s="159"/>
      <c r="N577" s="159"/>
      <c r="O577" s="159"/>
      <c r="P577" s="159"/>
      <c r="Q577" s="159"/>
      <c r="R577" s="69"/>
      <c r="S577" s="94"/>
      <c r="T577" s="62"/>
      <c r="U577" s="62"/>
      <c r="V577" s="62"/>
      <c r="W577" s="62"/>
      <c r="X577" s="66"/>
      <c r="Y577" s="62"/>
      <c r="Z577" s="62"/>
      <c r="AA577" s="62"/>
      <c r="AB577" s="62"/>
      <c r="AC577" s="62"/>
      <c r="AD577" s="62"/>
    </row>
    <row r="578" spans="1:30" s="67" customFormat="1" ht="15.75">
      <c r="A578" s="68"/>
      <c r="B578" s="109" t="s">
        <v>31</v>
      </c>
      <c r="C578" s="106"/>
      <c r="D578" s="106"/>
      <c r="E578" s="106"/>
      <c r="F578" s="106"/>
      <c r="G578" s="106"/>
      <c r="H578" s="160"/>
      <c r="I578" s="160"/>
      <c r="J578" s="159"/>
      <c r="K578" s="159"/>
      <c r="L578" s="159"/>
      <c r="M578" s="159"/>
      <c r="N578" s="159"/>
      <c r="O578" s="159"/>
      <c r="P578" s="159"/>
      <c r="Q578" s="159"/>
      <c r="R578" s="69"/>
      <c r="S578" s="94"/>
      <c r="T578" s="62"/>
      <c r="U578" s="62"/>
      <c r="V578" s="62"/>
      <c r="W578" s="62"/>
      <c r="X578" s="66"/>
      <c r="Y578" s="62"/>
      <c r="Z578" s="62"/>
      <c r="AA578" s="62"/>
      <c r="AB578" s="62"/>
      <c r="AC578" s="62"/>
      <c r="AD578" s="62"/>
    </row>
    <row r="579" spans="1:30" s="67" customFormat="1" ht="15.75">
      <c r="A579" s="68"/>
      <c r="B579" s="109" t="s">
        <v>32</v>
      </c>
      <c r="C579" s="106"/>
      <c r="D579" s="106"/>
      <c r="E579" s="106"/>
      <c r="F579" s="106"/>
      <c r="G579" s="106"/>
      <c r="H579" s="160"/>
      <c r="I579" s="160"/>
      <c r="J579" s="159"/>
      <c r="K579" s="159"/>
      <c r="L579" s="159"/>
      <c r="M579" s="159"/>
      <c r="N579" s="159"/>
      <c r="O579" s="159"/>
      <c r="P579" s="159"/>
      <c r="Q579" s="159"/>
      <c r="R579" s="69"/>
      <c r="S579" s="94"/>
      <c r="T579" s="62"/>
      <c r="U579" s="62"/>
      <c r="V579" s="62"/>
      <c r="W579" s="62"/>
      <c r="X579" s="66"/>
      <c r="Y579" s="62"/>
      <c r="Z579" s="62"/>
      <c r="AA579" s="62"/>
      <c r="AB579" s="62"/>
      <c r="AC579" s="62"/>
      <c r="AD579" s="62"/>
    </row>
    <row r="580" spans="1:30" s="67" customFormat="1" ht="15.75">
      <c r="A580" s="68"/>
      <c r="B580" s="111" t="s">
        <v>33</v>
      </c>
      <c r="C580" s="111"/>
      <c r="D580" s="111"/>
      <c r="E580" s="111"/>
      <c r="F580" s="111"/>
      <c r="G580" s="111"/>
      <c r="H580" s="160"/>
      <c r="I580" s="160"/>
      <c r="J580" s="159"/>
      <c r="K580" s="159"/>
      <c r="L580" s="159"/>
      <c r="M580" s="159"/>
      <c r="N580" s="159"/>
      <c r="O580" s="159"/>
      <c r="P580" s="159"/>
      <c r="Q580" s="159"/>
      <c r="R580" s="69"/>
      <c r="S580" s="94"/>
      <c r="T580" s="62"/>
      <c r="U580" s="62"/>
      <c r="V580" s="62"/>
      <c r="W580" s="62"/>
      <c r="X580" s="66"/>
      <c r="Y580" s="62"/>
      <c r="Z580" s="62"/>
      <c r="AA580" s="62"/>
      <c r="AB580" s="62"/>
      <c r="AC580" s="62"/>
      <c r="AD580" s="62"/>
    </row>
    <row r="581" spans="1:30" s="67" customFormat="1" ht="15.75">
      <c r="A581" s="68"/>
      <c r="B581" s="106" t="s">
        <v>34</v>
      </c>
      <c r="C581" s="112"/>
      <c r="D581" s="112"/>
      <c r="E581" s="112"/>
      <c r="F581" s="112"/>
      <c r="G581" s="112"/>
      <c r="H581" s="71"/>
      <c r="I581" s="71"/>
      <c r="J581" s="70"/>
      <c r="K581" s="70"/>
      <c r="L581" s="70"/>
      <c r="M581" s="70"/>
      <c r="N581" s="70"/>
      <c r="O581" s="70"/>
      <c r="P581" s="70"/>
      <c r="Q581" s="70"/>
      <c r="R581" s="72"/>
      <c r="S581" s="94"/>
      <c r="T581" s="62"/>
      <c r="U581" s="62"/>
      <c r="V581" s="62"/>
      <c r="W581" s="62"/>
      <c r="X581" s="66"/>
      <c r="Y581" s="62"/>
      <c r="Z581" s="62"/>
      <c r="AA581" s="62"/>
      <c r="AB581" s="62"/>
      <c r="AC581" s="62"/>
      <c r="AD581" s="62"/>
    </row>
    <row r="582" spans="1:30" s="67" customFormat="1" ht="15.75">
      <c r="A582" s="68"/>
      <c r="B582" s="106" t="s">
        <v>35</v>
      </c>
      <c r="C582" s="106"/>
      <c r="D582" s="106"/>
      <c r="E582" s="106"/>
      <c r="F582" s="106"/>
      <c r="G582" s="106"/>
      <c r="H582" s="160"/>
      <c r="I582" s="160"/>
      <c r="J582" s="162"/>
      <c r="K582" s="162"/>
      <c r="L582" s="162"/>
      <c r="M582" s="162"/>
      <c r="N582" s="162"/>
      <c r="O582" s="162"/>
      <c r="P582" s="162"/>
      <c r="Q582" s="162"/>
      <c r="R582" s="73"/>
      <c r="S582" s="94"/>
      <c r="T582" s="62"/>
      <c r="U582" s="62"/>
      <c r="V582" s="62"/>
      <c r="W582" s="62"/>
      <c r="X582" s="66"/>
      <c r="Y582" s="62"/>
      <c r="Z582" s="62"/>
      <c r="AA582" s="62"/>
      <c r="AB582" s="62"/>
      <c r="AC582" s="62"/>
      <c r="AD582" s="62"/>
    </row>
    <row r="583" spans="1:30" s="67" customFormat="1" ht="15.75">
      <c r="A583" s="68"/>
      <c r="B583" s="162" t="s">
        <v>36</v>
      </c>
      <c r="C583" s="162"/>
      <c r="D583" s="162"/>
      <c r="E583" s="162"/>
      <c r="F583" s="162"/>
      <c r="G583" s="162"/>
      <c r="H583" s="160"/>
      <c r="I583" s="162"/>
      <c r="J583" s="162"/>
      <c r="K583" s="162"/>
      <c r="L583" s="162"/>
      <c r="M583" s="162"/>
      <c r="N583" s="162"/>
      <c r="O583" s="162"/>
      <c r="P583" s="162"/>
      <c r="Q583" s="162"/>
      <c r="R583" s="162"/>
      <c r="S583" s="94"/>
      <c r="T583" s="62"/>
      <c r="U583" s="62"/>
      <c r="V583" s="62"/>
      <c r="W583" s="62"/>
      <c r="X583" s="66"/>
      <c r="Y583" s="62"/>
      <c r="Z583" s="62"/>
      <c r="AA583" s="62"/>
      <c r="AB583" s="62"/>
      <c r="AC583" s="62"/>
      <c r="AD583" s="62"/>
    </row>
    <row r="584" spans="1:30" s="67" customFormat="1" ht="15.75">
      <c r="A584" s="68"/>
      <c r="B584" s="111" t="s">
        <v>37</v>
      </c>
      <c r="C584" s="111"/>
      <c r="D584" s="111"/>
      <c r="E584" s="111"/>
      <c r="F584" s="111"/>
      <c r="G584" s="111"/>
      <c r="H584" s="160"/>
      <c r="I584" s="160"/>
      <c r="J584" s="159"/>
      <c r="K584" s="159"/>
      <c r="L584" s="159"/>
      <c r="M584" s="159"/>
      <c r="N584" s="159"/>
      <c r="O584" s="159"/>
      <c r="P584" s="159"/>
      <c r="Q584" s="159"/>
      <c r="R584" s="69"/>
      <c r="S584" s="94"/>
      <c r="T584" s="62"/>
      <c r="U584" s="62"/>
      <c r="V584" s="62"/>
      <c r="W584" s="62"/>
      <c r="X584" s="66"/>
      <c r="Y584" s="62"/>
      <c r="Z584" s="62"/>
      <c r="AA584" s="62"/>
      <c r="AB584" s="62"/>
      <c r="AC584" s="62"/>
      <c r="AD584" s="62"/>
    </row>
    <row r="585" spans="1:30" s="67" customFormat="1" ht="15.75">
      <c r="A585" s="68"/>
      <c r="B585" s="111" t="s">
        <v>38</v>
      </c>
      <c r="C585" s="111"/>
      <c r="D585" s="111"/>
      <c r="E585" s="111"/>
      <c r="F585" s="111"/>
      <c r="G585" s="111"/>
      <c r="H585" s="160"/>
      <c r="I585" s="160"/>
      <c r="J585" s="159"/>
      <c r="K585" s="159"/>
      <c r="L585" s="159"/>
      <c r="M585" s="159"/>
      <c r="N585" s="159"/>
      <c r="O585" s="159"/>
      <c r="P585" s="159"/>
      <c r="Q585" s="159"/>
      <c r="R585" s="69"/>
      <c r="S585" s="94"/>
      <c r="T585" s="62"/>
      <c r="U585" s="62"/>
      <c r="V585" s="62"/>
      <c r="W585" s="62"/>
      <c r="X585" s="66"/>
      <c r="Y585" s="62"/>
      <c r="Z585" s="62"/>
      <c r="AA585" s="62"/>
      <c r="AB585" s="62"/>
      <c r="AC585" s="62"/>
      <c r="AD585" s="62"/>
    </row>
    <row r="586" spans="1:30" s="67" customFormat="1" ht="15.75">
      <c r="A586" s="68"/>
      <c r="B586" s="162" t="s">
        <v>39</v>
      </c>
      <c r="C586" s="162"/>
      <c r="D586" s="162"/>
      <c r="E586" s="162"/>
      <c r="F586" s="162"/>
      <c r="G586" s="162"/>
      <c r="H586" s="160"/>
      <c r="I586" s="162"/>
      <c r="J586" s="162"/>
      <c r="K586" s="162"/>
      <c r="L586" s="162"/>
      <c r="M586" s="162"/>
      <c r="N586" s="162"/>
      <c r="O586" s="162"/>
      <c r="P586" s="162"/>
      <c r="Q586" s="162"/>
      <c r="R586" s="162"/>
      <c r="S586" s="94"/>
      <c r="T586" s="62"/>
      <c r="U586" s="62"/>
      <c r="V586" s="62"/>
      <c r="W586" s="62"/>
      <c r="X586" s="66"/>
      <c r="Y586" s="62"/>
      <c r="Z586" s="62"/>
      <c r="AA586" s="62"/>
      <c r="AB586" s="62"/>
      <c r="AC586" s="62"/>
      <c r="AD586" s="62"/>
    </row>
    <row r="587" spans="1:30" s="67" customFormat="1" ht="15.75">
      <c r="A587" s="68"/>
      <c r="B587" s="113" t="s">
        <v>40</v>
      </c>
      <c r="C587" s="113"/>
      <c r="D587" s="113"/>
      <c r="E587" s="113"/>
      <c r="F587" s="113"/>
      <c r="G587" s="113"/>
      <c r="H587" s="160"/>
      <c r="I587" s="160"/>
      <c r="J587" s="162"/>
      <c r="K587" s="162"/>
      <c r="L587" s="162"/>
      <c r="M587" s="162"/>
      <c r="N587" s="162"/>
      <c r="O587" s="162"/>
      <c r="P587" s="162"/>
      <c r="Q587" s="162"/>
      <c r="R587" s="73"/>
      <c r="S587" s="94"/>
      <c r="T587" s="62"/>
      <c r="U587" s="62"/>
      <c r="V587" s="62"/>
      <c r="W587" s="62"/>
      <c r="X587" s="66"/>
      <c r="Y587" s="62"/>
      <c r="Z587" s="62"/>
      <c r="AA587" s="62"/>
      <c r="AB587" s="62"/>
      <c r="AC587" s="62"/>
      <c r="AD587" s="62"/>
    </row>
    <row r="588" spans="1:30" s="67" customFormat="1" ht="15.75">
      <c r="A588" s="68">
        <v>2</v>
      </c>
      <c r="B588" s="106" t="s">
        <v>41</v>
      </c>
      <c r="C588" s="106"/>
      <c r="D588" s="106"/>
      <c r="E588" s="106"/>
      <c r="F588" s="106"/>
      <c r="G588" s="106"/>
      <c r="H588" s="160"/>
      <c r="I588" s="160"/>
      <c r="J588" s="162"/>
      <c r="K588" s="162"/>
      <c r="L588" s="162"/>
      <c r="M588" s="162"/>
      <c r="N588" s="162"/>
      <c r="O588" s="162"/>
      <c r="P588" s="162"/>
      <c r="Q588" s="162"/>
      <c r="R588" s="73"/>
      <c r="S588" s="94"/>
      <c r="T588" s="62"/>
      <c r="U588" s="62"/>
      <c r="V588" s="62"/>
      <c r="W588" s="62"/>
      <c r="X588" s="66"/>
      <c r="Y588" s="62"/>
      <c r="Z588" s="62"/>
      <c r="AA588" s="62"/>
      <c r="AB588" s="62"/>
      <c r="AC588" s="62"/>
      <c r="AD588" s="62"/>
    </row>
    <row r="589" spans="1:30" s="67" customFormat="1" ht="15.75">
      <c r="A589" s="68">
        <v>3</v>
      </c>
      <c r="B589" s="106" t="s">
        <v>435</v>
      </c>
      <c r="C589" s="106"/>
      <c r="D589" s="106"/>
      <c r="E589" s="106"/>
      <c r="F589" s="106"/>
      <c r="G589" s="106"/>
      <c r="H589" s="160"/>
      <c r="I589" s="160"/>
      <c r="J589" s="162"/>
      <c r="K589" s="162"/>
      <c r="L589" s="162"/>
      <c r="M589" s="162"/>
      <c r="N589" s="162"/>
      <c r="O589" s="162"/>
      <c r="P589" s="162"/>
      <c r="Q589" s="162"/>
      <c r="R589" s="73"/>
      <c r="S589" s="94"/>
      <c r="T589" s="62"/>
      <c r="U589" s="62"/>
      <c r="V589" s="62"/>
      <c r="W589" s="62"/>
      <c r="X589" s="66"/>
      <c r="Y589" s="62"/>
      <c r="Z589" s="62"/>
      <c r="AA589" s="62"/>
      <c r="AB589" s="62"/>
      <c r="AC589" s="62"/>
      <c r="AD589" s="62"/>
    </row>
    <row r="590" spans="1:30" s="67" customFormat="1" ht="15.75">
      <c r="A590" s="68">
        <v>4</v>
      </c>
      <c r="B590" s="106" t="s">
        <v>51</v>
      </c>
      <c r="C590" s="106"/>
      <c r="D590" s="106"/>
      <c r="E590" s="106"/>
      <c r="F590" s="106"/>
      <c r="G590" s="106"/>
      <c r="H590" s="160"/>
      <c r="I590" s="160"/>
      <c r="J590" s="162"/>
      <c r="K590" s="162"/>
      <c r="L590" s="162"/>
      <c r="M590" s="162"/>
      <c r="N590" s="162"/>
      <c r="O590" s="162"/>
      <c r="P590" s="162"/>
      <c r="Q590" s="162"/>
      <c r="R590" s="73"/>
      <c r="S590" s="94"/>
      <c r="T590" s="62"/>
      <c r="U590" s="62"/>
      <c r="V590" s="62"/>
      <c r="W590" s="62"/>
      <c r="X590" s="66"/>
      <c r="Y590" s="62"/>
      <c r="Z590" s="62"/>
      <c r="AA590" s="62"/>
      <c r="AB590" s="62"/>
      <c r="AC590" s="62"/>
      <c r="AD590" s="62"/>
    </row>
    <row r="591" spans="1:30" s="67" customFormat="1" ht="15.75">
      <c r="A591" s="68">
        <v>5</v>
      </c>
      <c r="B591" s="162" t="s">
        <v>52</v>
      </c>
      <c r="C591" s="162"/>
      <c r="D591" s="162"/>
      <c r="E591" s="162"/>
      <c r="F591" s="162"/>
      <c r="G591" s="162"/>
      <c r="H591" s="160"/>
      <c r="I591" s="162"/>
      <c r="J591" s="162"/>
      <c r="K591" s="162"/>
      <c r="L591" s="162"/>
      <c r="M591" s="162"/>
      <c r="N591" s="162"/>
      <c r="O591" s="162"/>
      <c r="P591" s="162"/>
      <c r="Q591" s="162"/>
      <c r="R591" s="162"/>
      <c r="S591" s="162"/>
      <c r="T591" s="62"/>
      <c r="U591" s="62"/>
      <c r="V591" s="62"/>
      <c r="W591" s="62"/>
      <c r="X591" s="66"/>
      <c r="Y591" s="62"/>
      <c r="Z591" s="62"/>
      <c r="AA591" s="62"/>
      <c r="AB591" s="62"/>
      <c r="AC591" s="62"/>
      <c r="AD591" s="62"/>
    </row>
    <row r="592" spans="1:30" s="67" customFormat="1" ht="15.75">
      <c r="A592" s="68">
        <v>6</v>
      </c>
      <c r="B592" s="111" t="s">
        <v>42</v>
      </c>
      <c r="C592" s="111"/>
      <c r="D592" s="111"/>
      <c r="E592" s="111"/>
      <c r="F592" s="111"/>
      <c r="G592" s="111"/>
      <c r="H592" s="160"/>
      <c r="I592" s="160"/>
      <c r="J592" s="159"/>
      <c r="K592" s="159"/>
      <c r="L592" s="159"/>
      <c r="M592" s="159"/>
      <c r="N592" s="159"/>
      <c r="O592" s="159"/>
      <c r="P592" s="159"/>
      <c r="Q592" s="159"/>
      <c r="R592" s="69"/>
      <c r="S592" s="95"/>
      <c r="T592" s="62"/>
      <c r="U592" s="62"/>
      <c r="V592" s="62"/>
      <c r="W592" s="62"/>
      <c r="X592" s="66"/>
      <c r="Y592" s="62"/>
      <c r="Z592" s="62"/>
      <c r="AA592" s="62"/>
      <c r="AB592" s="62"/>
      <c r="AC592" s="62"/>
      <c r="AD592" s="62"/>
    </row>
    <row r="593" spans="1:30" s="67" customFormat="1" ht="15.75">
      <c r="A593" s="68">
        <v>7</v>
      </c>
      <c r="B593" s="106" t="s">
        <v>43</v>
      </c>
      <c r="C593" s="106"/>
      <c r="D593" s="106"/>
      <c r="E593" s="106"/>
      <c r="F593" s="106"/>
      <c r="G593" s="106"/>
      <c r="H593" s="160"/>
      <c r="I593" s="160"/>
      <c r="J593" s="162"/>
      <c r="K593" s="162"/>
      <c r="L593" s="162"/>
      <c r="M593" s="162"/>
      <c r="N593" s="162"/>
      <c r="O593" s="162"/>
      <c r="P593" s="162"/>
      <c r="Q593" s="162"/>
      <c r="R593" s="73"/>
      <c r="S593" s="94"/>
      <c r="T593" s="62"/>
      <c r="U593" s="62"/>
      <c r="V593" s="62"/>
      <c r="W593" s="62"/>
      <c r="X593" s="66"/>
      <c r="Y593" s="62"/>
      <c r="Z593" s="62"/>
      <c r="AA593" s="62"/>
      <c r="AB593" s="62"/>
      <c r="AC593" s="62"/>
      <c r="AD593" s="62"/>
    </row>
    <row r="594" spans="1:30" s="67" customFormat="1" ht="15.75">
      <c r="A594" s="68">
        <v>8</v>
      </c>
      <c r="B594" s="106" t="s">
        <v>436</v>
      </c>
      <c r="C594" s="106"/>
      <c r="D594" s="106"/>
      <c r="E594" s="106"/>
      <c r="F594" s="106"/>
      <c r="G594" s="106"/>
      <c r="H594" s="160"/>
      <c r="I594" s="160"/>
      <c r="J594" s="162"/>
      <c r="K594" s="162"/>
      <c r="L594" s="162"/>
      <c r="M594" s="162"/>
      <c r="N594" s="162"/>
      <c r="O594" s="162"/>
      <c r="P594" s="162"/>
      <c r="Q594" s="162"/>
      <c r="R594" s="73"/>
      <c r="S594" s="94"/>
      <c r="T594" s="62"/>
      <c r="U594" s="62"/>
      <c r="V594" s="62"/>
      <c r="W594" s="62"/>
      <c r="X594" s="66"/>
      <c r="Y594" s="62"/>
      <c r="Z594" s="62"/>
      <c r="AA594" s="62"/>
      <c r="AB594" s="62"/>
      <c r="AC594" s="62"/>
      <c r="AD594" s="62"/>
    </row>
    <row r="595" spans="1:30" s="67" customFormat="1" ht="15.75">
      <c r="A595" s="68">
        <v>9</v>
      </c>
      <c r="B595" s="106" t="s">
        <v>44</v>
      </c>
      <c r="C595" s="106"/>
      <c r="D595" s="106"/>
      <c r="E595" s="106"/>
      <c r="F595" s="106"/>
      <c r="G595" s="106"/>
      <c r="H595" s="160"/>
      <c r="I595" s="160"/>
      <c r="J595" s="162"/>
      <c r="K595" s="162"/>
      <c r="L595" s="162"/>
      <c r="M595" s="162"/>
      <c r="N595" s="162"/>
      <c r="O595" s="162"/>
      <c r="P595" s="162"/>
      <c r="Q595" s="162"/>
      <c r="R595" s="73"/>
      <c r="S595" s="94"/>
      <c r="T595" s="62"/>
      <c r="U595" s="62"/>
      <c r="V595" s="62"/>
      <c r="W595" s="62"/>
      <c r="X595" s="66"/>
      <c r="Y595" s="62"/>
      <c r="Z595" s="62"/>
      <c r="AA595" s="62"/>
      <c r="AB595" s="62"/>
      <c r="AC595" s="62"/>
      <c r="AD595" s="62"/>
    </row>
    <row r="596" spans="1:30" s="67" customFormat="1" ht="15.75">
      <c r="A596" s="68">
        <v>10</v>
      </c>
      <c r="B596" s="106" t="s">
        <v>45</v>
      </c>
      <c r="C596" s="106"/>
      <c r="D596" s="106"/>
      <c r="E596" s="106"/>
      <c r="F596" s="106"/>
      <c r="G596" s="106"/>
      <c r="H596" s="160"/>
      <c r="I596" s="160"/>
      <c r="J596" s="162"/>
      <c r="K596" s="162"/>
      <c r="L596" s="162"/>
      <c r="M596" s="162"/>
      <c r="N596" s="162"/>
      <c r="O596" s="162"/>
      <c r="P596" s="162"/>
      <c r="Q596" s="162"/>
      <c r="R596" s="73"/>
      <c r="S596" s="94"/>
      <c r="T596" s="62"/>
      <c r="U596" s="62"/>
      <c r="V596" s="62"/>
      <c r="W596" s="62"/>
      <c r="X596" s="66"/>
      <c r="Y596" s="62"/>
      <c r="Z596" s="62"/>
      <c r="AA596" s="62"/>
      <c r="AB596" s="62"/>
      <c r="AC596" s="62"/>
      <c r="AD596" s="62"/>
    </row>
    <row r="597" spans="1:30" s="67" customFormat="1" ht="15.75">
      <c r="A597" s="68">
        <v>11</v>
      </c>
      <c r="B597" s="162" t="s">
        <v>437</v>
      </c>
      <c r="C597" s="162"/>
      <c r="D597" s="162"/>
      <c r="E597" s="162"/>
      <c r="F597" s="162"/>
      <c r="G597" s="162"/>
      <c r="H597" s="160"/>
      <c r="I597" s="162"/>
      <c r="J597" s="162"/>
      <c r="K597" s="162"/>
      <c r="L597" s="162"/>
      <c r="M597" s="162"/>
      <c r="N597" s="162"/>
      <c r="O597" s="162"/>
      <c r="P597" s="162"/>
      <c r="Q597" s="162"/>
      <c r="R597" s="162"/>
      <c r="S597" s="162"/>
      <c r="T597" s="62"/>
      <c r="U597" s="62"/>
      <c r="V597" s="62"/>
      <c r="W597" s="62"/>
      <c r="X597" s="66"/>
      <c r="Y597" s="62"/>
      <c r="Z597" s="62"/>
      <c r="AA597" s="62"/>
      <c r="AB597" s="62"/>
      <c r="AC597" s="62"/>
      <c r="AD597" s="62"/>
    </row>
    <row r="598" spans="1:30" s="67" customFormat="1" ht="15.75">
      <c r="A598" s="68">
        <v>12</v>
      </c>
      <c r="B598" s="162" t="s">
        <v>46</v>
      </c>
      <c r="C598" s="162"/>
      <c r="D598" s="162"/>
      <c r="E598" s="162"/>
      <c r="F598" s="162"/>
      <c r="G598" s="162"/>
      <c r="H598" s="160"/>
      <c r="I598" s="162"/>
      <c r="J598" s="162"/>
      <c r="K598" s="162"/>
      <c r="L598" s="162"/>
      <c r="M598" s="162"/>
      <c r="N598" s="162"/>
      <c r="O598" s="162"/>
      <c r="P598" s="162"/>
      <c r="Q598" s="162"/>
      <c r="R598" s="73"/>
      <c r="S598" s="94"/>
      <c r="T598" s="62"/>
      <c r="U598" s="62"/>
      <c r="V598" s="62"/>
      <c r="W598" s="62"/>
      <c r="X598" s="66"/>
      <c r="Y598" s="62"/>
      <c r="Z598" s="62"/>
      <c r="AA598" s="62"/>
      <c r="AB598" s="62"/>
      <c r="AC598" s="62"/>
      <c r="AD598" s="62"/>
    </row>
    <row r="599" spans="1:30" s="67" customFormat="1" ht="15.75">
      <c r="A599" s="68"/>
      <c r="B599" s="162"/>
      <c r="C599" s="162"/>
      <c r="D599" s="162"/>
      <c r="E599" s="162"/>
      <c r="F599" s="162"/>
      <c r="G599" s="162"/>
      <c r="H599" s="160"/>
      <c r="I599" s="162"/>
      <c r="J599" s="162"/>
      <c r="K599" s="162"/>
      <c r="L599" s="162"/>
      <c r="M599" s="162"/>
      <c r="N599" s="162"/>
      <c r="O599" s="162"/>
      <c r="P599" s="162"/>
      <c r="Q599" s="162"/>
      <c r="R599" s="73"/>
      <c r="S599" s="94"/>
      <c r="T599" s="62"/>
      <c r="U599" s="62"/>
      <c r="V599" s="62"/>
      <c r="W599" s="62"/>
      <c r="X599" s="66"/>
      <c r="Y599" s="62"/>
      <c r="Z599" s="62"/>
      <c r="AA599" s="62"/>
      <c r="AB599" s="62"/>
      <c r="AC599" s="62"/>
      <c r="AD599" s="62"/>
    </row>
    <row r="600" spans="1:30" s="67" customFormat="1" ht="15.75">
      <c r="A600" s="68">
        <v>13</v>
      </c>
      <c r="B600" s="162" t="s">
        <v>53</v>
      </c>
      <c r="C600" s="162"/>
      <c r="D600" s="162"/>
      <c r="E600" s="162"/>
      <c r="F600" s="162"/>
      <c r="G600" s="162"/>
      <c r="H600" s="160"/>
      <c r="I600" s="162"/>
      <c r="J600" s="162"/>
      <c r="K600" s="162"/>
      <c r="L600" s="162"/>
      <c r="M600" s="162"/>
      <c r="N600" s="162"/>
      <c r="O600" s="162"/>
      <c r="P600" s="162"/>
      <c r="Q600" s="162"/>
      <c r="R600" s="73"/>
      <c r="S600" s="94"/>
      <c r="T600" s="62"/>
      <c r="U600" s="62"/>
      <c r="V600" s="62"/>
      <c r="W600" s="62"/>
      <c r="X600" s="66"/>
      <c r="Y600" s="62"/>
      <c r="Z600" s="62"/>
      <c r="AA600" s="62"/>
      <c r="AB600" s="62"/>
      <c r="AC600" s="62"/>
      <c r="AD600" s="62"/>
    </row>
    <row r="601" spans="1:30" s="67" customFormat="1" ht="15.75">
      <c r="A601" s="74">
        <v>14</v>
      </c>
      <c r="B601" s="163" t="s">
        <v>54</v>
      </c>
      <c r="C601" s="163"/>
      <c r="D601" s="163"/>
      <c r="E601" s="163"/>
      <c r="F601" s="163"/>
      <c r="G601" s="163"/>
      <c r="H601" s="161"/>
      <c r="I601" s="163"/>
      <c r="J601" s="163"/>
      <c r="K601" s="163"/>
      <c r="L601" s="163"/>
      <c r="M601" s="163"/>
      <c r="N601" s="163"/>
      <c r="O601" s="163"/>
      <c r="P601" s="163"/>
      <c r="Q601" s="163"/>
      <c r="R601" s="163"/>
      <c r="S601" s="163"/>
      <c r="T601" s="62"/>
      <c r="U601" s="62"/>
      <c r="V601" s="62"/>
      <c r="W601" s="62"/>
      <c r="X601" s="66"/>
      <c r="Y601" s="62"/>
      <c r="Z601" s="62"/>
      <c r="AA601" s="62"/>
      <c r="AB601" s="62"/>
      <c r="AC601" s="62"/>
      <c r="AD601" s="62"/>
    </row>
    <row r="602" spans="1:30" s="67" customFormat="1" ht="15.75">
      <c r="A602" s="68">
        <v>15</v>
      </c>
      <c r="B602" s="162" t="s">
        <v>47</v>
      </c>
      <c r="C602" s="162"/>
      <c r="D602" s="162"/>
      <c r="E602" s="162"/>
      <c r="F602" s="162"/>
      <c r="G602" s="162"/>
      <c r="H602" s="160"/>
      <c r="I602" s="162"/>
      <c r="J602" s="162"/>
      <c r="K602" s="162"/>
      <c r="L602" s="162"/>
      <c r="M602" s="162"/>
      <c r="N602" s="162"/>
      <c r="O602" s="162"/>
      <c r="P602" s="162"/>
      <c r="Q602" s="162"/>
      <c r="R602" s="162"/>
      <c r="S602" s="162"/>
      <c r="T602" s="62"/>
      <c r="U602" s="62"/>
      <c r="V602" s="62"/>
      <c r="W602" s="62"/>
      <c r="X602" s="66"/>
      <c r="Y602" s="62"/>
      <c r="Z602" s="62"/>
      <c r="AA602" s="62"/>
      <c r="AB602" s="62"/>
      <c r="AC602" s="62"/>
      <c r="AD602" s="62"/>
    </row>
    <row r="603" spans="1:30" s="67" customFormat="1" ht="15.75">
      <c r="A603" s="68">
        <v>16</v>
      </c>
      <c r="B603" s="106" t="s">
        <v>55</v>
      </c>
      <c r="C603" s="106"/>
      <c r="D603" s="106"/>
      <c r="E603" s="106"/>
      <c r="F603" s="106"/>
      <c r="G603" s="106"/>
      <c r="H603" s="160"/>
      <c r="I603" s="160"/>
      <c r="J603" s="162"/>
      <c r="K603" s="162"/>
      <c r="L603" s="162"/>
      <c r="M603" s="162"/>
      <c r="N603" s="162"/>
      <c r="O603" s="162"/>
      <c r="P603" s="162"/>
      <c r="Q603" s="162"/>
      <c r="R603" s="73"/>
      <c r="S603" s="94"/>
      <c r="T603" s="62"/>
      <c r="U603" s="62"/>
      <c r="V603" s="62"/>
      <c r="W603" s="62"/>
      <c r="X603" s="66"/>
      <c r="Y603" s="62"/>
      <c r="Z603" s="62"/>
      <c r="AA603" s="62"/>
      <c r="AB603" s="62"/>
      <c r="AC603" s="62"/>
      <c r="AD603" s="62"/>
    </row>
    <row r="604" spans="1:30" s="67" customFormat="1" ht="15.75">
      <c r="A604" s="68">
        <v>17</v>
      </c>
      <c r="B604" s="106" t="s">
        <v>56</v>
      </c>
      <c r="C604" s="106"/>
      <c r="D604" s="106"/>
      <c r="E604" s="106"/>
      <c r="F604" s="106"/>
      <c r="G604" s="106"/>
      <c r="H604" s="160"/>
      <c r="I604" s="160"/>
      <c r="J604" s="162"/>
      <c r="K604" s="162"/>
      <c r="L604" s="162"/>
      <c r="M604" s="162"/>
      <c r="N604" s="162"/>
      <c r="O604" s="162"/>
      <c r="P604" s="162"/>
      <c r="Q604" s="162"/>
      <c r="R604" s="73"/>
      <c r="S604" s="94"/>
      <c r="T604" s="62"/>
      <c r="U604" s="62"/>
      <c r="V604" s="62"/>
      <c r="W604" s="62"/>
      <c r="X604" s="66"/>
      <c r="Y604" s="62"/>
      <c r="Z604" s="62"/>
      <c r="AA604" s="62"/>
      <c r="AB604" s="62"/>
      <c r="AC604" s="62"/>
      <c r="AD604" s="62"/>
    </row>
    <row r="605" spans="1:30" s="67" customFormat="1" ht="15.75">
      <c r="A605" s="68">
        <v>18</v>
      </c>
      <c r="B605" s="106" t="s">
        <v>48</v>
      </c>
      <c r="C605" s="106"/>
      <c r="D605" s="106"/>
      <c r="E605" s="106"/>
      <c r="F605" s="106"/>
      <c r="G605" s="106"/>
      <c r="H605" s="160"/>
      <c r="I605" s="160"/>
      <c r="J605" s="162"/>
      <c r="K605" s="162"/>
      <c r="L605" s="162"/>
      <c r="M605" s="162"/>
      <c r="N605" s="162"/>
      <c r="O605" s="162"/>
      <c r="P605" s="162"/>
      <c r="Q605" s="162"/>
      <c r="R605" s="73"/>
      <c r="S605" s="94"/>
      <c r="T605" s="62"/>
      <c r="U605" s="62"/>
      <c r="V605" s="62"/>
      <c r="W605" s="62"/>
      <c r="X605" s="66"/>
      <c r="Y605" s="62"/>
      <c r="Z605" s="62"/>
      <c r="AA605" s="62"/>
      <c r="AB605" s="62"/>
      <c r="AC605" s="62"/>
      <c r="AD605" s="62"/>
    </row>
    <row r="606" spans="1:30" s="67" customFormat="1" ht="15.75">
      <c r="A606" s="68">
        <v>19</v>
      </c>
      <c r="B606" s="106" t="s">
        <v>49</v>
      </c>
      <c r="C606" s="106"/>
      <c r="D606" s="106"/>
      <c r="E606" s="106"/>
      <c r="F606" s="106"/>
      <c r="G606" s="106"/>
      <c r="H606" s="160"/>
      <c r="I606" s="160"/>
      <c r="J606" s="162"/>
      <c r="K606" s="162"/>
      <c r="L606" s="162"/>
      <c r="M606" s="162"/>
      <c r="N606" s="162"/>
      <c r="O606" s="162"/>
      <c r="P606" s="162"/>
      <c r="Q606" s="162"/>
      <c r="R606" s="73"/>
      <c r="S606" s="94"/>
      <c r="T606" s="62"/>
      <c r="U606" s="62"/>
      <c r="V606" s="62"/>
      <c r="W606" s="62"/>
      <c r="X606" s="66"/>
      <c r="Y606" s="62"/>
      <c r="Z606" s="62"/>
      <c r="AA606" s="62"/>
      <c r="AB606" s="62"/>
      <c r="AC606" s="62"/>
      <c r="AD606" s="62"/>
    </row>
    <row r="607" spans="1:30" s="67" customFormat="1" ht="15.75">
      <c r="A607" s="68" t="s">
        <v>438</v>
      </c>
      <c r="B607" s="106" t="s">
        <v>57</v>
      </c>
      <c r="C607" s="106"/>
      <c r="D607" s="106"/>
      <c r="E607" s="106"/>
      <c r="F607" s="106"/>
      <c r="G607" s="106"/>
      <c r="H607" s="160"/>
      <c r="I607" s="160"/>
      <c r="J607" s="159"/>
      <c r="K607" s="159"/>
      <c r="L607" s="162"/>
      <c r="M607" s="162"/>
      <c r="N607" s="162"/>
      <c r="O607" s="162"/>
      <c r="P607" s="162"/>
      <c r="Q607" s="162"/>
      <c r="R607" s="73"/>
      <c r="S607" s="94"/>
      <c r="T607" s="62"/>
      <c r="U607" s="62"/>
      <c r="V607" s="62"/>
      <c r="W607" s="62"/>
      <c r="X607" s="66"/>
      <c r="Y607" s="62"/>
      <c r="Z607" s="62"/>
      <c r="AA607" s="62"/>
      <c r="AB607" s="62"/>
      <c r="AC607" s="62"/>
      <c r="AD607" s="62"/>
    </row>
    <row r="608" spans="1:30" s="67" customFormat="1" ht="15.75">
      <c r="A608" s="68">
        <v>22</v>
      </c>
      <c r="B608" s="162" t="s">
        <v>439</v>
      </c>
      <c r="C608" s="162"/>
      <c r="D608" s="162"/>
      <c r="E608" s="162"/>
      <c r="F608" s="162"/>
      <c r="G608" s="162"/>
      <c r="H608" s="160"/>
      <c r="I608" s="162"/>
      <c r="J608" s="162"/>
      <c r="K608" s="162"/>
      <c r="L608" s="162"/>
      <c r="M608" s="162"/>
      <c r="N608" s="162"/>
      <c r="O608" s="162"/>
      <c r="P608" s="162"/>
      <c r="Q608" s="162"/>
      <c r="R608" s="162"/>
      <c r="S608" s="162"/>
      <c r="T608" s="62"/>
      <c r="U608" s="62"/>
      <c r="V608" s="62"/>
      <c r="W608" s="62"/>
      <c r="X608" s="66"/>
      <c r="Y608" s="62"/>
      <c r="Z608" s="62"/>
      <c r="AA608" s="62"/>
      <c r="AB608" s="62"/>
      <c r="AC608" s="62"/>
      <c r="AD608" s="62"/>
    </row>
    <row r="609" spans="1:30" s="67" customFormat="1" ht="15.75">
      <c r="A609" s="68">
        <v>23</v>
      </c>
      <c r="B609" s="162" t="s">
        <v>58</v>
      </c>
      <c r="C609" s="162"/>
      <c r="D609" s="162"/>
      <c r="E609" s="162"/>
      <c r="F609" s="162"/>
      <c r="G609" s="162"/>
      <c r="H609" s="160"/>
      <c r="I609" s="162"/>
      <c r="J609" s="162"/>
      <c r="K609" s="162"/>
      <c r="L609" s="162"/>
      <c r="M609" s="162"/>
      <c r="N609" s="162"/>
      <c r="O609" s="162"/>
      <c r="P609" s="162"/>
      <c r="Q609" s="162"/>
      <c r="R609" s="162"/>
      <c r="S609" s="162"/>
      <c r="T609" s="62"/>
      <c r="U609" s="62"/>
      <c r="V609" s="62"/>
      <c r="W609" s="62"/>
      <c r="X609" s="66"/>
      <c r="Y609" s="62"/>
      <c r="Z609" s="62"/>
      <c r="AA609" s="62"/>
      <c r="AB609" s="62"/>
      <c r="AC609" s="62"/>
      <c r="AD609" s="62"/>
    </row>
    <row r="610" spans="1:30" s="67" customFormat="1" ht="15.75">
      <c r="A610" s="68">
        <v>24</v>
      </c>
      <c r="B610" s="106" t="s">
        <v>59</v>
      </c>
      <c r="C610" s="106"/>
      <c r="D610" s="106"/>
      <c r="E610" s="106"/>
      <c r="F610" s="106"/>
      <c r="G610" s="106"/>
      <c r="H610" s="160"/>
      <c r="I610" s="160"/>
      <c r="J610" s="162"/>
      <c r="K610" s="162"/>
      <c r="L610" s="162"/>
      <c r="M610" s="162"/>
      <c r="N610" s="162"/>
      <c r="O610" s="162"/>
      <c r="P610" s="162"/>
      <c r="Q610" s="162"/>
      <c r="R610" s="73"/>
      <c r="S610" s="94"/>
      <c r="T610" s="62"/>
      <c r="U610" s="62"/>
      <c r="V610" s="62"/>
      <c r="W610" s="62"/>
      <c r="X610" s="66"/>
      <c r="Y610" s="62"/>
      <c r="Z610" s="62"/>
      <c r="AA610" s="62"/>
      <c r="AB610" s="62"/>
      <c r="AC610" s="62"/>
      <c r="AD610" s="62"/>
    </row>
    <row r="611" spans="1:30" s="67" customFormat="1" ht="15.75">
      <c r="A611" s="68"/>
      <c r="B611" s="106" t="s">
        <v>60</v>
      </c>
      <c r="C611" s="106"/>
      <c r="D611" s="106"/>
      <c r="E611" s="106"/>
      <c r="F611" s="106"/>
      <c r="G611" s="106"/>
      <c r="H611" s="160"/>
      <c r="I611" s="160"/>
      <c r="J611" s="162"/>
      <c r="K611" s="162"/>
      <c r="L611" s="162"/>
      <c r="M611" s="162"/>
      <c r="N611" s="162"/>
      <c r="O611" s="162"/>
      <c r="P611" s="162"/>
      <c r="Q611" s="162"/>
      <c r="R611" s="73"/>
      <c r="S611" s="94"/>
      <c r="T611" s="62"/>
      <c r="U611" s="62"/>
      <c r="V611" s="62"/>
      <c r="W611" s="62"/>
      <c r="X611" s="66"/>
      <c r="Y611" s="62"/>
      <c r="Z611" s="62"/>
      <c r="AA611" s="62"/>
      <c r="AB611" s="62"/>
      <c r="AC611" s="62"/>
      <c r="AD611" s="62"/>
    </row>
    <row r="612" spans="1:30" s="67" customFormat="1" ht="15.75" customHeight="1">
      <c r="A612" s="68"/>
      <c r="B612" s="164" t="s">
        <v>61</v>
      </c>
      <c r="C612" s="164"/>
      <c r="D612" s="164"/>
      <c r="E612" s="164"/>
      <c r="F612" s="164"/>
      <c r="G612" s="164"/>
      <c r="H612" s="158"/>
      <c r="I612" s="164"/>
      <c r="J612" s="164"/>
      <c r="K612" s="164"/>
      <c r="L612" s="164"/>
      <c r="M612" s="164"/>
      <c r="N612" s="164"/>
      <c r="O612" s="164"/>
      <c r="P612" s="164"/>
      <c r="Q612" s="164"/>
      <c r="R612" s="164"/>
      <c r="S612" s="164"/>
      <c r="T612" s="62"/>
      <c r="U612" s="62"/>
      <c r="V612" s="62"/>
      <c r="W612" s="62"/>
      <c r="X612" s="66"/>
      <c r="Y612" s="62"/>
      <c r="Z612" s="62"/>
      <c r="AA612" s="62"/>
      <c r="AB612" s="62"/>
      <c r="AC612" s="62"/>
      <c r="AD612" s="62"/>
    </row>
  </sheetData>
  <protectedRanges>
    <protectedRange algorithmName="SHA-512" hashValue="0HJb0e38ZjiI7WvQu03U7C0Nidn4GX0XIGXtNPRGf4HjxPG1Ypc8RCHzIgf6qlEakZU5a+g8HAecTlYDDUQa6g==" saltValue="EtHoKkH0KIbm+jumIl2OFg==" spinCount="100000" sqref="O605" name="Диапазон3_2_1" securityDescriptor="O:WDG:WDD:(A;;CC;;;S-1-5-21-1281035640-548247933-376692995-11259)(A;;CC;;;S-1-5-21-1281035640-548247933-376692995-11258)(A;;CC;;;S-1-5-21-1281035640-548247933-376692995-5864)"/>
    <protectedRange algorithmName="SHA-512" hashValue="CdGwk8I/7xRmFPTXcZlke2PXzVZ+iN601XR5z2MsUqwaBCo2k9vU+bejyHVsIuOmHfHgpg0Wv25Jg01AF4ApQg==" saltValue="iCxRlNYYdOD1pcfOkyuFvA==" spinCount="100000" sqref="X605 L644 L646 H605 L637 L648:L657 L605:L635 Q605:T605 C606:E607 B605:G605" name="Диапазон3_1_1_1" securityDescriptor="O:WDG:WDD:(A;;CC;;;S-1-5-21-1281035640-548247933-376692995-11259)(A;;CC;;;S-1-5-21-1281035640-548247933-376692995-11258)(A;;CC;;;S-1-5-21-1281035640-548247933-376692995-5864)"/>
    <protectedRange algorithmName="SHA-512" hashValue="oo7h8I+Xw+JZU6IINu5nMLPoj2IKk2V+WfAEzC2E+miC70p9ENtPuRttKX8kCg9ZxJfuMrxUC5hPoxjP8Eys5w==" saltValue="QoBhshK5Jmrl7HLP3lVZXw==" spinCount="100000" sqref="H606 O606 V606 B606 Q606:T606 G606:G614" name="Диапазон3_6" securityDescriptor="O:WDG:WDD:(A;;CC;;;S-1-5-21-1281035640-548247933-376692995-11259)(A;;CC;;;S-1-5-21-1281035640-548247933-376692995-11258)(A;;CC;;;S-1-5-21-1281035640-548247933-376692995-5864)"/>
    <protectedRange algorithmName="SHA-512" hashValue="nZqNh8ZG3Ug+nuS1yZI8le2EFFGuHyicmM3DjhOw5r9C8YN9oG05a/NhBDkek02oP44QxgIaCNxmda2Gb75MeQ==" saltValue="pUdrxG571ieKjLr6AEOdow==" spinCount="100000" sqref="O592 Q592:T592" name="Диапазон3_25" securityDescriptor="O:WDG:WDD:(A;;CC;;;S-1-5-21-1281035640-548247933-376692995-11259)(A;;CC;;;S-1-5-21-1281035640-548247933-376692995-11258)(A;;CC;;;S-1-5-21-1281035640-548247933-376692995-5864)"/>
    <protectedRange algorithmName="SHA-512" hashValue="/6njqoO0fct8TJ1iPbHpgD6xpCm7lk318vFuaSC8X1fCjD4SHh5n7v3R7sQop2NXAG5fdP1dzlsthLHw4oZ9dg==" saltValue="x4O1pVYNrjOG4DoFkwwbJw==" spinCount="100000" sqref="H592 B592:G592" name="Диапазон3_36" securityDescriptor="O:WDG:WDD:(A;;CC;;;S-1-5-21-1281035640-548247933-376692995-11259)(A;;CC;;;S-1-5-21-1281035640-548247933-376692995-11258)(A;;CC;;;S-1-5-21-1281035640-548247933-376692995-5864)"/>
    <protectedRange algorithmName="SHA-512" hashValue="EMK//miAeovruYfupsnFwQdCKGbtpBWhBInB6H1uq3t6DQfA7VKV+8+KH/iG02IRFx/lXlrNhFbJqpVMyWAcwg==" saltValue="szoL75ujiq19WQcUZlYO7w==" spinCount="100000" sqref="O596 Q596:T596" name="Диапазон3_25_1" securityDescriptor="O:WDG:WDD:(A;;CC;;;S-1-5-21-1281035640-548247933-376692995-11259)(A;;CC;;;S-1-5-21-1281035640-548247933-376692995-11258)(A;;CC;;;S-1-5-21-1281035640-548247933-376692995-5864)"/>
    <protectedRange algorithmName="SHA-512" hashValue="gjLsWtvU7XSDyU6D9+heagjXaRvN7lq8zR/wU2gRnNvSdi8PE2W+QluEWD/63oKpUAdy3AGXLU4pcliSYc2Ffg==" saltValue="7k3DPc7AUj1pPUwBk+ehPA==" spinCount="100000" sqref="H596 G596 B596" name="Диапазон3_37" securityDescriptor="O:WDG:WDD:(A;;CC;;;S-1-5-21-1281035640-548247933-376692995-11259)(A;;CC;;;S-1-5-21-1281035640-548247933-376692995-11258)(A;;CC;;;S-1-5-21-1281035640-548247933-376692995-5864)"/>
    <protectedRange algorithmName="SHA-512" hashValue="rISX7GJVxtXGGL7yTTXLbtaOKOAN/TtqHo2LZ/Qir+5eA8+/YOYL5iTwqDjIiWXwp2WOUQu0OeFhOIDwg22Wlg==" saltValue="T+gicU5QB84F1QTu52ZnkA==" spinCount="100000" sqref="N598:O598 H598 N599:N614 Q598:T598 F598:G598" name="Диапазон3_25_3" securityDescriptor="O:WDG:WDD:(A;;CC;;;S-1-5-21-1281035640-548247933-376692995-11259)(A;;CC;;;S-1-5-21-1281035640-548247933-376692995-11258)(A;;CC;;;S-1-5-21-1281035640-548247933-376692995-5864)"/>
    <protectedRange algorithmName="SHA-512" hashValue="8adUfwvXjGmfe4tHt2x2l3nIXqQRQuHXwStVqDcmSQD5uTCFbytfsCHLkWFTKgKnpDht9yA8Fi73Aj4zHoZeHQ==" saltValue="y1726rpLK29OZZ0oY2BRYA==" spinCount="100000" sqref="B603:B604" name="Диапазон3_40" securityDescriptor="O:WDG:WDD:(A;;CC;;;S-1-5-21-1281035640-548247933-376692995-11259)(A;;CC;;;S-1-5-21-1281035640-548247933-376692995-11258)(A;;CC;;;S-1-5-21-1281035640-548247933-376692995-5864)"/>
    <protectedRange algorithmName="SHA-512" hashValue="xHJUZpMZZUPVRM+cjuVt7cMEpLLYEB7o5smxuUdYlWqmTl9Cbb1zt2Vr15x+mg18DMjKC66zr/lLQehVfD+tCg==" saltValue="8nzD4dIif6ud8kv+NOO1rg==" spinCount="100000" sqref="F606" name="Диапазон3_25_5" securityDescriptor="O:WDG:WDD:(A;;CC;;;S-1-5-21-1281035640-548247933-376692995-11259)(A;;CC;;;S-1-5-21-1281035640-548247933-376692995-11258)(A;;CC;;;S-1-5-21-1281035640-548247933-376692995-5864)"/>
    <protectedRange algorithmName="SHA-512" hashValue="YMBJzixDsXAlDKKKMWwknKtW1q5TsaoDxOax5hjAiwuIG9Eb3LlSQYrZzR0hXtmXHsd7E2nDAzSfBivUrZeNbA==" saltValue="GCSuTENSVGxILC/NMIrgEQ==" spinCount="100000" sqref="T607 V607:V614 O607:O614 H607:H614 Q607:S614 B607:B614 F607" name="Диапазон3_25_6" securityDescriptor="O:WDG:WDD:(A;;CC;;;S-1-5-21-1281035640-548247933-376692995-11259)(A;;CC;;;S-1-5-21-1281035640-548247933-376692995-11258)(A;;CC;;;S-1-5-21-1281035640-548247933-376692995-5864)"/>
    <protectedRange algorithmName="SHA-512" hashValue="4xOgnaWsLO5yIUJjBq8ivQdv7zIsFsLqoO9aH0OMQYuFLMa8bhYsru4+kCW2IFm+Ij/NOeK6ItJBpMQTax/pYQ==" saltValue="sLFKxGP1wnnfOTfmFQKdeg==" spinCount="100000" sqref="G584" name="Диапазон3_60_1" securityDescriptor="O:WDG:WDD:(A;;CC;;;S-1-5-21-1281035640-548247933-376692995-11259)(A;;CC;;;S-1-5-21-1281035640-548247933-376692995-11258)(A;;CC;;;S-1-5-21-1281035640-548247933-376692995-5864)"/>
    <protectedRange algorithmName="SHA-512" hashValue="/7YNShCzcbz8hyI1hz6yzivsM+QscpYURVftluswzrlYI11pu2vgxY5CH52pciM6yqChs3FrxuQ6thqVm5P6yg==" saltValue="RZE14m2M6REqe99hRpO9fw==" spinCount="100000" sqref="N584:O584 Q584:T584" name="Диапазон3_25_9_1_1" securityDescriptor="O:WDG:WDD:(A;;CC;;;S-1-5-21-1281035640-548247933-376692995-11259)(A;;CC;;;S-1-5-21-1281035640-548247933-376692995-11258)(A;;CC;;;S-1-5-21-1281035640-548247933-376692995-5864)"/>
    <protectedRange algorithmName="SHA-512" hashValue="0JGgFlKq5H26iesoXhnjBPtqL6Hu+rmPpurfxyd6L9xE6dc1TAo+h+cCeUjzbQdtql7VcPuQWWFrG7HzUdsyHA==" saltValue="VoXDI24xJwZRmuZGuwSiIg==" spinCount="100000" sqref="H584 B584" name="Диапазон3_45_1" securityDescriptor="O:WDG:WDD:(A;;CC;;;S-1-5-21-1281035640-548247933-376692995-11259)(A;;CC;;;S-1-5-21-1281035640-548247933-376692995-11258)(A;;CC;;;S-1-5-21-1281035640-548247933-376692995-5864)"/>
    <protectedRange algorithmName="SHA-512" hashValue="rHe4ISXWUV72W58Fs/K2YdUgm5W2iPY+nNJzkq3nv6qFMyNUrCwkSSOYH01y0PD4A23MgLZNvhj7TKk4Pb62nw==" saltValue="2JtudrOC9VD9WY1D63dp+g==" spinCount="100000" sqref="O593 Q593:T593" name="Диапазон3_25_10_1" securityDescriptor="O:WDG:WDD:(A;;CC;;;S-1-5-21-1281035640-548247933-376692995-11259)(A;;CC;;;S-1-5-21-1281035640-548247933-376692995-11258)(A;;CC;;;S-1-5-21-1281035640-548247933-376692995-5864)"/>
    <protectedRange algorithmName="SHA-512" hashValue="8GsdpPEXxIsRy0fRUZA2s9WcdwIawUgK84kj7JbKhC+fVGpt2X8LKLELo4LxA9ofdqBffEviF/1z9JOo5Fw0Ew==" saltValue="oWO9ZZ35FiPt3V5I/pSw2A==" spinCount="100000" sqref="B593 G593:H593" name="Диапазон3_46_1" securityDescriptor="O:WDG:WDD:(A;;CC;;;S-1-5-21-1281035640-548247933-376692995-11259)(A;;CC;;;S-1-5-21-1281035640-548247933-376692995-11258)(A;;CC;;;S-1-5-21-1281035640-548247933-376692995-5864)"/>
    <protectedRange algorithmName="SHA-512" hashValue="HWv1T40QxFTwAErqeyD/KNizNSkZJgF2cyh0hDLv+pWWX8qArDONTwrGZKbfGcfTrzEkSDOzUxrNhKSLFlz3KA==" saltValue="/OErn3ENNHikmMCGcT+jBQ==" spinCount="100000" sqref="O594 Q594:T594" name="Диапазон3_25_11_1" securityDescriptor="O:WDG:WDD:(A;;CC;;;S-1-5-21-1281035640-548247933-376692995-11259)(A;;CC;;;S-1-5-21-1281035640-548247933-376692995-11258)(A;;CC;;;S-1-5-21-1281035640-548247933-376692995-5864)"/>
    <protectedRange algorithmName="SHA-512" hashValue="UBZe/cJ8GlSt4ftcQrx2Vr/2hDeTl8dDnXmwtfsM3jvplmgvsKGf9CCweKxCCbDsKOv7q1WByZJGeyxnkQ6Xrw==" saltValue="STZ+QN0348+NFvK3l5vT0g==" spinCount="100000" sqref="B594 G594:H594" name="Диапазон3_47_1" securityDescriptor="O:WDG:WDD:(A;;CC;;;S-1-5-21-1281035640-548247933-376692995-11259)(A;;CC;;;S-1-5-21-1281035640-548247933-376692995-11258)(A;;CC;;;S-1-5-21-1281035640-548247933-376692995-5864)"/>
    <protectedRange algorithmName="SHA-512" hashValue="D1GQ42C1X3nTwBygX9VjfMVlJbIbpvbGO/lxnVjvRzbfQAZBqI801rxlPCMykhhS+tIgjIs5LmebNVm/LYPoQQ==" saltValue="deEBUMwBVqKa24NOzziWkw==" spinCount="100000" sqref="O595 Q595:T595" name="Диапазон3_25_12_1" securityDescriptor="O:WDG:WDD:(A;;CC;;;S-1-5-21-1281035640-548247933-376692995-11259)(A;;CC;;;S-1-5-21-1281035640-548247933-376692995-11258)(A;;CC;;;S-1-5-21-1281035640-548247933-376692995-5864)"/>
    <protectedRange algorithmName="SHA-512" hashValue="N1MoWzaMM31tuxe2mN4tc5F2MtEosyO0g6Nf7xk3/Ns8kpq41hQK8MRfkd7qMalRqTjl4uY5TcvxtbizXoSUpw==" saltValue="bwQyRpWcaR7MHtYHj0/m8A==" spinCount="100000" sqref="B595 G595:H595" name="Диапазон3_48_1" securityDescriptor="O:WDG:WDD:(A;;CC;;;S-1-5-21-1281035640-548247933-376692995-11259)(A;;CC;;;S-1-5-21-1281035640-548247933-376692995-11258)(A;;CC;;;S-1-5-21-1281035640-548247933-376692995-5864)"/>
    <protectedRange algorithmName="SHA-512" hashValue="bNTIaaUlkFl2/+6Rz08tL2/UlcoxEvERVzyFdC/JY0IoqnmGBtqQ7dT4HeXSdjm2o33CmrPTnY0sU8cd5SPatQ==" saltValue="ARDjtf8pIHogWU600OoIkg==" spinCount="100000" sqref="D598 E598" name="Диапазон3_5_1_2_1" securityDescriptor="O:WDG:WDD:(A;;CC;;;S-1-5-21-1281035640-548247933-376692995-11259)(A;;CC;;;S-1-5-21-1281035640-548247933-376692995-11258)(A;;CC;;;S-1-5-21-1281035640-548247933-376692995-5864)"/>
    <protectedRange algorithmName="SHA-512" hashValue="rKhX7LGLXl0n8ayoLun+agjTy75j/pivXpfmrJCmRRSYHyt7z9Cwvw2kRRC98v/UEFnUEmlXObxonoxI6kON5Q==" saltValue="DAvsK4tfglk7n+hUqC2IsA==" spinCount="100000" sqref="G597" name="Диапазон3_60_1_1_1" securityDescriptor="O:WDG:WDD:(A;;CC;;;S-1-5-21-1281035640-548247933-376692995-11259)(A;;CC;;;S-1-5-21-1281035640-548247933-376692995-11258)(A;;CC;;;S-1-5-21-1281035640-548247933-376692995-5864)"/>
    <protectedRange algorithmName="SHA-512" hashValue="ruFZe8+e541/Bk8aoncRMzxzxowBBXNa3Zpu20AANEGl7rf8gkjqQ2CbEoLiYjhzquL12mPI1gZ06P1rFPJVJA==" saltValue="WX8MOwo1CLc9sPwnJQmFGw==" spinCount="100000" sqref="H597 O597 Q597:T597 B597:F597" name="Диапазон3_5_1_3_3_1_5_1" securityDescriptor="O:WDG:WDD:(A;;CC;;;S-1-5-21-1281035640-548247933-376692995-11259)(A;;CC;;;S-1-5-21-1281035640-548247933-376692995-11258)(A;;CC;;;S-1-5-21-1281035640-548247933-376692995-5864)"/>
    <protectedRange algorithmName="SHA-512" hashValue="3S2K85mnaG+w9nEkDRkKRZcAzrGqFwEahBePGlxY0vs1Cv+zis69RqjVz7t+u3WyFzmHjQfGQcFV0427QlIZoA==" saltValue="OenYNOD+HgdJR91ssJcXng==" spinCount="100000" sqref="B616:B620" name="Диапазон3_40_1" securityDescriptor="O:WDG:WDD:(A;;CC;;;S-1-5-21-1281035640-548247933-376692995-11259)(A;;CC;;;S-1-5-21-1281035640-548247933-376692995-11258)(A;;CC;;;S-1-5-21-1281035640-548247933-376692995-5864)"/>
    <protectedRange algorithmName="SHA-512" hashValue="m/11vTYcOXZjsqKSu7JgX6SPB2zccxM9cdgN1HfHbUeCeWcGRtF4FaKx68GKqXDC2OZ5rerwMaLFFYX0J8kQCQ==" saltValue="mvkDBcQpZ8fHsjkVtXtSsw==" spinCount="100000" sqref="O603:O604 V603:V604 Q603:T604" name="Диапазон3_25_4_1_1" securityDescriptor="O:WDG:WDD:(A;;CC;;;S-1-5-21-1281035640-548247933-376692995-11259)(A;;CC;;;S-1-5-21-1281035640-548247933-376692995-11258)(A;;CC;;;S-1-5-21-1281035640-548247933-376692995-5864)"/>
    <protectedRange algorithmName="SHA-512" hashValue="YKY9r5o4mFxyNRYYQ0fskBh0GuzkzsrX70fBhp5rkkh08gouvSCyEoVIl+c+2+7C8Xx/djPC24HHBntP145Stg==" saltValue="Bj8qqZu6X5fMT71F6VXBCQ==" spinCount="100000" sqref="G603:G604 H603:H604" name="Диапазон3_40_1_1" securityDescriptor="O:WDG:WDD:(A;;CC;;;S-1-5-21-1281035640-548247933-376692995-11259)(A;;CC;;;S-1-5-21-1281035640-548247933-376692995-11258)(A;;CC;;;S-1-5-21-1281035640-548247933-376692995-5864)"/>
    <protectedRange algorithmName="SHA-512" hashValue="xTn+g2JPPjWgkM/LYaGI422w7X43KniPEDdRH9dYrhnSqWYotE06hNYKVbciONhaX4FbzQoMbNAOupVrWptzOQ==" saltValue="YCudsF8aAP0WdGgHEEt7Ow==" spinCount="100000" sqref="L640" name="Диапазон3_16" securityDescriptor="O:WDG:WDD:(A;;CC;;;S-1-5-21-1281035640-548247933-376692995-11259)(A;;CC;;;S-1-5-21-1281035640-548247933-376692995-11258)(A;;CC;;;S-1-5-21-1281035640-548247933-376692995-5864)"/>
    <protectedRange algorithmName="SHA-512" hashValue="jM6lJSnqaDQBsi8dICmcE5A4OrFy48RZe8/tMa/gQsV7TgpEnRFiP8P+d8HSIxTgmKWFVXrofvlYsOTodcDj6Q==" saltValue="Q02l5vdjf9chGO9wHssjgg==" spinCount="100000" sqref="B638:B643" name="Диапазон3_1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645 H642:H649 H638:H641 V637:V643 L647 Q638:T649 X644:X649 N638:O649 G644:G649 G638:G643 C638:F643 B644:F649" name="Диапазон3_74_2_4" securityDescriptor="O:WDG:WDD:(A;;CC;;;S-1-5-21-1281035640-548247933-376692995-11259)(A;;CC;;;S-1-5-21-1281035640-548247933-376692995-11258)(A;;CC;;;S-1-5-21-1281035640-548247933-376692995-5864)"/>
    <protectedRange algorithmName="SHA-512" hashValue="IH1mRofI1RZtl7QFfMuwx5/pKd0CsegJndqdEsWs+27MiCbrRVAMzZ8q8wo2uHrzi/WD3vBgslL67h5I/HUklA==" saltValue="w8CVk8TPSK6SCslvhM6+3w==" spinCount="100000" sqref="X628:X630 O628:O630 Q628:T630 V628:V630 D628:H630" name="Диапазон3_15" securityDescriptor="O:WDG:WDD:(A;;CC;;;S-1-5-21-1281035640-548247933-376692995-11259)(A;;CC;;;S-1-5-21-1281035640-548247933-376692995-11258)(A;;CC;;;S-1-5-21-1281035640-548247933-376692995-5864)"/>
    <protectedRange algorithmName="SHA-512" hashValue="MpOcRic9MPjWUlbKabhNH2HhrNj7lCbTkVuaVJtRll4RycpPpEUpxR4/HX4ztbUbAkIXlsm0Fz76JfM34ubquw==" saltValue="eVJmqWVSG8Hz5ozTVKQhAQ==" spinCount="100000" sqref="B628:B630" name="Диапазон3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637 N637:O637 Q637:T637 B637:G637" name="Диапазон3_74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650 H657 H655 V650 V655 K655 N655:O655 N657:O657 O650 B650:B657 Q650:T650 Q657:V657 Q655:S655 C655:C657 D657:G657 D655:G655 C650:G650" name="Диапазон3_74_2_4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K651:K654 H651:H654 O651:O654 V651:V654 Q651:T654 C651:G654" name="Диапазон3_14_1_2"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N651:N654" name="Диапазон3_1_1_1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K656 H656 O656 Q656:V656 D656:G656" name="Диапазон3_15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N656" name="Диапазон3_2_1_1_2" securityDescriptor="O:WDG:WDD:(A;;CC;;;S-1-5-21-1281035640-548247933-376692995-11259)(A;;CC;;;S-1-5-21-1281035640-548247933-376692995-11258)(A;;CC;;;S-1-5-21-1281035640-548247933-376692995-5864)"/>
    <protectedRange algorithmName="SHA-512" hashValue="jyoyJQvpHwocbKCSBW/v23DYDLGIkKaD+N28HXgoc1BVuT546KIoMq0jJwZCKUaikckPUazF3/NF7JYQ/fhP8g==" saltValue="ShFm/kJ/soospqWCwiW/KQ==" spinCount="100000" sqref="X634" name="Диапазон3_2_2_2" securityDescriptor="O:WDG:WDD:(A;;CC;;;S-1-5-21-1281035640-548247933-376692995-11259)(A;;CC;;;S-1-5-21-1281035640-548247933-376692995-11258)(A;;CC;;;S-1-5-21-1281035640-548247933-376692995-5864)"/>
    <protectedRange algorithmName="SHA-512" hashValue="m3HAKKdLnG006Kt5ijrRBEz4Kmt+tpKpUGjVXXHGL5B3s784Y+pBqpoWAbvL7+0NIU6vY2/2C8KLEW8NimclVg==" saltValue="0WbDnXaU7WV9Ozr4pKPZRA==" spinCount="100000" sqref="H634 N634:O634 Q634:V634 B634:G634" name="Диапазон3_16_1_2" securityDescriptor="O:WDG:WDD:(A;;CC;;;S-1-5-21-1281035640-548247933-376692995-11259)(A;;CC;;;S-1-5-21-1281035640-548247933-376692995-11258)(A;;CC;;;S-1-5-21-1281035640-548247933-376692995-5864)"/>
    <protectedRange algorithmName="SHA-512" hashValue="A+iUtunE4bBF+GvndjNSwhRfHsaVRteRFXdnfjPI5CasGCy4E2lMOgdisC1n1UW/sQ4cvh07VgJZcoKDLAsczA==" saltValue="cpyuwjAG8yv8NccBVYQIiQ==" spinCount="100000" sqref="X635 N635:O635 Q635:V635 B635:H635" name="Диапазон3_16_1_1_1" securityDescriptor="O:WDG:WDD:(A;;CC;;;S-1-5-21-1281035640-548247933-376692995-11259)(A;;CC;;;S-1-5-21-1281035640-548247933-376692995-11258)(A;;CC;;;S-1-5-21-1281035640-548247933-376692995-5864)"/>
    <protectedRange algorithmName="SHA-512" hashValue="E1Z0Utcpq1QG/SkZ+4eJSiygr80V5LDyJEvQtNzl+VgNW9tp9ZQRg1TRsaSbq3pGOPFi1C4hpcp+5sjUNEHBuQ==" saltValue="x0oxKXDWrXtC4/N4w4gmFw==" spinCount="100000" sqref="C628:C630" name="Диапазон3_15_3" securityDescriptor="O:WDG:WDD:(A;;CC;;;S-1-5-21-1281035640-548247933-376692995-11259)(A;;CC;;;S-1-5-21-1281035640-548247933-376692995-11258)(A;;CC;;;S-1-5-21-1281035640-548247933-376692995-5864)"/>
    <protectedRange algorithmName="SHA-512" hashValue="bQDf+FRAcHMpamaDtCYIi95avHhA1wJPaoOaTm0cVIEwg31DgkXgG11mjsp57eHMV9pzzmCJOoytdsT/qd8Dug==" saltValue="Z1rDuGUj5OkOMfm4bwI09Q==" spinCount="100000" sqref="N575:N580 X575:AE580" name="Диапазон3_20" securityDescriptor="O:WDG:WDD:(A;;CC;;;S-1-5-21-1281035640-548247933-376692995-11259)(A;;CC;;;S-1-5-21-1281035640-548247933-376692995-11258)(A;;CC;;;S-1-5-21-1281035640-548247933-376692995-5864)"/>
    <protectedRange algorithmName="SHA-512" hashValue="cd98zazHCNkdBcKhocdu6UDxwqiaX5HVKUcru1PB62yUwBbwB2pBZS+tGmFjf8U5ac9aL8BD18Y9cPFi7kP/xQ==" saltValue="uzvPUOJKCk0AZB0RzfycTw==" spinCount="100000" sqref="AF575:BR580" name="Диапазон2_4"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d5+S+hdIogT/Qta52guNAJ+8/OxSEjvGnqsdzuNQG7Lt9zC4q/Jp9LMc17YsCLC8Dxw6KzvJC8tfwVjttiJwOQ==" saltValue="2FjkoVaLcS5/giT9YSWptA==" spinCount="100000" sqref="K575:K580" name="Диапазон3_26_4" securityDescriptor="O:WDG:WDD:(A;;CC;;;S-1-5-21-1281035640-548247933-376692995-11259)(A;;CC;;;S-1-5-21-1281035640-548247933-376692995-11258)(A;;CC;;;S-1-5-21-1281035640-548247933-376692995-5864)"/>
    <protectedRange algorithmName="SHA-512" hashValue="Irta5dVe9tNZ8ySg+jBy94Qn6FDzPZxOt8YhlESAtTgLC1D2d/NyCFSFY8pEAIplT07nu2z3g6OPqRaznc+TKg==" saltValue="YO867GssSnBkHaSlLr96yw==" spinCount="100000" sqref="G575:G580" name="Диапазон3_32_3_3" securityDescriptor="O:WDG:WDD:(A;;CC;;;S-1-5-21-1281035640-548247933-376692995-11259)(A;;CC;;;S-1-5-21-1281035640-548247933-376692995-11258)(A;;CC;;;S-1-5-21-1281035640-548247933-376692995-5864)"/>
    <protectedRange algorithmName="SHA-512" hashValue="zZn1OTXQcyeFonU54eLiuPR8e+HdlCuxDK+GxHRM33lLRmwPeR2iqZIOVOK6MEETYtdRdQ2ZNKWXy9W2/QCa5Q==" saltValue="a4sfETDTyS+FjNTUWNERPg==" spinCount="100000" sqref="O575:O580 L575:L580 H575:I580 Q575:V580 B575:F575" name="Диапазон3_5_1" securityDescriptor="O:WDG:WDD:(A;;CC;;;S-1-5-21-1281035640-548247933-376692995-11259)(A;;CC;;;S-1-5-21-1281035640-548247933-376692995-11258)(A;;CC;;;S-1-5-21-1281035640-548247933-376692995-5864)"/>
    <protectedRange algorithmName="SHA-512" hashValue="P0+jrtIJPQMf1ixB9u0ZzHtFamzMXHSj8FIVaITOnmxP7Ac8MW3Pt/3r51DE9tnLPg/eIJiyP8p8Fg+jnM5FCQ==" saltValue="M81FAOn21P0d93CzzIY8Kg==" spinCount="100000" sqref="B576:F580" name="Диапазон3_6_3_2" securityDescriptor="O:WDG:WDD:(A;;CC;;;S-1-5-21-1281035640-548247933-376692995-11259)(A;;CC;;;S-1-5-21-1281035640-548247933-376692995-11258)(A;;CC;;;S-1-5-21-1281035640-548247933-376692995-5864)"/>
    <protectedRange algorithmName="SHA-512" hashValue="41fENbASRAJWr/vo68CgRyKV4Ens+uaBMMBOx0YkE/0Nz2/vUZS6FL7a8gDbYKZy2MJJp2U/gS8v329XyiMXUw==" saltValue="yoqxN9a7EETlNKaJRFs3og==" spinCount="100000" sqref="C584" name="Диапазон3_45_1_1" securityDescriptor="O:WDG:WDD:(A;;CC;;;S-1-5-21-1281035640-548247933-376692995-11259)(A;;CC;;;S-1-5-21-1281035640-548247933-376692995-11258)(A;;CC;;;S-1-5-21-1281035640-548247933-376692995-5864)"/>
    <protectedRange algorithmName="SHA-512" hashValue="CoEz++k34hzvbKbNMrizFdbIMp4larezcyelQe2wPPhe9KSepHA1zT/OuriEGunMnFsU2JciqqVKoPGcWzxLZw==" saltValue="m3qhOGFYOuhZrM5Wq2lt4A==" spinCount="100000" sqref="D584:F584" name="Диапазон3_45_1_2" securityDescriptor="O:WDG:WDD:(A;;CC;;;S-1-5-21-1281035640-548247933-376692995-11259)(A;;CC;;;S-1-5-21-1281035640-548247933-376692995-11258)(A;;CC;;;S-1-5-21-1281035640-548247933-376692995-5864)"/>
    <protectedRange algorithmName="SHA-512" hashValue="oG9wM3g0YlCudIUXpsHw6/SIouhRoGJypnZRaoa5y1sDdrjihhx87apf7YghqFBaY/tI8iZcik3NOgIle1DBEw==" saltValue="IBNxT1Cv9HwBC8FoBwXH5A==" spinCount="100000" sqref="D593:E595 F593" name="Диапазон3_46_1_1" securityDescriptor="O:WDG:WDD:(A;;CC;;;S-1-5-21-1281035640-548247933-376692995-11259)(A;;CC;;;S-1-5-21-1281035640-548247933-376692995-11258)(A;;CC;;;S-1-5-21-1281035640-548247933-376692995-5864)"/>
    <protectedRange algorithmName="SHA-512" hashValue="Fx2+L+w/8mMAaz9YpowGFW68R/DGmstzjMuMuGMxicwRnr0u5bnNMr5V0+Feytfk9iazDTqvfuRIg0NV+vtI9Q==" saltValue="M/mXr7r2a73DQOaLUveq1g==" spinCount="100000" sqref="C593:C595 F594" name="Диапазон3_47_1_1" securityDescriptor="O:WDG:WDD:(A;;CC;;;S-1-5-21-1281035640-548247933-376692995-11259)(A;;CC;;;S-1-5-21-1281035640-548247933-376692995-11258)(A;;CC;;;S-1-5-21-1281035640-548247933-376692995-5864)"/>
    <protectedRange algorithmName="SHA-512" hashValue="geHlJITY6m4BS52lPgL+nErE5GZ/Ko01R+8g8RJ1zoILQ+C1dQxyBv+c5YShTvk+JNKWVq8j6mwsDOg7UN2Bdw==" saltValue="Lfz7ZvK0ouaByzmtbuM10g==" spinCount="100000" sqref="F595" name="Диапазон3_48_1_1" securityDescriptor="O:WDG:WDD:(A;;CC;;;S-1-5-21-1281035640-548247933-376692995-11259)(A;;CC;;;S-1-5-21-1281035640-548247933-376692995-11258)(A;;CC;;;S-1-5-21-1281035640-548247933-376692995-5864)"/>
    <protectedRange algorithmName="SHA-512" hashValue="SqZTuKYcxVVExmGA2TN96/FgsjI7t2IgvBFdoVUSUu/N/vMlGd1dJczdPEgdhkp6qZfRpW66vsD5dlf708BdBA==" saltValue="27DAoEgGQ4FwocZjcAnDqg==" spinCount="100000" sqref="C596:F596" name="Диапазон3_37_1" securityDescriptor="O:WDG:WDD:(A;;CC;;;S-1-5-21-1281035640-548247933-376692995-11259)(A;;CC;;;S-1-5-21-1281035640-548247933-376692995-11258)(A;;CC;;;S-1-5-21-1281035640-548247933-376692995-5864)"/>
    <protectedRange algorithmName="SHA-512" hashValue="B4EiSEx60FiI2y8RjFc2e6htkhRZEWtKlw6tec0H9cTZ8EZTRMbNfa4FUxx9YuvA5M4nooHLdRhscDZmzc+SAQ==" saltValue="7McFJchpaJBy1ssQ6itPeQ==" spinCount="100000" sqref="C603:E604" name="Диапазон3_40_2" securityDescriptor="O:WDG:WDD:(A;;CC;;;S-1-5-21-1281035640-548247933-376692995-11259)(A;;CC;;;S-1-5-21-1281035640-548247933-376692995-11258)(A;;CC;;;S-1-5-21-1281035640-548247933-376692995-5864)"/>
    <protectedRange algorithmName="SHA-512" hashValue="3O1TrUYndv0sgzUKZTJjzPPVAQfZHBaSZ3HNed/izkKXqIBppjclDiWEww89a3iVoqAbaSHLOBi+y1FM2GW8iA==" saltValue="f6dVOlfZMyp+t1csSODBCA==" spinCount="100000" sqref="C608:E614" name="Диапазон3_40_3" securityDescriptor="O:WDG:WDD:(A;;CC;;;S-1-5-21-1281035640-548247933-376692995-11259)(A;;CC;;;S-1-5-21-1281035640-548247933-376692995-11258)(A;;CC;;;S-1-5-21-1281035640-548247933-376692995-5864)"/>
    <protectedRange algorithmName="SHA-512" hashValue="3hPfq7SqVPP4RAmsnLnkd8i+0H2ujnCws4BhEoD9akV7hDhroxkaqn9Mug2Ot/RBYppJqIds7IU/YFGSUSr+XA==" saltValue="vToLS5ZQkrft+SUXOu7JLg==" spinCount="100000" sqref="F608:F614" name="Диапазон3_25_6_1" securityDescriptor="O:WDG:WDD:(A;;CC;;;S-1-5-21-1281035640-548247933-376692995-11259)(A;;CC;;;S-1-5-21-1281035640-548247933-376692995-11258)(A;;CC;;;S-1-5-21-1281035640-548247933-376692995-5864)"/>
    <protectedRange algorithmName="SHA-512" hashValue="p/G8fvwe0w64KDh7lx++wePSSNak4B67Ue2FA3LcvvpJ3aOOvCXZvo+7DKMRMNcWTgxwMmMpKbS7VxR+mWfsGA==" saltValue="3JI69jtPHUZWMcrYM3EECQ==" spinCount="100000" sqref="T608:T614" name="Диапазон3_25_6_3" securityDescriptor="O:WDG:WDD:(A;;CC;;;S-1-5-21-1281035640-548247933-376692995-11259)(A;;CC;;;S-1-5-21-1281035640-548247933-376692995-11258)(A;;CC;;;S-1-5-21-1281035640-548247933-376692995-5864)"/>
    <protectedRange algorithmName="SHA-512" hashValue="xAnO4O0wH7tK8BxaL9ju53eongktp0RNQ1RMvNWpvlSri5vPGvRw5c/6J/0NoUN64RlW2YPvyqNcLp25lPn8Fg==" saltValue="oKf5YaNjr/lszHZ2muEBow==" spinCount="100000" sqref="C616:E620" name="Диапазон3_1_1_3" securityDescriptor="O:WDG:WDD:(A;;CC;;;S-1-5-21-1281035640-548247933-376692995-11259)(A;;CC;;;S-1-5-21-1281035640-548247933-376692995-11258)(A;;CC;;;S-1-5-21-1281035640-548247933-376692995-5864)"/>
    <protectedRange algorithmName="SHA-512" hashValue="tbsHrkpiqSzv4iD+9eQ3j/49VdPn29kxGldyX5RATM6CZxXxJBjGpW++mZz5nw0W1a6MTXbRN3MlEzzWMYNHmQ==" saltValue="sQ/2l22py3WJp2NgEraoVw==" spinCount="100000" sqref="F616:F620" name="Диапазон3_40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650" name="Диапазон3_74_2_4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650" name="Диапазон3_74_2_4_6" securityDescriptor="O:WDG:WDD:(A;;CC;;;S-1-5-21-1281035640-548247933-376692995-11259)(A;;CC;;;S-1-5-21-1281035640-548247933-376692995-11258)(A;;CC;;;S-1-5-21-1281035640-548247933-376692995-5864)"/>
    <protectedRange algorithmName="SHA-512" hashValue="dpDvhBMWT9s2FL1dRC/quCYPLAQxwTKW+nMgZ+qjzBAFOyH4lkbBnqaagrp5YJE/ucT8NDQ88hyUq6lfwXf4hw==" saltValue="OTrL3aCzXEG7CgrzUIJXTg==" spinCount="100000" sqref="L636" name="Диапазон3_1_1_1_1" securityDescriptor="O:WDG:WDD:(A;;CC;;;S-1-5-21-1281035640-548247933-376692995-11259)(A;;CC;;;S-1-5-21-1281035640-548247933-376692995-11258)(A;;CC;;;S-1-5-21-1281035640-548247933-376692995-5864)"/>
    <protectedRange algorithmName="SHA-512" hashValue="p4swa3PsCCH1lbVct5p2OherNekGPj/mgQqjj7wlcq1ttTGvg68k9aqNbpwE/R6htzkuN9xcDnmFAYd/Ij87SA==" saltValue="QdBqGIduBgIiGUbfp0yKnw==" spinCount="100000" sqref="F603:F604" name="Диапазон3_40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X398:X406" name="Диапазон3_1_1_1_4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C535:C536 C506" name="Диапазон3_5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535:H536 H506 D506:F506 D535:F536" name="Диапазон3_5_1_2_1_2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M535:M536 Q535:S536 M506 Q506:S506" name="Диапазон3_5_1_2_1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T535:T536 T506" name="Диапазон3_5_1_2_1_2_1_1" securityDescriptor="O:WDG:WDD:(A;;CC;;;S-1-5-21-1281035640-548247933-376692995-11259)(A;;CC;;;S-1-5-21-1281035640-548247933-376692995-11258)(A;;CC;;;S-1-5-21-1281035640-548247933-376692995-5864)"/>
    <protectedRange password="CA9C" sqref="C397" name="Диапазон3_5_4" securityDescriptor="O:WDG:WDD:(A;;CC;;;S-1-5-21-1281035640-548247933-376692995-11259)(A;;CC;;;S-1-5-21-1281035640-548247933-376692995-11258)(A;;CC;;;S-1-5-21-1281035640-548247933-376692995-5864)"/>
    <protectedRange password="CA9C" sqref="D397:F397 F398" name="Диапазон3_5_5" securityDescriptor="O:WDG:WDD:(A;;CC;;;S-1-5-21-1281035640-548247933-376692995-11259)(A;;CC;;;S-1-5-21-1281035640-548247933-376692995-11258)(A;;CC;;;S-1-5-21-1281035640-548247933-376692995-5864)"/>
    <protectedRange password="CA9C" sqref="G397:H398" name="Диапазон3_6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C399:C401" name="Диапазон3_14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402:C406" name="Диапазон3_74_2_4_9"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399:F401 E399:E400 D399:D401" name="Диапазон3_1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02:G406" name="Диапазон3_74_2_4_10"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406" name="Диапазон3_74_2_4_1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C350:C360" name="Диапазон3_5_2_3"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361:E364 D361:D364" name="Диапазон3_21_1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L350:L364" name="Диапазон3_16_5_2"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C378:C388" name="Диапазон3_5_2_4"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389:E392 D389:D392" name="Диапазон3_21_1_5"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L378:L392" name="Диапазон3_16_5_3"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L424" name="Диапазон3_16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425:H430" name="Диапазон3_5_1_2_1_2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L426:L430" name="Диапазон3_16_6"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L425" name="Диапазон3_16_1_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431:H450 H505" name="Диапазон3_5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L431:L450 L505" name="Диапазон3_16_6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L507" name="Диапазон3_16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508:H513" name="Диапазон3_5_1_2_1_2_5"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L509:L513" name="Диапазон3_16_6_2"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L508" name="Диапазон3_16_1_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514:H533" name="Диапазон3_5_1_2_1_2_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L514:L533" name="Диапазон3_16_6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534" name="Диапазон3_5_1_2_1_2_4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L534" name="Диапазон3_16_5_4"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C365" name="Диапазон3_6_1_1"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F365" name="Диапазон3_6_1_1_1"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H365" name="Диапазон3_6_1_2"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L365 Q365:S365" name="Диапазон3_6_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366" name="Диапазон3_19_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393" name="Диапазон3_19_1_3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451" name="Диапазон3_40_3_1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451" name="Диапазон3_6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451" name="Диапазон3_25_6_7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451:E451" name="Диапазон3_40_3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451" name="Диапазон3_25_6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451" name="Диапазон3_1_1_1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Q451:S451" name="Диапазон3_25_6_7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452" name="Диапазон3_40_3_1_2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452" name="Диапазон3_6_4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452" name="Диапазон3_25_6_7_2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452:E452" name="Диапазон3_40_3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452" name="Диапазон3_25_6_1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452" name="Диапазон3_1_1_1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Q452:S452" name="Диапазон3_25_6_7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453" name="Диапазон3_40_3_1_2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453" name="Диапазон3_6_4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453" name="Диапазон3_25_6_7_2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453:E453" name="Диапазон3_40_3_1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453" name="Диапазон3_25_6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453" name="Диапазон3_1_1_1_5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Q453:S453" name="Диапазон3_25_6_7_1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454" name="Диапазон3_40_3_1_2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454" name="Диапазон3_6_4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454" name="Диапазон3_25_6_7_2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454:E454" name="Диапазон3_40_3_1_1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454" name="Диапазон3_25_6_1_1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454" name="Диапазон3_1_1_1_5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Q454:S454" name="Диапазон3_25_6_7_1_1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455" name="Диапазон3_40_3_1_2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455" name="Диапазон3_6_4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455" name="Диапазон3_25_6_7_2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455:E455" name="Диапазон3_40_3_1_1_1_4"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455" name="Диапазон3_25_6_1_1_1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455" name="Диапазон3_1_1_1_5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Q455:S455" name="Диапазон3_25_6_7_1_1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456" name="Диапазон3_40_3_1_2_6"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456" name="Диапазон3_6_4_1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456" name="Диапазон3_25_6_7_2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456:E456" name="Диапазон3_40_3_1_1_1_5"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456" name="Диапазон3_25_6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456" name="Диапазон3_1_1_1_5_1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Q456:S456" name="Диапазон3_25_6_7_1_1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457" name="Диапазон3_40_3_1_2_7"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457" name="Диапазон3_6_4_1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457" name="Диапазон3_25_6_7_2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457:E457" name="Диапазон3_40_3_1_1_1_6"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457" name="Диапазон3_25_6_1_1_1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457" name="Диапазон3_1_1_1_5_1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Q457:S457" name="Диапазон3_25_6_7_1_1_6"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C458" name="Диапазон3_40_4_2"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G458" name="Диапазон3_6_2_1_5"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H458" name="Диапазон3_25_6_4_2"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D458:E458" name="Диапазон3_40_4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F458" name="Диапазон3_25_6_4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L458" name="Диапазон3_1_1_1_7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M458 Q458:S458" name="Диапазон3_25_6_5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G459" name="Диапазон3_6_2_1_6"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Q459:S459" name="Диапазон3_25_6_5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G460" name="Диапазон3_6_2_1_7"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Q460:S460" name="Диапазон3_25_6_5_1_2"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G461" name="Диапазон3_6_2_1_8"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Q461:S461" name="Диапазон3_25_6_5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461" name="Диапазон3_74_2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G462" name="Диапазон3_6_2_1_9"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Q462:S462" name="Диапазон3_25_6_5_1_4"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G463" name="Диапазон3_6_2_1_10"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Q463:S463" name="Диапазон3_25_6_5_1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C464:C470" name="Диапазон3_40_3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G464:G470" name="Диапазон3_6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464:E470" name="Диапазон3_40_3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F464:F470" name="Диапазон3_25_6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H464:H470" name="Диапазон3_25_6_7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L464:L470" name="Диапазон3_1_1_1_5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N464:N470" name="Диапазон3_25_3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Q464:S470" name="Диапазон3_25_6_7_3"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L471" name="Диапазон3_1_1_1_9"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L537" name="Диапазон3_1_1_1_9_1" securityDescriptor="O:WDG:WDD:(A;;CC;;;S-1-5-21-1281035640-548247933-376692995-11259)(A;;CC;;;S-1-5-21-1281035640-548247933-376692995-11258)(A;;CC;;;S-1-5-21-1281035640-548247933-376692995-5864)"/>
    <protectedRange password="CA9C" sqref="Q368:S368" name="Диапазон3_12_1_1" securityDescriptor="O:WDG:WDD:(A;;CC;;;S-1-5-21-1281035640-548247933-376692995-11259)(A;;CC;;;S-1-5-21-1281035640-548247933-376692995-11258)(A;;CC;;;S-1-5-21-1281035640-548247933-376692995-5864)"/>
    <protectedRange password="CA9C" sqref="M368" name="Диапазон3_1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368" name="Диапазон3_23_3_1_2_1_1_1_1_1_2_1" securityDescriptor="O:WDG:WDD:(A;;CC;;;S-1-5-21-1281035640-548247933-376692995-11259)(A;;CC;;;S-1-5-21-1281035640-548247933-376692995-11258)(A;;CC;;;S-1-5-21-1281035640-548247933-376692995-5864)"/>
    <protectedRange password="CA9C" sqref="Q413:S413" name="Диапазон3_12_1_1_2" securityDescriptor="O:WDG:WDD:(A;;CC;;;S-1-5-21-1281035640-548247933-376692995-11259)(A;;CC;;;S-1-5-21-1281035640-548247933-376692995-11258)(A;;CC;;;S-1-5-21-1281035640-548247933-376692995-5864)"/>
    <protectedRange password="CA9C" sqref="M413" name="Диапазон3_12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413" name="Диапазон3_23_3_1_2_1_1_1_1_1_2_1_1" securityDescriptor="O:WDG:WDD:(A;;CC;;;S-1-5-21-1281035640-548247933-376692995-11259)(A;;CC;;;S-1-5-21-1281035640-548247933-376692995-11258)(A;;CC;;;S-1-5-21-1281035640-548247933-376692995-5864)"/>
    <protectedRange password="CA9C" sqref="E472" name="Диапазон3_16_5_1_1_1" securityDescriptor="O:WDG:WDD:(A;;CC;;;S-1-5-21-1281035640-548247933-376692995-11259)(A;;CC;;;S-1-5-21-1281035640-548247933-376692995-11258)(A;;CC;;;S-1-5-21-1281035640-548247933-376692995-5864)"/>
    <protectedRange password="CA9C" sqref="Q472:S472 M472" name="Диапазон3_12_2_2" securityDescriptor="O:WDG:WDD:(A;;CC;;;S-1-5-21-1281035640-548247933-376692995-11259)(A;;CC;;;S-1-5-21-1281035640-548247933-376692995-11258)(A;;CC;;;S-1-5-21-1281035640-548247933-376692995-5864)"/>
    <protectedRange password="CA9C" sqref="E538" name="Диапазон3_16_5_1_1_1_1" securityDescriptor="O:WDG:WDD:(A;;CC;;;S-1-5-21-1281035640-548247933-376692995-11259)(A;;CC;;;S-1-5-21-1281035640-548247933-376692995-11258)(A;;CC;;;S-1-5-21-1281035640-548247933-376692995-5864)"/>
    <protectedRange password="CA9C" sqref="Q538:S538 M538" name="Диапазон3_12_2_2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G415:G417 G370:G372" name="Диапазон3_8_1_1_2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C375 C420" name="Диапазон3_74_5_1_2_2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375 G420" name="Диапазон3_74_5_1_4_9"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F375 D420:E420 D375:E375 F420" name="Диапазон3_74_5_1_8_2_1_2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375 H420" name="Диапазон3_74_5_1_1_1_8"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375 Q420" name="Диапазон3_4_1_6"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375:S375 R420:S420" name="Диапазон3_74_5_1_3_1_8"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T420" name="Диапазон3_74_6_2_1_6"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Q563:T563" name="Диапазон3_25_1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G563:H563" name="Диапазон3_47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Q564:T564" name="Диапазон3_25_12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G564:H564" name="Диапазон3_48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563:D564 E563:E564" name="Диапазон3_46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F563 C563:C564" name="Диапазон3_47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F564" name="Диапазон3_48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G565" name="Диапазон3_60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H565 E565 F565 Q565:T565 C565:D565" name="Диапазон3_5_1_3_3_1_5_1_3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F566 H566 G566 Q566:T566" name="Диапазон3_25_3_1_3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D566 E566" name="Диапазон3_5_1_2_1_3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Q501:S501" name="Диапазон3_25_11_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G501:H501" name="Диапазон3_47_1_2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Q502:S502" name="Диапазон3_25_12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G502:H502" name="Диапазон3_48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501:D502 E501:E502" name="Диапазон3_46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F501 C501:C502" name="Диапазон3_47_1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F502" name="Диапазон3_48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G503" name="Диапазон3_60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H503 E503 F503 Q503:S503 C503:D503" name="Диапазон3_5_1_3_3_1_5_1_3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F504 H504 G504 Q504:S504" name="Диапазон3_25_3_1_3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D504 E504" name="Диапазон3_5_1_2_1_3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35" name="ОПЗМСЛ 1_3_6"/>
    <protectedRange algorithmName="SHA-512" hashValue="AgnE8FT6XkouICQ9PjQ002htFCPJWMhSUbJWuvsr5/0Jzuj4AmEyH0me2eKr99+RWJxJ6biW571rL7F9pmGanA==" saltValue="4WzUJzWZAuqQhXGDdJzFGQ==" spinCount="100000" sqref="A36" name="ОПЗМСЛ 1_3"/>
    <protectedRange algorithmName="SHA-512" hashValue="AgnE8FT6XkouICQ9PjQ002htFCPJWMhSUbJWuvsr5/0Jzuj4AmEyH0me2eKr99+RWJxJ6biW571rL7F9pmGanA==" saltValue="4WzUJzWZAuqQhXGDdJzFGQ==" spinCount="100000" sqref="A37:A42" name="ОПЗМСЛ 1_3_1"/>
    <protectedRange algorithmName="SHA-512" hashValue="AgnE8FT6XkouICQ9PjQ002htFCPJWMhSUbJWuvsr5/0Jzuj4AmEyH0me2eKr99+RWJxJ6biW571rL7F9pmGanA==" saltValue="4WzUJzWZAuqQhXGDdJzFGQ==" spinCount="100000" sqref="A43" name="ОПЗМСЛ 1_3_2"/>
    <protectedRange algorithmName="SHA-512" hashValue="AgnE8FT6XkouICQ9PjQ002htFCPJWMhSUbJWuvsr5/0Jzuj4AmEyH0me2eKr99+RWJxJ6biW571rL7F9pmGanA==" saltValue="4WzUJzWZAuqQhXGDdJzFGQ==" spinCount="100000" sqref="A44" name="ОПЗМСЛ 1_3_3"/>
    <protectedRange algorithmName="SHA-512" hashValue="AgnE8FT6XkouICQ9PjQ002htFCPJWMhSUbJWuvsr5/0Jzuj4AmEyH0me2eKr99+RWJxJ6biW571rL7F9pmGanA==" saltValue="4WzUJzWZAuqQhXGDdJzFGQ==" spinCount="100000" sqref="A45" name="ОПЗМСЛ 1_3_4"/>
    <protectedRange algorithmName="SHA-512" hashValue="AgnE8FT6XkouICQ9PjQ002htFCPJWMhSUbJWuvsr5/0Jzuj4AmEyH0me2eKr99+RWJxJ6biW571rL7F9pmGanA==" saltValue="4WzUJzWZAuqQhXGDdJzFGQ==" spinCount="100000" sqref="A46" name="ОПЗМСЛ 1_3_5"/>
    <protectedRange algorithmName="SHA-512" hashValue="AgnE8FT6XkouICQ9PjQ002htFCPJWMhSUbJWuvsr5/0Jzuj4AmEyH0me2eKr99+RWJxJ6biW571rL7F9pmGanA==" saltValue="4WzUJzWZAuqQhXGDdJzFGQ==" spinCount="100000" sqref="A47" name="ОПЗМСЛ 1_3_7"/>
    <protectedRange algorithmName="SHA-512" hashValue="AgnE8FT6XkouICQ9PjQ002htFCPJWMhSUbJWuvsr5/0Jzuj4AmEyH0me2eKr99+RWJxJ6biW571rL7F9pmGanA==" saltValue="4WzUJzWZAuqQhXGDdJzFGQ==" spinCount="100000" sqref="A48" name="ОПЗМСЛ 1_3_8"/>
    <protectedRange algorithmName="SHA-512" hashValue="AgnE8FT6XkouICQ9PjQ002htFCPJWMhSUbJWuvsr5/0Jzuj4AmEyH0me2eKr99+RWJxJ6biW571rL7F9pmGanA==" saltValue="4WzUJzWZAuqQhXGDdJzFGQ==" spinCount="100000" sqref="A49:A50" name="ОПЗМСЛ 1_3_9"/>
    <protectedRange algorithmName="SHA-512" hashValue="AgnE8FT6XkouICQ9PjQ002htFCPJWMhSUbJWuvsr5/0Jzuj4AmEyH0me2eKr99+RWJxJ6biW571rL7F9pmGanA==" saltValue="4WzUJzWZAuqQhXGDdJzFGQ==" spinCount="100000" sqref="A51:A52" name="ОПЗМСЛ 1_3_10"/>
    <protectedRange algorithmName="SHA-512" hashValue="AgnE8FT6XkouICQ9PjQ002htFCPJWMhSUbJWuvsr5/0Jzuj4AmEyH0me2eKr99+RWJxJ6biW571rL7F9pmGanA==" saltValue="4WzUJzWZAuqQhXGDdJzFGQ==" spinCount="100000" sqref="A53:A54" name="ОПЗМСЛ 1_3_11"/>
    <protectedRange algorithmName="SHA-512" hashValue="AgnE8FT6XkouICQ9PjQ002htFCPJWMhSUbJWuvsr5/0Jzuj4AmEyH0me2eKr99+RWJxJ6biW571rL7F9pmGanA==" saltValue="4WzUJzWZAuqQhXGDdJzFGQ==" spinCount="100000" sqref="A55:A56" name="ОПЗМСЛ 1_3_12"/>
    <protectedRange algorithmName="SHA-512" hashValue="AgnE8FT6XkouICQ9PjQ002htFCPJWMhSUbJWuvsr5/0Jzuj4AmEyH0me2eKr99+RWJxJ6biW571rL7F9pmGanA==" saltValue="4WzUJzWZAuqQhXGDdJzFGQ==" spinCount="100000" sqref="A57" name="ОПЗМСЛ 1_3_13"/>
    <protectedRange algorithmName="SHA-512" hashValue="AgnE8FT6XkouICQ9PjQ002htFCPJWMhSUbJWuvsr5/0Jzuj4AmEyH0me2eKr99+RWJxJ6biW571rL7F9pmGanA==" saltValue="4WzUJzWZAuqQhXGDdJzFGQ==" spinCount="100000" sqref="A58" name="ОПЗМСЛ 1_3_14"/>
    <protectedRange algorithmName="SHA-512" hashValue="AgnE8FT6XkouICQ9PjQ002htFCPJWMhSUbJWuvsr5/0Jzuj4AmEyH0me2eKr99+RWJxJ6biW571rL7F9pmGanA==" saltValue="4WzUJzWZAuqQhXGDdJzFGQ==" spinCount="100000" sqref="A59" name="ОПЗМСЛ 1_3_15"/>
    <protectedRange algorithmName="SHA-512" hashValue="AgnE8FT6XkouICQ9PjQ002htFCPJWMhSUbJWuvsr5/0Jzuj4AmEyH0me2eKr99+RWJxJ6biW571rL7F9pmGanA==" saltValue="4WzUJzWZAuqQhXGDdJzFGQ==" spinCount="100000" sqref="A60" name="ОПЗМСЛ 1_3_16"/>
    <protectedRange algorithmName="SHA-512" hashValue="AgnE8FT6XkouICQ9PjQ002htFCPJWMhSUbJWuvsr5/0Jzuj4AmEyH0me2eKr99+RWJxJ6biW571rL7F9pmGanA==" saltValue="4WzUJzWZAuqQhXGDdJzFGQ==" spinCount="100000" sqref="A61" name="ОПЗМСЛ 1_4_1"/>
    <protectedRange algorithmName="SHA-512" hashValue="AgnE8FT6XkouICQ9PjQ002htFCPJWMhSUbJWuvsr5/0Jzuj4AmEyH0me2eKr99+RWJxJ6biW571rL7F9pmGanA==" saltValue="4WzUJzWZAuqQhXGDdJzFGQ==" spinCount="100000" sqref="A62" name="ОПЗМСЛ 1_1_1_1"/>
    <protectedRange algorithmName="SHA-512" hashValue="AgnE8FT6XkouICQ9PjQ002htFCPJWMhSUbJWuvsr5/0Jzuj4AmEyH0me2eKr99+RWJxJ6biW571rL7F9pmGanA==" saltValue="4WzUJzWZAuqQhXGDdJzFGQ==" spinCount="100000" sqref="A63" name="ОПЗМСЛ 1_3_1_1_2"/>
    <protectedRange algorithmName="SHA-512" hashValue="AgnE8FT6XkouICQ9PjQ002htFCPJWMhSUbJWuvsr5/0Jzuj4AmEyH0me2eKr99+RWJxJ6biW571rL7F9pmGanA==" saltValue="4WzUJzWZAuqQhXGDdJzFGQ==" spinCount="100000" sqref="A64" name="ОПЗМСЛ 1_3_1_1_3"/>
    <protectedRange algorithmName="SHA-512" hashValue="AgnE8FT6XkouICQ9PjQ002htFCPJWMhSUbJWuvsr5/0Jzuj4AmEyH0me2eKr99+RWJxJ6biW571rL7F9pmGanA==" saltValue="4WzUJzWZAuqQhXGDdJzFGQ==" spinCount="100000" sqref="A111" name="ОПЗМСЛ 1_4_2"/>
    <protectedRange algorithmName="SHA-512" hashValue="AgnE8FT6XkouICQ9PjQ002htFCPJWMhSUbJWuvsr5/0Jzuj4AmEyH0me2eKr99+RWJxJ6biW571rL7F9pmGanA==" saltValue="4WzUJzWZAuqQhXGDdJzFGQ==" spinCount="100000" sqref="A112" name="ОПЗМСЛ 1_1_1_2"/>
    <protectedRange algorithmName="SHA-512" hashValue="AgnE8FT6XkouICQ9PjQ002htFCPJWMhSUbJWuvsr5/0Jzuj4AmEyH0me2eKr99+RWJxJ6biW571rL7F9pmGanA==" saltValue="4WzUJzWZAuqQhXGDdJzFGQ==" spinCount="100000" sqref="A113" name="ОПЗМСЛ 1_3_1_1_4"/>
    <protectedRange algorithmName="SHA-512" hashValue="AgnE8FT6XkouICQ9PjQ002htFCPJWMhSUbJWuvsr5/0Jzuj4AmEyH0me2eKr99+RWJxJ6biW571rL7F9pmGanA==" saltValue="4WzUJzWZAuqQhXGDdJzFGQ==" spinCount="100000" sqref="A114" name="ОПЗМСЛ 1_3_1_1_5"/>
    <protectedRange algorithmName="SHA-512" hashValue="5pDRf/965mmkUfhbjjlklnHeniYIAPD+c7eSyFmRrdNUzxDU/4431f4SolUmA6LJ7CxEbNiL1KVBLuKYZeLEOQ==" saltValue="2PT3TneyRccg0IYTmKyh8w==" spinCount="100000" sqref="E401" name="Диапазон3_14_1_2_2_1_2" securityDescriptor="O:WDG:WDD:(A;;CC;;;S-1-5-21-1281035640-548247933-376692995-11259)(A;;CC;;;S-1-5-21-1281035640-548247933-376692995-11258)(A;;CC;;;S-1-5-21-1281035640-548247933-376692995-5864)"/>
  </protectedRanges>
  <autoFilter ref="A6:X567"/>
  <pageMargins left="0.70866141732283472" right="0.70866141732283472" top="0.74803149606299213" bottom="0.74803149606299213" header="0.31496062992125984" footer="0.31496062992125984"/>
  <pageSetup paperSize="8"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2017-02-13T06:03:45Z</dcterms:modified>
  <cp:contentStatus/>
</cp:coreProperties>
</file>