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1. ПЛАН ЗАКУПОК\Долгосрочный\Долгосрочный план 2019-2023 год\дополнения и измененияв ДПЗ\"/>
    </mc:Choice>
  </mc:AlternateContent>
  <bookViews>
    <workbookView xWindow="0" yWindow="0" windowWidth="28800" windowHeight="11835"/>
  </bookViews>
  <sheets>
    <sheet name="№6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'№6 новая форма'!$A$7:$BM$77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'№6 новая форма'!$A$1:$BM$61</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F62" i="4" l="1"/>
  <c r="AX31" i="4" l="1"/>
  <c r="AY75" i="4" l="1"/>
  <c r="AZ75" i="4" s="1"/>
  <c r="AW75" i="4"/>
  <c r="AS75" i="4"/>
  <c r="AO75" i="4"/>
  <c r="AK75" i="4"/>
  <c r="AG75" i="4"/>
  <c r="AY74" i="4"/>
  <c r="AZ74" i="4" s="1"/>
  <c r="AW74" i="4"/>
  <c r="AS74" i="4"/>
  <c r="AO74" i="4"/>
  <c r="AK74" i="4"/>
  <c r="AG74" i="4"/>
  <c r="AY73" i="4"/>
  <c r="AZ73" i="4" s="1"/>
  <c r="AW73" i="4"/>
  <c r="AS73" i="4"/>
  <c r="AO73" i="4"/>
  <c r="AK73" i="4"/>
  <c r="AG73" i="4"/>
  <c r="AY72" i="4"/>
  <c r="AZ72" i="4" s="1"/>
  <c r="AW72" i="4"/>
  <c r="AS72" i="4"/>
  <c r="AO72" i="4"/>
  <c r="AK72" i="4"/>
  <c r="AG72" i="4"/>
  <c r="AY71" i="4"/>
  <c r="AZ71" i="4" s="1"/>
  <c r="AW71" i="4"/>
  <c r="AS71" i="4"/>
  <c r="AO71" i="4"/>
  <c r="AK71" i="4"/>
  <c r="AG71" i="4"/>
  <c r="AY70" i="4"/>
  <c r="AZ70" i="4" s="1"/>
  <c r="AW70" i="4"/>
  <c r="AS70" i="4"/>
  <c r="AO70" i="4"/>
  <c r="AK70" i="4"/>
  <c r="AG70" i="4"/>
  <c r="AY69" i="4"/>
  <c r="AZ69" i="4" s="1"/>
  <c r="AW69" i="4"/>
  <c r="AS69" i="4"/>
  <c r="AO69" i="4"/>
  <c r="AK69" i="4"/>
  <c r="AG69" i="4"/>
  <c r="AY68" i="4"/>
  <c r="AZ68" i="4" s="1"/>
  <c r="AW68" i="4"/>
  <c r="AS68" i="4"/>
  <c r="AO68" i="4"/>
  <c r="AK68" i="4"/>
  <c r="AG68" i="4"/>
  <c r="AY67" i="4"/>
  <c r="AZ67" i="4" s="1"/>
  <c r="AW67" i="4"/>
  <c r="AS67" i="4"/>
  <c r="AO67" i="4"/>
  <c r="AK67" i="4"/>
  <c r="AG67" i="4"/>
  <c r="AY66" i="4"/>
  <c r="AZ66" i="4" s="1"/>
  <c r="AW66" i="4"/>
  <c r="AS66" i="4"/>
  <c r="AO66" i="4"/>
  <c r="AK66" i="4"/>
  <c r="AG66" i="4"/>
  <c r="AY65" i="4"/>
  <c r="AZ65" i="4" s="1"/>
  <c r="AW65" i="4"/>
  <c r="AS65" i="4"/>
  <c r="AO65" i="4"/>
  <c r="AK65" i="4"/>
  <c r="AG65" i="4"/>
  <c r="AY64" i="4"/>
  <c r="AZ64" i="4" s="1"/>
  <c r="AW64" i="4"/>
  <c r="AS64" i="4"/>
  <c r="AO64" i="4"/>
  <c r="AK64" i="4"/>
  <c r="AG64" i="4"/>
  <c r="AY63" i="4"/>
  <c r="AZ63" i="4" s="1"/>
  <c r="AW63" i="4"/>
  <c r="AS63" i="4"/>
  <c r="AO63" i="4"/>
  <c r="AK63" i="4"/>
  <c r="AG63" i="4"/>
  <c r="AY62" i="4"/>
  <c r="AW62" i="4"/>
  <c r="AS62" i="4"/>
  <c r="AO62" i="4"/>
  <c r="AK62" i="4"/>
  <c r="AG62" i="4"/>
  <c r="AZ62" i="4" l="1"/>
  <c r="AY78" i="4"/>
  <c r="AX22" i="4"/>
  <c r="AV22" i="4"/>
  <c r="AW22" i="4" s="1"/>
  <c r="AR22" i="4"/>
  <c r="AS22" i="4" s="1"/>
  <c r="AN22" i="4"/>
  <c r="AO22" i="4" s="1"/>
  <c r="AJ22" i="4"/>
  <c r="AK22" i="4" s="1"/>
  <c r="AF22" i="4"/>
  <c r="AG22" i="4" s="1"/>
  <c r="AX21" i="4"/>
  <c r="AV21" i="4"/>
  <c r="AW21" i="4" s="1"/>
  <c r="AR21" i="4"/>
  <c r="AS21" i="4" s="1"/>
  <c r="AN21" i="4"/>
  <c r="AO21" i="4" s="1"/>
  <c r="AJ21" i="4"/>
  <c r="AK21" i="4" s="1"/>
  <c r="AF21" i="4"/>
  <c r="AG21" i="4" s="1"/>
  <c r="AY21" i="4" l="1"/>
  <c r="AY22" i="4"/>
  <c r="AZ22" i="4" s="1"/>
  <c r="AZ21" i="4" l="1"/>
  <c r="AZ23" i="4" s="1"/>
  <c r="AY23" i="4"/>
  <c r="AX34" i="4"/>
  <c r="AN34" i="4"/>
  <c r="AJ34" i="4"/>
  <c r="AK34" i="4" s="1"/>
  <c r="AF34" i="4"/>
  <c r="AG34" i="4" s="1"/>
  <c r="AX33" i="4"/>
  <c r="AN33" i="4"/>
  <c r="AO33" i="4" s="1"/>
  <c r="AJ33" i="4"/>
  <c r="AK33" i="4" s="1"/>
  <c r="AF33" i="4"/>
  <c r="AG33" i="4" s="1"/>
  <c r="AX32" i="4"/>
  <c r="AN32" i="4"/>
  <c r="AJ32" i="4"/>
  <c r="AK32" i="4" s="1"/>
  <c r="AF32" i="4"/>
  <c r="AG32" i="4" s="1"/>
  <c r="AN31" i="4"/>
  <c r="AO31" i="4" s="1"/>
  <c r="AJ31" i="4"/>
  <c r="AK31" i="4" s="1"/>
  <c r="AF31" i="4"/>
  <c r="AG31" i="4" s="1"/>
  <c r="AX30" i="4"/>
  <c r="AN30" i="4"/>
  <c r="AJ30" i="4"/>
  <c r="AK30" i="4" s="1"/>
  <c r="AF30" i="4"/>
  <c r="AG30" i="4" s="1"/>
  <c r="AX29" i="4"/>
  <c r="AN29" i="4"/>
  <c r="AO29" i="4" s="1"/>
  <c r="AJ29" i="4"/>
  <c r="AK29" i="4" s="1"/>
  <c r="AF29" i="4"/>
  <c r="AG29" i="4" s="1"/>
  <c r="AX28" i="4"/>
  <c r="AN28" i="4"/>
  <c r="AJ28" i="4"/>
  <c r="AK28" i="4" s="1"/>
  <c r="AF28" i="4"/>
  <c r="AG28" i="4" s="1"/>
  <c r="AX27" i="4"/>
  <c r="AN27" i="4"/>
  <c r="AO27" i="4" s="1"/>
  <c r="AJ27" i="4"/>
  <c r="AK27" i="4" s="1"/>
  <c r="AF27" i="4"/>
  <c r="AG27" i="4" s="1"/>
  <c r="AX26" i="4"/>
  <c r="AN26" i="4"/>
  <c r="AJ26" i="4"/>
  <c r="AK26" i="4" s="1"/>
  <c r="AF26" i="4"/>
  <c r="AG26" i="4" s="1"/>
  <c r="AX25" i="4"/>
  <c r="AN25" i="4"/>
  <c r="AO25" i="4" s="1"/>
  <c r="AJ25" i="4"/>
  <c r="AK25" i="4" s="1"/>
  <c r="AF25" i="4"/>
  <c r="AG25" i="4" s="1"/>
  <c r="AY28" i="4" l="1"/>
  <c r="AY29" i="4"/>
  <c r="AY34" i="4"/>
  <c r="AY26" i="4"/>
  <c r="AY32" i="4"/>
  <c r="AZ25" i="4"/>
  <c r="AY27" i="4"/>
  <c r="AZ31" i="4"/>
  <c r="AY33" i="4"/>
  <c r="AY30" i="4"/>
  <c r="AY25" i="4"/>
  <c r="AY31" i="4"/>
  <c r="AZ29" i="4"/>
  <c r="AZ27" i="4"/>
  <c r="AZ33" i="4"/>
  <c r="AO26" i="4"/>
  <c r="AZ26" i="4" s="1"/>
  <c r="AO28" i="4"/>
  <c r="AZ28" i="4" s="1"/>
  <c r="AO30" i="4"/>
  <c r="AZ30" i="4" s="1"/>
  <c r="AO32" i="4"/>
  <c r="AZ32" i="4" s="1"/>
  <c r="AO34" i="4"/>
  <c r="AZ34" i="4" s="1"/>
  <c r="AZ41" i="4"/>
  <c r="AK41" i="4"/>
  <c r="AG41" i="4"/>
  <c r="AZ38" i="4"/>
  <c r="AK38" i="4"/>
  <c r="AG38" i="4"/>
  <c r="AZ35" i="4" l="1"/>
  <c r="AY35" i="4"/>
  <c r="AF23" i="4"/>
  <c r="AG23" i="4"/>
  <c r="AH23" i="4"/>
  <c r="AI23" i="4"/>
  <c r="AJ23" i="4"/>
  <c r="AK23" i="4"/>
  <c r="AN23" i="4"/>
  <c r="AO23" i="4"/>
  <c r="AR23" i="4"/>
  <c r="AS23" i="4"/>
  <c r="AT23" i="4"/>
  <c r="AU23" i="4"/>
  <c r="AV23" i="4"/>
  <c r="AW23" i="4"/>
  <c r="AY77" i="4" l="1"/>
  <c r="AZ77" i="4" s="1"/>
  <c r="AG77" i="4"/>
  <c r="AY59" i="4"/>
  <c r="AZ59" i="4" s="1"/>
  <c r="AG76" i="4" l="1"/>
  <c r="AK76" i="4"/>
  <c r="AO76" i="4"/>
  <c r="AS76" i="4"/>
  <c r="AW76" i="4"/>
  <c r="AY76" i="4"/>
  <c r="AZ76" i="4" s="1"/>
  <c r="AY58" i="4" l="1"/>
  <c r="AZ58" i="4" s="1"/>
  <c r="AW58" i="4"/>
  <c r="AS58" i="4"/>
  <c r="AO58" i="4"/>
  <c r="AK58" i="4"/>
  <c r="AG58" i="4"/>
  <c r="AY57" i="4"/>
  <c r="AZ57" i="4" s="1"/>
  <c r="AW57" i="4"/>
  <c r="AS57" i="4"/>
  <c r="AO57" i="4"/>
  <c r="AK57" i="4"/>
  <c r="AG57" i="4"/>
  <c r="AY56" i="4"/>
  <c r="AZ56" i="4" s="1"/>
  <c r="AW56" i="4"/>
  <c r="AS56" i="4"/>
  <c r="AO56" i="4"/>
  <c r="AK56" i="4"/>
  <c r="AG56" i="4"/>
  <c r="AY55" i="4"/>
  <c r="AZ55" i="4" s="1"/>
  <c r="AW55" i="4"/>
  <c r="AS55" i="4"/>
  <c r="AO55" i="4"/>
  <c r="AK55" i="4"/>
  <c r="AG55" i="4"/>
  <c r="AY54" i="4"/>
  <c r="AZ54" i="4" s="1"/>
  <c r="AW54" i="4"/>
  <c r="AS54" i="4"/>
  <c r="AO54" i="4"/>
  <c r="AK54" i="4"/>
  <c r="AG54" i="4"/>
  <c r="AY53" i="4"/>
  <c r="AZ53" i="4" s="1"/>
  <c r="AW53" i="4"/>
  <c r="AS53" i="4"/>
  <c r="AO53" i="4"/>
  <c r="AK53" i="4"/>
  <c r="AG53" i="4"/>
  <c r="AY52" i="4"/>
  <c r="AZ52" i="4" s="1"/>
  <c r="AW52" i="4"/>
  <c r="AS52" i="4"/>
  <c r="AO52" i="4"/>
  <c r="AK52" i="4"/>
  <c r="AG52" i="4"/>
  <c r="AY51" i="4"/>
  <c r="AZ51" i="4" s="1"/>
  <c r="AW51" i="4"/>
  <c r="AS51" i="4"/>
  <c r="AO51" i="4"/>
  <c r="AK51" i="4"/>
  <c r="AG51" i="4"/>
  <c r="AY50" i="4"/>
  <c r="AZ50" i="4" s="1"/>
  <c r="AW50" i="4"/>
  <c r="AS50" i="4"/>
  <c r="AO50" i="4"/>
  <c r="AK50" i="4"/>
  <c r="AG50" i="4"/>
  <c r="AY49" i="4"/>
  <c r="AZ49" i="4" s="1"/>
  <c r="AW49" i="4"/>
  <c r="AS49" i="4"/>
  <c r="AO49" i="4"/>
  <c r="AK49" i="4"/>
  <c r="AG49" i="4"/>
  <c r="AY48" i="4"/>
  <c r="AZ48" i="4" s="1"/>
  <c r="AW48" i="4"/>
  <c r="AS48" i="4"/>
  <c r="AO48" i="4"/>
  <c r="AK48" i="4"/>
  <c r="AG48" i="4"/>
  <c r="AY47" i="4"/>
  <c r="AZ47" i="4" s="1"/>
  <c r="AW47" i="4"/>
  <c r="AS47" i="4"/>
  <c r="AO47" i="4"/>
  <c r="AK47" i="4"/>
  <c r="AG47" i="4"/>
  <c r="AY46" i="4"/>
  <c r="AZ46" i="4" s="1"/>
  <c r="AW46" i="4"/>
  <c r="AS46" i="4"/>
  <c r="AO46" i="4"/>
  <c r="AK46" i="4"/>
  <c r="AG46" i="4"/>
  <c r="AY45" i="4"/>
  <c r="AW45" i="4"/>
  <c r="AS45" i="4"/>
  <c r="AO45" i="4"/>
  <c r="AK45" i="4"/>
  <c r="AG45" i="4"/>
  <c r="AZ45" i="4" l="1"/>
  <c r="AZ60" i="4" s="1"/>
  <c r="AY60" i="4"/>
  <c r="AZ39" i="4"/>
  <c r="AM42" i="4"/>
  <c r="AI42" i="4"/>
  <c r="AN78" i="4"/>
  <c r="AY39" i="4" l="1"/>
  <c r="AZ42" i="4"/>
  <c r="AN42" i="4"/>
  <c r="AO42" i="4" l="1"/>
  <c r="AY42" i="4"/>
  <c r="AZ78" i="4" l="1"/>
  <c r="AO78" i="4"/>
  <c r="AH42" i="4" l="1"/>
  <c r="AL42" i="4" l="1"/>
  <c r="AP42" i="4"/>
  <c r="AQ42" i="4"/>
  <c r="AR42" i="4"/>
  <c r="AS42" i="4"/>
  <c r="AT42" i="4"/>
  <c r="AU42" i="4"/>
  <c r="AV42" i="4"/>
  <c r="AW42" i="4"/>
  <c r="AX42" i="4"/>
</calcChain>
</file>

<file path=xl/sharedStrings.xml><?xml version="1.0" encoding="utf-8"?>
<sst xmlns="http://schemas.openxmlformats.org/spreadsheetml/2006/main" count="1262" uniqueCount="326">
  <si>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</si>
  <si>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</si>
  <si>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</si>
  <si>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</si>
  <si>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</si>
  <si>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</si>
  <si>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</si>
  <si>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</si>
  <si>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</si>
  <si>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</si>
  <si>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</si>
  <si>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</si>
  <si>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</si>
  <si>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</si>
  <si>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</si>
  <si>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</si>
  <si>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</si>
  <si>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</si>
  <si>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</si>
  <si>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</si>
  <si>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</si>
  <si>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</si>
  <si>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</si>
  <si>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</si>
  <si>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</si>
  <si>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</si>
  <si>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</si>
  <si>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</si>
  <si>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</si>
  <si>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</si>
  <si>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</si>
  <si>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</si>
  <si>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</si>
  <si>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</si>
  <si>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</si>
  <si>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</si>
  <si>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</si>
  <si>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</si>
  <si>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</si>
  <si>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</si>
  <si>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</si>
  <si>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</si>
  <si>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</si>
  <si>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</si>
  <si>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</si>
  <si>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</si>
  <si>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</si>
  <si>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</si>
  <si>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</si>
  <si>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</si>
  <si>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</si>
  <si>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</si>
  <si>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</si>
  <si>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</si>
  <si>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</si>
  <si>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</si>
  <si>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</si>
  <si>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</si>
  <si>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</si>
  <si>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</si>
  <si>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</si>
  <si>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</si>
  <si>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</si>
  <si>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</si>
  <si>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</si>
  <si>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</si>
  <si>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</si>
  <si>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</si>
  <si>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</si>
  <si>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</si>
  <si>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</si>
  <si>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</si>
  <si>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</si>
  <si>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</si>
  <si>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</si>
  <si>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</si>
  <si>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</si>
  <si>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</si>
  <si>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</si>
  <si>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</si>
  <si>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</si>
  <si>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</si>
  <si>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</si>
  <si>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</si>
  <si>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</si>
  <si>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</si>
  <si>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</si>
  <si>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</si>
  <si>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</si>
  <si>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</si>
  <si>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</si>
  <si>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</si>
  <si>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</si>
  <si>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</si>
  <si>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</si>
  <si>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</si>
  <si>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</si>
  <si>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</si>
  <si>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</si>
  <si>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</si>
  <si>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</si>
  <si>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</si>
  <si>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</si>
  <si>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</si>
  <si>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</si>
  <si>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</si>
  <si>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</si>
  <si>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</si>
  <si>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</si>
  <si>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</si>
  <si>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</si>
  <si>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</si>
  <si>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</si>
  <si>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</si>
  <si>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</si>
  <si>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</si>
  <si>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</si>
  <si>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</si>
  <si>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</si>
  <si>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</si>
  <si>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</si>
  <si>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</si>
  <si>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</si>
  <si>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</si>
  <si>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</si>
  <si>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</si>
  <si>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</si>
  <si>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</si>
  <si>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</si>
  <si>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5 изменения и дополнения в План долгосрочных закупок товаров, работ и услуг АО "Эмбамунайгаз"</t>
  </si>
  <si>
    <t>ДДНГ</t>
  </si>
  <si>
    <t>контрактный</t>
  </si>
  <si>
    <t>48 У</t>
  </si>
  <si>
    <t xml:space="preserve">773919.100.000000 </t>
  </si>
  <si>
    <t>Услуги по аренде нефтедобывающего оборудования</t>
  </si>
  <si>
    <t>ОТ</t>
  </si>
  <si>
    <t>г.Атырау, ул.Валиханова, 1</t>
  </si>
  <si>
    <t>02.2019</t>
  </si>
  <si>
    <t>KZ</t>
  </si>
  <si>
    <t xml:space="preserve"> Атырауская область, Жылыойский  район</t>
  </si>
  <si>
    <t>12.2023</t>
  </si>
  <si>
    <t>С НДС</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</si>
  <si>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</si>
  <si>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</si>
  <si>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</si>
  <si>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</si>
  <si>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</si>
  <si>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</si>
  <si>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</si>
  <si>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Атырауская область, Макатский район</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</si>
  <si>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</si>
  <si>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</si>
  <si>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</si>
  <si>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Атырауская область, Кызылкогинский район</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</si>
  <si>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</si>
  <si>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</si>
  <si>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</si>
  <si>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</si>
  <si>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</si>
  <si>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</si>
  <si>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</si>
  <si>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</si>
  <si>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</si>
  <si>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</si>
  <si>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</si>
  <si>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</si>
  <si>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</si>
  <si>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</si>
  <si>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</si>
  <si>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</si>
  <si>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</si>
  <si>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</si>
  <si>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</si>
  <si>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</si>
  <si>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</si>
  <si>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</si>
  <si>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</si>
  <si>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</si>
  <si>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</si>
  <si>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</si>
  <si>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</si>
  <si>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</si>
  <si>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</si>
  <si>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</si>
  <si>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</si>
  <si>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</si>
  <si>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04.2019</t>
  </si>
  <si>
    <t>48-1 У</t>
  </si>
  <si>
    <t>47-1 У</t>
  </si>
  <si>
    <t>46-1 У</t>
  </si>
  <si>
    <t>45-1 У</t>
  </si>
  <si>
    <t>44-1 У</t>
  </si>
  <si>
    <t>43-1 У</t>
  </si>
  <si>
    <t>42-1 У</t>
  </si>
  <si>
    <t>41-1 У</t>
  </si>
  <si>
    <t>40-1 У</t>
  </si>
  <si>
    <t>39-1 У</t>
  </si>
  <si>
    <t>38-1 У</t>
  </si>
  <si>
    <t>37-1 У</t>
  </si>
  <si>
    <t>36-1 У</t>
  </si>
  <si>
    <t>35-1 У</t>
  </si>
  <si>
    <t>Услуги по техническому обслуживанию лабораторного/учебно-лабораторного оборудования</t>
  </si>
  <si>
    <t>"Сервисное обслуживание и ремонт анализаторов серы и аппаратов ДНП"</t>
  </si>
  <si>
    <t>ОТТ</t>
  </si>
  <si>
    <t>г.Атырау</t>
  </si>
  <si>
    <t>120240021112</t>
  </si>
  <si>
    <t xml:space="preserve"> </t>
  </si>
  <si>
    <t>331312.200.000002</t>
  </si>
  <si>
    <t xml:space="preserve">Услуги по техническому обслуживанию лабораторного/учебно-лабораторного оборудования </t>
  </si>
  <si>
    <t xml:space="preserve">г.Атырау </t>
  </si>
  <si>
    <t>ДАПиИТ</t>
  </si>
  <si>
    <t>контрактный (ПСП)</t>
  </si>
  <si>
    <t>21 У</t>
  </si>
  <si>
    <t>26 У</t>
  </si>
  <si>
    <t>611011.200.000000</t>
  </si>
  <si>
    <t>Услуги телефонной связи</t>
  </si>
  <si>
    <t>Услуги фиксированной местной, междугородней, международной телефонной связи  - доступ и пользование</t>
  </si>
  <si>
    <t>ОИ</t>
  </si>
  <si>
    <t>140-15</t>
  </si>
  <si>
    <t>12.2018</t>
  </si>
  <si>
    <t>Атырауская область, г.Атырау</t>
  </si>
  <si>
    <t>01.2019</t>
  </si>
  <si>
    <t>12.2021</t>
  </si>
  <si>
    <t>"Ембімұнайгаз" АҚ-на байланыс қызметін көрсету</t>
  </si>
  <si>
    <t>Услуги связи АО "Эмбамунайгаз"</t>
  </si>
  <si>
    <t>21-1 У</t>
  </si>
  <si>
    <t>26-1 У</t>
  </si>
  <si>
    <t>изменена позиции 2,4,29,30,48,48</t>
  </si>
  <si>
    <t>ДепДобычиНефтИГаза</t>
  </si>
  <si>
    <t>19102023</t>
  </si>
  <si>
    <t>16-2 Т</t>
  </si>
  <si>
    <t>205959.300.000004</t>
  </si>
  <si>
    <t>Деэмульгатор</t>
  </si>
  <si>
    <t>для отделения воды от нефти, в жидком виде</t>
  </si>
  <si>
    <t>138-10</t>
  </si>
  <si>
    <t>ТПХ</t>
  </si>
  <si>
    <t>710000000</t>
  </si>
  <si>
    <t>г. Астана, пр. Кабанбай батыра 19</t>
  </si>
  <si>
    <t>230000000</t>
  </si>
  <si>
    <t>Атырауская область, г.Атырау, ст.Тендык, УПТОиКО</t>
  </si>
  <si>
    <t>DDP</t>
  </si>
  <si>
    <t>07.2019</t>
  </si>
  <si>
    <t>168 Тонна (метрическая)</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</si>
  <si>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</si>
  <si>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</si>
  <si>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14;27;28;29;30;31;32;33;34;35;36;37;38;39;40;41;42;43;44;45;46;47;48;49;</t>
  </si>
  <si>
    <t>15-2 Т</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</si>
  <si>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</si>
  <si>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10-2 Т</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</si>
  <si>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</si>
  <si>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14;35;37;38;39;40;41;42;43;44;45;46;47;48;49;</t>
  </si>
  <si>
    <t>7-2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</si>
  <si>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</si>
  <si>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6-2 Т</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</si>
  <si>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</si>
  <si>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11-2 Т</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</si>
  <si>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</si>
  <si>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</si>
  <si>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9-2 Т</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</si>
  <si>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</si>
  <si>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19102020</t>
  </si>
  <si>
    <t>14-2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</si>
  <si>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</si>
  <si>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5-2 Т</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</si>
  <si>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</si>
  <si>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8-2 Т</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</si>
  <si>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</si>
  <si>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Исклюить</t>
  </si>
  <si>
    <t>12-2 Т</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</si>
  <si>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</si>
  <si>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новая</t>
  </si>
  <si>
    <t xml:space="preserve">ОООС </t>
  </si>
  <si>
    <t>10-2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</si>
  <si>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</si>
  <si>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</si>
  <si>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</si>
  <si>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12.2020</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</si>
  <si>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</si>
  <si>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</si>
  <si>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10-3 Р</t>
  </si>
  <si>
    <t>05.2019</t>
  </si>
  <si>
    <t>0</t>
  </si>
  <si>
    <t>90</t>
  </si>
  <si>
    <t>ДОТиОС</t>
  </si>
  <si>
    <t>2-1 Т</t>
  </si>
  <si>
    <t>3 Т</t>
  </si>
  <si>
    <t>141230.100.000002</t>
  </si>
  <si>
    <t>Перчатки</t>
  </si>
  <si>
    <t>для защиты рук, пропитанные ПВХ, хлопчатобумажные</t>
  </si>
  <si>
    <t>Г.АТЫРАУ, УЛ.ВАЛИХАНОВА 1</t>
  </si>
  <si>
    <t>03.2019</t>
  </si>
  <si>
    <t>796 Штука</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</si>
  <si>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</si>
  <si>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1-1 Т</t>
  </si>
  <si>
    <t>1 Т</t>
  </si>
  <si>
    <t>141230.100.000000</t>
  </si>
  <si>
    <t>Краги</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</si>
  <si>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</si>
  <si>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</si>
  <si>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Г.АСТАНА, ПР. КАБАНБАЙ БАТЫРА 19</t>
  </si>
  <si>
    <t>16-3 Т</t>
  </si>
  <si>
    <t>15-3 Т</t>
  </si>
  <si>
    <t>10-3 Т</t>
  </si>
  <si>
    <t>7-3 Т</t>
  </si>
  <si>
    <t>6-3 Т</t>
  </si>
  <si>
    <t>11-3 Т</t>
  </si>
  <si>
    <t>9-3 Т</t>
  </si>
  <si>
    <t>14-3 Т</t>
  </si>
  <si>
    <t>5-3 Т</t>
  </si>
  <si>
    <t>Сокращение потребности</t>
  </si>
  <si>
    <t>Комплексное обеспечение  НКТ ЖылыойМунайгаз</t>
  </si>
  <si>
    <t>Комплексное обеспечение  НКТ ЖайыкМунайГаз</t>
  </si>
  <si>
    <t>Комплексное обеспечение  НКТ ДоссорМунайГаз</t>
  </si>
  <si>
    <t>Комплексное обеспечение  НКТ КайнарМунайГаз</t>
  </si>
  <si>
    <t>Предоставление во временное пользование УЭЦН ЖылыойМунайГаз</t>
  </si>
  <si>
    <t>Предоставление во временное пользование УЭЦН ЖайыкМунайГаз</t>
  </si>
  <si>
    <t>Обслуживание и предоставление во временное пользование инструментов ПРС ЖылыойМунайгаз</t>
  </si>
  <si>
    <t>Обслуживание и предоставление во временное пользование инструментов ПРС ЖайыкМунайгаз</t>
  </si>
  <si>
    <t>Обслуживание и предоставление во временное пользование инструментов ПРС ДоссорМунайгаз</t>
  </si>
  <si>
    <t>Обслуживание и предоставление во временное пользование инструментов ПРС КайнарМунайгаз</t>
  </si>
  <si>
    <t>Предоставление во временное пользование ВНП ЖылыойМунайгаз</t>
  </si>
  <si>
    <t>Предоставление во временное пользование ВНП ЖайыкМунайгаз</t>
  </si>
  <si>
    <t>Предоставление во временное пользование ВНП ДоссорМунайгаз</t>
  </si>
  <si>
    <t>Предоставление во временное пользование ВНП КайнарМунайгаз</t>
  </si>
  <si>
    <t>35 Т</t>
  </si>
  <si>
    <t>60 У</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</si>
</sst>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0"/>
    <numFmt numFmtId="171" formatCode="#,##0.00_р_."/>
    <numFmt numFmtId="172" formatCode="000000"/>
    <numFmt numFmtId="173" formatCode="#,##0.0000"/>
    <numFmt numFmtId="174" formatCode="#,##0.00000_р_."/>
    <numFmt numFmtId="175" formatCode="#,##0.000000_р_."/>
    <numFmt numFmtId="176" formatCode="#,##0.000000"/>
  </numFmts>
  <fonts count="41"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Calibri"/>
      <family val="2"/>
      <charset val="204"/>
      <scheme val="minor"/>
    </font>
    <font>
      <sz val="10"/>
      <name val="Calibri"/>
      <family val="2"/>
      <charset val="204"/>
    </font>
    <font>
      <sz val="10"/>
      <color theme="1"/>
      <name val="Calibri"/>
      <family val="2"/>
      <charset val="204"/>
      <scheme val="minor"/>
    </font>
    <font>
      <sz val="11"/>
      <name val="Calibri"/>
      <family val="2"/>
      <charset val="204"/>
    </font>
    <font>
      <sz val="12"/>
      <name val="Arial"/>
      <family val="2"/>
      <charset val="204"/>
    </font>
    <font>
      <sz val="12"/>
      <color theme="1"/>
      <name val="Times New Roman"/>
      <family val="1"/>
      <charset val="204"/>
    </font>
    <font>
      <sz val="11"/>
      <color theme="1"/>
      <name val="Times New Roman"/>
      <family val="1"/>
      <charset val="204"/>
    </font>
    <font>
      <b/>
      <sz val="11"/>
      <color theme="1"/>
      <name val="Times New Roman"/>
      <family val="1"/>
      <charset val="204"/>
    </font>
  </fonts>
  <fills count="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rgb="FF000000"/>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right style="thin">
        <color indexed="8"/>
      </right>
      <top style="thin">
        <color indexed="8"/>
      </top>
      <bottom style="thin">
        <color indexed="8"/>
      </bottom>
      <diagonal/>
    </border>
  </borders>
  <cellStyleXfs count="46">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cellStyleXfs>
  <cellXfs count="406">
    <xf numFmtId="0" fontId="0" fillId="0" borderId="0" xfId="0"/>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7"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3" xfId="0" applyNumberFormat="1" applyFont="1" applyFill="1" applyBorder="1" applyAlignment="1">
      <alignment horizontal="left"/>
    </xf>
    <xf numFmtId="49" fontId="10" fillId="0" borderId="13"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49" fontId="5" fillId="0" borderId="15" xfId="0" applyNumberFormat="1" applyFont="1" applyFill="1" applyBorder="1" applyAlignment="1">
      <alignment horizontal="left" vertical="center"/>
    </xf>
    <xf numFmtId="49" fontId="10"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10" fillId="15" borderId="3" xfId="0" applyNumberFormat="1" applyFont="1" applyFill="1" applyBorder="1" applyAlignment="1">
      <alignment horizontal="left"/>
    </xf>
    <xf numFmtId="49" fontId="5" fillId="15" borderId="3" xfId="0" applyNumberFormat="1" applyFont="1" applyFill="1" applyBorder="1" applyAlignment="1">
      <alignment horizontal="left" vertical="center"/>
    </xf>
    <xf numFmtId="49" fontId="10" fillId="15" borderId="3" xfId="0" applyNumberFormat="1" applyFont="1" applyFill="1" applyBorder="1" applyAlignment="1">
      <alignment horizontal="left" wrapText="1"/>
    </xf>
    <xf numFmtId="49" fontId="10" fillId="15" borderId="0" xfId="0" applyNumberFormat="1" applyFont="1" applyFill="1" applyBorder="1" applyAlignment="1">
      <alignment horizontal="left"/>
    </xf>
    <xf numFmtId="49" fontId="15" fillId="15" borderId="3" xfId="0" applyNumberFormat="1" applyFont="1" applyFill="1" applyBorder="1" applyAlignment="1">
      <alignment horizontal="left"/>
    </xf>
    <xf numFmtId="49" fontId="15" fillId="15" borderId="3" xfId="0" applyNumberFormat="1" applyFont="1" applyFill="1" applyBorder="1" applyAlignment="1">
      <alignment horizontal="left" wrapText="1"/>
    </xf>
    <xf numFmtId="49" fontId="15" fillId="15" borderId="0" xfId="0" applyNumberFormat="1" applyFont="1" applyFill="1" applyBorder="1" applyAlignment="1">
      <alignment horizontal="left"/>
    </xf>
    <xf numFmtId="9" fontId="10" fillId="15" borderId="3" xfId="44" applyFont="1" applyFill="1" applyBorder="1" applyAlignment="1">
      <alignment horizontal="left"/>
    </xf>
    <xf numFmtId="9" fontId="10" fillId="15" borderId="3" xfId="44" applyFont="1" applyFill="1" applyBorder="1" applyAlignment="1">
      <alignment horizontal="left" wrapText="1"/>
    </xf>
    <xf numFmtId="9" fontId="5" fillId="15" borderId="3" xfId="44" applyFont="1" applyFill="1" applyBorder="1" applyAlignment="1">
      <alignment horizontal="left" vertical="center"/>
    </xf>
    <xf numFmtId="9" fontId="10" fillId="15" borderId="0" xfId="44" applyFont="1" applyFill="1" applyBorder="1" applyAlignment="1">
      <alignment horizontal="left"/>
    </xf>
    <xf numFmtId="49" fontId="3" fillId="15" borderId="3" xfId="0" applyNumberFormat="1" applyFont="1" applyFill="1" applyBorder="1" applyAlignment="1">
      <alignment horizontal="left"/>
    </xf>
    <xf numFmtId="49" fontId="3" fillId="15" borderId="0" xfId="0" applyNumberFormat="1" applyFont="1" applyFill="1" applyBorder="1" applyAlignment="1">
      <alignment horizontal="left"/>
    </xf>
    <xf numFmtId="49" fontId="10" fillId="15" borderId="32" xfId="0" applyNumberFormat="1" applyFont="1" applyFill="1" applyBorder="1" applyAlignment="1">
      <alignment horizontal="left"/>
    </xf>
    <xf numFmtId="0" fontId="5" fillId="15" borderId="32" xfId="2" applyFont="1" applyFill="1" applyBorder="1" applyAlignment="1">
      <alignment horizontal="left" vertical="center"/>
    </xf>
    <xf numFmtId="49" fontId="10" fillId="15" borderId="32" xfId="0" applyNumberFormat="1" applyFont="1" applyFill="1" applyBorder="1" applyAlignment="1">
      <alignment horizontal="left" wrapText="1"/>
    </xf>
    <xf numFmtId="4" fontId="15" fillId="15" borderId="32" xfId="0" applyNumberFormat="1" applyFont="1" applyFill="1" applyBorder="1" applyAlignment="1">
      <alignment horizontal="left" vertical="center"/>
    </xf>
    <xf numFmtId="49" fontId="5" fillId="15" borderId="0" xfId="0" applyNumberFormat="1" applyFont="1" applyFill="1" applyAlignment="1">
      <alignment wrapText="1"/>
    </xf>
    <xf numFmtId="49" fontId="3" fillId="15" borderId="0" xfId="0" applyNumberFormat="1" applyFont="1" applyFill="1" applyBorder="1" applyAlignment="1"/>
    <xf numFmtId="49" fontId="5" fillId="15" borderId="0" xfId="0" applyNumberFormat="1" applyFont="1" applyFill="1" applyAlignment="1">
      <alignment vertical="center"/>
    </xf>
    <xf numFmtId="49" fontId="3" fillId="18" borderId="0" xfId="0" applyNumberFormat="1" applyFont="1" applyFill="1" applyAlignment="1">
      <alignment vertical="center" wrapText="1"/>
    </xf>
    <xf numFmtId="0" fontId="5" fillId="17" borderId="0" xfId="2" applyFont="1" applyFill="1" applyAlignment="1">
      <alignment horizontal="left" vertical="center"/>
    </xf>
    <xf numFmtId="0" fontId="3" fillId="17" borderId="0" xfId="2" applyFont="1" applyFill="1" applyAlignment="1">
      <alignment horizontal="left" vertical="center"/>
    </xf>
    <xf numFmtId="0" fontId="36" fillId="17" borderId="31" xfId="0" applyFont="1" applyFill="1" applyBorder="1" applyAlignment="1">
      <alignment horizontal="left" vertical="top" wrapText="1"/>
    </xf>
    <xf numFmtId="49" fontId="5" fillId="0" borderId="8" xfId="0" applyNumberFormat="1" applyFont="1" applyFill="1" applyBorder="1" applyAlignment="1">
      <alignment horizontal="left" vertical="center"/>
    </xf>
    <xf numFmtId="49" fontId="5" fillId="0" borderId="9" xfId="0" applyNumberFormat="1" applyFont="1" applyFill="1" applyBorder="1" applyAlignment="1">
      <alignment horizontal="left"/>
    </xf>
    <xf numFmtId="49" fontId="5" fillId="0" borderId="11" xfId="0" applyNumberFormat="1" applyFont="1" applyFill="1" applyBorder="1" applyAlignment="1">
      <alignment horizontal="left"/>
    </xf>
    <xf numFmtId="49" fontId="5" fillId="0" borderId="10" xfId="0" applyNumberFormat="1" applyFont="1" applyFill="1" applyBorder="1" applyAlignment="1">
      <alignment horizontal="left" vertical="center"/>
    </xf>
    <xf numFmtId="49" fontId="5" fillId="0" borderId="10" xfId="0" applyNumberFormat="1" applyFont="1" applyFill="1" applyBorder="1" applyAlignment="1">
      <alignment horizontal="left"/>
    </xf>
    <xf numFmtId="49" fontId="5" fillId="0" borderId="28" xfId="0" applyNumberFormat="1" applyFont="1" applyFill="1" applyBorder="1" applyAlignment="1">
      <alignment horizontal="left" vertical="center"/>
    </xf>
    <xf numFmtId="49" fontId="5" fillId="0" borderId="28" xfId="0" applyNumberFormat="1" applyFont="1" applyFill="1" applyBorder="1" applyAlignment="1">
      <alignment horizontal="left"/>
    </xf>
    <xf numFmtId="49" fontId="5" fillId="0" borderId="29" xfId="0" applyNumberFormat="1" applyFont="1" applyFill="1" applyBorder="1" applyAlignment="1">
      <alignment horizontal="left"/>
    </xf>
    <xf numFmtId="49" fontId="3" fillId="0" borderId="3" xfId="0" applyNumberFormat="1" applyFont="1" applyFill="1" applyBorder="1" applyAlignment="1">
      <alignment horizontal="left" wrapText="1"/>
    </xf>
    <xf numFmtId="168" fontId="15" fillId="15" borderId="3" xfId="0" applyNumberFormat="1" applyFont="1" applyFill="1" applyBorder="1" applyAlignment="1">
      <alignment horizontal="left"/>
    </xf>
    <xf numFmtId="168" fontId="10" fillId="15" borderId="3" xfId="0" applyNumberFormat="1" applyFont="1" applyFill="1" applyBorder="1" applyAlignment="1">
      <alignment horizontal="left"/>
    </xf>
    <xf numFmtId="49" fontId="11" fillId="15" borderId="3" xfId="0" applyNumberFormat="1" applyFont="1" applyFill="1" applyBorder="1" applyAlignment="1">
      <alignment horizontal="left" vertical="center" wrapText="1"/>
    </xf>
    <xf numFmtId="0" fontId="11" fillId="17" borderId="3" xfId="0" applyFont="1" applyFill="1" applyBorder="1" applyAlignment="1">
      <alignment horizontal="left"/>
    </xf>
    <xf numFmtId="49" fontId="3" fillId="19" borderId="3" xfId="0" applyNumberFormat="1" applyFont="1" applyFill="1" applyBorder="1" applyAlignment="1">
      <alignment horizontal="left" vertical="top"/>
    </xf>
    <xf numFmtId="49" fontId="11" fillId="17" borderId="3" xfId="0" applyNumberFormat="1" applyFont="1" applyFill="1" applyBorder="1" applyAlignment="1">
      <alignment horizontal="left"/>
    </xf>
    <xf numFmtId="164" fontId="11" fillId="17" borderId="3" xfId="0" applyNumberFormat="1" applyFont="1" applyFill="1" applyBorder="1" applyAlignment="1">
      <alignment horizontal="left"/>
    </xf>
    <xf numFmtId="0" fontId="11" fillId="17" borderId="3" xfId="0" applyNumberFormat="1" applyFont="1" applyFill="1" applyBorder="1" applyAlignment="1">
      <alignment horizontal="left"/>
    </xf>
    <xf numFmtId="172" fontId="11" fillId="17" borderId="3" xfId="0" applyNumberFormat="1" applyFont="1" applyFill="1" applyBorder="1" applyAlignment="1">
      <alignment horizontal="left"/>
    </xf>
    <xf numFmtId="49" fontId="5" fillId="15" borderId="3" xfId="0" applyNumberFormat="1" applyFont="1" applyFill="1" applyBorder="1" applyAlignment="1">
      <alignment horizontal="left"/>
    </xf>
    <xf numFmtId="0" fontId="5" fillId="15" borderId="3" xfId="2" applyFont="1" applyFill="1" applyBorder="1" applyAlignment="1">
      <alignment horizontal="left" vertical="center"/>
    </xf>
    <xf numFmtId="49" fontId="5" fillId="15" borderId="3" xfId="0" applyNumberFormat="1" applyFont="1" applyFill="1" applyBorder="1" applyAlignment="1">
      <alignment horizontal="left" wrapText="1"/>
    </xf>
    <xf numFmtId="168" fontId="5" fillId="15" borderId="3" xfId="0" applyNumberFormat="1" applyFont="1" applyFill="1" applyBorder="1" applyAlignment="1">
      <alignment horizontal="left"/>
    </xf>
    <xf numFmtId="49" fontId="5" fillId="15" borderId="0" xfId="0" applyNumberFormat="1" applyFont="1" applyFill="1" applyAlignment="1">
      <alignment horizontal="left" wrapText="1"/>
    </xf>
    <xf numFmtId="49" fontId="3" fillId="15" borderId="3" xfId="0" applyNumberFormat="1" applyFont="1" applyFill="1" applyBorder="1" applyAlignment="1">
      <alignment horizontal="left" vertical="center"/>
    </xf>
    <xf numFmtId="49" fontId="3" fillId="15" borderId="3" xfId="0" applyNumberFormat="1" applyFont="1" applyFill="1" applyBorder="1" applyAlignment="1">
      <alignment horizontal="left" wrapText="1"/>
    </xf>
    <xf numFmtId="164" fontId="3" fillId="15" borderId="3" xfId="1" applyFont="1" applyFill="1" applyBorder="1" applyAlignment="1">
      <alignment horizontal="left"/>
    </xf>
    <xf numFmtId="164" fontId="11" fillId="15" borderId="3" xfId="1" applyFont="1" applyFill="1" applyBorder="1" applyAlignment="1">
      <alignment horizontal="left"/>
    </xf>
    <xf numFmtId="4" fontId="3" fillId="15" borderId="3" xfId="0" applyNumberFormat="1" applyFont="1" applyFill="1" applyBorder="1" applyAlignment="1">
      <alignment horizontal="left" vertical="center"/>
    </xf>
    <xf numFmtId="4" fontId="3" fillId="15" borderId="12" xfId="0" applyNumberFormat="1" applyFont="1" applyFill="1" applyBorder="1" applyAlignment="1">
      <alignment horizontal="left" vertical="top"/>
    </xf>
    <xf numFmtId="4" fontId="3" fillId="15" borderId="3" xfId="0" applyNumberFormat="1" applyFont="1" applyFill="1" applyBorder="1" applyAlignment="1">
      <alignment horizontal="left" vertical="top"/>
    </xf>
    <xf numFmtId="4" fontId="3" fillId="15" borderId="0" xfId="0" applyNumberFormat="1" applyFont="1" applyFill="1" applyBorder="1" applyAlignment="1">
      <alignment horizontal="left" vertical="top"/>
    </xf>
    <xf numFmtId="49" fontId="3" fillId="17" borderId="3" xfId="0" applyNumberFormat="1" applyFont="1" applyFill="1" applyBorder="1" applyAlignment="1">
      <alignment horizontal="left" vertical="center"/>
    </xf>
    <xf numFmtId="49" fontId="3" fillId="15" borderId="3" xfId="0" applyNumberFormat="1" applyFont="1" applyFill="1" applyBorder="1" applyAlignment="1">
      <alignment horizontal="left" vertical="center" wrapText="1"/>
    </xf>
    <xf numFmtId="164" fontId="5" fillId="15" borderId="3" xfId="1" applyFont="1" applyFill="1" applyBorder="1" applyAlignment="1">
      <alignment horizontal="left"/>
    </xf>
    <xf numFmtId="164" fontId="13" fillId="15" borderId="3" xfId="1" applyFont="1" applyFill="1" applyBorder="1" applyAlignment="1">
      <alignment horizontal="left"/>
    </xf>
    <xf numFmtId="168" fontId="15" fillId="15" borderId="32" xfId="0" applyNumberFormat="1" applyFont="1" applyFill="1" applyBorder="1" applyAlignment="1">
      <alignment horizontal="left"/>
    </xf>
    <xf numFmtId="49" fontId="10" fillId="0" borderId="0" xfId="12"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15" fillId="0" borderId="0" xfId="0" applyNumberFormat="1" applyFont="1" applyFill="1" applyAlignment="1"/>
    <xf numFmtId="49" fontId="10" fillId="0" borderId="13" xfId="0" applyNumberFormat="1" applyFont="1" applyFill="1" applyBorder="1" applyAlignment="1"/>
    <xf numFmtId="49" fontId="5" fillId="0" borderId="10" xfId="0" applyNumberFormat="1" applyFont="1" applyFill="1" applyBorder="1" applyAlignment="1"/>
    <xf numFmtId="49" fontId="5" fillId="0" borderId="10" xfId="0" applyNumberFormat="1" applyFont="1" applyFill="1" applyBorder="1" applyAlignment="1">
      <alignment vertical="center"/>
    </xf>
    <xf numFmtId="49" fontId="10" fillId="15" borderId="3" xfId="0" applyNumberFormat="1" applyFont="1" applyFill="1" applyBorder="1" applyAlignment="1"/>
    <xf numFmtId="168" fontId="15" fillId="15" borderId="3" xfId="0" applyNumberFormat="1" applyFont="1" applyFill="1" applyBorder="1" applyAlignment="1"/>
    <xf numFmtId="9" fontId="10" fillId="15" borderId="3" xfId="44" applyFont="1" applyFill="1" applyBorder="1" applyAlignment="1"/>
    <xf numFmtId="2" fontId="15" fillId="15" borderId="3" xfId="0" applyNumberFormat="1" applyFont="1" applyFill="1" applyBorder="1" applyAlignment="1"/>
    <xf numFmtId="164" fontId="11" fillId="17" borderId="3" xfId="0" applyNumberFormat="1" applyFont="1" applyFill="1" applyBorder="1" applyAlignment="1"/>
    <xf numFmtId="2" fontId="5" fillId="15" borderId="3" xfId="0" applyNumberFormat="1" applyFont="1" applyFill="1" applyBorder="1" applyAlignment="1"/>
    <xf numFmtId="49" fontId="3" fillId="15" borderId="3" xfId="0" applyNumberFormat="1" applyFont="1" applyFill="1" applyBorder="1" applyAlignment="1"/>
    <xf numFmtId="168" fontId="5" fillId="15" borderId="3" xfId="0" applyNumberFormat="1" applyFont="1" applyFill="1" applyBorder="1" applyAlignment="1"/>
    <xf numFmtId="49" fontId="3" fillId="15" borderId="3" xfId="0" applyNumberFormat="1" applyFont="1" applyFill="1" applyBorder="1" applyAlignment="1">
      <alignment vertical="center"/>
    </xf>
    <xf numFmtId="49" fontId="5" fillId="15" borderId="3" xfId="0" applyNumberFormat="1" applyFont="1" applyFill="1" applyBorder="1" applyAlignment="1">
      <alignment wrapText="1"/>
    </xf>
    <xf numFmtId="168" fontId="15" fillId="15" borderId="32" xfId="0" applyNumberFormat="1" applyFont="1" applyFill="1" applyBorder="1" applyAlignment="1"/>
    <xf numFmtId="49" fontId="10" fillId="0" borderId="0" xfId="0" applyNumberFormat="1" applyFont="1" applyFill="1" applyBorder="1" applyAlignment="1"/>
    <xf numFmtId="49" fontId="15" fillId="0" borderId="0" xfId="0" applyNumberFormat="1" applyFont="1" applyFill="1" applyAlignment="1">
      <alignment horizontal="right"/>
    </xf>
    <xf numFmtId="49" fontId="10" fillId="0" borderId="13" xfId="0" applyNumberFormat="1" applyFont="1" applyFill="1" applyBorder="1" applyAlignment="1">
      <alignment horizontal="right"/>
    </xf>
    <xf numFmtId="49" fontId="5" fillId="0" borderId="10" xfId="0" applyNumberFormat="1" applyFont="1" applyFill="1" applyBorder="1" applyAlignment="1">
      <alignment horizontal="right"/>
    </xf>
    <xf numFmtId="49" fontId="5" fillId="0" borderId="10" xfId="0" applyNumberFormat="1" applyFont="1" applyFill="1" applyBorder="1" applyAlignment="1">
      <alignment horizontal="right" vertical="center"/>
    </xf>
    <xf numFmtId="49" fontId="10" fillId="15" borderId="3" xfId="0" applyNumberFormat="1" applyFont="1" applyFill="1" applyBorder="1" applyAlignment="1">
      <alignment horizontal="right"/>
    </xf>
    <xf numFmtId="168" fontId="15" fillId="15" borderId="3" xfId="0" applyNumberFormat="1" applyFont="1" applyFill="1" applyBorder="1" applyAlignment="1">
      <alignment horizontal="right"/>
    </xf>
    <xf numFmtId="9" fontId="10" fillId="15" borderId="3" xfId="44" applyFont="1" applyFill="1" applyBorder="1" applyAlignment="1">
      <alignment horizontal="right"/>
    </xf>
    <xf numFmtId="168" fontId="10" fillId="15" borderId="3" xfId="0" applyNumberFormat="1" applyFont="1" applyFill="1" applyBorder="1" applyAlignment="1">
      <alignment horizontal="right"/>
    </xf>
    <xf numFmtId="164" fontId="11" fillId="17" borderId="3" xfId="0" applyNumberFormat="1" applyFont="1" applyFill="1" applyBorder="1" applyAlignment="1">
      <alignment horizontal="right"/>
    </xf>
    <xf numFmtId="0" fontId="11" fillId="17" borderId="3" xfId="0" applyFont="1" applyFill="1" applyBorder="1" applyAlignment="1">
      <alignment horizontal="right"/>
    </xf>
    <xf numFmtId="168" fontId="5" fillId="15" borderId="3" xfId="0" applyNumberFormat="1" applyFont="1" applyFill="1" applyBorder="1" applyAlignment="1">
      <alignment horizontal="right"/>
    </xf>
    <xf numFmtId="49" fontId="5" fillId="15" borderId="3" xfId="0" applyNumberFormat="1" applyFont="1" applyFill="1" applyBorder="1" applyAlignment="1">
      <alignment horizontal="right"/>
    </xf>
    <xf numFmtId="164" fontId="3" fillId="15" borderId="3" xfId="1" applyFont="1" applyFill="1" applyBorder="1" applyAlignment="1">
      <alignment horizontal="right"/>
    </xf>
    <xf numFmtId="49" fontId="3" fillId="15" borderId="3" xfId="0" applyNumberFormat="1" applyFont="1" applyFill="1" applyBorder="1" applyAlignment="1">
      <alignment horizontal="right"/>
    </xf>
    <xf numFmtId="168" fontId="35" fillId="15" borderId="3" xfId="0" applyNumberFormat="1" applyFont="1" applyFill="1" applyBorder="1" applyAlignment="1">
      <alignment horizontal="right"/>
    </xf>
    <xf numFmtId="4" fontId="11" fillId="15" borderId="3" xfId="0" applyNumberFormat="1" applyFont="1" applyFill="1" applyBorder="1" applyAlignment="1">
      <alignment horizontal="right" vertical="center"/>
    </xf>
    <xf numFmtId="49" fontId="3" fillId="15" borderId="3" xfId="0" applyNumberFormat="1" applyFont="1" applyFill="1" applyBorder="1" applyAlignment="1">
      <alignment horizontal="right" vertical="center"/>
    </xf>
    <xf numFmtId="168" fontId="15" fillId="15" borderId="32" xfId="0" applyNumberFormat="1" applyFont="1" applyFill="1" applyBorder="1" applyAlignment="1">
      <alignment horizontal="right"/>
    </xf>
    <xf numFmtId="164"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164" fontId="11" fillId="15" borderId="3" xfId="1" applyFont="1" applyFill="1" applyBorder="1" applyAlignment="1">
      <alignment horizontal="right"/>
    </xf>
    <xf numFmtId="49" fontId="10" fillId="0" borderId="0" xfId="0" applyNumberFormat="1" applyFont="1" applyFill="1" applyAlignment="1">
      <alignment horizontal="left" vertical="top"/>
    </xf>
    <xf numFmtId="49" fontId="5" fillId="0" borderId="30" xfId="0" applyNumberFormat="1" applyFont="1" applyFill="1" applyBorder="1" applyAlignment="1">
      <alignment horizontal="left" vertical="top"/>
    </xf>
    <xf numFmtId="49" fontId="10" fillId="15" borderId="3" xfId="0" applyNumberFormat="1" applyFont="1" applyFill="1" applyBorder="1" applyAlignment="1">
      <alignment horizontal="left" vertical="top"/>
    </xf>
    <xf numFmtId="49" fontId="15" fillId="15" borderId="3" xfId="0" applyNumberFormat="1" applyFont="1" applyFill="1" applyBorder="1" applyAlignment="1">
      <alignment horizontal="left" vertical="top"/>
    </xf>
    <xf numFmtId="9" fontId="10" fillId="15" borderId="3" xfId="44" applyFont="1" applyFill="1" applyBorder="1" applyAlignment="1">
      <alignment horizontal="left" vertical="top"/>
    </xf>
    <xf numFmtId="49" fontId="3" fillId="15" borderId="3" xfId="0" applyNumberFormat="1" applyFont="1" applyFill="1" applyBorder="1" applyAlignment="1">
      <alignment horizontal="left" vertical="top"/>
    </xf>
    <xf numFmtId="0" fontId="11" fillId="17" borderId="3" xfId="0" applyFont="1" applyFill="1" applyBorder="1" applyAlignment="1">
      <alignment horizontal="left" vertical="top"/>
    </xf>
    <xf numFmtId="49" fontId="5" fillId="15" borderId="3" xfId="0" applyNumberFormat="1" applyFont="1" applyFill="1" applyBorder="1" applyAlignment="1">
      <alignment horizontal="left" vertical="top"/>
    </xf>
    <xf numFmtId="49" fontId="10" fillId="15"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3" fillId="17" borderId="0" xfId="0" applyNumberFormat="1" applyFont="1" applyFill="1" applyBorder="1" applyAlignment="1">
      <alignment horizontal="left"/>
    </xf>
    <xf numFmtId="49" fontId="3" fillId="0" borderId="3" xfId="0" applyNumberFormat="1" applyFont="1" applyFill="1" applyBorder="1" applyAlignment="1">
      <alignment horizontal="center"/>
    </xf>
    <xf numFmtId="0" fontId="36" fillId="0" borderId="3" xfId="0" applyFont="1" applyFill="1" applyBorder="1" applyAlignment="1">
      <alignment horizontal="left" vertical="top" wrapText="1"/>
    </xf>
    <xf numFmtId="0" fontId="3" fillId="0" borderId="3" xfId="0" applyFont="1" applyFill="1" applyBorder="1" applyAlignment="1">
      <alignment vertical="center" wrapText="1"/>
    </xf>
    <xf numFmtId="49" fontId="10" fillId="0" borderId="3" xfId="0" applyNumberFormat="1" applyFont="1" applyFill="1" applyBorder="1" applyAlignment="1">
      <alignment horizontal="left" vertical="center"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center"/>
    </xf>
    <xf numFmtId="1"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left" vertical="top"/>
    </xf>
    <xf numFmtId="49" fontId="3" fillId="0" borderId="3" xfId="0" applyNumberFormat="1" applyFont="1" applyFill="1" applyBorder="1" applyAlignment="1">
      <alignment vertical="top"/>
    </xf>
    <xf numFmtId="49" fontId="3" fillId="20" borderId="3" xfId="0" applyNumberFormat="1" applyFont="1" applyFill="1" applyBorder="1" applyAlignment="1">
      <alignment vertical="top"/>
    </xf>
    <xf numFmtId="0" fontId="3" fillId="0" borderId="3" xfId="0" applyFont="1" applyFill="1" applyBorder="1" applyAlignment="1">
      <alignment vertical="center"/>
    </xf>
    <xf numFmtId="49" fontId="3" fillId="0" borderId="3" xfId="0" applyNumberFormat="1" applyFont="1" applyFill="1" applyBorder="1"/>
    <xf numFmtId="0" fontId="11" fillId="0" borderId="3" xfId="0" applyFont="1" applyFill="1" applyBorder="1"/>
    <xf numFmtId="0" fontId="3" fillId="0" borderId="3" xfId="0" applyNumberFormat="1" applyFont="1" applyFill="1" applyBorder="1" applyAlignment="1">
      <alignment horizontal="center" vertical="center"/>
    </xf>
    <xf numFmtId="169" fontId="3" fillId="0" borderId="3" xfId="0" applyNumberFormat="1" applyFont="1" applyFill="1" applyBorder="1" applyAlignment="1">
      <alignment horizontal="center" vertical="center"/>
    </xf>
    <xf numFmtId="2" fontId="3" fillId="0" borderId="3" xfId="0" applyNumberFormat="1" applyFont="1" applyFill="1" applyBorder="1" applyAlignment="1">
      <alignment horizontal="right" vertical="center"/>
    </xf>
    <xf numFmtId="4" fontId="3" fillId="0" borderId="3"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4" fontId="3" fillId="0" borderId="3" xfId="13" applyNumberFormat="1" applyFont="1" applyFill="1" applyBorder="1" applyAlignment="1">
      <alignment horizontal="right" vertical="center"/>
    </xf>
    <xf numFmtId="49" fontId="11" fillId="0" borderId="3" xfId="0" applyNumberFormat="1" applyFont="1" applyFill="1" applyBorder="1" applyAlignment="1">
      <alignment vertical="center"/>
    </xf>
    <xf numFmtId="171" fontId="10" fillId="0" borderId="3" xfId="0" applyNumberFormat="1" applyFont="1" applyFill="1" applyBorder="1"/>
    <xf numFmtId="171" fontId="3" fillId="0" borderId="3" xfId="0" applyNumberFormat="1" applyFont="1" applyFill="1" applyBorder="1"/>
    <xf numFmtId="172" fontId="3" fillId="0" borderId="3" xfId="0" applyNumberFormat="1" applyFont="1" applyFill="1" applyBorder="1" applyAlignment="1">
      <alignment horizontal="left" vertical="center"/>
    </xf>
    <xf numFmtId="49" fontId="3" fillId="0" borderId="3" xfId="0" applyNumberFormat="1" applyFont="1" applyFill="1" applyBorder="1" applyAlignment="1">
      <alignment horizontal="center" vertical="center" wrapText="1"/>
    </xf>
    <xf numFmtId="0" fontId="3" fillId="0" borderId="3" xfId="5"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49" fontId="10" fillId="21" borderId="0" xfId="0" applyNumberFormat="1" applyFont="1" applyFill="1" applyBorder="1" applyAlignment="1">
      <alignment horizontal="left"/>
    </xf>
    <xf numFmtId="49" fontId="5" fillId="0" borderId="3" xfId="0" applyNumberFormat="1" applyFont="1" applyFill="1" applyBorder="1" applyAlignment="1">
      <alignment horizontal="left" wrapText="1"/>
    </xf>
    <xf numFmtId="49" fontId="3" fillId="0" borderId="3" xfId="0" applyNumberFormat="1" applyFont="1" applyFill="1" applyBorder="1" applyAlignment="1">
      <alignment vertical="center" wrapText="1"/>
    </xf>
    <xf numFmtId="2" fontId="3" fillId="0" borderId="3" xfId="0" applyNumberFormat="1" applyFont="1" applyFill="1" applyBorder="1" applyAlignment="1">
      <alignment horizontal="center" vertical="center"/>
    </xf>
    <xf numFmtId="49" fontId="15" fillId="21" borderId="0" xfId="0" applyNumberFormat="1" applyFont="1" applyFill="1" applyAlignment="1">
      <alignment horizontal="left" wrapText="1"/>
    </xf>
    <xf numFmtId="4"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68" fontId="3" fillId="0" borderId="3" xfId="0" applyNumberFormat="1" applyFont="1" applyFill="1" applyBorder="1" applyAlignment="1">
      <alignment horizontal="center" vertical="center"/>
    </xf>
    <xf numFmtId="4" fontId="3" fillId="0" borderId="3" xfId="2" applyNumberFormat="1" applyFont="1" applyFill="1" applyBorder="1" applyAlignment="1">
      <alignment horizontal="right" vertical="center"/>
    </xf>
    <xf numFmtId="168" fontId="3" fillId="0" borderId="3" xfId="0" applyNumberFormat="1" applyFont="1" applyFill="1" applyBorder="1" applyAlignment="1">
      <alignment horizontal="right" vertical="center"/>
    </xf>
    <xf numFmtId="49" fontId="3" fillId="0" borderId="3" xfId="0" applyNumberFormat="1" applyFont="1" applyFill="1" applyBorder="1" applyAlignment="1">
      <alignment horizontal="right" vertical="center"/>
    </xf>
    <xf numFmtId="49" fontId="5" fillId="0" borderId="3" xfId="0" applyNumberFormat="1" applyFont="1" applyFill="1" applyBorder="1" applyAlignment="1">
      <alignment horizontal="center" vertical="center"/>
    </xf>
    <xf numFmtId="49" fontId="5" fillId="21"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5" fillId="22" borderId="0" xfId="0" applyNumberFormat="1" applyFont="1" applyFill="1" applyAlignment="1">
      <alignment horizontal="center" vertical="center"/>
    </xf>
    <xf numFmtId="0" fontId="34" fillId="0" borderId="3" xfId="0" applyFont="1" applyFill="1" applyBorder="1" applyAlignment="1">
      <alignment horizontal="left" vertical="top"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49" fontId="3" fillId="0" borderId="3" xfId="12" applyNumberFormat="1" applyFont="1" applyFill="1" applyBorder="1" applyAlignment="1">
      <alignment horizontal="center" vertical="center"/>
    </xf>
    <xf numFmtId="0" fontId="3" fillId="0" borderId="3" xfId="0" applyFont="1" applyFill="1" applyBorder="1" applyAlignment="1">
      <alignment horizontal="right" vertical="center"/>
    </xf>
    <xf numFmtId="1"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wrapText="1"/>
    </xf>
    <xf numFmtId="0" fontId="3" fillId="22" borderId="0" xfId="0" applyFont="1" applyFill="1" applyAlignment="1">
      <alignment horizontal="center" vertical="center"/>
    </xf>
    <xf numFmtId="0" fontId="3" fillId="0" borderId="0" xfId="0" applyFont="1" applyFill="1" applyAlignment="1">
      <alignment horizontal="center" vertical="center"/>
    </xf>
    <xf numFmtId="49" fontId="3" fillId="18" borderId="3" xfId="0" applyNumberFormat="1" applyFont="1" applyFill="1" applyBorder="1" applyAlignment="1">
      <alignment horizontal="center"/>
    </xf>
    <xf numFmtId="49" fontId="3" fillId="18" borderId="3" xfId="0" applyNumberFormat="1" applyFont="1" applyFill="1" applyBorder="1" applyAlignment="1">
      <alignment horizontal="left"/>
    </xf>
    <xf numFmtId="0" fontId="36" fillId="18" borderId="3" xfId="0" applyFont="1" applyFill="1" applyBorder="1" applyAlignment="1">
      <alignment horizontal="left" vertical="top" wrapText="1"/>
    </xf>
    <xf numFmtId="49" fontId="10" fillId="18" borderId="3" xfId="0" applyNumberFormat="1" applyFont="1" applyFill="1" applyBorder="1" applyAlignment="1">
      <alignment horizontal="left"/>
    </xf>
    <xf numFmtId="0" fontId="3" fillId="18" borderId="3" xfId="0" applyFont="1" applyFill="1" applyBorder="1" applyAlignment="1">
      <alignment vertical="center" wrapText="1"/>
    </xf>
    <xf numFmtId="49" fontId="10" fillId="18" borderId="3" xfId="0" applyNumberFormat="1" applyFont="1" applyFill="1" applyBorder="1" applyAlignment="1">
      <alignment horizontal="left" vertical="center" wrapText="1"/>
    </xf>
    <xf numFmtId="49" fontId="3" fillId="18" borderId="3" xfId="0" applyNumberFormat="1" applyFont="1" applyFill="1" applyBorder="1" applyAlignment="1">
      <alignment horizontal="center" vertical="center"/>
    </xf>
    <xf numFmtId="49" fontId="3" fillId="18" borderId="3" xfId="0" applyNumberFormat="1" applyFont="1" applyFill="1" applyBorder="1" applyAlignment="1">
      <alignment horizontal="left" vertical="center"/>
    </xf>
    <xf numFmtId="1" fontId="3" fillId="18" borderId="3" xfId="0" applyNumberFormat="1" applyFont="1" applyFill="1" applyBorder="1" applyAlignment="1">
      <alignment horizontal="center" vertical="center"/>
    </xf>
    <xf numFmtId="49" fontId="3" fillId="18" borderId="3" xfId="0" applyNumberFormat="1" applyFont="1" applyFill="1" applyBorder="1" applyAlignment="1">
      <alignment horizontal="left" vertical="top"/>
    </xf>
    <xf numFmtId="49" fontId="3" fillId="18" borderId="3" xfId="0" applyNumberFormat="1" applyFont="1" applyFill="1" applyBorder="1" applyAlignment="1">
      <alignment vertical="top"/>
    </xf>
    <xf numFmtId="49" fontId="5" fillId="18" borderId="3" xfId="0" applyNumberFormat="1" applyFont="1" applyFill="1" applyBorder="1" applyAlignment="1">
      <alignment horizontal="left" wrapText="1"/>
    </xf>
    <xf numFmtId="49" fontId="3" fillId="18" borderId="3" xfId="0" applyNumberFormat="1" applyFont="1" applyFill="1" applyBorder="1" applyAlignment="1">
      <alignment horizontal="left" wrapText="1"/>
    </xf>
    <xf numFmtId="4" fontId="3" fillId="18" borderId="3" xfId="0" applyNumberFormat="1" applyFont="1" applyFill="1" applyBorder="1" applyAlignment="1">
      <alignment horizontal="center" vertical="center"/>
    </xf>
    <xf numFmtId="0" fontId="3" fillId="18" borderId="3" xfId="0" applyFont="1" applyFill="1" applyBorder="1" applyAlignment="1">
      <alignment horizontal="center" vertical="center"/>
    </xf>
    <xf numFmtId="0" fontId="34" fillId="18" borderId="3" xfId="0" applyFont="1" applyFill="1" applyBorder="1" applyAlignment="1">
      <alignment horizontal="left" vertical="top" wrapText="1"/>
    </xf>
    <xf numFmtId="0" fontId="3" fillId="18" borderId="3" xfId="0" applyFont="1" applyFill="1" applyBorder="1" applyAlignment="1">
      <alignment horizontal="center" vertical="center" wrapText="1"/>
    </xf>
    <xf numFmtId="0" fontId="10" fillId="18" borderId="3" xfId="0" applyFont="1" applyFill="1" applyBorder="1" applyAlignment="1">
      <alignment horizontal="left" vertical="center"/>
    </xf>
    <xf numFmtId="49" fontId="3" fillId="18" borderId="3" xfId="0" applyNumberFormat="1" applyFont="1" applyFill="1" applyBorder="1" applyAlignment="1">
      <alignment horizontal="center" vertical="center" wrapText="1"/>
    </xf>
    <xf numFmtId="49" fontId="3" fillId="18" borderId="3" xfId="12" applyNumberFormat="1" applyFont="1" applyFill="1" applyBorder="1" applyAlignment="1">
      <alignment horizontal="left" vertical="center"/>
    </xf>
    <xf numFmtId="0" fontId="3" fillId="18" borderId="3" xfId="0" applyFont="1" applyFill="1" applyBorder="1" applyAlignment="1">
      <alignment vertical="center"/>
    </xf>
    <xf numFmtId="49" fontId="3" fillId="18" borderId="3" xfId="0" applyNumberFormat="1" applyFont="1" applyFill="1" applyBorder="1"/>
    <xf numFmtId="0" fontId="11" fillId="18" borderId="3" xfId="0" applyFont="1" applyFill="1" applyBorder="1"/>
    <xf numFmtId="0" fontId="3" fillId="18" borderId="3" xfId="0" applyNumberFormat="1" applyFont="1" applyFill="1" applyBorder="1" applyAlignment="1">
      <alignment horizontal="center" vertical="center"/>
    </xf>
    <xf numFmtId="169" fontId="3" fillId="18" borderId="3" xfId="0" applyNumberFormat="1" applyFont="1" applyFill="1" applyBorder="1" applyAlignment="1">
      <alignment horizontal="center" vertical="center"/>
    </xf>
    <xf numFmtId="2" fontId="3" fillId="18" borderId="3" xfId="0" applyNumberFormat="1" applyFont="1" applyFill="1" applyBorder="1" applyAlignment="1">
      <alignment horizontal="right" vertical="center"/>
    </xf>
    <xf numFmtId="4" fontId="3" fillId="18" borderId="3" xfId="0" applyNumberFormat="1" applyFont="1" applyFill="1" applyBorder="1" applyAlignment="1">
      <alignment horizontal="right" vertical="center"/>
    </xf>
    <xf numFmtId="169" fontId="3" fillId="18" borderId="3" xfId="0" applyNumberFormat="1" applyFont="1" applyFill="1" applyBorder="1" applyAlignment="1">
      <alignment horizontal="right" vertical="center"/>
    </xf>
    <xf numFmtId="4" fontId="3" fillId="18" borderId="3" xfId="13" applyNumberFormat="1" applyFont="1" applyFill="1" applyBorder="1" applyAlignment="1">
      <alignment horizontal="right" vertical="center"/>
    </xf>
    <xf numFmtId="49" fontId="11" fillId="18" borderId="3" xfId="0" applyNumberFormat="1" applyFont="1" applyFill="1" applyBorder="1" applyAlignment="1">
      <alignment vertical="center"/>
    </xf>
    <xf numFmtId="171" fontId="10" fillId="18" borderId="3" xfId="0" applyNumberFormat="1" applyFont="1" applyFill="1" applyBorder="1"/>
    <xf numFmtId="171" fontId="3" fillId="18" borderId="3" xfId="0" applyNumberFormat="1" applyFont="1" applyFill="1" applyBorder="1"/>
    <xf numFmtId="172" fontId="3" fillId="18" borderId="3" xfId="0" applyNumberFormat="1" applyFont="1" applyFill="1" applyBorder="1" applyAlignment="1">
      <alignment horizontal="left" vertical="center"/>
    </xf>
    <xf numFmtId="0" fontId="3" fillId="18" borderId="3" xfId="5" applyFont="1" applyFill="1" applyBorder="1" applyAlignment="1">
      <alignment horizontal="left" vertical="center" wrapText="1"/>
    </xf>
    <xf numFmtId="49" fontId="11" fillId="18" borderId="3" xfId="0" applyNumberFormat="1" applyFont="1" applyFill="1" applyBorder="1" applyAlignment="1">
      <alignment horizontal="center" vertical="center" wrapText="1"/>
    </xf>
    <xf numFmtId="49" fontId="3" fillId="18" borderId="3" xfId="0" applyNumberFormat="1" applyFont="1" applyFill="1" applyBorder="1" applyAlignment="1">
      <alignment vertical="center" wrapText="1"/>
    </xf>
    <xf numFmtId="2" fontId="3" fillId="18" borderId="3" xfId="0" applyNumberFormat="1" applyFont="1" applyFill="1" applyBorder="1" applyAlignment="1">
      <alignment horizontal="center" vertical="center"/>
    </xf>
    <xf numFmtId="168" fontId="3" fillId="18" borderId="3" xfId="0" applyNumberFormat="1" applyFont="1" applyFill="1" applyBorder="1" applyAlignment="1">
      <alignment horizontal="center" vertical="center"/>
    </xf>
    <xf numFmtId="4" fontId="3" fillId="18" borderId="3" xfId="2" applyNumberFormat="1" applyFont="1" applyFill="1" applyBorder="1" applyAlignment="1">
      <alignment horizontal="right" vertical="center"/>
    </xf>
    <xf numFmtId="168" fontId="3" fillId="18" borderId="3" xfId="0" applyNumberFormat="1" applyFont="1" applyFill="1" applyBorder="1" applyAlignment="1">
      <alignment horizontal="right" vertical="center"/>
    </xf>
    <xf numFmtId="49" fontId="3" fillId="18" borderId="3" xfId="0" applyNumberFormat="1" applyFont="1" applyFill="1" applyBorder="1" applyAlignment="1">
      <alignment horizontal="right" vertical="center"/>
    </xf>
    <xf numFmtId="49" fontId="5" fillId="18" borderId="3" xfId="0" applyNumberFormat="1" applyFont="1" applyFill="1" applyBorder="1" applyAlignment="1">
      <alignment horizontal="center" vertical="center"/>
    </xf>
    <xf numFmtId="0" fontId="3" fillId="18" borderId="3" xfId="0" applyFont="1" applyFill="1" applyBorder="1" applyAlignment="1">
      <alignment horizontal="right" vertical="center"/>
    </xf>
    <xf numFmtId="1" fontId="3" fillId="18" borderId="3" xfId="0" applyNumberFormat="1" applyFont="1" applyFill="1" applyBorder="1" applyAlignment="1">
      <alignment horizontal="left" vertical="center"/>
    </xf>
    <xf numFmtId="0" fontId="3" fillId="18" borderId="3" xfId="0" applyFont="1" applyFill="1" applyBorder="1" applyAlignment="1">
      <alignment horizontal="left" vertical="center" wrapText="1"/>
    </xf>
    <xf numFmtId="4" fontId="3" fillId="23" borderId="3" xfId="0" applyNumberFormat="1" applyFont="1" applyFill="1" applyBorder="1" applyAlignment="1">
      <alignment horizontal="center" vertical="center"/>
    </xf>
    <xf numFmtId="49" fontId="3" fillId="23" borderId="3" xfId="0" applyNumberFormat="1" applyFont="1" applyFill="1" applyBorder="1" applyAlignment="1">
      <alignment horizontal="left"/>
    </xf>
    <xf numFmtId="49" fontId="3" fillId="23" borderId="3" xfId="0" applyNumberFormat="1" applyFont="1" applyFill="1" applyBorder="1" applyAlignment="1">
      <alignment horizontal="left" vertical="center" wrapText="1"/>
    </xf>
    <xf numFmtId="0" fontId="34" fillId="23" borderId="3" xfId="0" applyFont="1" applyFill="1" applyBorder="1" applyAlignment="1">
      <alignment horizontal="left" vertical="top" wrapText="1"/>
    </xf>
    <xf numFmtId="49" fontId="11" fillId="23" borderId="3" xfId="0" applyNumberFormat="1" applyFont="1" applyFill="1" applyBorder="1" applyAlignment="1">
      <alignment wrapText="1"/>
    </xf>
    <xf numFmtId="49" fontId="11" fillId="23" borderId="3" xfId="0" applyNumberFormat="1" applyFont="1" applyFill="1" applyBorder="1" applyAlignment="1">
      <alignment horizontal="left" vertical="top" wrapText="1"/>
    </xf>
    <xf numFmtId="0" fontId="38" fillId="23" borderId="3" xfId="2" applyFont="1" applyFill="1" applyBorder="1" applyAlignment="1">
      <alignment horizontal="left" vertical="top" wrapText="1"/>
    </xf>
    <xf numFmtId="49" fontId="11" fillId="23" borderId="3" xfId="0" applyNumberFormat="1" applyFont="1" applyFill="1" applyBorder="1" applyAlignment="1">
      <alignment horizontal="center"/>
    </xf>
    <xf numFmtId="1" fontId="11" fillId="23" borderId="3" xfId="0" applyNumberFormat="1" applyFont="1" applyFill="1" applyBorder="1"/>
    <xf numFmtId="0" fontId="3" fillId="23" borderId="3" xfId="0" applyFont="1" applyFill="1" applyBorder="1" applyAlignment="1">
      <alignment horizontal="left" vertical="center" wrapText="1"/>
    </xf>
    <xf numFmtId="0" fontId="3" fillId="23" borderId="3" xfId="5" applyFont="1" applyFill="1" applyBorder="1" applyAlignment="1">
      <alignment horizontal="left" vertical="center" wrapText="1"/>
    </xf>
    <xf numFmtId="49" fontId="3" fillId="23" borderId="3" xfId="0" applyNumberFormat="1" applyFont="1" applyFill="1" applyBorder="1" applyAlignment="1">
      <alignment vertical="top"/>
    </xf>
    <xf numFmtId="49" fontId="3" fillId="23" borderId="3" xfId="0" applyNumberFormat="1" applyFont="1" applyFill="1" applyBorder="1" applyAlignment="1">
      <alignment horizontal="left" vertical="center"/>
    </xf>
    <xf numFmtId="49" fontId="11" fillId="23" borderId="3" xfId="0" applyNumberFormat="1" applyFont="1" applyFill="1" applyBorder="1" applyAlignment="1">
      <alignment horizontal="center" vertical="center"/>
    </xf>
    <xf numFmtId="49" fontId="11" fillId="23" borderId="3" xfId="0" applyNumberFormat="1" applyFont="1" applyFill="1" applyBorder="1"/>
    <xf numFmtId="1" fontId="11" fillId="23" borderId="3" xfId="0" applyNumberFormat="1" applyFont="1" applyFill="1" applyBorder="1" applyAlignment="1"/>
    <xf numFmtId="169" fontId="11" fillId="23" borderId="3" xfId="0" applyNumberFormat="1" applyFont="1" applyFill="1" applyBorder="1"/>
    <xf numFmtId="2" fontId="11" fillId="23" borderId="3" xfId="0" applyNumberFormat="1" applyFont="1" applyFill="1" applyBorder="1"/>
    <xf numFmtId="168" fontId="11" fillId="23" borderId="3" xfId="0" applyNumberFormat="1" applyFont="1" applyFill="1" applyBorder="1"/>
    <xf numFmtId="0" fontId="3" fillId="23" borderId="3" xfId="0" applyFont="1" applyFill="1" applyBorder="1" applyAlignment="1">
      <alignment horizontal="center" vertical="center"/>
    </xf>
    <xf numFmtId="0" fontId="37" fillId="23" borderId="3" xfId="2" applyFont="1" applyFill="1" applyBorder="1" applyAlignment="1">
      <alignment horizontal="left" vertical="center" wrapText="1"/>
    </xf>
    <xf numFmtId="168" fontId="39" fillId="20" borderId="3" xfId="0" applyNumberFormat="1" applyFont="1" applyFill="1" applyBorder="1" applyAlignment="1">
      <alignment vertical="center"/>
    </xf>
    <xf numFmtId="4" fontId="39" fillId="20" borderId="3" xfId="0" applyNumberFormat="1" applyFont="1" applyFill="1" applyBorder="1" applyAlignment="1">
      <alignment vertical="center" wrapText="1"/>
    </xf>
    <xf numFmtId="0" fontId="39" fillId="20" borderId="0" xfId="0" applyFont="1" applyFill="1" applyAlignment="1"/>
    <xf numFmtId="0" fontId="39" fillId="17" borderId="3" xfId="0" applyFont="1" applyFill="1" applyBorder="1" applyAlignment="1">
      <alignment horizontal="left"/>
    </xf>
    <xf numFmtId="0" fontId="10" fillId="17" borderId="3" xfId="0" applyFont="1" applyFill="1" applyBorder="1" applyAlignment="1">
      <alignment horizontal="left" vertical="center" wrapText="1"/>
    </xf>
    <xf numFmtId="0" fontId="40" fillId="17" borderId="3" xfId="0" applyFont="1" applyFill="1" applyBorder="1" applyAlignment="1">
      <alignment horizontal="left"/>
    </xf>
    <xf numFmtId="0" fontId="36" fillId="17" borderId="36" xfId="0" applyFont="1" applyFill="1" applyBorder="1" applyAlignment="1">
      <alignment horizontal="left" vertical="top" wrapText="1"/>
    </xf>
    <xf numFmtId="49" fontId="39" fillId="17" borderId="3" xfId="0" applyNumberFormat="1" applyFont="1" applyFill="1" applyBorder="1" applyAlignment="1">
      <alignment horizontal="left" vertical="center" wrapText="1"/>
    </xf>
    <xf numFmtId="49" fontId="39" fillId="17" borderId="3" xfId="0" applyNumberFormat="1" applyFont="1" applyFill="1" applyBorder="1" applyAlignment="1">
      <alignment horizontal="left" vertical="center"/>
    </xf>
    <xf numFmtId="1" fontId="39" fillId="17" borderId="3" xfId="0" applyNumberFormat="1" applyFont="1" applyFill="1" applyBorder="1" applyAlignment="1">
      <alignment horizontal="left" vertical="center"/>
    </xf>
    <xf numFmtId="168" fontId="39" fillId="17" borderId="3" xfId="0" applyNumberFormat="1" applyFont="1" applyFill="1" applyBorder="1" applyAlignment="1">
      <alignment horizontal="left" vertical="center"/>
    </xf>
    <xf numFmtId="169" fontId="39" fillId="17" borderId="3" xfId="0" applyNumberFormat="1" applyFont="1" applyFill="1" applyBorder="1" applyAlignment="1">
      <alignment horizontal="left" vertical="center"/>
    </xf>
    <xf numFmtId="2" fontId="39" fillId="17" borderId="3" xfId="0" applyNumberFormat="1" applyFont="1" applyFill="1" applyBorder="1" applyAlignment="1">
      <alignment horizontal="left" vertical="center"/>
    </xf>
    <xf numFmtId="4" fontId="39" fillId="17" borderId="3" xfId="0" applyNumberFormat="1" applyFont="1" applyFill="1" applyBorder="1" applyAlignment="1">
      <alignment horizontal="left" vertical="center" wrapText="1"/>
    </xf>
    <xf numFmtId="168" fontId="10" fillId="17" borderId="3" xfId="0" applyNumberFormat="1" applyFont="1" applyFill="1" applyBorder="1" applyAlignment="1">
      <alignment horizontal="left" vertical="center" wrapText="1"/>
    </xf>
    <xf numFmtId="172" fontId="10" fillId="17" borderId="3" xfId="0" applyNumberFormat="1" applyFont="1" applyFill="1" applyBorder="1" applyAlignment="1">
      <alignment horizontal="left" vertical="top" wrapText="1"/>
    </xf>
    <xf numFmtId="0" fontId="10" fillId="17" borderId="3" xfId="12" applyFont="1" applyFill="1" applyBorder="1" applyAlignment="1">
      <alignment horizontal="left" vertical="center" wrapText="1"/>
    </xf>
    <xf numFmtId="0" fontId="39" fillId="17" borderId="3" xfId="0" applyFont="1" applyFill="1" applyBorder="1" applyAlignment="1">
      <alignment horizontal="left" wrapText="1"/>
    </xf>
    <xf numFmtId="0" fontId="39" fillId="17" borderId="0" xfId="0" applyFont="1" applyFill="1" applyAlignment="1">
      <alignment horizontal="left"/>
    </xf>
    <xf numFmtId="0" fontId="39" fillId="18" borderId="3" xfId="0" applyFont="1" applyFill="1" applyBorder="1" applyAlignment="1"/>
    <xf numFmtId="0" fontId="10" fillId="18" borderId="3" xfId="0" applyFont="1" applyFill="1" applyBorder="1" applyAlignment="1">
      <alignment vertical="center" wrapText="1"/>
    </xf>
    <xf numFmtId="0" fontId="40" fillId="18" borderId="3" xfId="0" applyFont="1" applyFill="1" applyBorder="1" applyAlignment="1"/>
    <xf numFmtId="0" fontId="36" fillId="18" borderId="31" xfId="0" applyFont="1" applyFill="1" applyBorder="1" applyAlignment="1">
      <alignment vertical="top" wrapText="1"/>
    </xf>
    <xf numFmtId="0" fontId="36" fillId="18" borderId="36" xfId="0" applyFont="1" applyFill="1" applyBorder="1" applyAlignment="1">
      <alignment vertical="top" wrapText="1"/>
    </xf>
    <xf numFmtId="49" fontId="39" fillId="18" borderId="3" xfId="0" applyNumberFormat="1" applyFont="1" applyFill="1" applyBorder="1" applyAlignment="1">
      <alignment vertical="center" wrapText="1"/>
    </xf>
    <xf numFmtId="49" fontId="39" fillId="18" borderId="3" xfId="0" applyNumberFormat="1" applyFont="1" applyFill="1" applyBorder="1" applyAlignment="1">
      <alignment vertical="center"/>
    </xf>
    <xf numFmtId="1" fontId="39" fillId="18" borderId="3" xfId="0" applyNumberFormat="1" applyFont="1" applyFill="1" applyBorder="1" applyAlignment="1">
      <alignment vertical="center"/>
    </xf>
    <xf numFmtId="169" fontId="39" fillId="18" borderId="3" xfId="0" applyNumberFormat="1" applyFont="1" applyFill="1" applyBorder="1" applyAlignment="1">
      <alignment vertical="center"/>
    </xf>
    <xf numFmtId="2" fontId="39" fillId="18" borderId="3" xfId="0" applyNumberFormat="1" applyFont="1" applyFill="1" applyBorder="1" applyAlignment="1">
      <alignment vertical="center"/>
    </xf>
    <xf numFmtId="168" fontId="39" fillId="18" borderId="3" xfId="0" applyNumberFormat="1" applyFont="1" applyFill="1" applyBorder="1" applyAlignment="1">
      <alignment vertical="center"/>
    </xf>
    <xf numFmtId="168" fontId="10" fillId="18" borderId="3" xfId="0" applyNumberFormat="1" applyFont="1" applyFill="1" applyBorder="1" applyAlignment="1">
      <alignment vertical="center" wrapText="1"/>
    </xf>
    <xf numFmtId="172" fontId="10" fillId="18" borderId="3" xfId="0" applyNumberFormat="1" applyFont="1" applyFill="1" applyBorder="1" applyAlignment="1">
      <alignment vertical="top" wrapText="1"/>
    </xf>
    <xf numFmtId="0" fontId="10" fillId="18" borderId="3" xfId="12" applyFont="1" applyFill="1" applyBorder="1" applyAlignment="1">
      <alignment vertical="center" wrapText="1"/>
    </xf>
    <xf numFmtId="0" fontId="39" fillId="18" borderId="3" xfId="0" applyFont="1" applyFill="1" applyBorder="1" applyAlignment="1">
      <alignment wrapText="1"/>
    </xf>
    <xf numFmtId="0" fontId="3" fillId="17" borderId="3" xfId="0" applyFont="1" applyFill="1" applyBorder="1" applyAlignment="1">
      <alignment vertical="top" wrapText="1"/>
    </xf>
    <xf numFmtId="49" fontId="3" fillId="17" borderId="3" xfId="0" applyNumberFormat="1" applyFont="1" applyFill="1" applyBorder="1" applyAlignment="1">
      <alignment vertical="top"/>
    </xf>
    <xf numFmtId="0" fontId="3" fillId="0" borderId="33" xfId="0" applyFont="1" applyFill="1" applyBorder="1" applyAlignment="1">
      <alignment vertical="top" wrapText="1"/>
    </xf>
    <xf numFmtId="0" fontId="3" fillId="17" borderId="3" xfId="0" applyNumberFormat="1" applyFont="1" applyFill="1" applyBorder="1" applyAlignment="1">
      <alignment vertical="top" wrapText="1"/>
    </xf>
    <xf numFmtId="49" fontId="3" fillId="17" borderId="3" xfId="0" applyNumberFormat="1" applyFont="1" applyFill="1" applyBorder="1" applyAlignment="1">
      <alignment vertical="top" wrapText="1"/>
    </xf>
    <xf numFmtId="49" fontId="3" fillId="17" borderId="34" xfId="0" applyNumberFormat="1" applyFont="1" applyFill="1" applyBorder="1" applyAlignment="1">
      <alignment vertical="top" wrapText="1"/>
    </xf>
    <xf numFmtId="49" fontId="3" fillId="17" borderId="3" xfId="12" applyNumberFormat="1" applyFont="1" applyFill="1" applyBorder="1" applyAlignment="1">
      <alignment vertical="top"/>
    </xf>
    <xf numFmtId="170" fontId="3" fillId="17" borderId="3" xfId="0" applyNumberFormat="1" applyFont="1" applyFill="1" applyBorder="1" applyAlignment="1">
      <alignment vertical="center"/>
    </xf>
    <xf numFmtId="171" fontId="3" fillId="17" borderId="3" xfId="0" applyNumberFormat="1" applyFont="1" applyFill="1" applyBorder="1" applyAlignment="1">
      <alignment vertical="center"/>
    </xf>
    <xf numFmtId="170" fontId="3" fillId="17" borderId="31" xfId="0" applyNumberFormat="1" applyFont="1" applyFill="1" applyBorder="1" applyAlignment="1">
      <alignment horizontal="right" vertical="top" wrapText="1"/>
    </xf>
    <xf numFmtId="0" fontId="3" fillId="17" borderId="3" xfId="0" applyFont="1" applyFill="1" applyBorder="1" applyAlignment="1">
      <alignment vertical="center" wrapText="1"/>
    </xf>
    <xf numFmtId="49" fontId="3" fillId="17" borderId="3" xfId="0" applyNumberFormat="1" applyFont="1" applyFill="1" applyBorder="1" applyAlignment="1">
      <alignment vertical="center" wrapText="1"/>
    </xf>
    <xf numFmtId="170" fontId="3" fillId="17" borderId="3" xfId="0" applyNumberFormat="1" applyFont="1" applyFill="1" applyBorder="1" applyAlignment="1">
      <alignment horizontal="right" vertical="top" wrapText="1"/>
    </xf>
    <xf numFmtId="170" fontId="3" fillId="17" borderId="31" xfId="0" applyNumberFormat="1" applyFont="1" applyFill="1" applyBorder="1" applyAlignment="1">
      <alignment vertical="center"/>
    </xf>
    <xf numFmtId="0" fontId="3" fillId="17" borderId="3" xfId="0" applyFont="1" applyFill="1" applyBorder="1" applyAlignment="1">
      <alignment horizontal="left" vertical="top" wrapText="1"/>
    </xf>
    <xf numFmtId="49" fontId="5" fillId="17" borderId="3" xfId="0" applyNumberFormat="1" applyFont="1" applyFill="1" applyBorder="1" applyAlignment="1">
      <alignment vertical="top"/>
    </xf>
    <xf numFmtId="170" fontId="3" fillId="17" borderId="3" xfId="0" applyNumberFormat="1" applyFont="1" applyFill="1" applyBorder="1" applyAlignment="1">
      <alignment vertical="center" wrapText="1"/>
    </xf>
    <xf numFmtId="0" fontId="11" fillId="18" borderId="3" xfId="0" applyFont="1" applyFill="1" applyBorder="1" applyAlignment="1">
      <alignment horizontal="left"/>
    </xf>
    <xf numFmtId="0" fontId="36" fillId="18" borderId="31" xfId="0" applyFont="1" applyFill="1" applyBorder="1" applyAlignment="1">
      <alignment horizontal="left" vertical="top" wrapText="1"/>
    </xf>
    <xf numFmtId="49" fontId="3" fillId="24" borderId="3" xfId="0" applyNumberFormat="1" applyFont="1" applyFill="1" applyBorder="1" applyAlignment="1">
      <alignment horizontal="left" vertical="top"/>
    </xf>
    <xf numFmtId="49" fontId="11" fillId="20" borderId="3" xfId="0" applyNumberFormat="1" applyFont="1" applyFill="1" applyBorder="1" applyAlignment="1">
      <alignment horizontal="left"/>
    </xf>
    <xf numFmtId="49" fontId="11" fillId="18" borderId="3" xfId="0" applyNumberFormat="1" applyFont="1" applyFill="1" applyBorder="1" applyAlignment="1">
      <alignment horizontal="left"/>
    </xf>
    <xf numFmtId="164" fontId="11" fillId="18" borderId="3" xfId="0" applyNumberFormat="1" applyFont="1" applyFill="1" applyBorder="1" applyAlignment="1">
      <alignment horizontal="left"/>
    </xf>
    <xf numFmtId="164" fontId="11" fillId="18" borderId="3" xfId="0" applyNumberFormat="1" applyFont="1" applyFill="1" applyBorder="1" applyAlignment="1">
      <alignment horizontal="right"/>
    </xf>
    <xf numFmtId="0" fontId="11" fillId="18" borderId="3" xfId="0" applyNumberFormat="1" applyFont="1" applyFill="1" applyBorder="1" applyAlignment="1">
      <alignment horizontal="left"/>
    </xf>
    <xf numFmtId="0" fontId="11" fillId="18" borderId="3" xfId="0" applyFont="1" applyFill="1" applyBorder="1" applyAlignment="1">
      <alignment horizontal="right"/>
    </xf>
    <xf numFmtId="164" fontId="11" fillId="18" borderId="3" xfId="0" applyNumberFormat="1" applyFont="1" applyFill="1" applyBorder="1" applyAlignment="1"/>
    <xf numFmtId="172" fontId="11" fillId="18" borderId="3" xfId="0" applyNumberFormat="1" applyFont="1" applyFill="1" applyBorder="1" applyAlignment="1">
      <alignment horizontal="left"/>
    </xf>
    <xf numFmtId="0" fontId="11" fillId="18" borderId="3" xfId="0" applyFont="1" applyFill="1" applyBorder="1" applyAlignment="1">
      <alignment horizontal="left" vertical="top"/>
    </xf>
    <xf numFmtId="0" fontId="5" fillId="18" borderId="0" xfId="2" applyFont="1" applyFill="1" applyAlignment="1">
      <alignment horizontal="left" vertical="center"/>
    </xf>
    <xf numFmtId="0" fontId="3" fillId="18" borderId="0" xfId="2" applyFont="1" applyFill="1" applyAlignment="1">
      <alignment horizontal="left" vertical="center"/>
    </xf>
    <xf numFmtId="0" fontId="0" fillId="17" borderId="0" xfId="0" applyFill="1" applyAlignment="1">
      <alignment vertical="top"/>
    </xf>
    <xf numFmtId="0" fontId="3" fillId="18" borderId="3" xfId="0" applyFont="1" applyFill="1" applyBorder="1" applyAlignment="1">
      <alignment vertical="top" wrapText="1"/>
    </xf>
    <xf numFmtId="0" fontId="3" fillId="18" borderId="33" xfId="0" applyFont="1" applyFill="1" applyBorder="1" applyAlignment="1">
      <alignment vertical="top" wrapText="1"/>
    </xf>
    <xf numFmtId="0" fontId="3" fillId="18" borderId="3" xfId="0" applyNumberFormat="1" applyFont="1" applyFill="1" applyBorder="1" applyAlignment="1">
      <alignment vertical="top" wrapText="1"/>
    </xf>
    <xf numFmtId="49" fontId="3" fillId="18" borderId="3" xfId="0" applyNumberFormat="1" applyFont="1" applyFill="1" applyBorder="1" applyAlignment="1">
      <alignment vertical="top" wrapText="1"/>
    </xf>
    <xf numFmtId="49" fontId="3" fillId="18" borderId="34" xfId="0" applyNumberFormat="1" applyFont="1" applyFill="1" applyBorder="1" applyAlignment="1">
      <alignment vertical="top" wrapText="1"/>
    </xf>
    <xf numFmtId="49" fontId="3" fillId="18" borderId="3" xfId="12" applyNumberFormat="1" applyFont="1" applyFill="1" applyBorder="1" applyAlignment="1">
      <alignment vertical="top"/>
    </xf>
    <xf numFmtId="170" fontId="3" fillId="18" borderId="3" xfId="0" applyNumberFormat="1" applyFont="1" applyFill="1" applyBorder="1" applyAlignment="1">
      <alignment vertical="center"/>
    </xf>
    <xf numFmtId="171" fontId="3" fillId="18" borderId="3" xfId="0" applyNumberFormat="1" applyFont="1" applyFill="1" applyBorder="1" applyAlignment="1">
      <alignment vertical="center"/>
    </xf>
    <xf numFmtId="0" fontId="3" fillId="23" borderId="3" xfId="0" applyFont="1" applyFill="1" applyBorder="1" applyAlignment="1">
      <alignment vertical="top" wrapText="1"/>
    </xf>
    <xf numFmtId="0" fontId="3" fillId="23" borderId="33" xfId="0" applyFont="1" applyFill="1" applyBorder="1" applyAlignment="1">
      <alignment vertical="top" wrapText="1"/>
    </xf>
    <xf numFmtId="0" fontId="3" fillId="23" borderId="3" xfId="0" applyNumberFormat="1" applyFont="1" applyFill="1" applyBorder="1" applyAlignment="1">
      <alignment vertical="top" wrapText="1"/>
    </xf>
    <xf numFmtId="49" fontId="3" fillId="23" borderId="3" xfId="0" applyNumberFormat="1" applyFont="1" applyFill="1" applyBorder="1" applyAlignment="1">
      <alignment vertical="top" wrapText="1"/>
    </xf>
    <xf numFmtId="49" fontId="3" fillId="23" borderId="34" xfId="0" applyNumberFormat="1" applyFont="1" applyFill="1" applyBorder="1" applyAlignment="1">
      <alignment vertical="top" wrapText="1"/>
    </xf>
    <xf numFmtId="49" fontId="3" fillId="23" borderId="3" xfId="12" applyNumberFormat="1" applyFont="1" applyFill="1" applyBorder="1" applyAlignment="1">
      <alignment vertical="top"/>
    </xf>
    <xf numFmtId="170" fontId="3" fillId="23" borderId="3" xfId="0" applyNumberFormat="1" applyFont="1" applyFill="1" applyBorder="1" applyAlignment="1">
      <alignment vertical="center"/>
    </xf>
    <xf numFmtId="171" fontId="3" fillId="23" borderId="3" xfId="0" applyNumberFormat="1" applyFont="1" applyFill="1" applyBorder="1" applyAlignment="1">
      <alignment vertical="center"/>
    </xf>
    <xf numFmtId="0" fontId="3" fillId="23" borderId="3" xfId="0" applyFont="1" applyFill="1" applyBorder="1" applyAlignment="1">
      <alignment vertical="center" wrapText="1"/>
    </xf>
    <xf numFmtId="0" fontId="3" fillId="22" borderId="3" xfId="0" applyFont="1" applyFill="1" applyBorder="1" applyAlignment="1">
      <alignment vertical="top" wrapText="1"/>
    </xf>
    <xf numFmtId="49" fontId="3" fillId="22" borderId="3" xfId="0" applyNumberFormat="1" applyFont="1" applyFill="1" applyBorder="1" applyAlignment="1">
      <alignment vertical="top"/>
    </xf>
    <xf numFmtId="0" fontId="3" fillId="22" borderId="33" xfId="0" applyFont="1" applyFill="1" applyBorder="1" applyAlignment="1">
      <alignment vertical="top" wrapText="1"/>
    </xf>
    <xf numFmtId="0" fontId="3" fillId="22" borderId="3" xfId="0" applyNumberFormat="1" applyFont="1" applyFill="1" applyBorder="1" applyAlignment="1">
      <alignment vertical="top" wrapText="1"/>
    </xf>
    <xf numFmtId="49" fontId="3" fillId="22" borderId="3" xfId="0" applyNumberFormat="1" applyFont="1" applyFill="1" applyBorder="1" applyAlignment="1">
      <alignment vertical="top" wrapText="1"/>
    </xf>
    <xf numFmtId="49" fontId="3" fillId="22" borderId="34" xfId="0" applyNumberFormat="1" applyFont="1" applyFill="1" applyBorder="1" applyAlignment="1">
      <alignment vertical="top" wrapText="1"/>
    </xf>
    <xf numFmtId="49" fontId="3" fillId="22" borderId="3" xfId="12" applyNumberFormat="1" applyFont="1" applyFill="1" applyBorder="1" applyAlignment="1">
      <alignment vertical="top"/>
    </xf>
    <xf numFmtId="170" fontId="3" fillId="22" borderId="3" xfId="0" applyNumberFormat="1" applyFont="1" applyFill="1" applyBorder="1" applyAlignment="1">
      <alignment vertical="center"/>
    </xf>
    <xf numFmtId="171" fontId="3" fillId="22" borderId="3" xfId="0" applyNumberFormat="1" applyFont="1" applyFill="1" applyBorder="1" applyAlignment="1">
      <alignment vertical="center"/>
    </xf>
    <xf numFmtId="49" fontId="3" fillId="22" borderId="3" xfId="0" applyNumberFormat="1" applyFont="1" applyFill="1" applyBorder="1" applyAlignment="1">
      <alignment horizontal="left" vertical="center"/>
    </xf>
    <xf numFmtId="0" fontId="3" fillId="22" borderId="3" xfId="0" applyFont="1" applyFill="1" applyBorder="1" applyAlignment="1">
      <alignment vertical="center" wrapText="1"/>
    </xf>
    <xf numFmtId="49" fontId="3" fillId="22" borderId="3" xfId="0" applyNumberFormat="1" applyFont="1" applyFill="1" applyBorder="1" applyAlignment="1">
      <alignment vertical="center" wrapText="1"/>
    </xf>
    <xf numFmtId="0" fontId="33" fillId="22" borderId="3" xfId="0" applyFont="1" applyFill="1" applyBorder="1" applyAlignment="1">
      <alignment vertical="top" wrapText="1"/>
    </xf>
    <xf numFmtId="0" fontId="36" fillId="22" borderId="31" xfId="0" applyFont="1" applyFill="1" applyBorder="1" applyAlignment="1">
      <alignment vertical="top" wrapText="1"/>
    </xf>
    <xf numFmtId="1" fontId="3" fillId="22" borderId="3" xfId="0" applyNumberFormat="1" applyFont="1" applyFill="1" applyBorder="1" applyAlignment="1">
      <alignment vertical="top" wrapText="1"/>
    </xf>
    <xf numFmtId="4" fontId="3" fillId="22" borderId="3" xfId="0" applyNumberFormat="1" applyFont="1" applyFill="1" applyBorder="1" applyAlignment="1">
      <alignment vertical="top"/>
    </xf>
    <xf numFmtId="171" fontId="3" fillId="22" borderId="3" xfId="0" applyNumberFormat="1" applyFont="1" applyFill="1" applyBorder="1" applyAlignment="1">
      <alignment vertical="top"/>
    </xf>
    <xf numFmtId="170" fontId="3" fillId="22" borderId="3" xfId="0" applyNumberFormat="1" applyFont="1" applyFill="1" applyBorder="1" applyAlignment="1">
      <alignment vertical="top"/>
    </xf>
    <xf numFmtId="173" fontId="3" fillId="22" borderId="3" xfId="0" applyNumberFormat="1" applyFont="1" applyFill="1" applyBorder="1" applyAlignment="1">
      <alignment vertical="top"/>
    </xf>
    <xf numFmtId="174" fontId="3" fillId="22" borderId="3" xfId="0" applyNumberFormat="1" applyFont="1" applyFill="1" applyBorder="1" applyAlignment="1">
      <alignment vertical="top"/>
    </xf>
    <xf numFmtId="175" fontId="3" fillId="22" borderId="3" xfId="0" applyNumberFormat="1" applyFont="1" applyFill="1" applyBorder="1" applyAlignment="1">
      <alignment vertical="top"/>
    </xf>
    <xf numFmtId="0" fontId="3" fillId="22" borderId="3" xfId="0" applyFont="1" applyFill="1" applyBorder="1" applyAlignment="1">
      <alignment vertical="top"/>
    </xf>
    <xf numFmtId="176" fontId="3" fillId="22" borderId="3" xfId="0" applyNumberFormat="1" applyFont="1" applyFill="1" applyBorder="1" applyAlignment="1">
      <alignment vertical="top"/>
    </xf>
    <xf numFmtId="49" fontId="5" fillId="18" borderId="3" xfId="0" applyNumberFormat="1" applyFont="1" applyFill="1" applyBorder="1" applyAlignment="1">
      <alignment vertical="top"/>
    </xf>
    <xf numFmtId="0" fontId="3" fillId="18" borderId="3" xfId="0" applyFont="1" applyFill="1" applyBorder="1" applyAlignment="1">
      <alignment horizontal="left" vertical="top" wrapText="1"/>
    </xf>
    <xf numFmtId="170" fontId="3" fillId="23" borderId="3" xfId="0" applyNumberFormat="1" applyFont="1" applyFill="1" applyBorder="1" applyAlignment="1">
      <alignment vertical="center" wrapText="1"/>
    </xf>
    <xf numFmtId="4" fontId="3" fillId="23" borderId="3" xfId="0" applyNumberFormat="1" applyFont="1" applyFill="1" applyBorder="1" applyAlignment="1">
      <alignment vertical="center"/>
    </xf>
    <xf numFmtId="170" fontId="3" fillId="23" borderId="3" xfId="0" applyNumberFormat="1" applyFont="1" applyFill="1" applyBorder="1" applyAlignment="1">
      <alignment horizontal="right" vertical="top" wrapText="1"/>
    </xf>
    <xf numFmtId="0" fontId="3" fillId="21" borderId="3" xfId="5" applyFont="1" applyFill="1" applyBorder="1" applyAlignment="1">
      <alignment horizontal="left" vertical="center" wrapText="1"/>
    </xf>
    <xf numFmtId="0" fontId="3" fillId="21" borderId="3" xfId="0" applyFont="1" applyFill="1" applyBorder="1" applyAlignment="1">
      <alignment horizontal="left" vertical="center" wrapText="1"/>
    </xf>
    <xf numFmtId="49" fontId="3" fillId="18" borderId="3" xfId="0" applyNumberFormat="1" applyFont="1" applyFill="1" applyBorder="1" applyAlignment="1">
      <alignment horizontal="center" vertical="top"/>
    </xf>
    <xf numFmtId="4" fontId="3" fillId="18" borderId="3" xfId="0" applyNumberFormat="1" applyFont="1" applyFill="1" applyBorder="1" applyAlignment="1">
      <alignment horizontal="left" vertical="center"/>
    </xf>
    <xf numFmtId="0" fontId="3" fillId="18" borderId="3" xfId="0" applyFont="1" applyFill="1" applyBorder="1" applyAlignment="1">
      <alignment horizontal="left" vertical="center"/>
    </xf>
    <xf numFmtId="168" fontId="3" fillId="18" borderId="3" xfId="0" applyNumberFormat="1" applyFont="1" applyFill="1" applyBorder="1" applyAlignment="1">
      <alignment horizontal="left" vertical="center"/>
    </xf>
    <xf numFmtId="4" fontId="3" fillId="18" borderId="3" xfId="2" applyNumberFormat="1" applyFont="1" applyFill="1" applyBorder="1" applyAlignment="1">
      <alignment horizontal="left" vertical="center"/>
    </xf>
    <xf numFmtId="4" fontId="3" fillId="18" borderId="3" xfId="13" applyNumberFormat="1" applyFont="1" applyFill="1" applyBorder="1" applyAlignment="1">
      <alignment horizontal="left" vertical="center"/>
    </xf>
    <xf numFmtId="49" fontId="11" fillId="18" borderId="3" xfId="0" applyNumberFormat="1" applyFont="1" applyFill="1" applyBorder="1" applyAlignment="1">
      <alignment horizontal="left" vertical="center"/>
    </xf>
    <xf numFmtId="171" fontId="10" fillId="18" borderId="3" xfId="0" applyNumberFormat="1" applyFont="1" applyFill="1" applyBorder="1" applyAlignment="1">
      <alignment horizontal="left"/>
    </xf>
    <xf numFmtId="171" fontId="3" fillId="18" borderId="3" xfId="0" applyNumberFormat="1" applyFont="1" applyFill="1" applyBorder="1" applyAlignment="1">
      <alignment horizontal="left"/>
    </xf>
    <xf numFmtId="49" fontId="3" fillId="18" borderId="3" xfId="0" applyNumberFormat="1" applyFont="1" applyFill="1" applyBorder="1" applyAlignment="1">
      <alignment horizontal="left" vertical="center" wrapText="1"/>
    </xf>
    <xf numFmtId="49" fontId="5" fillId="18" borderId="3" xfId="0" applyNumberFormat="1" applyFont="1" applyFill="1" applyBorder="1" applyAlignment="1">
      <alignment horizontal="left" vertical="center"/>
    </xf>
    <xf numFmtId="49" fontId="11" fillId="18" borderId="3" xfId="0" applyNumberFormat="1" applyFont="1" applyFill="1" applyBorder="1" applyAlignment="1">
      <alignment horizontal="left" vertical="center" wrapText="1"/>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49" fontId="11" fillId="23" borderId="3" xfId="0" applyNumberFormat="1" applyFont="1" applyFill="1" applyBorder="1" applyAlignment="1">
      <alignment horizontal="left"/>
    </xf>
    <xf numFmtId="170" fontId="3" fillId="20" borderId="3" xfId="0" applyNumberFormat="1" applyFont="1" applyFill="1" applyBorder="1" applyAlignment="1">
      <alignment vertical="center"/>
    </xf>
    <xf numFmtId="171" fontId="3" fillId="20" borderId="3" xfId="0" applyNumberFormat="1" applyFont="1" applyFill="1" applyBorder="1" applyAlignment="1">
      <alignment vertical="center"/>
    </xf>
    <xf numFmtId="4" fontId="3" fillId="20" borderId="3" xfId="0" applyNumberFormat="1" applyFont="1" applyFill="1" applyBorder="1" applyAlignment="1">
      <alignment vertical="center"/>
    </xf>
    <xf numFmtId="49" fontId="3" fillId="20" borderId="34" xfId="0" applyNumberFormat="1" applyFont="1" applyFill="1" applyBorder="1" applyAlignment="1">
      <alignment vertical="top" wrapText="1"/>
    </xf>
    <xf numFmtId="170" fontId="3" fillId="20" borderId="3" xfId="0" applyNumberFormat="1" applyFont="1" applyFill="1" applyBorder="1" applyAlignment="1">
      <alignment vertical="center" wrapText="1"/>
    </xf>
    <xf numFmtId="0" fontId="0" fillId="0" borderId="0" xfId="0" applyAlignment="1">
      <alignment vertical="center"/>
    </xf>
    <xf numFmtId="49" fontId="3" fillId="20" borderId="3" xfId="0" applyNumberFormat="1" applyFont="1" applyFill="1" applyBorder="1" applyAlignment="1">
      <alignment horizontal="center" vertical="center" wrapText="1"/>
    </xf>
    <xf numFmtId="0" fontId="3" fillId="20" borderId="3" xfId="5" applyFont="1" applyFill="1" applyBorder="1" applyAlignment="1">
      <alignment horizontal="left" vertical="center" wrapText="1"/>
    </xf>
    <xf numFmtId="0" fontId="3" fillId="20" borderId="3" xfId="45" applyFont="1" applyFill="1" applyBorder="1" applyAlignment="1">
      <alignment horizontal="left" vertical="top" wrapText="1"/>
    </xf>
    <xf numFmtId="164" fontId="11" fillId="20" borderId="3" xfId="1" applyFont="1" applyFill="1" applyBorder="1" applyAlignment="1">
      <alignment horizontal="right" vertical="center" wrapText="1"/>
    </xf>
    <xf numFmtId="49" fontId="39" fillId="18" borderId="3" xfId="0" applyNumberFormat="1" applyFont="1" applyFill="1" applyBorder="1" applyAlignment="1">
      <alignment horizontal="left" vertical="center"/>
    </xf>
    <xf numFmtId="49" fontId="39" fillId="20" borderId="3" xfId="0" applyNumberFormat="1" applyFont="1" applyFill="1" applyBorder="1" applyAlignment="1">
      <alignment horizontal="left" vertical="center"/>
    </xf>
    <xf numFmtId="49" fontId="39" fillId="23" borderId="3" xfId="0" applyNumberFormat="1" applyFont="1" applyFill="1" applyBorder="1" applyAlignment="1">
      <alignment horizontal="left" vertical="center"/>
    </xf>
    <xf numFmtId="0" fontId="3" fillId="23" borderId="3" xfId="0" applyFont="1" applyFill="1" applyBorder="1" applyAlignment="1">
      <alignment horizontal="left" vertical="top" wrapText="1"/>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16" xfId="0" applyNumberFormat="1" applyFont="1" applyFill="1" applyBorder="1" applyAlignment="1">
      <alignment horizontal="left" vertical="top"/>
    </xf>
    <xf numFmtId="49" fontId="5" fillId="0" borderId="17" xfId="0" applyNumberFormat="1" applyFont="1" applyFill="1" applyBorder="1" applyAlignment="1">
      <alignment horizontal="left" vertical="top"/>
    </xf>
    <xf numFmtId="49" fontId="5" fillId="0" borderId="18" xfId="0" applyNumberFormat="1" applyFont="1" applyFill="1" applyBorder="1" applyAlignment="1">
      <alignment horizontal="left" vertical="top"/>
    </xf>
    <xf numFmtId="49" fontId="5" fillId="0" borderId="5" xfId="0" applyNumberFormat="1" applyFont="1" applyFill="1" applyBorder="1" applyAlignment="1">
      <alignment horizontal="left" vertical="center"/>
    </xf>
    <xf numFmtId="49" fontId="5" fillId="0" borderId="3"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3"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49" fontId="5" fillId="0" borderId="5" xfId="0" applyNumberFormat="1" applyFont="1" applyFill="1" applyBorder="1" applyAlignment="1">
      <alignment horizontal="left"/>
    </xf>
    <xf numFmtId="49" fontId="3" fillId="0" borderId="5" xfId="0" applyNumberFormat="1" applyFont="1" applyFill="1" applyBorder="1" applyAlignment="1">
      <alignment horizontal="left"/>
    </xf>
    <xf numFmtId="49" fontId="5" fillId="0" borderId="5" xfId="0" applyNumberFormat="1" applyFont="1" applyFill="1" applyBorder="1" applyAlignment="1">
      <alignment horizontal="right"/>
    </xf>
    <xf numFmtId="49" fontId="3" fillId="0" borderId="5" xfId="0" applyNumberFormat="1" applyFont="1" applyFill="1" applyBorder="1" applyAlignment="1">
      <alignment horizontal="right"/>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3" xfId="0" applyNumberFormat="1" applyFont="1" applyFill="1" applyBorder="1" applyAlignment="1">
      <alignment horizontal="left" vertical="center" wrapText="1"/>
    </xf>
    <xf numFmtId="49" fontId="5" fillId="16" borderId="1" xfId="0" applyNumberFormat="1" applyFont="1" applyFill="1" applyBorder="1" applyAlignment="1">
      <alignment horizontal="left" vertical="center" wrapText="1"/>
    </xf>
    <xf numFmtId="49" fontId="5" fillId="16" borderId="35" xfId="0" applyNumberFormat="1" applyFont="1" applyFill="1" applyBorder="1" applyAlignment="1">
      <alignment horizontal="left" vertical="center" wrapText="1"/>
    </xf>
    <xf numFmtId="49" fontId="5" fillId="16" borderId="32" xfId="0" applyNumberFormat="1" applyFont="1" applyFill="1" applyBorder="1" applyAlignment="1">
      <alignment horizontal="left" vertical="center" wrapText="1"/>
    </xf>
  </cellXfs>
  <cellStyles count="46">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Хороший" xfId="25" builtinId="26"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D881"/>
  <sheetViews>
    <sheetView tabSelected="1" zoomScale="70" zoomScaleNormal="70" workbookViewId="0">
      <pane ySplit="7" topLeftCell="A14" activePane="bottomLeft" state="frozen"/>
      <selection pane="bottomLeft" activeCell="A29" sqref="A29"/>
    </sheetView>
  </sheetViews>
  <sheetFormatPr defaultRowHeight="13.15" customHeight="1" x14ac:dyDescent="0.25"/>
  <cols>
    <col min="1" max="2" width="8" style="4" customWidth="1"/>
    <col min="3" max="4" width="17" style="4" customWidth="1"/>
    <col min="5" max="5" width="20.140625" style="4" customWidth="1"/>
    <col min="6" max="6" width="7.7109375" style="4" customWidth="1"/>
    <col min="7" max="8" width="17.42578125" style="4" customWidth="1"/>
    <col min="9" max="10" width="19.5703125" style="9" customWidth="1"/>
    <col min="11" max="11" width="5" style="4" customWidth="1"/>
    <col min="12" max="12" width="6.85546875" style="4" customWidth="1"/>
    <col min="13" max="13" width="16.5703125" style="4" customWidth="1"/>
    <col min="14" max="14" width="5" style="4" customWidth="1"/>
    <col min="15" max="15" width="12.7109375" style="4" customWidth="1"/>
    <col min="16" max="16" width="22.85546875" style="4" customWidth="1"/>
    <col min="17" max="17" width="8.140625" style="4" customWidth="1"/>
    <col min="18" max="18" width="5.7109375" style="4" customWidth="1"/>
    <col min="19" max="19" width="12.28515625" style="4" customWidth="1"/>
    <col min="20" max="20" width="21.7109375" style="9" customWidth="1"/>
    <col min="21" max="21" width="6.85546875" style="4" customWidth="1"/>
    <col min="22" max="22" width="7.5703125" style="4" customWidth="1"/>
    <col min="23" max="23" width="8" style="4" customWidth="1"/>
    <col min="24" max="24" width="8.140625" style="4" customWidth="1"/>
    <col min="25" max="25" width="6.5703125" style="4" customWidth="1"/>
    <col min="26" max="26" width="8.85546875" style="4" customWidth="1"/>
    <col min="27" max="27" width="5.42578125" style="4" customWidth="1"/>
    <col min="28" max="28" width="3.85546875" style="4" customWidth="1"/>
    <col min="29" max="29" width="7" style="4" customWidth="1"/>
    <col min="30" max="30" width="10" style="4" customWidth="1"/>
    <col min="31" max="31" width="16.85546875" style="4" customWidth="1"/>
    <col min="32" max="32" width="20.5703125" style="111" customWidth="1"/>
    <col min="33" max="33" width="22.140625" style="111" customWidth="1"/>
    <col min="34" max="34" width="16.28515625" style="4" customWidth="1"/>
    <col min="35" max="35" width="24.42578125" style="4" customWidth="1"/>
    <col min="36" max="36" width="24" style="111" customWidth="1"/>
    <col min="37" max="37" width="21.42578125" style="111" customWidth="1"/>
    <col min="38" max="38" width="19" style="111" customWidth="1"/>
    <col min="39" max="39" width="21" style="111" customWidth="1"/>
    <col min="40" max="40" width="25.7109375" style="111" customWidth="1"/>
    <col min="41" max="41" width="22.42578125" style="111" customWidth="1"/>
    <col min="42" max="42" width="23.7109375" style="4" customWidth="1"/>
    <col min="43" max="43" width="20.85546875" style="4" customWidth="1"/>
    <col min="44" max="44" width="20.140625" style="4" customWidth="1"/>
    <col min="45" max="45" width="21.42578125" style="4" customWidth="1"/>
    <col min="46" max="46" width="23.5703125" style="4" customWidth="1"/>
    <col min="47" max="50" width="28.140625" style="4" customWidth="1"/>
    <col min="51" max="52" width="28.140625" style="91" customWidth="1"/>
    <col min="53" max="53" width="13.7109375" style="4" customWidth="1"/>
    <col min="54" max="54" width="3.140625" style="4" customWidth="1"/>
    <col min="55" max="55" width="23.7109375" style="4" customWidth="1"/>
    <col min="56" max="63" width="3.140625" style="4" customWidth="1"/>
    <col min="64" max="64" width="2.7109375" style="4" customWidth="1"/>
    <col min="65" max="65" width="15.7109375" style="122" customWidth="1"/>
    <col min="66" max="220" width="9.140625" style="4"/>
    <col min="221" max="221" width="7.42578125" style="4" customWidth="1"/>
    <col min="222" max="222" width="20.28515625" style="4" customWidth="1"/>
    <col min="223" max="223" width="24.7109375" style="4" customWidth="1"/>
    <col min="224" max="224" width="35.7109375" style="4" customWidth="1"/>
    <col min="225" max="225" width="5" style="4" customWidth="1"/>
    <col min="226" max="226" width="12.85546875" style="4" customWidth="1"/>
    <col min="227" max="227" width="10.7109375" style="4" customWidth="1"/>
    <col min="228" max="228" width="7" style="4" customWidth="1"/>
    <col min="229" max="229" width="12.28515625" style="4" customWidth="1"/>
    <col min="230" max="230" width="10.7109375" style="4" customWidth="1"/>
    <col min="231" max="231" width="10.85546875" style="4" customWidth="1"/>
    <col min="232" max="232" width="8.85546875" style="4" customWidth="1"/>
    <col min="233" max="233" width="13.85546875" style="4" customWidth="1"/>
    <col min="234" max="234" width="20.42578125" style="4" customWidth="1"/>
    <col min="235" max="235" width="12.28515625" style="4" customWidth="1"/>
    <col min="236" max="236" width="19.28515625" style="4" customWidth="1"/>
    <col min="237" max="237" width="11.85546875" style="4" customWidth="1"/>
    <col min="238" max="238" width="9.140625" style="4" customWidth="1"/>
    <col min="239" max="239" width="13.42578125" style="4" customWidth="1"/>
    <col min="240" max="240" width="15.28515625" style="4" customWidth="1"/>
    <col min="241" max="241" width="15.42578125" style="4" customWidth="1"/>
    <col min="242" max="243" width="14.42578125" style="4" customWidth="1"/>
    <col min="244" max="244" width="5" style="4" customWidth="1"/>
    <col min="245" max="247" width="15.140625" style="4" customWidth="1"/>
    <col min="248" max="248" width="4.28515625" style="4" customWidth="1"/>
    <col min="249" max="249" width="16" style="4" customWidth="1"/>
    <col min="250" max="250" width="17.140625" style="4" customWidth="1"/>
    <col min="251" max="251" width="18.28515625" style="4" customWidth="1"/>
    <col min="252" max="252" width="4.85546875" style="4" customWidth="1"/>
    <col min="253" max="253" width="16" style="4" customWidth="1"/>
    <col min="254" max="254" width="17.140625" style="4" customWidth="1"/>
    <col min="255" max="255" width="18.28515625" style="4" customWidth="1"/>
    <col min="256" max="256" width="13.7109375" style="4" customWidth="1"/>
    <col min="257" max="257" width="16" style="4" customWidth="1"/>
    <col min="258" max="258" width="17.140625" style="4" customWidth="1"/>
    <col min="259" max="259" width="18.28515625" style="4" customWidth="1"/>
    <col min="260" max="260" width="13.7109375" style="4" customWidth="1"/>
    <col min="261" max="261" width="16" style="4" customWidth="1"/>
    <col min="262" max="262" width="17.140625" style="4" customWidth="1"/>
    <col min="263" max="263" width="18.28515625" style="4" customWidth="1"/>
    <col min="264" max="264" width="13.7109375" style="4" customWidth="1"/>
    <col min="265" max="265" width="16" style="4" customWidth="1"/>
    <col min="266" max="266" width="17.140625" style="4" customWidth="1"/>
    <col min="267" max="270" width="18.28515625" style="4" customWidth="1"/>
    <col min="271" max="271" width="15" style="4" customWidth="1"/>
    <col min="272" max="272" width="15.7109375" style="4" customWidth="1"/>
    <col min="273" max="273" width="49" style="4" customWidth="1"/>
    <col min="274" max="274" width="19.42578125" style="4" customWidth="1"/>
    <col min="275" max="275" width="14.5703125" style="4" customWidth="1"/>
    <col min="276" max="276" width="12.28515625" style="4" customWidth="1"/>
    <col min="277" max="277" width="14.5703125" style="4" customWidth="1"/>
    <col min="278" max="278" width="11.7109375" style="4" customWidth="1"/>
    <col min="279" max="279" width="14" style="4" customWidth="1"/>
    <col min="280" max="280" width="20.5703125" style="4" customWidth="1"/>
    <col min="281" max="281" width="11.7109375" style="4" customWidth="1"/>
    <col min="282" max="282" width="10.85546875" style="4" customWidth="1"/>
    <col min="283" max="476" width="9.140625" style="4"/>
    <col min="477" max="477" width="7.42578125" style="4" customWidth="1"/>
    <col min="478" max="478" width="20.28515625" style="4" customWidth="1"/>
    <col min="479" max="479" width="24.7109375" style="4" customWidth="1"/>
    <col min="480" max="480" width="35.7109375" style="4" customWidth="1"/>
    <col min="481" max="481" width="5" style="4" customWidth="1"/>
    <col min="482" max="482" width="12.85546875" style="4" customWidth="1"/>
    <col min="483" max="483" width="10.7109375" style="4" customWidth="1"/>
    <col min="484" max="484" width="7" style="4" customWidth="1"/>
    <col min="485" max="485" width="12.28515625" style="4" customWidth="1"/>
    <col min="486" max="486" width="10.7109375" style="4" customWidth="1"/>
    <col min="487" max="487" width="10.85546875" style="4" customWidth="1"/>
    <col min="488" max="488" width="8.85546875" style="4" customWidth="1"/>
    <col min="489" max="489" width="13.85546875" style="4" customWidth="1"/>
    <col min="490" max="490" width="20.42578125" style="4" customWidth="1"/>
    <col min="491" max="491" width="12.28515625" style="4" customWidth="1"/>
    <col min="492" max="492" width="19.28515625" style="4" customWidth="1"/>
    <col min="493" max="493" width="11.85546875" style="4" customWidth="1"/>
    <col min="494" max="494" width="9.140625" style="4" customWidth="1"/>
    <col min="495" max="495" width="13.42578125" style="4" customWidth="1"/>
    <col min="496" max="496" width="15.28515625" style="4" customWidth="1"/>
    <col min="497" max="497" width="15.42578125" style="4" customWidth="1"/>
    <col min="498" max="499" width="14.42578125" style="4" customWidth="1"/>
    <col min="500" max="500" width="5" style="4" customWidth="1"/>
    <col min="501" max="503" width="15.140625" style="4" customWidth="1"/>
    <col min="504" max="504" width="4.28515625" style="4" customWidth="1"/>
    <col min="505" max="505" width="16" style="4" customWidth="1"/>
    <col min="506" max="506" width="17.140625" style="4" customWidth="1"/>
    <col min="507" max="507" width="18.28515625" style="4" customWidth="1"/>
    <col min="508" max="508" width="4.85546875" style="4" customWidth="1"/>
    <col min="509" max="509" width="16" style="4" customWidth="1"/>
    <col min="510" max="510" width="17.140625" style="4" customWidth="1"/>
    <col min="511" max="511" width="18.28515625" style="4" customWidth="1"/>
    <col min="512" max="512" width="13.7109375" style="4" customWidth="1"/>
    <col min="513" max="513" width="16" style="4" customWidth="1"/>
    <col min="514" max="514" width="17.140625" style="4" customWidth="1"/>
    <col min="515" max="515" width="18.28515625" style="4" customWidth="1"/>
    <col min="516" max="516" width="13.7109375" style="4" customWidth="1"/>
    <col min="517" max="517" width="16" style="4" customWidth="1"/>
    <col min="518" max="518" width="17.140625" style="4" customWidth="1"/>
    <col min="519" max="519" width="18.28515625" style="4" customWidth="1"/>
    <col min="520" max="520" width="13.7109375" style="4" customWidth="1"/>
    <col min="521" max="521" width="16" style="4" customWidth="1"/>
    <col min="522" max="522" width="17.140625" style="4" customWidth="1"/>
    <col min="523" max="526" width="18.28515625" style="4" customWidth="1"/>
    <col min="527" max="527" width="15" style="4" customWidth="1"/>
    <col min="528" max="528" width="15.7109375" style="4" customWidth="1"/>
    <col min="529" max="529" width="49" style="4" customWidth="1"/>
    <col min="530" max="530" width="19.42578125" style="4" customWidth="1"/>
    <col min="531" max="531" width="14.5703125" style="4" customWidth="1"/>
    <col min="532" max="532" width="12.28515625" style="4" customWidth="1"/>
    <col min="533" max="533" width="14.5703125" style="4" customWidth="1"/>
    <col min="534" max="534" width="11.7109375" style="4" customWidth="1"/>
    <col min="535" max="535" width="14" style="4" customWidth="1"/>
    <col min="536" max="536" width="20.5703125" style="4" customWidth="1"/>
    <col min="537" max="537" width="11.7109375" style="4" customWidth="1"/>
    <col min="538" max="538" width="10.85546875" style="4" customWidth="1"/>
    <col min="539" max="732" width="9.140625" style="4"/>
    <col min="733" max="733" width="7.42578125" style="4" customWidth="1"/>
    <col min="734" max="734" width="20.28515625" style="4" customWidth="1"/>
    <col min="735" max="735" width="24.7109375" style="4" customWidth="1"/>
    <col min="736" max="736" width="35.7109375" style="4" customWidth="1"/>
    <col min="737" max="737" width="5" style="4" customWidth="1"/>
    <col min="738" max="738" width="12.85546875" style="4" customWidth="1"/>
    <col min="739" max="739" width="10.7109375" style="4" customWidth="1"/>
    <col min="740" max="740" width="7" style="4" customWidth="1"/>
    <col min="741" max="741" width="12.28515625" style="4" customWidth="1"/>
    <col min="742" max="742" width="10.7109375" style="4" customWidth="1"/>
    <col min="743" max="743" width="10.85546875" style="4" customWidth="1"/>
    <col min="744" max="744" width="8.85546875" style="4" customWidth="1"/>
    <col min="745" max="745" width="13.85546875" style="4" customWidth="1"/>
    <col min="746" max="746" width="20.42578125" style="4" customWidth="1"/>
    <col min="747" max="747" width="12.28515625" style="4" customWidth="1"/>
    <col min="748" max="748" width="19.28515625" style="4" customWidth="1"/>
    <col min="749" max="749" width="11.85546875" style="4" customWidth="1"/>
    <col min="750" max="750" width="9.140625" style="4" customWidth="1"/>
    <col min="751" max="751" width="13.42578125" style="4" customWidth="1"/>
    <col min="752" max="752" width="15.28515625" style="4" customWidth="1"/>
    <col min="753" max="753" width="15.42578125" style="4" customWidth="1"/>
    <col min="754" max="755" width="14.42578125" style="4" customWidth="1"/>
    <col min="756" max="756" width="5" style="4" customWidth="1"/>
    <col min="757" max="759" width="15.140625" style="4" customWidth="1"/>
    <col min="760" max="760" width="4.28515625" style="4" customWidth="1"/>
    <col min="761" max="761" width="16" style="4" customWidth="1"/>
    <col min="762" max="762" width="17.140625" style="4" customWidth="1"/>
    <col min="763" max="763" width="18.28515625" style="4" customWidth="1"/>
    <col min="764" max="764" width="4.85546875" style="4" customWidth="1"/>
    <col min="765" max="765" width="16" style="4" customWidth="1"/>
    <col min="766" max="766" width="17.140625" style="4" customWidth="1"/>
    <col min="767" max="767" width="18.28515625" style="4" customWidth="1"/>
    <col min="768" max="768" width="13.7109375" style="4" customWidth="1"/>
    <col min="769" max="769" width="16" style="4" customWidth="1"/>
    <col min="770" max="770" width="17.140625" style="4" customWidth="1"/>
    <col min="771" max="771" width="18.28515625" style="4" customWidth="1"/>
    <col min="772" max="772" width="13.7109375" style="4" customWidth="1"/>
    <col min="773" max="773" width="16" style="4" customWidth="1"/>
    <col min="774" max="774" width="17.140625" style="4" customWidth="1"/>
    <col min="775" max="775" width="18.28515625" style="4" customWidth="1"/>
    <col min="776" max="776" width="13.7109375" style="4" customWidth="1"/>
    <col min="777" max="777" width="16" style="4" customWidth="1"/>
    <col min="778" max="778" width="17.140625" style="4" customWidth="1"/>
    <col min="779" max="782" width="18.28515625" style="4" customWidth="1"/>
    <col min="783" max="783" width="15" style="4" customWidth="1"/>
    <col min="784" max="784" width="15.7109375" style="4" customWidth="1"/>
    <col min="785" max="785" width="49" style="4" customWidth="1"/>
    <col min="786" max="786" width="19.42578125" style="4" customWidth="1"/>
    <col min="787" max="787" width="14.5703125" style="4" customWidth="1"/>
    <col min="788" max="788" width="12.28515625" style="4" customWidth="1"/>
    <col min="789" max="789" width="14.5703125" style="4" customWidth="1"/>
    <col min="790" max="790" width="11.7109375" style="4" customWidth="1"/>
    <col min="791" max="791" width="14" style="4" customWidth="1"/>
    <col min="792" max="792" width="20.5703125" style="4" customWidth="1"/>
    <col min="793" max="793" width="11.7109375" style="4" customWidth="1"/>
    <col min="794" max="794" width="10.85546875" style="4" customWidth="1"/>
    <col min="795" max="988" width="9.140625" style="4"/>
    <col min="989" max="989" width="7.42578125" style="4" customWidth="1"/>
    <col min="990" max="990" width="20.28515625" style="4" customWidth="1"/>
    <col min="991" max="991" width="24.7109375" style="4" customWidth="1"/>
    <col min="992" max="992" width="35.7109375" style="4" customWidth="1"/>
    <col min="993" max="993" width="5" style="4" customWidth="1"/>
    <col min="994" max="994" width="12.85546875" style="4" customWidth="1"/>
    <col min="995" max="995" width="10.7109375" style="4" customWidth="1"/>
    <col min="996" max="996" width="7" style="4" customWidth="1"/>
    <col min="997" max="997" width="12.28515625" style="4" customWidth="1"/>
    <col min="998" max="998" width="10.7109375" style="4" customWidth="1"/>
    <col min="999" max="999" width="10.85546875" style="4" customWidth="1"/>
    <col min="1000" max="1000" width="8.85546875" style="4" customWidth="1"/>
    <col min="1001" max="1001" width="13.85546875" style="4" customWidth="1"/>
    <col min="1002" max="1002" width="20.42578125" style="4" customWidth="1"/>
    <col min="1003" max="1003" width="12.28515625" style="4" customWidth="1"/>
    <col min="1004" max="1004" width="19.28515625" style="4" customWidth="1"/>
    <col min="1005" max="1005" width="11.85546875" style="4" customWidth="1"/>
    <col min="1006" max="1006" width="9.140625" style="4" customWidth="1"/>
    <col min="1007" max="1007" width="13.42578125" style="4" customWidth="1"/>
    <col min="1008" max="1008" width="15.28515625" style="4" customWidth="1"/>
    <col min="1009" max="1009" width="15.42578125" style="4" customWidth="1"/>
    <col min="1010" max="1011" width="14.42578125" style="4" customWidth="1"/>
    <col min="1012" max="1012" width="5" style="4" customWidth="1"/>
    <col min="1013" max="1015" width="15.140625" style="4" customWidth="1"/>
    <col min="1016" max="1016" width="4.28515625" style="4" customWidth="1"/>
    <col min="1017" max="1017" width="16" style="4" customWidth="1"/>
    <col min="1018" max="1018" width="17.140625" style="4" customWidth="1"/>
    <col min="1019" max="1019" width="18.28515625" style="4" customWidth="1"/>
    <col min="1020" max="1020" width="4.85546875" style="4" customWidth="1"/>
    <col min="1021" max="1021" width="16" style="4" customWidth="1"/>
    <col min="1022" max="1022" width="17.140625" style="4" customWidth="1"/>
    <col min="1023" max="1023" width="18.28515625" style="4" customWidth="1"/>
    <col min="1024" max="1024" width="13.7109375" style="4" customWidth="1"/>
    <col min="1025" max="1025" width="16" style="4" customWidth="1"/>
    <col min="1026" max="1026" width="17.140625" style="4" customWidth="1"/>
    <col min="1027" max="1027" width="18.28515625" style="4" customWidth="1"/>
    <col min="1028" max="1028" width="13.7109375" style="4" customWidth="1"/>
    <col min="1029" max="1029" width="16" style="4" customWidth="1"/>
    <col min="1030" max="1030" width="17.140625" style="4" customWidth="1"/>
    <col min="1031" max="1031" width="18.28515625" style="4" customWidth="1"/>
    <col min="1032" max="1032" width="13.7109375" style="4" customWidth="1"/>
    <col min="1033" max="1033" width="16" style="4" customWidth="1"/>
    <col min="1034" max="1034" width="17.140625" style="4" customWidth="1"/>
    <col min="1035" max="1038" width="18.28515625" style="4" customWidth="1"/>
    <col min="1039" max="1039" width="15" style="4" customWidth="1"/>
    <col min="1040" max="1040" width="15.7109375" style="4" customWidth="1"/>
    <col min="1041" max="1041" width="49" style="4" customWidth="1"/>
    <col min="1042" max="1042" width="19.42578125" style="4" customWidth="1"/>
    <col min="1043" max="1043" width="14.5703125" style="4" customWidth="1"/>
    <col min="1044" max="1044" width="12.28515625" style="4" customWidth="1"/>
    <col min="1045" max="1045" width="14.5703125" style="4" customWidth="1"/>
    <col min="1046" max="1046" width="11.7109375" style="4" customWidth="1"/>
    <col min="1047" max="1047" width="14" style="4" customWidth="1"/>
    <col min="1048" max="1048" width="20.5703125" style="4" customWidth="1"/>
    <col min="1049" max="1049" width="11.7109375" style="4" customWidth="1"/>
    <col min="1050" max="1050" width="10.85546875" style="4" customWidth="1"/>
    <col min="1051" max="1244" width="9.140625" style="4"/>
    <col min="1245" max="1245" width="7.42578125" style="4" customWidth="1"/>
    <col min="1246" max="1246" width="20.28515625" style="4" customWidth="1"/>
    <col min="1247" max="1247" width="24.7109375" style="4" customWidth="1"/>
    <col min="1248" max="1248" width="35.7109375" style="4" customWidth="1"/>
    <col min="1249" max="1249" width="5" style="4" customWidth="1"/>
    <col min="1250" max="1250" width="12.85546875" style="4" customWidth="1"/>
    <col min="1251" max="1251" width="10.7109375" style="4" customWidth="1"/>
    <col min="1252" max="1252" width="7" style="4" customWidth="1"/>
    <col min="1253" max="1253" width="12.28515625" style="4" customWidth="1"/>
    <col min="1254" max="1254" width="10.7109375" style="4" customWidth="1"/>
    <col min="1255" max="1255" width="10.85546875" style="4" customWidth="1"/>
    <col min="1256" max="1256" width="8.85546875" style="4" customWidth="1"/>
    <col min="1257" max="1257" width="13.85546875" style="4" customWidth="1"/>
    <col min="1258" max="1258" width="20.42578125" style="4" customWidth="1"/>
    <col min="1259" max="1259" width="12.28515625" style="4" customWidth="1"/>
    <col min="1260" max="1260" width="19.28515625" style="4" customWidth="1"/>
    <col min="1261" max="1261" width="11.85546875" style="4" customWidth="1"/>
    <col min="1262" max="1262" width="9.140625" style="4" customWidth="1"/>
    <col min="1263" max="1263" width="13.42578125" style="4" customWidth="1"/>
    <col min="1264" max="1264" width="15.28515625" style="4" customWidth="1"/>
    <col min="1265" max="1265" width="15.42578125" style="4" customWidth="1"/>
    <col min="1266" max="1267" width="14.42578125" style="4" customWidth="1"/>
    <col min="1268" max="1268" width="5" style="4" customWidth="1"/>
    <col min="1269" max="1271" width="15.140625" style="4" customWidth="1"/>
    <col min="1272" max="1272" width="4.28515625" style="4" customWidth="1"/>
    <col min="1273" max="1273" width="16" style="4" customWidth="1"/>
    <col min="1274" max="1274" width="17.140625" style="4" customWidth="1"/>
    <col min="1275" max="1275" width="18.28515625" style="4" customWidth="1"/>
    <col min="1276" max="1276" width="4.85546875" style="4" customWidth="1"/>
    <col min="1277" max="1277" width="16" style="4" customWidth="1"/>
    <col min="1278" max="1278" width="17.140625" style="4" customWidth="1"/>
    <col min="1279" max="1279" width="18.28515625" style="4" customWidth="1"/>
    <col min="1280" max="1280" width="13.7109375" style="4" customWidth="1"/>
    <col min="1281" max="1281" width="16" style="4" customWidth="1"/>
    <col min="1282" max="1282" width="17.140625" style="4" customWidth="1"/>
    <col min="1283" max="1283" width="18.28515625" style="4" customWidth="1"/>
    <col min="1284" max="1284" width="13.7109375" style="4" customWidth="1"/>
    <col min="1285" max="1285" width="16" style="4" customWidth="1"/>
    <col min="1286" max="1286" width="17.140625" style="4" customWidth="1"/>
    <col min="1287" max="1287" width="18.28515625" style="4" customWidth="1"/>
    <col min="1288" max="1288" width="13.7109375" style="4" customWidth="1"/>
    <col min="1289" max="1289" width="16" style="4" customWidth="1"/>
    <col min="1290" max="1290" width="17.140625" style="4" customWidth="1"/>
    <col min="1291" max="1294" width="18.28515625" style="4" customWidth="1"/>
    <col min="1295" max="1295" width="15" style="4" customWidth="1"/>
    <col min="1296" max="1296" width="15.7109375" style="4" customWidth="1"/>
    <col min="1297" max="1297" width="49" style="4" customWidth="1"/>
    <col min="1298" max="1298" width="19.42578125" style="4" customWidth="1"/>
    <col min="1299" max="1299" width="14.5703125" style="4" customWidth="1"/>
    <col min="1300" max="1300" width="12.28515625" style="4" customWidth="1"/>
    <col min="1301" max="1301" width="14.5703125" style="4" customWidth="1"/>
    <col min="1302" max="1302" width="11.7109375" style="4" customWidth="1"/>
    <col min="1303" max="1303" width="14" style="4" customWidth="1"/>
    <col min="1304" max="1304" width="20.5703125" style="4" customWidth="1"/>
    <col min="1305" max="1305" width="11.7109375" style="4" customWidth="1"/>
    <col min="1306" max="1306" width="10.85546875" style="4" customWidth="1"/>
    <col min="1307" max="1500" width="9.140625" style="4"/>
    <col min="1501" max="1501" width="7.42578125" style="4" customWidth="1"/>
    <col min="1502" max="1502" width="20.28515625" style="4" customWidth="1"/>
    <col min="1503" max="1503" width="24.7109375" style="4" customWidth="1"/>
    <col min="1504" max="1504" width="35.7109375" style="4" customWidth="1"/>
    <col min="1505" max="1505" width="5" style="4" customWidth="1"/>
    <col min="1506" max="1506" width="12.85546875" style="4" customWidth="1"/>
    <col min="1507" max="1507" width="10.7109375" style="4" customWidth="1"/>
    <col min="1508" max="1508" width="7" style="4" customWidth="1"/>
    <col min="1509" max="1509" width="12.28515625" style="4" customWidth="1"/>
    <col min="1510" max="1510" width="10.7109375" style="4" customWidth="1"/>
    <col min="1511" max="1511" width="10.85546875" style="4" customWidth="1"/>
    <col min="1512" max="1512" width="8.85546875" style="4" customWidth="1"/>
    <col min="1513" max="1513" width="13.85546875" style="4" customWidth="1"/>
    <col min="1514" max="1514" width="20.42578125" style="4" customWidth="1"/>
    <col min="1515" max="1515" width="12.28515625" style="4" customWidth="1"/>
    <col min="1516" max="1516" width="19.28515625" style="4" customWidth="1"/>
    <col min="1517" max="1517" width="11.85546875" style="4" customWidth="1"/>
    <col min="1518" max="1518" width="9.140625" style="4" customWidth="1"/>
    <col min="1519" max="1519" width="13.42578125" style="4" customWidth="1"/>
    <col min="1520" max="1520" width="15.28515625" style="4" customWidth="1"/>
    <col min="1521" max="1521" width="15.42578125" style="4" customWidth="1"/>
    <col min="1522" max="1523" width="14.42578125" style="4" customWidth="1"/>
    <col min="1524" max="1524" width="5" style="4" customWidth="1"/>
    <col min="1525" max="1527" width="15.140625" style="4" customWidth="1"/>
    <col min="1528" max="1528" width="4.28515625" style="4" customWidth="1"/>
    <col min="1529" max="1529" width="16" style="4" customWidth="1"/>
    <col min="1530" max="1530" width="17.140625" style="4" customWidth="1"/>
    <col min="1531" max="1531" width="18.28515625" style="4" customWidth="1"/>
    <col min="1532" max="1532" width="4.85546875" style="4" customWidth="1"/>
    <col min="1533" max="1533" width="16" style="4" customWidth="1"/>
    <col min="1534" max="1534" width="17.140625" style="4" customWidth="1"/>
    <col min="1535" max="1535" width="18.28515625" style="4" customWidth="1"/>
    <col min="1536" max="1536" width="13.7109375" style="4" customWidth="1"/>
    <col min="1537" max="1537" width="16" style="4" customWidth="1"/>
    <col min="1538" max="1538" width="17.140625" style="4" customWidth="1"/>
    <col min="1539" max="1539" width="18.28515625" style="4" customWidth="1"/>
    <col min="1540" max="1540" width="13.7109375" style="4" customWidth="1"/>
    <col min="1541" max="1541" width="16" style="4" customWidth="1"/>
    <col min="1542" max="1542" width="17.140625" style="4" customWidth="1"/>
    <col min="1543" max="1543" width="18.28515625" style="4" customWidth="1"/>
    <col min="1544" max="1544" width="13.7109375" style="4" customWidth="1"/>
    <col min="1545" max="1545" width="16" style="4" customWidth="1"/>
    <col min="1546" max="1546" width="17.140625" style="4" customWidth="1"/>
    <col min="1547" max="1550" width="18.28515625" style="4" customWidth="1"/>
    <col min="1551" max="1551" width="15" style="4" customWidth="1"/>
    <col min="1552" max="1552" width="15.7109375" style="4" customWidth="1"/>
    <col min="1553" max="1553" width="49" style="4" customWidth="1"/>
    <col min="1554" max="1554" width="19.42578125" style="4" customWidth="1"/>
    <col min="1555" max="1555" width="14.5703125" style="4" customWidth="1"/>
    <col min="1556" max="1556" width="12.28515625" style="4" customWidth="1"/>
    <col min="1557" max="1557" width="14.5703125" style="4" customWidth="1"/>
    <col min="1558" max="1558" width="11.7109375" style="4" customWidth="1"/>
    <col min="1559" max="1559" width="14" style="4" customWidth="1"/>
    <col min="1560" max="1560" width="20.5703125" style="4" customWidth="1"/>
    <col min="1561" max="1561" width="11.7109375" style="4" customWidth="1"/>
    <col min="1562" max="1562" width="10.85546875" style="4" customWidth="1"/>
    <col min="1563" max="1756" width="9.140625" style="4"/>
    <col min="1757" max="1757" width="7.42578125" style="4" customWidth="1"/>
    <col min="1758" max="1758" width="20.28515625" style="4" customWidth="1"/>
    <col min="1759" max="1759" width="24.7109375" style="4" customWidth="1"/>
    <col min="1760" max="1760" width="35.7109375" style="4" customWidth="1"/>
    <col min="1761" max="1761" width="5" style="4" customWidth="1"/>
    <col min="1762" max="1762" width="12.85546875" style="4" customWidth="1"/>
    <col min="1763" max="1763" width="10.7109375" style="4" customWidth="1"/>
    <col min="1764" max="1764" width="7" style="4" customWidth="1"/>
    <col min="1765" max="1765" width="12.28515625" style="4" customWidth="1"/>
    <col min="1766" max="1766" width="10.7109375" style="4" customWidth="1"/>
    <col min="1767" max="1767" width="10.85546875" style="4" customWidth="1"/>
    <col min="1768" max="1768" width="8.85546875" style="4" customWidth="1"/>
    <col min="1769" max="1769" width="13.85546875" style="4" customWidth="1"/>
    <col min="1770" max="1770" width="20.42578125" style="4" customWidth="1"/>
    <col min="1771" max="1771" width="12.28515625" style="4" customWidth="1"/>
    <col min="1772" max="1772" width="19.28515625" style="4" customWidth="1"/>
    <col min="1773" max="1773" width="11.85546875" style="4" customWidth="1"/>
    <col min="1774" max="1774" width="9.140625" style="4" customWidth="1"/>
    <col min="1775" max="1775" width="13.42578125" style="4" customWidth="1"/>
    <col min="1776" max="1776" width="15.28515625" style="4" customWidth="1"/>
    <col min="1777" max="1777" width="15.42578125" style="4" customWidth="1"/>
    <col min="1778" max="1779" width="14.42578125" style="4" customWidth="1"/>
    <col min="1780" max="1780" width="5" style="4" customWidth="1"/>
    <col min="1781" max="1783" width="15.140625" style="4" customWidth="1"/>
    <col min="1784" max="1784" width="4.28515625" style="4" customWidth="1"/>
    <col min="1785" max="1785" width="16" style="4" customWidth="1"/>
    <col min="1786" max="1786" width="17.140625" style="4" customWidth="1"/>
    <col min="1787" max="1787" width="18.28515625" style="4" customWidth="1"/>
    <col min="1788" max="1788" width="4.85546875" style="4" customWidth="1"/>
    <col min="1789" max="1789" width="16" style="4" customWidth="1"/>
    <col min="1790" max="1790" width="17.140625" style="4" customWidth="1"/>
    <col min="1791" max="1791" width="18.28515625" style="4" customWidth="1"/>
    <col min="1792" max="1792" width="13.7109375" style="4" customWidth="1"/>
    <col min="1793" max="1793" width="16" style="4" customWidth="1"/>
    <col min="1794" max="1794" width="17.140625" style="4" customWidth="1"/>
    <col min="1795" max="1795" width="18.28515625" style="4" customWidth="1"/>
    <col min="1796" max="1796" width="13.7109375" style="4" customWidth="1"/>
    <col min="1797" max="1797" width="16" style="4" customWidth="1"/>
    <col min="1798" max="1798" width="17.140625" style="4" customWidth="1"/>
    <col min="1799" max="1799" width="18.28515625" style="4" customWidth="1"/>
    <col min="1800" max="1800" width="13.7109375" style="4" customWidth="1"/>
    <col min="1801" max="1801" width="16" style="4" customWidth="1"/>
    <col min="1802" max="1802" width="17.140625" style="4" customWidth="1"/>
    <col min="1803" max="1806" width="18.28515625" style="4" customWidth="1"/>
    <col min="1807" max="1807" width="15" style="4" customWidth="1"/>
    <col min="1808" max="1808" width="15.7109375" style="4" customWidth="1"/>
    <col min="1809" max="1809" width="49" style="4" customWidth="1"/>
    <col min="1810" max="1810" width="19.42578125" style="4" customWidth="1"/>
    <col min="1811" max="1811" width="14.5703125" style="4" customWidth="1"/>
    <col min="1812" max="1812" width="12.28515625" style="4" customWidth="1"/>
    <col min="1813" max="1813" width="14.5703125" style="4" customWidth="1"/>
    <col min="1814" max="1814" width="11.7109375" style="4" customWidth="1"/>
    <col min="1815" max="1815" width="14" style="4" customWidth="1"/>
    <col min="1816" max="1816" width="20.5703125" style="4" customWidth="1"/>
    <col min="1817" max="1817" width="11.7109375" style="4" customWidth="1"/>
    <col min="1818" max="1818" width="10.85546875" style="4" customWidth="1"/>
    <col min="1819" max="2012" width="9.140625" style="4"/>
    <col min="2013" max="2013" width="7.42578125" style="4" customWidth="1"/>
    <col min="2014" max="2014" width="20.28515625" style="4" customWidth="1"/>
    <col min="2015" max="2015" width="24.7109375" style="4" customWidth="1"/>
    <col min="2016" max="2016" width="35.7109375" style="4" customWidth="1"/>
    <col min="2017" max="2017" width="5" style="4" customWidth="1"/>
    <col min="2018" max="2018" width="12.85546875" style="4" customWidth="1"/>
    <col min="2019" max="2019" width="10.7109375" style="4" customWidth="1"/>
    <col min="2020" max="2020" width="7" style="4" customWidth="1"/>
    <col min="2021" max="2021" width="12.28515625" style="4" customWidth="1"/>
    <col min="2022" max="2022" width="10.7109375" style="4" customWidth="1"/>
    <col min="2023" max="2023" width="10.85546875" style="4" customWidth="1"/>
    <col min="2024" max="2024" width="8.85546875" style="4" customWidth="1"/>
    <col min="2025" max="2025" width="13.85546875" style="4" customWidth="1"/>
    <col min="2026" max="2026" width="20.42578125" style="4" customWidth="1"/>
    <col min="2027" max="2027" width="12.28515625" style="4" customWidth="1"/>
    <col min="2028" max="2028" width="19.28515625" style="4" customWidth="1"/>
    <col min="2029" max="2029" width="11.85546875" style="4" customWidth="1"/>
    <col min="2030" max="2030" width="9.140625" style="4" customWidth="1"/>
    <col min="2031" max="2031" width="13.42578125" style="4" customWidth="1"/>
    <col min="2032" max="2032" width="15.28515625" style="4" customWidth="1"/>
    <col min="2033" max="2033" width="15.42578125" style="4" customWidth="1"/>
    <col min="2034" max="2035" width="14.42578125" style="4" customWidth="1"/>
    <col min="2036" max="2036" width="5" style="4" customWidth="1"/>
    <col min="2037" max="2039" width="15.140625" style="4" customWidth="1"/>
    <col min="2040" max="2040" width="4.28515625" style="4" customWidth="1"/>
    <col min="2041" max="2041" width="16" style="4" customWidth="1"/>
    <col min="2042" max="2042" width="17.140625" style="4" customWidth="1"/>
    <col min="2043" max="2043" width="18.28515625" style="4" customWidth="1"/>
    <col min="2044" max="2044" width="4.85546875" style="4" customWidth="1"/>
    <col min="2045" max="2045" width="16" style="4" customWidth="1"/>
    <col min="2046" max="2046" width="17.140625" style="4" customWidth="1"/>
    <col min="2047" max="2047" width="18.28515625" style="4" customWidth="1"/>
    <col min="2048" max="2048" width="13.7109375" style="4" customWidth="1"/>
    <col min="2049" max="2049" width="16" style="4" customWidth="1"/>
    <col min="2050" max="2050" width="17.140625" style="4" customWidth="1"/>
    <col min="2051" max="2051" width="18.28515625" style="4" customWidth="1"/>
    <col min="2052" max="2052" width="13.7109375" style="4" customWidth="1"/>
    <col min="2053" max="2053" width="16" style="4" customWidth="1"/>
    <col min="2054" max="2054" width="17.140625" style="4" customWidth="1"/>
    <col min="2055" max="2055" width="18.28515625" style="4" customWidth="1"/>
    <col min="2056" max="2056" width="13.7109375" style="4" customWidth="1"/>
    <col min="2057" max="2057" width="16" style="4" customWidth="1"/>
    <col min="2058" max="2058" width="17.140625" style="4" customWidth="1"/>
    <col min="2059" max="2062" width="18.28515625" style="4" customWidth="1"/>
    <col min="2063" max="2063" width="15" style="4" customWidth="1"/>
    <col min="2064" max="2064" width="15.7109375" style="4" customWidth="1"/>
    <col min="2065" max="2065" width="49" style="4" customWidth="1"/>
    <col min="2066" max="2066" width="19.42578125" style="4" customWidth="1"/>
    <col min="2067" max="2067" width="14.5703125" style="4" customWidth="1"/>
    <col min="2068" max="2068" width="12.28515625" style="4" customWidth="1"/>
    <col min="2069" max="2069" width="14.5703125" style="4" customWidth="1"/>
    <col min="2070" max="2070" width="11.7109375" style="4" customWidth="1"/>
    <col min="2071" max="2071" width="14" style="4" customWidth="1"/>
    <col min="2072" max="2072" width="20.5703125" style="4" customWidth="1"/>
    <col min="2073" max="2073" width="11.7109375" style="4" customWidth="1"/>
    <col min="2074" max="2074" width="10.85546875" style="4" customWidth="1"/>
    <col min="2075" max="2268" width="9.140625" style="4"/>
    <col min="2269" max="2269" width="7.42578125" style="4" customWidth="1"/>
    <col min="2270" max="2270" width="20.28515625" style="4" customWidth="1"/>
    <col min="2271" max="2271" width="24.7109375" style="4" customWidth="1"/>
    <col min="2272" max="2272" width="35.7109375" style="4" customWidth="1"/>
    <col min="2273" max="2273" width="5" style="4" customWidth="1"/>
    <col min="2274" max="2274" width="12.85546875" style="4" customWidth="1"/>
    <col min="2275" max="2275" width="10.7109375" style="4" customWidth="1"/>
    <col min="2276" max="2276" width="7" style="4" customWidth="1"/>
    <col min="2277" max="2277" width="12.28515625" style="4" customWidth="1"/>
    <col min="2278" max="2278" width="10.7109375" style="4" customWidth="1"/>
    <col min="2279" max="2279" width="10.85546875" style="4" customWidth="1"/>
    <col min="2280" max="2280" width="8.85546875" style="4" customWidth="1"/>
    <col min="2281" max="2281" width="13.85546875" style="4" customWidth="1"/>
    <col min="2282" max="2282" width="20.42578125" style="4" customWidth="1"/>
    <col min="2283" max="2283" width="12.28515625" style="4" customWidth="1"/>
    <col min="2284" max="2284" width="19.28515625" style="4" customWidth="1"/>
    <col min="2285" max="2285" width="11.85546875" style="4" customWidth="1"/>
    <col min="2286" max="2286" width="9.140625" style="4" customWidth="1"/>
    <col min="2287" max="2287" width="13.42578125" style="4" customWidth="1"/>
    <col min="2288" max="2288" width="15.28515625" style="4" customWidth="1"/>
    <col min="2289" max="2289" width="15.42578125" style="4" customWidth="1"/>
    <col min="2290" max="2291" width="14.42578125" style="4" customWidth="1"/>
    <col min="2292" max="2292" width="5" style="4" customWidth="1"/>
    <col min="2293" max="2295" width="15.140625" style="4" customWidth="1"/>
    <col min="2296" max="2296" width="4.28515625" style="4" customWidth="1"/>
    <col min="2297" max="2297" width="16" style="4" customWidth="1"/>
    <col min="2298" max="2298" width="17.140625" style="4" customWidth="1"/>
    <col min="2299" max="2299" width="18.28515625" style="4" customWidth="1"/>
    <col min="2300" max="2300" width="4.85546875" style="4" customWidth="1"/>
    <col min="2301" max="2301" width="16" style="4" customWidth="1"/>
    <col min="2302" max="2302" width="17.140625" style="4" customWidth="1"/>
    <col min="2303" max="2303" width="18.28515625" style="4" customWidth="1"/>
    <col min="2304" max="2304" width="13.7109375" style="4" customWidth="1"/>
    <col min="2305" max="2305" width="16" style="4" customWidth="1"/>
    <col min="2306" max="2306" width="17.140625" style="4" customWidth="1"/>
    <col min="2307" max="2307" width="18.28515625" style="4" customWidth="1"/>
    <col min="2308" max="2308" width="13.7109375" style="4" customWidth="1"/>
    <col min="2309" max="2309" width="16" style="4" customWidth="1"/>
    <col min="2310" max="2310" width="17.140625" style="4" customWidth="1"/>
    <col min="2311" max="2311" width="18.28515625" style="4" customWidth="1"/>
    <col min="2312" max="2312" width="13.7109375" style="4" customWidth="1"/>
    <col min="2313" max="2313" width="16" style="4" customWidth="1"/>
    <col min="2314" max="2314" width="17.140625" style="4" customWidth="1"/>
    <col min="2315" max="2318" width="18.28515625" style="4" customWidth="1"/>
    <col min="2319" max="2319" width="15" style="4" customWidth="1"/>
    <col min="2320" max="2320" width="15.7109375" style="4" customWidth="1"/>
    <col min="2321" max="2321" width="49" style="4" customWidth="1"/>
    <col min="2322" max="2322" width="19.42578125" style="4" customWidth="1"/>
    <col min="2323" max="2323" width="14.5703125" style="4" customWidth="1"/>
    <col min="2324" max="2324" width="12.28515625" style="4" customWidth="1"/>
    <col min="2325" max="2325" width="14.5703125" style="4" customWidth="1"/>
    <col min="2326" max="2326" width="11.7109375" style="4" customWidth="1"/>
    <col min="2327" max="2327" width="14" style="4" customWidth="1"/>
    <col min="2328" max="2328" width="20.5703125" style="4" customWidth="1"/>
    <col min="2329" max="2329" width="11.7109375" style="4" customWidth="1"/>
    <col min="2330" max="2330" width="10.85546875" style="4" customWidth="1"/>
    <col min="2331" max="2524" width="9.140625" style="4"/>
    <col min="2525" max="2525" width="7.42578125" style="4" customWidth="1"/>
    <col min="2526" max="2526" width="20.28515625" style="4" customWidth="1"/>
    <col min="2527" max="2527" width="24.7109375" style="4" customWidth="1"/>
    <col min="2528" max="2528" width="35.7109375" style="4" customWidth="1"/>
    <col min="2529" max="2529" width="5" style="4" customWidth="1"/>
    <col min="2530" max="2530" width="12.85546875" style="4" customWidth="1"/>
    <col min="2531" max="2531" width="10.7109375" style="4" customWidth="1"/>
    <col min="2532" max="2532" width="7" style="4" customWidth="1"/>
    <col min="2533" max="2533" width="12.28515625" style="4" customWidth="1"/>
    <col min="2534" max="2534" width="10.7109375" style="4" customWidth="1"/>
    <col min="2535" max="2535" width="10.85546875" style="4" customWidth="1"/>
    <col min="2536" max="2536" width="8.85546875" style="4" customWidth="1"/>
    <col min="2537" max="2537" width="13.85546875" style="4" customWidth="1"/>
    <col min="2538" max="2538" width="20.42578125" style="4" customWidth="1"/>
    <col min="2539" max="2539" width="12.28515625" style="4" customWidth="1"/>
    <col min="2540" max="2540" width="19.28515625" style="4" customWidth="1"/>
    <col min="2541" max="2541" width="11.85546875" style="4" customWidth="1"/>
    <col min="2542" max="2542" width="9.140625" style="4" customWidth="1"/>
    <col min="2543" max="2543" width="13.42578125" style="4" customWidth="1"/>
    <col min="2544" max="2544" width="15.28515625" style="4" customWidth="1"/>
    <col min="2545" max="2545" width="15.42578125" style="4" customWidth="1"/>
    <col min="2546" max="2547" width="14.42578125" style="4" customWidth="1"/>
    <col min="2548" max="2548" width="5" style="4" customWidth="1"/>
    <col min="2549" max="2551" width="15.140625" style="4" customWidth="1"/>
    <col min="2552" max="2552" width="4.28515625" style="4" customWidth="1"/>
    <col min="2553" max="2553" width="16" style="4" customWidth="1"/>
    <col min="2554" max="2554" width="17.140625" style="4" customWidth="1"/>
    <col min="2555" max="2555" width="18.28515625" style="4" customWidth="1"/>
    <col min="2556" max="2556" width="4.85546875" style="4" customWidth="1"/>
    <col min="2557" max="2557" width="16" style="4" customWidth="1"/>
    <col min="2558" max="2558" width="17.140625" style="4" customWidth="1"/>
    <col min="2559" max="2559" width="18.28515625" style="4" customWidth="1"/>
    <col min="2560" max="2560" width="13.7109375" style="4" customWidth="1"/>
    <col min="2561" max="2561" width="16" style="4" customWidth="1"/>
    <col min="2562" max="2562" width="17.140625" style="4" customWidth="1"/>
    <col min="2563" max="2563" width="18.28515625" style="4" customWidth="1"/>
    <col min="2564" max="2564" width="13.7109375" style="4" customWidth="1"/>
    <col min="2565" max="2565" width="16" style="4" customWidth="1"/>
    <col min="2566" max="2566" width="17.140625" style="4" customWidth="1"/>
    <col min="2567" max="2567" width="18.28515625" style="4" customWidth="1"/>
    <col min="2568" max="2568" width="13.7109375" style="4" customWidth="1"/>
    <col min="2569" max="2569" width="16" style="4" customWidth="1"/>
    <col min="2570" max="2570" width="17.140625" style="4" customWidth="1"/>
    <col min="2571" max="2574" width="18.28515625" style="4" customWidth="1"/>
    <col min="2575" max="2575" width="15" style="4" customWidth="1"/>
    <col min="2576" max="2576" width="15.7109375" style="4" customWidth="1"/>
    <col min="2577" max="2577" width="49" style="4" customWidth="1"/>
    <col min="2578" max="2578" width="19.42578125" style="4" customWidth="1"/>
    <col min="2579" max="2579" width="14.5703125" style="4" customWidth="1"/>
    <col min="2580" max="2580" width="12.28515625" style="4" customWidth="1"/>
    <col min="2581" max="2581" width="14.5703125" style="4" customWidth="1"/>
    <col min="2582" max="2582" width="11.7109375" style="4" customWidth="1"/>
    <col min="2583" max="2583" width="14" style="4" customWidth="1"/>
    <col min="2584" max="2584" width="20.5703125" style="4" customWidth="1"/>
    <col min="2585" max="2585" width="11.7109375" style="4" customWidth="1"/>
    <col min="2586" max="2586" width="10.85546875" style="4" customWidth="1"/>
    <col min="2587" max="2780" width="9.140625" style="4"/>
    <col min="2781" max="2781" width="7.42578125" style="4" customWidth="1"/>
    <col min="2782" max="2782" width="20.28515625" style="4" customWidth="1"/>
    <col min="2783" max="2783" width="24.7109375" style="4" customWidth="1"/>
    <col min="2784" max="2784" width="35.7109375" style="4" customWidth="1"/>
    <col min="2785" max="2785" width="5" style="4" customWidth="1"/>
    <col min="2786" max="2786" width="12.85546875" style="4" customWidth="1"/>
    <col min="2787" max="2787" width="10.7109375" style="4" customWidth="1"/>
    <col min="2788" max="2788" width="7" style="4" customWidth="1"/>
    <col min="2789" max="2789" width="12.28515625" style="4" customWidth="1"/>
    <col min="2790" max="2790" width="10.7109375" style="4" customWidth="1"/>
    <col min="2791" max="2791" width="10.85546875" style="4" customWidth="1"/>
    <col min="2792" max="2792" width="8.85546875" style="4" customWidth="1"/>
    <col min="2793" max="2793" width="13.85546875" style="4" customWidth="1"/>
    <col min="2794" max="2794" width="20.42578125" style="4" customWidth="1"/>
    <col min="2795" max="2795" width="12.28515625" style="4" customWidth="1"/>
    <col min="2796" max="2796" width="19.28515625" style="4" customWidth="1"/>
    <col min="2797" max="2797" width="11.85546875" style="4" customWidth="1"/>
    <col min="2798" max="2798" width="9.140625" style="4" customWidth="1"/>
    <col min="2799" max="2799" width="13.42578125" style="4" customWidth="1"/>
    <col min="2800" max="2800" width="15.28515625" style="4" customWidth="1"/>
    <col min="2801" max="2801" width="15.42578125" style="4" customWidth="1"/>
    <col min="2802" max="2803" width="14.42578125" style="4" customWidth="1"/>
    <col min="2804" max="2804" width="5" style="4" customWidth="1"/>
    <col min="2805" max="2807" width="15.140625" style="4" customWidth="1"/>
    <col min="2808" max="2808" width="4.28515625" style="4" customWidth="1"/>
    <col min="2809" max="2809" width="16" style="4" customWidth="1"/>
    <col min="2810" max="2810" width="17.140625" style="4" customWidth="1"/>
    <col min="2811" max="2811" width="18.28515625" style="4" customWidth="1"/>
    <col min="2812" max="2812" width="4.85546875" style="4" customWidth="1"/>
    <col min="2813" max="2813" width="16" style="4" customWidth="1"/>
    <col min="2814" max="2814" width="17.140625" style="4" customWidth="1"/>
    <col min="2815" max="2815" width="18.28515625" style="4" customWidth="1"/>
    <col min="2816" max="2816" width="13.7109375" style="4" customWidth="1"/>
    <col min="2817" max="2817" width="16" style="4" customWidth="1"/>
    <col min="2818" max="2818" width="17.140625" style="4" customWidth="1"/>
    <col min="2819" max="2819" width="18.28515625" style="4" customWidth="1"/>
    <col min="2820" max="2820" width="13.7109375" style="4" customWidth="1"/>
    <col min="2821" max="2821" width="16" style="4" customWidth="1"/>
    <col min="2822" max="2822" width="17.140625" style="4" customWidth="1"/>
    <col min="2823" max="2823" width="18.28515625" style="4" customWidth="1"/>
    <col min="2824" max="2824" width="13.7109375" style="4" customWidth="1"/>
    <col min="2825" max="2825" width="16" style="4" customWidth="1"/>
    <col min="2826" max="2826" width="17.140625" style="4" customWidth="1"/>
    <col min="2827" max="2830" width="18.28515625" style="4" customWidth="1"/>
    <col min="2831" max="2831" width="15" style="4" customWidth="1"/>
    <col min="2832" max="2832" width="15.7109375" style="4" customWidth="1"/>
    <col min="2833" max="2833" width="49" style="4" customWidth="1"/>
    <col min="2834" max="2834" width="19.42578125" style="4" customWidth="1"/>
    <col min="2835" max="2835" width="14.5703125" style="4" customWidth="1"/>
    <col min="2836" max="2836" width="12.28515625" style="4" customWidth="1"/>
    <col min="2837" max="2837" width="14.5703125" style="4" customWidth="1"/>
    <col min="2838" max="2838" width="11.7109375" style="4" customWidth="1"/>
    <col min="2839" max="2839" width="14" style="4" customWidth="1"/>
    <col min="2840" max="2840" width="20.5703125" style="4" customWidth="1"/>
    <col min="2841" max="2841" width="11.7109375" style="4" customWidth="1"/>
    <col min="2842" max="2842" width="10.85546875" style="4" customWidth="1"/>
    <col min="2843" max="3036" width="9.140625" style="4"/>
    <col min="3037" max="3037" width="7.42578125" style="4" customWidth="1"/>
    <col min="3038" max="3038" width="20.28515625" style="4" customWidth="1"/>
    <col min="3039" max="3039" width="24.7109375" style="4" customWidth="1"/>
    <col min="3040" max="3040" width="35.7109375" style="4" customWidth="1"/>
    <col min="3041" max="3041" width="5" style="4" customWidth="1"/>
    <col min="3042" max="3042" width="12.85546875" style="4" customWidth="1"/>
    <col min="3043" max="3043" width="10.7109375" style="4" customWidth="1"/>
    <col min="3044" max="3044" width="7" style="4" customWidth="1"/>
    <col min="3045" max="3045" width="12.28515625" style="4" customWidth="1"/>
    <col min="3046" max="3046" width="10.7109375" style="4" customWidth="1"/>
    <col min="3047" max="3047" width="10.85546875" style="4" customWidth="1"/>
    <col min="3048" max="3048" width="8.85546875" style="4" customWidth="1"/>
    <col min="3049" max="3049" width="13.85546875" style="4" customWidth="1"/>
    <col min="3050" max="3050" width="20.42578125" style="4" customWidth="1"/>
    <col min="3051" max="3051" width="12.28515625" style="4" customWidth="1"/>
    <col min="3052" max="3052" width="19.28515625" style="4" customWidth="1"/>
    <col min="3053" max="3053" width="11.85546875" style="4" customWidth="1"/>
    <col min="3054" max="3054" width="9.140625" style="4" customWidth="1"/>
    <col min="3055" max="3055" width="13.42578125" style="4" customWidth="1"/>
    <col min="3056" max="3056" width="15.28515625" style="4" customWidth="1"/>
    <col min="3057" max="3057" width="15.42578125" style="4" customWidth="1"/>
    <col min="3058" max="3059" width="14.42578125" style="4" customWidth="1"/>
    <col min="3060" max="3060" width="5" style="4" customWidth="1"/>
    <col min="3061" max="3063" width="15.140625" style="4" customWidth="1"/>
    <col min="3064" max="3064" width="4.28515625" style="4" customWidth="1"/>
    <col min="3065" max="3065" width="16" style="4" customWidth="1"/>
    <col min="3066" max="3066" width="17.140625" style="4" customWidth="1"/>
    <col min="3067" max="3067" width="18.28515625" style="4" customWidth="1"/>
    <col min="3068" max="3068" width="4.85546875" style="4" customWidth="1"/>
    <col min="3069" max="3069" width="16" style="4" customWidth="1"/>
    <col min="3070" max="3070" width="17.140625" style="4" customWidth="1"/>
    <col min="3071" max="3071" width="18.28515625" style="4" customWidth="1"/>
    <col min="3072" max="3072" width="13.7109375" style="4" customWidth="1"/>
    <col min="3073" max="3073" width="16" style="4" customWidth="1"/>
    <col min="3074" max="3074" width="17.140625" style="4" customWidth="1"/>
    <col min="3075" max="3075" width="18.28515625" style="4" customWidth="1"/>
    <col min="3076" max="3076" width="13.7109375" style="4" customWidth="1"/>
    <col min="3077" max="3077" width="16" style="4" customWidth="1"/>
    <col min="3078" max="3078" width="17.140625" style="4" customWidth="1"/>
    <col min="3079" max="3079" width="18.28515625" style="4" customWidth="1"/>
    <col min="3080" max="3080" width="13.7109375" style="4" customWidth="1"/>
    <col min="3081" max="3081" width="16" style="4" customWidth="1"/>
    <col min="3082" max="3082" width="17.140625" style="4" customWidth="1"/>
    <col min="3083" max="3086" width="18.28515625" style="4" customWidth="1"/>
    <col min="3087" max="3087" width="15" style="4" customWidth="1"/>
    <col min="3088" max="3088" width="15.7109375" style="4" customWidth="1"/>
    <col min="3089" max="3089" width="49" style="4" customWidth="1"/>
    <col min="3090" max="3090" width="19.42578125" style="4" customWidth="1"/>
    <col min="3091" max="3091" width="14.5703125" style="4" customWidth="1"/>
    <col min="3092" max="3092" width="12.28515625" style="4" customWidth="1"/>
    <col min="3093" max="3093" width="14.5703125" style="4" customWidth="1"/>
    <col min="3094" max="3094" width="11.7109375" style="4" customWidth="1"/>
    <col min="3095" max="3095" width="14" style="4" customWidth="1"/>
    <col min="3096" max="3096" width="20.5703125" style="4" customWidth="1"/>
    <col min="3097" max="3097" width="11.7109375" style="4" customWidth="1"/>
    <col min="3098" max="3098" width="10.85546875" style="4" customWidth="1"/>
    <col min="3099" max="3292" width="9.140625" style="4"/>
    <col min="3293" max="3293" width="7.42578125" style="4" customWidth="1"/>
    <col min="3294" max="3294" width="20.28515625" style="4" customWidth="1"/>
    <col min="3295" max="3295" width="24.7109375" style="4" customWidth="1"/>
    <col min="3296" max="3296" width="35.7109375" style="4" customWidth="1"/>
    <col min="3297" max="3297" width="5" style="4" customWidth="1"/>
    <col min="3298" max="3298" width="12.85546875" style="4" customWidth="1"/>
    <col min="3299" max="3299" width="10.7109375" style="4" customWidth="1"/>
    <col min="3300" max="3300" width="7" style="4" customWidth="1"/>
    <col min="3301" max="3301" width="12.28515625" style="4" customWidth="1"/>
    <col min="3302" max="3302" width="10.7109375" style="4" customWidth="1"/>
    <col min="3303" max="3303" width="10.85546875" style="4" customWidth="1"/>
    <col min="3304" max="3304" width="8.85546875" style="4" customWidth="1"/>
    <col min="3305" max="3305" width="13.85546875" style="4" customWidth="1"/>
    <col min="3306" max="3306" width="20.42578125" style="4" customWidth="1"/>
    <col min="3307" max="3307" width="12.28515625" style="4" customWidth="1"/>
    <col min="3308" max="3308" width="19.28515625" style="4" customWidth="1"/>
    <col min="3309" max="3309" width="11.85546875" style="4" customWidth="1"/>
    <col min="3310" max="3310" width="9.140625" style="4" customWidth="1"/>
    <col min="3311" max="3311" width="13.42578125" style="4" customWidth="1"/>
    <col min="3312" max="3312" width="15.28515625" style="4" customWidth="1"/>
    <col min="3313" max="3313" width="15.42578125" style="4" customWidth="1"/>
    <col min="3314" max="3315" width="14.42578125" style="4" customWidth="1"/>
    <col min="3316" max="3316" width="5" style="4" customWidth="1"/>
    <col min="3317" max="3319" width="15.140625" style="4" customWidth="1"/>
    <col min="3320" max="3320" width="4.28515625" style="4" customWidth="1"/>
    <col min="3321" max="3321" width="16" style="4" customWidth="1"/>
    <col min="3322" max="3322" width="17.140625" style="4" customWidth="1"/>
    <col min="3323" max="3323" width="18.28515625" style="4" customWidth="1"/>
    <col min="3324" max="3324" width="4.85546875" style="4" customWidth="1"/>
    <col min="3325" max="3325" width="16" style="4" customWidth="1"/>
    <col min="3326" max="3326" width="17.140625" style="4" customWidth="1"/>
    <col min="3327" max="3327" width="18.28515625" style="4" customWidth="1"/>
    <col min="3328" max="3328" width="13.7109375" style="4" customWidth="1"/>
    <col min="3329" max="3329" width="16" style="4" customWidth="1"/>
    <col min="3330" max="3330" width="17.140625" style="4" customWidth="1"/>
    <col min="3331" max="3331" width="18.28515625" style="4" customWidth="1"/>
    <col min="3332" max="3332" width="13.7109375" style="4" customWidth="1"/>
    <col min="3333" max="3333" width="16" style="4" customWidth="1"/>
    <col min="3334" max="3334" width="17.140625" style="4" customWidth="1"/>
    <col min="3335" max="3335" width="18.28515625" style="4" customWidth="1"/>
    <col min="3336" max="3336" width="13.7109375" style="4" customWidth="1"/>
    <col min="3337" max="3337" width="16" style="4" customWidth="1"/>
    <col min="3338" max="3338" width="17.140625" style="4" customWidth="1"/>
    <col min="3339" max="3342" width="18.28515625" style="4" customWidth="1"/>
    <col min="3343" max="3343" width="15" style="4" customWidth="1"/>
    <col min="3344" max="3344" width="15.7109375" style="4" customWidth="1"/>
    <col min="3345" max="3345" width="49" style="4" customWidth="1"/>
    <col min="3346" max="3346" width="19.42578125" style="4" customWidth="1"/>
    <col min="3347" max="3347" width="14.5703125" style="4" customWidth="1"/>
    <col min="3348" max="3348" width="12.28515625" style="4" customWidth="1"/>
    <col min="3349" max="3349" width="14.5703125" style="4" customWidth="1"/>
    <col min="3350" max="3350" width="11.7109375" style="4" customWidth="1"/>
    <col min="3351" max="3351" width="14" style="4" customWidth="1"/>
    <col min="3352" max="3352" width="20.5703125" style="4" customWidth="1"/>
    <col min="3353" max="3353" width="11.7109375" style="4" customWidth="1"/>
    <col min="3354" max="3354" width="10.85546875" style="4" customWidth="1"/>
    <col min="3355" max="3548" width="9.140625" style="4"/>
    <col min="3549" max="3549" width="7.42578125" style="4" customWidth="1"/>
    <col min="3550" max="3550" width="20.28515625" style="4" customWidth="1"/>
    <col min="3551" max="3551" width="24.7109375" style="4" customWidth="1"/>
    <col min="3552" max="3552" width="35.7109375" style="4" customWidth="1"/>
    <col min="3553" max="3553" width="5" style="4" customWidth="1"/>
    <col min="3554" max="3554" width="12.85546875" style="4" customWidth="1"/>
    <col min="3555" max="3555" width="10.7109375" style="4" customWidth="1"/>
    <col min="3556" max="3556" width="7" style="4" customWidth="1"/>
    <col min="3557" max="3557" width="12.28515625" style="4" customWidth="1"/>
    <col min="3558" max="3558" width="10.7109375" style="4" customWidth="1"/>
    <col min="3559" max="3559" width="10.85546875" style="4" customWidth="1"/>
    <col min="3560" max="3560" width="8.85546875" style="4" customWidth="1"/>
    <col min="3561" max="3561" width="13.85546875" style="4" customWidth="1"/>
    <col min="3562" max="3562" width="20.42578125" style="4" customWidth="1"/>
    <col min="3563" max="3563" width="12.28515625" style="4" customWidth="1"/>
    <col min="3564" max="3564" width="19.28515625" style="4" customWidth="1"/>
    <col min="3565" max="3565" width="11.85546875" style="4" customWidth="1"/>
    <col min="3566" max="3566" width="9.140625" style="4" customWidth="1"/>
    <col min="3567" max="3567" width="13.42578125" style="4" customWidth="1"/>
    <col min="3568" max="3568" width="15.28515625" style="4" customWidth="1"/>
    <col min="3569" max="3569" width="15.42578125" style="4" customWidth="1"/>
    <col min="3570" max="3571" width="14.42578125" style="4" customWidth="1"/>
    <col min="3572" max="3572" width="5" style="4" customWidth="1"/>
    <col min="3573" max="3575" width="15.140625" style="4" customWidth="1"/>
    <col min="3576" max="3576" width="4.28515625" style="4" customWidth="1"/>
    <col min="3577" max="3577" width="16" style="4" customWidth="1"/>
    <col min="3578" max="3578" width="17.140625" style="4" customWidth="1"/>
    <col min="3579" max="3579" width="18.28515625" style="4" customWidth="1"/>
    <col min="3580" max="3580" width="4.85546875" style="4" customWidth="1"/>
    <col min="3581" max="3581" width="16" style="4" customWidth="1"/>
    <col min="3582" max="3582" width="17.140625" style="4" customWidth="1"/>
    <col min="3583" max="3583" width="18.28515625" style="4" customWidth="1"/>
    <col min="3584" max="3584" width="13.7109375" style="4" customWidth="1"/>
    <col min="3585" max="3585" width="16" style="4" customWidth="1"/>
    <col min="3586" max="3586" width="17.140625" style="4" customWidth="1"/>
    <col min="3587" max="3587" width="18.28515625" style="4" customWidth="1"/>
    <col min="3588" max="3588" width="13.7109375" style="4" customWidth="1"/>
    <col min="3589" max="3589" width="16" style="4" customWidth="1"/>
    <col min="3590" max="3590" width="17.140625" style="4" customWidth="1"/>
    <col min="3591" max="3591" width="18.28515625" style="4" customWidth="1"/>
    <col min="3592" max="3592" width="13.7109375" style="4" customWidth="1"/>
    <col min="3593" max="3593" width="16" style="4" customWidth="1"/>
    <col min="3594" max="3594" width="17.140625" style="4" customWidth="1"/>
    <col min="3595" max="3598" width="18.28515625" style="4" customWidth="1"/>
    <col min="3599" max="3599" width="15" style="4" customWidth="1"/>
    <col min="3600" max="3600" width="15.7109375" style="4" customWidth="1"/>
    <col min="3601" max="3601" width="49" style="4" customWidth="1"/>
    <col min="3602" max="3602" width="19.42578125" style="4" customWidth="1"/>
    <col min="3603" max="3603" width="14.5703125" style="4" customWidth="1"/>
    <col min="3604" max="3604" width="12.28515625" style="4" customWidth="1"/>
    <col min="3605" max="3605" width="14.5703125" style="4" customWidth="1"/>
    <col min="3606" max="3606" width="11.7109375" style="4" customWidth="1"/>
    <col min="3607" max="3607" width="14" style="4" customWidth="1"/>
    <col min="3608" max="3608" width="20.5703125" style="4" customWidth="1"/>
    <col min="3609" max="3609" width="11.7109375" style="4" customWidth="1"/>
    <col min="3610" max="3610" width="10.85546875" style="4" customWidth="1"/>
    <col min="3611" max="3804" width="9.140625" style="4"/>
    <col min="3805" max="3805" width="7.42578125" style="4" customWidth="1"/>
    <col min="3806" max="3806" width="20.28515625" style="4" customWidth="1"/>
    <col min="3807" max="3807" width="24.7109375" style="4" customWidth="1"/>
    <col min="3808" max="3808" width="35.7109375" style="4" customWidth="1"/>
    <col min="3809" max="3809" width="5" style="4" customWidth="1"/>
    <col min="3810" max="3810" width="12.85546875" style="4" customWidth="1"/>
    <col min="3811" max="3811" width="10.7109375" style="4" customWidth="1"/>
    <col min="3812" max="3812" width="7" style="4" customWidth="1"/>
    <col min="3813" max="3813" width="12.28515625" style="4" customWidth="1"/>
    <col min="3814" max="3814" width="10.7109375" style="4" customWidth="1"/>
    <col min="3815" max="3815" width="10.85546875" style="4" customWidth="1"/>
    <col min="3816" max="3816" width="8.85546875" style="4" customWidth="1"/>
    <col min="3817" max="3817" width="13.85546875" style="4" customWidth="1"/>
    <col min="3818" max="3818" width="20.42578125" style="4" customWidth="1"/>
    <col min="3819" max="3819" width="12.28515625" style="4" customWidth="1"/>
    <col min="3820" max="3820" width="19.28515625" style="4" customWidth="1"/>
    <col min="3821" max="3821" width="11.85546875" style="4" customWidth="1"/>
    <col min="3822" max="3822" width="9.140625" style="4" customWidth="1"/>
    <col min="3823" max="3823" width="13.42578125" style="4" customWidth="1"/>
    <col min="3824" max="3824" width="15.28515625" style="4" customWidth="1"/>
    <col min="3825" max="3825" width="15.42578125" style="4" customWidth="1"/>
    <col min="3826" max="3827" width="14.42578125" style="4" customWidth="1"/>
    <col min="3828" max="3828" width="5" style="4" customWidth="1"/>
    <col min="3829" max="3831" width="15.140625" style="4" customWidth="1"/>
    <col min="3832" max="3832" width="4.28515625" style="4" customWidth="1"/>
    <col min="3833" max="3833" width="16" style="4" customWidth="1"/>
    <col min="3834" max="3834" width="17.140625" style="4" customWidth="1"/>
    <col min="3835" max="3835" width="18.28515625" style="4" customWidth="1"/>
    <col min="3836" max="3836" width="4.85546875" style="4" customWidth="1"/>
    <col min="3837" max="3837" width="16" style="4" customWidth="1"/>
    <col min="3838" max="3838" width="17.140625" style="4" customWidth="1"/>
    <col min="3839" max="3839" width="18.28515625" style="4" customWidth="1"/>
    <col min="3840" max="3840" width="13.7109375" style="4" customWidth="1"/>
    <col min="3841" max="3841" width="16" style="4" customWidth="1"/>
    <col min="3842" max="3842" width="17.140625" style="4" customWidth="1"/>
    <col min="3843" max="3843" width="18.28515625" style="4" customWidth="1"/>
    <col min="3844" max="3844" width="13.7109375" style="4" customWidth="1"/>
    <col min="3845" max="3845" width="16" style="4" customWidth="1"/>
    <col min="3846" max="3846" width="17.140625" style="4" customWidth="1"/>
    <col min="3847" max="3847" width="18.28515625" style="4" customWidth="1"/>
    <col min="3848" max="3848" width="13.7109375" style="4" customWidth="1"/>
    <col min="3849" max="3849" width="16" style="4" customWidth="1"/>
    <col min="3850" max="3850" width="17.140625" style="4" customWidth="1"/>
    <col min="3851" max="3854" width="18.28515625" style="4" customWidth="1"/>
    <col min="3855" max="3855" width="15" style="4" customWidth="1"/>
    <col min="3856" max="3856" width="15.7109375" style="4" customWidth="1"/>
    <col min="3857" max="3857" width="49" style="4" customWidth="1"/>
    <col min="3858" max="3858" width="19.42578125" style="4" customWidth="1"/>
    <col min="3859" max="3859" width="14.5703125" style="4" customWidth="1"/>
    <col min="3860" max="3860" width="12.28515625" style="4" customWidth="1"/>
    <col min="3861" max="3861" width="14.5703125" style="4" customWidth="1"/>
    <col min="3862" max="3862" width="11.7109375" style="4" customWidth="1"/>
    <col min="3863" max="3863" width="14" style="4" customWidth="1"/>
    <col min="3864" max="3864" width="20.5703125" style="4" customWidth="1"/>
    <col min="3865" max="3865" width="11.7109375" style="4" customWidth="1"/>
    <col min="3866" max="3866" width="10.85546875" style="4" customWidth="1"/>
    <col min="3867" max="4060" width="9.140625" style="4"/>
    <col min="4061" max="4061" width="7.42578125" style="4" customWidth="1"/>
    <col min="4062" max="4062" width="20.28515625" style="4" customWidth="1"/>
    <col min="4063" max="4063" width="24.7109375" style="4" customWidth="1"/>
    <col min="4064" max="4064" width="35.7109375" style="4" customWidth="1"/>
    <col min="4065" max="4065" width="5" style="4" customWidth="1"/>
    <col min="4066" max="4066" width="12.85546875" style="4" customWidth="1"/>
    <col min="4067" max="4067" width="10.7109375" style="4" customWidth="1"/>
    <col min="4068" max="4068" width="7" style="4" customWidth="1"/>
    <col min="4069" max="4069" width="12.28515625" style="4" customWidth="1"/>
    <col min="4070" max="4070" width="10.7109375" style="4" customWidth="1"/>
    <col min="4071" max="4071" width="10.85546875" style="4" customWidth="1"/>
    <col min="4072" max="4072" width="8.85546875" style="4" customWidth="1"/>
    <col min="4073" max="4073" width="13.85546875" style="4" customWidth="1"/>
    <col min="4074" max="4074" width="20.42578125" style="4" customWidth="1"/>
    <col min="4075" max="4075" width="12.28515625" style="4" customWidth="1"/>
    <col min="4076" max="4076" width="19.28515625" style="4" customWidth="1"/>
    <col min="4077" max="4077" width="11.85546875" style="4" customWidth="1"/>
    <col min="4078" max="4078" width="9.140625" style="4" customWidth="1"/>
    <col min="4079" max="4079" width="13.42578125" style="4" customWidth="1"/>
    <col min="4080" max="4080" width="15.28515625" style="4" customWidth="1"/>
    <col min="4081" max="4081" width="15.42578125" style="4" customWidth="1"/>
    <col min="4082" max="4083" width="14.42578125" style="4" customWidth="1"/>
    <col min="4084" max="4084" width="5" style="4" customWidth="1"/>
    <col min="4085" max="4087" width="15.140625" style="4" customWidth="1"/>
    <col min="4088" max="4088" width="4.28515625" style="4" customWidth="1"/>
    <col min="4089" max="4089" width="16" style="4" customWidth="1"/>
    <col min="4090" max="4090" width="17.140625" style="4" customWidth="1"/>
    <col min="4091" max="4091" width="18.28515625" style="4" customWidth="1"/>
    <col min="4092" max="4092" width="4.85546875" style="4" customWidth="1"/>
    <col min="4093" max="4093" width="16" style="4" customWidth="1"/>
    <col min="4094" max="4094" width="17.140625" style="4" customWidth="1"/>
    <col min="4095" max="4095" width="18.28515625" style="4" customWidth="1"/>
    <col min="4096" max="4096" width="13.7109375" style="4" customWidth="1"/>
    <col min="4097" max="4097" width="16" style="4" customWidth="1"/>
    <col min="4098" max="4098" width="17.140625" style="4" customWidth="1"/>
    <col min="4099" max="4099" width="18.28515625" style="4" customWidth="1"/>
    <col min="4100" max="4100" width="13.7109375" style="4" customWidth="1"/>
    <col min="4101" max="4101" width="16" style="4" customWidth="1"/>
    <col min="4102" max="4102" width="17.140625" style="4" customWidth="1"/>
    <col min="4103" max="4103" width="18.28515625" style="4" customWidth="1"/>
    <col min="4104" max="4104" width="13.7109375" style="4" customWidth="1"/>
    <col min="4105" max="4105" width="16" style="4" customWidth="1"/>
    <col min="4106" max="4106" width="17.140625" style="4" customWidth="1"/>
    <col min="4107" max="4110" width="18.28515625" style="4" customWidth="1"/>
    <col min="4111" max="4111" width="15" style="4" customWidth="1"/>
    <col min="4112" max="4112" width="15.7109375" style="4" customWidth="1"/>
    <col min="4113" max="4113" width="49" style="4" customWidth="1"/>
    <col min="4114" max="4114" width="19.42578125" style="4" customWidth="1"/>
    <col min="4115" max="4115" width="14.5703125" style="4" customWidth="1"/>
    <col min="4116" max="4116" width="12.28515625" style="4" customWidth="1"/>
    <col min="4117" max="4117" width="14.5703125" style="4" customWidth="1"/>
    <col min="4118" max="4118" width="11.7109375" style="4" customWidth="1"/>
    <col min="4119" max="4119" width="14" style="4" customWidth="1"/>
    <col min="4120" max="4120" width="20.5703125" style="4" customWidth="1"/>
    <col min="4121" max="4121" width="11.7109375" style="4" customWidth="1"/>
    <col min="4122" max="4122" width="10.85546875" style="4" customWidth="1"/>
    <col min="4123" max="4316" width="9.140625" style="4"/>
    <col min="4317" max="4317" width="7.42578125" style="4" customWidth="1"/>
    <col min="4318" max="4318" width="20.28515625" style="4" customWidth="1"/>
    <col min="4319" max="4319" width="24.7109375" style="4" customWidth="1"/>
    <col min="4320" max="4320" width="35.7109375" style="4" customWidth="1"/>
    <col min="4321" max="4321" width="5" style="4" customWidth="1"/>
    <col min="4322" max="4322" width="12.85546875" style="4" customWidth="1"/>
    <col min="4323" max="4323" width="10.7109375" style="4" customWidth="1"/>
    <col min="4324" max="4324" width="7" style="4" customWidth="1"/>
    <col min="4325" max="4325" width="12.28515625" style="4" customWidth="1"/>
    <col min="4326" max="4326" width="10.7109375" style="4" customWidth="1"/>
    <col min="4327" max="4327" width="10.85546875" style="4" customWidth="1"/>
    <col min="4328" max="4328" width="8.85546875" style="4" customWidth="1"/>
    <col min="4329" max="4329" width="13.85546875" style="4" customWidth="1"/>
    <col min="4330" max="4330" width="20.42578125" style="4" customWidth="1"/>
    <col min="4331" max="4331" width="12.28515625" style="4" customWidth="1"/>
    <col min="4332" max="4332" width="19.28515625" style="4" customWidth="1"/>
    <col min="4333" max="4333" width="11.85546875" style="4" customWidth="1"/>
    <col min="4334" max="4334" width="9.140625" style="4" customWidth="1"/>
    <col min="4335" max="4335" width="13.42578125" style="4" customWidth="1"/>
    <col min="4336" max="4336" width="15.28515625" style="4" customWidth="1"/>
    <col min="4337" max="4337" width="15.42578125" style="4" customWidth="1"/>
    <col min="4338" max="4339" width="14.42578125" style="4" customWidth="1"/>
    <col min="4340" max="4340" width="5" style="4" customWidth="1"/>
    <col min="4341" max="4343" width="15.140625" style="4" customWidth="1"/>
    <col min="4344" max="4344" width="4.28515625" style="4" customWidth="1"/>
    <col min="4345" max="4345" width="16" style="4" customWidth="1"/>
    <col min="4346" max="4346" width="17.140625" style="4" customWidth="1"/>
    <col min="4347" max="4347" width="18.28515625" style="4" customWidth="1"/>
    <col min="4348" max="4348" width="4.85546875" style="4" customWidth="1"/>
    <col min="4349" max="4349" width="16" style="4" customWidth="1"/>
    <col min="4350" max="4350" width="17.140625" style="4" customWidth="1"/>
    <col min="4351" max="4351" width="18.28515625" style="4" customWidth="1"/>
    <col min="4352" max="4352" width="13.7109375" style="4" customWidth="1"/>
    <col min="4353" max="4353" width="16" style="4" customWidth="1"/>
    <col min="4354" max="4354" width="17.140625" style="4" customWidth="1"/>
    <col min="4355" max="4355" width="18.28515625" style="4" customWidth="1"/>
    <col min="4356" max="4356" width="13.7109375" style="4" customWidth="1"/>
    <col min="4357" max="4357" width="16" style="4" customWidth="1"/>
    <col min="4358" max="4358" width="17.140625" style="4" customWidth="1"/>
    <col min="4359" max="4359" width="18.28515625" style="4" customWidth="1"/>
    <col min="4360" max="4360" width="13.7109375" style="4" customWidth="1"/>
    <col min="4361" max="4361" width="16" style="4" customWidth="1"/>
    <col min="4362" max="4362" width="17.140625" style="4" customWidth="1"/>
    <col min="4363" max="4366" width="18.28515625" style="4" customWidth="1"/>
    <col min="4367" max="4367" width="15" style="4" customWidth="1"/>
    <col min="4368" max="4368" width="15.7109375" style="4" customWidth="1"/>
    <col min="4369" max="4369" width="49" style="4" customWidth="1"/>
    <col min="4370" max="4370" width="19.42578125" style="4" customWidth="1"/>
    <col min="4371" max="4371" width="14.5703125" style="4" customWidth="1"/>
    <col min="4372" max="4372" width="12.28515625" style="4" customWidth="1"/>
    <col min="4373" max="4373" width="14.5703125" style="4" customWidth="1"/>
    <col min="4374" max="4374" width="11.7109375" style="4" customWidth="1"/>
    <col min="4375" max="4375" width="14" style="4" customWidth="1"/>
    <col min="4376" max="4376" width="20.5703125" style="4" customWidth="1"/>
    <col min="4377" max="4377" width="11.7109375" style="4" customWidth="1"/>
    <col min="4378" max="4378" width="10.85546875" style="4" customWidth="1"/>
    <col min="4379" max="4572" width="9.140625" style="4"/>
    <col min="4573" max="4573" width="7.42578125" style="4" customWidth="1"/>
    <col min="4574" max="4574" width="20.28515625" style="4" customWidth="1"/>
    <col min="4575" max="4575" width="24.7109375" style="4" customWidth="1"/>
    <col min="4576" max="4576" width="35.7109375" style="4" customWidth="1"/>
    <col min="4577" max="4577" width="5" style="4" customWidth="1"/>
    <col min="4578" max="4578" width="12.85546875" style="4" customWidth="1"/>
    <col min="4579" max="4579" width="10.7109375" style="4" customWidth="1"/>
    <col min="4580" max="4580" width="7" style="4" customWidth="1"/>
    <col min="4581" max="4581" width="12.28515625" style="4" customWidth="1"/>
    <col min="4582" max="4582" width="10.7109375" style="4" customWidth="1"/>
    <col min="4583" max="4583" width="10.85546875" style="4" customWidth="1"/>
    <col min="4584" max="4584" width="8.85546875" style="4" customWidth="1"/>
    <col min="4585" max="4585" width="13.85546875" style="4" customWidth="1"/>
    <col min="4586" max="4586" width="20.42578125" style="4" customWidth="1"/>
    <col min="4587" max="4587" width="12.28515625" style="4" customWidth="1"/>
    <col min="4588" max="4588" width="19.28515625" style="4" customWidth="1"/>
    <col min="4589" max="4589" width="11.85546875" style="4" customWidth="1"/>
    <col min="4590" max="4590" width="9.140625" style="4" customWidth="1"/>
    <col min="4591" max="4591" width="13.42578125" style="4" customWidth="1"/>
    <col min="4592" max="4592" width="15.28515625" style="4" customWidth="1"/>
    <col min="4593" max="4593" width="15.42578125" style="4" customWidth="1"/>
    <col min="4594" max="4595" width="14.42578125" style="4" customWidth="1"/>
    <col min="4596" max="4596" width="5" style="4" customWidth="1"/>
    <col min="4597" max="4599" width="15.140625" style="4" customWidth="1"/>
    <col min="4600" max="4600" width="4.28515625" style="4" customWidth="1"/>
    <col min="4601" max="4601" width="16" style="4" customWidth="1"/>
    <col min="4602" max="4602" width="17.140625" style="4" customWidth="1"/>
    <col min="4603" max="4603" width="18.28515625" style="4" customWidth="1"/>
    <col min="4604" max="4604" width="4.85546875" style="4" customWidth="1"/>
    <col min="4605" max="4605" width="16" style="4" customWidth="1"/>
    <col min="4606" max="4606" width="17.140625" style="4" customWidth="1"/>
    <col min="4607" max="4607" width="18.28515625" style="4" customWidth="1"/>
    <col min="4608" max="4608" width="13.7109375" style="4" customWidth="1"/>
    <col min="4609" max="4609" width="16" style="4" customWidth="1"/>
    <col min="4610" max="4610" width="17.140625" style="4" customWidth="1"/>
    <col min="4611" max="4611" width="18.28515625" style="4" customWidth="1"/>
    <col min="4612" max="4612" width="13.7109375" style="4" customWidth="1"/>
    <col min="4613" max="4613" width="16" style="4" customWidth="1"/>
    <col min="4614" max="4614" width="17.140625" style="4" customWidth="1"/>
    <col min="4615" max="4615" width="18.28515625" style="4" customWidth="1"/>
    <col min="4616" max="4616" width="13.7109375" style="4" customWidth="1"/>
    <col min="4617" max="4617" width="16" style="4" customWidth="1"/>
    <col min="4618" max="4618" width="17.140625" style="4" customWidth="1"/>
    <col min="4619" max="4622" width="18.28515625" style="4" customWidth="1"/>
    <col min="4623" max="4623" width="15" style="4" customWidth="1"/>
    <col min="4624" max="4624" width="15.7109375" style="4" customWidth="1"/>
    <col min="4625" max="4625" width="49" style="4" customWidth="1"/>
    <col min="4626" max="4626" width="19.42578125" style="4" customWidth="1"/>
    <col min="4627" max="4627" width="14.5703125" style="4" customWidth="1"/>
    <col min="4628" max="4628" width="12.28515625" style="4" customWidth="1"/>
    <col min="4629" max="4629" width="14.5703125" style="4" customWidth="1"/>
    <col min="4630" max="4630" width="11.7109375" style="4" customWidth="1"/>
    <col min="4631" max="4631" width="14" style="4" customWidth="1"/>
    <col min="4632" max="4632" width="20.5703125" style="4" customWidth="1"/>
    <col min="4633" max="4633" width="11.7109375" style="4" customWidth="1"/>
    <col min="4634" max="4634" width="10.85546875" style="4" customWidth="1"/>
    <col min="4635" max="4828" width="9.140625" style="4"/>
    <col min="4829" max="4829" width="7.42578125" style="4" customWidth="1"/>
    <col min="4830" max="4830" width="20.28515625" style="4" customWidth="1"/>
    <col min="4831" max="4831" width="24.7109375" style="4" customWidth="1"/>
    <col min="4832" max="4832" width="35.7109375" style="4" customWidth="1"/>
    <col min="4833" max="4833" width="5" style="4" customWidth="1"/>
    <col min="4834" max="4834" width="12.85546875" style="4" customWidth="1"/>
    <col min="4835" max="4835" width="10.7109375" style="4" customWidth="1"/>
    <col min="4836" max="4836" width="7" style="4" customWidth="1"/>
    <col min="4837" max="4837" width="12.28515625" style="4" customWidth="1"/>
    <col min="4838" max="4838" width="10.7109375" style="4" customWidth="1"/>
    <col min="4839" max="4839" width="10.85546875" style="4" customWidth="1"/>
    <col min="4840" max="4840" width="8.85546875" style="4" customWidth="1"/>
    <col min="4841" max="4841" width="13.85546875" style="4" customWidth="1"/>
    <col min="4842" max="4842" width="20.42578125" style="4" customWidth="1"/>
    <col min="4843" max="4843" width="12.28515625" style="4" customWidth="1"/>
    <col min="4844" max="4844" width="19.28515625" style="4" customWidth="1"/>
    <col min="4845" max="4845" width="11.85546875" style="4" customWidth="1"/>
    <col min="4846" max="4846" width="9.140625" style="4" customWidth="1"/>
    <col min="4847" max="4847" width="13.42578125" style="4" customWidth="1"/>
    <col min="4848" max="4848" width="15.28515625" style="4" customWidth="1"/>
    <col min="4849" max="4849" width="15.42578125" style="4" customWidth="1"/>
    <col min="4850" max="4851" width="14.42578125" style="4" customWidth="1"/>
    <col min="4852" max="4852" width="5" style="4" customWidth="1"/>
    <col min="4853" max="4855" width="15.140625" style="4" customWidth="1"/>
    <col min="4856" max="4856" width="4.28515625" style="4" customWidth="1"/>
    <col min="4857" max="4857" width="16" style="4" customWidth="1"/>
    <col min="4858" max="4858" width="17.140625" style="4" customWidth="1"/>
    <col min="4859" max="4859" width="18.28515625" style="4" customWidth="1"/>
    <col min="4860" max="4860" width="4.85546875" style="4" customWidth="1"/>
    <col min="4861" max="4861" width="16" style="4" customWidth="1"/>
    <col min="4862" max="4862" width="17.140625" style="4" customWidth="1"/>
    <col min="4863" max="4863" width="18.28515625" style="4" customWidth="1"/>
    <col min="4864" max="4864" width="13.7109375" style="4" customWidth="1"/>
    <col min="4865" max="4865" width="16" style="4" customWidth="1"/>
    <col min="4866" max="4866" width="17.140625" style="4" customWidth="1"/>
    <col min="4867" max="4867" width="18.28515625" style="4" customWidth="1"/>
    <col min="4868" max="4868" width="13.7109375" style="4" customWidth="1"/>
    <col min="4869" max="4869" width="16" style="4" customWidth="1"/>
    <col min="4870" max="4870" width="17.140625" style="4" customWidth="1"/>
    <col min="4871" max="4871" width="18.28515625" style="4" customWidth="1"/>
    <col min="4872" max="4872" width="13.7109375" style="4" customWidth="1"/>
    <col min="4873" max="4873" width="16" style="4" customWidth="1"/>
    <col min="4874" max="4874" width="17.140625" style="4" customWidth="1"/>
    <col min="4875" max="4878" width="18.28515625" style="4" customWidth="1"/>
    <col min="4879" max="4879" width="15" style="4" customWidth="1"/>
    <col min="4880" max="4880" width="15.7109375" style="4" customWidth="1"/>
    <col min="4881" max="4881" width="49" style="4" customWidth="1"/>
    <col min="4882" max="4882" width="19.42578125" style="4" customWidth="1"/>
    <col min="4883" max="4883" width="14.5703125" style="4" customWidth="1"/>
    <col min="4884" max="4884" width="12.28515625" style="4" customWidth="1"/>
    <col min="4885" max="4885" width="14.5703125" style="4" customWidth="1"/>
    <col min="4886" max="4886" width="11.7109375" style="4" customWidth="1"/>
    <col min="4887" max="4887" width="14" style="4" customWidth="1"/>
    <col min="4888" max="4888" width="20.5703125" style="4" customWidth="1"/>
    <col min="4889" max="4889" width="11.7109375" style="4" customWidth="1"/>
    <col min="4890" max="4890" width="10.85546875" style="4" customWidth="1"/>
    <col min="4891" max="5084" width="9.140625" style="4"/>
    <col min="5085" max="5085" width="7.42578125" style="4" customWidth="1"/>
    <col min="5086" max="5086" width="20.28515625" style="4" customWidth="1"/>
    <col min="5087" max="5087" width="24.7109375" style="4" customWidth="1"/>
    <col min="5088" max="5088" width="35.7109375" style="4" customWidth="1"/>
    <col min="5089" max="5089" width="5" style="4" customWidth="1"/>
    <col min="5090" max="5090" width="12.85546875" style="4" customWidth="1"/>
    <col min="5091" max="5091" width="10.7109375" style="4" customWidth="1"/>
    <col min="5092" max="5092" width="7" style="4" customWidth="1"/>
    <col min="5093" max="5093" width="12.28515625" style="4" customWidth="1"/>
    <col min="5094" max="5094" width="10.7109375" style="4" customWidth="1"/>
    <col min="5095" max="5095" width="10.85546875" style="4" customWidth="1"/>
    <col min="5096" max="5096" width="8.85546875" style="4" customWidth="1"/>
    <col min="5097" max="5097" width="13.85546875" style="4" customWidth="1"/>
    <col min="5098" max="5098" width="20.42578125" style="4" customWidth="1"/>
    <col min="5099" max="5099" width="12.28515625" style="4" customWidth="1"/>
    <col min="5100" max="5100" width="19.28515625" style="4" customWidth="1"/>
    <col min="5101" max="5101" width="11.85546875" style="4" customWidth="1"/>
    <col min="5102" max="5102" width="9.140625" style="4" customWidth="1"/>
    <col min="5103" max="5103" width="13.42578125" style="4" customWidth="1"/>
    <col min="5104" max="5104" width="15.28515625" style="4" customWidth="1"/>
    <col min="5105" max="5105" width="15.42578125" style="4" customWidth="1"/>
    <col min="5106" max="5107" width="14.42578125" style="4" customWidth="1"/>
    <col min="5108" max="5108" width="5" style="4" customWidth="1"/>
    <col min="5109" max="5111" width="15.140625" style="4" customWidth="1"/>
    <col min="5112" max="5112" width="4.28515625" style="4" customWidth="1"/>
    <col min="5113" max="5113" width="16" style="4" customWidth="1"/>
    <col min="5114" max="5114" width="17.140625" style="4" customWidth="1"/>
    <col min="5115" max="5115" width="18.28515625" style="4" customWidth="1"/>
    <col min="5116" max="5116" width="4.85546875" style="4" customWidth="1"/>
    <col min="5117" max="5117" width="16" style="4" customWidth="1"/>
    <col min="5118" max="5118" width="17.140625" style="4" customWidth="1"/>
    <col min="5119" max="5119" width="18.28515625" style="4" customWidth="1"/>
    <col min="5120" max="5120" width="13.7109375" style="4" customWidth="1"/>
    <col min="5121" max="5121" width="16" style="4" customWidth="1"/>
    <col min="5122" max="5122" width="17.140625" style="4" customWidth="1"/>
    <col min="5123" max="5123" width="18.28515625" style="4" customWidth="1"/>
    <col min="5124" max="5124" width="13.7109375" style="4" customWidth="1"/>
    <col min="5125" max="5125" width="16" style="4" customWidth="1"/>
    <col min="5126" max="5126" width="17.140625" style="4" customWidth="1"/>
    <col min="5127" max="5127" width="18.28515625" style="4" customWidth="1"/>
    <col min="5128" max="5128" width="13.7109375" style="4" customWidth="1"/>
    <col min="5129" max="5129" width="16" style="4" customWidth="1"/>
    <col min="5130" max="5130" width="17.140625" style="4" customWidth="1"/>
    <col min="5131" max="5134" width="18.28515625" style="4" customWidth="1"/>
    <col min="5135" max="5135" width="15" style="4" customWidth="1"/>
    <col min="5136" max="5136" width="15.7109375" style="4" customWidth="1"/>
    <col min="5137" max="5137" width="49" style="4" customWidth="1"/>
    <col min="5138" max="5138" width="19.42578125" style="4" customWidth="1"/>
    <col min="5139" max="5139" width="14.5703125" style="4" customWidth="1"/>
    <col min="5140" max="5140" width="12.28515625" style="4" customWidth="1"/>
    <col min="5141" max="5141" width="14.5703125" style="4" customWidth="1"/>
    <col min="5142" max="5142" width="11.7109375" style="4" customWidth="1"/>
    <col min="5143" max="5143" width="14" style="4" customWidth="1"/>
    <col min="5144" max="5144" width="20.5703125" style="4" customWidth="1"/>
    <col min="5145" max="5145" width="11.7109375" style="4" customWidth="1"/>
    <col min="5146" max="5146" width="10.85546875" style="4" customWidth="1"/>
    <col min="5147" max="5340" width="9.140625" style="4"/>
    <col min="5341" max="5341" width="7.42578125" style="4" customWidth="1"/>
    <col min="5342" max="5342" width="20.28515625" style="4" customWidth="1"/>
    <col min="5343" max="5343" width="24.7109375" style="4" customWidth="1"/>
    <col min="5344" max="5344" width="35.7109375" style="4" customWidth="1"/>
    <col min="5345" max="5345" width="5" style="4" customWidth="1"/>
    <col min="5346" max="5346" width="12.85546875" style="4" customWidth="1"/>
    <col min="5347" max="5347" width="10.7109375" style="4" customWidth="1"/>
    <col min="5348" max="5348" width="7" style="4" customWidth="1"/>
    <col min="5349" max="5349" width="12.28515625" style="4" customWidth="1"/>
    <col min="5350" max="5350" width="10.7109375" style="4" customWidth="1"/>
    <col min="5351" max="5351" width="10.85546875" style="4" customWidth="1"/>
    <col min="5352" max="5352" width="8.85546875" style="4" customWidth="1"/>
    <col min="5353" max="5353" width="13.85546875" style="4" customWidth="1"/>
    <col min="5354" max="5354" width="20.42578125" style="4" customWidth="1"/>
    <col min="5355" max="5355" width="12.28515625" style="4" customWidth="1"/>
    <col min="5356" max="5356" width="19.28515625" style="4" customWidth="1"/>
    <col min="5357" max="5357" width="11.85546875" style="4" customWidth="1"/>
    <col min="5358" max="5358" width="9.140625" style="4" customWidth="1"/>
    <col min="5359" max="5359" width="13.42578125" style="4" customWidth="1"/>
    <col min="5360" max="5360" width="15.28515625" style="4" customWidth="1"/>
    <col min="5361" max="5361" width="15.42578125" style="4" customWidth="1"/>
    <col min="5362" max="5363" width="14.42578125" style="4" customWidth="1"/>
    <col min="5364" max="5364" width="5" style="4" customWidth="1"/>
    <col min="5365" max="5367" width="15.140625" style="4" customWidth="1"/>
    <col min="5368" max="5368" width="4.28515625" style="4" customWidth="1"/>
    <col min="5369" max="5369" width="16" style="4" customWidth="1"/>
    <col min="5370" max="5370" width="17.140625" style="4" customWidth="1"/>
    <col min="5371" max="5371" width="18.28515625" style="4" customWidth="1"/>
    <col min="5372" max="5372" width="4.85546875" style="4" customWidth="1"/>
    <col min="5373" max="5373" width="16" style="4" customWidth="1"/>
    <col min="5374" max="5374" width="17.140625" style="4" customWidth="1"/>
    <col min="5375" max="5375" width="18.28515625" style="4" customWidth="1"/>
    <col min="5376" max="5376" width="13.7109375" style="4" customWidth="1"/>
    <col min="5377" max="5377" width="16" style="4" customWidth="1"/>
    <col min="5378" max="5378" width="17.140625" style="4" customWidth="1"/>
    <col min="5379" max="5379" width="18.28515625" style="4" customWidth="1"/>
    <col min="5380" max="5380" width="13.7109375" style="4" customWidth="1"/>
    <col min="5381" max="5381" width="16" style="4" customWidth="1"/>
    <col min="5382" max="5382" width="17.140625" style="4" customWidth="1"/>
    <col min="5383" max="5383" width="18.28515625" style="4" customWidth="1"/>
    <col min="5384" max="5384" width="13.7109375" style="4" customWidth="1"/>
    <col min="5385" max="5385" width="16" style="4" customWidth="1"/>
    <col min="5386" max="5386" width="17.140625" style="4" customWidth="1"/>
    <col min="5387" max="5390" width="18.28515625" style="4" customWidth="1"/>
    <col min="5391" max="5391" width="15" style="4" customWidth="1"/>
    <col min="5392" max="5392" width="15.7109375" style="4" customWidth="1"/>
    <col min="5393" max="5393" width="49" style="4" customWidth="1"/>
    <col min="5394" max="5394" width="19.42578125" style="4" customWidth="1"/>
    <col min="5395" max="5395" width="14.5703125" style="4" customWidth="1"/>
    <col min="5396" max="5396" width="12.28515625" style="4" customWidth="1"/>
    <col min="5397" max="5397" width="14.5703125" style="4" customWidth="1"/>
    <col min="5398" max="5398" width="11.7109375" style="4" customWidth="1"/>
    <col min="5399" max="5399" width="14" style="4" customWidth="1"/>
    <col min="5400" max="5400" width="20.5703125" style="4" customWidth="1"/>
    <col min="5401" max="5401" width="11.7109375" style="4" customWidth="1"/>
    <col min="5402" max="5402" width="10.85546875" style="4" customWidth="1"/>
    <col min="5403" max="5596" width="9.140625" style="4"/>
    <col min="5597" max="5597" width="7.42578125" style="4" customWidth="1"/>
    <col min="5598" max="5598" width="20.28515625" style="4" customWidth="1"/>
    <col min="5599" max="5599" width="24.7109375" style="4" customWidth="1"/>
    <col min="5600" max="5600" width="35.7109375" style="4" customWidth="1"/>
    <col min="5601" max="5601" width="5" style="4" customWidth="1"/>
    <col min="5602" max="5602" width="12.85546875" style="4" customWidth="1"/>
    <col min="5603" max="5603" width="10.7109375" style="4" customWidth="1"/>
    <col min="5604" max="5604" width="7" style="4" customWidth="1"/>
    <col min="5605" max="5605" width="12.28515625" style="4" customWidth="1"/>
    <col min="5606" max="5606" width="10.7109375" style="4" customWidth="1"/>
    <col min="5607" max="5607" width="10.85546875" style="4" customWidth="1"/>
    <col min="5608" max="5608" width="8.85546875" style="4" customWidth="1"/>
    <col min="5609" max="5609" width="13.85546875" style="4" customWidth="1"/>
    <col min="5610" max="5610" width="20.42578125" style="4" customWidth="1"/>
    <col min="5611" max="5611" width="12.28515625" style="4" customWidth="1"/>
    <col min="5612" max="5612" width="19.28515625" style="4" customWidth="1"/>
    <col min="5613" max="5613" width="11.85546875" style="4" customWidth="1"/>
    <col min="5614" max="5614" width="9.140625" style="4" customWidth="1"/>
    <col min="5615" max="5615" width="13.42578125" style="4" customWidth="1"/>
    <col min="5616" max="5616" width="15.28515625" style="4" customWidth="1"/>
    <col min="5617" max="5617" width="15.42578125" style="4" customWidth="1"/>
    <col min="5618" max="5619" width="14.42578125" style="4" customWidth="1"/>
    <col min="5620" max="5620" width="5" style="4" customWidth="1"/>
    <col min="5621" max="5623" width="15.140625" style="4" customWidth="1"/>
    <col min="5624" max="5624" width="4.28515625" style="4" customWidth="1"/>
    <col min="5625" max="5625" width="16" style="4" customWidth="1"/>
    <col min="5626" max="5626" width="17.140625" style="4" customWidth="1"/>
    <col min="5627" max="5627" width="18.28515625" style="4" customWidth="1"/>
    <col min="5628" max="5628" width="4.85546875" style="4" customWidth="1"/>
    <col min="5629" max="5629" width="16" style="4" customWidth="1"/>
    <col min="5630" max="5630" width="17.140625" style="4" customWidth="1"/>
    <col min="5631" max="5631" width="18.28515625" style="4" customWidth="1"/>
    <col min="5632" max="5632" width="13.7109375" style="4" customWidth="1"/>
    <col min="5633" max="5633" width="16" style="4" customWidth="1"/>
    <col min="5634" max="5634" width="17.140625" style="4" customWidth="1"/>
    <col min="5635" max="5635" width="18.28515625" style="4" customWidth="1"/>
    <col min="5636" max="5636" width="13.7109375" style="4" customWidth="1"/>
    <col min="5637" max="5637" width="16" style="4" customWidth="1"/>
    <col min="5638" max="5638" width="17.140625" style="4" customWidth="1"/>
    <col min="5639" max="5639" width="18.28515625" style="4" customWidth="1"/>
    <col min="5640" max="5640" width="13.7109375" style="4" customWidth="1"/>
    <col min="5641" max="5641" width="16" style="4" customWidth="1"/>
    <col min="5642" max="5642" width="17.140625" style="4" customWidth="1"/>
    <col min="5643" max="5646" width="18.28515625" style="4" customWidth="1"/>
    <col min="5647" max="5647" width="15" style="4" customWidth="1"/>
    <col min="5648" max="5648" width="15.7109375" style="4" customWidth="1"/>
    <col min="5649" max="5649" width="49" style="4" customWidth="1"/>
    <col min="5650" max="5650" width="19.42578125" style="4" customWidth="1"/>
    <col min="5651" max="5651" width="14.5703125" style="4" customWidth="1"/>
    <col min="5652" max="5652" width="12.28515625" style="4" customWidth="1"/>
    <col min="5653" max="5653" width="14.5703125" style="4" customWidth="1"/>
    <col min="5654" max="5654" width="11.7109375" style="4" customWidth="1"/>
    <col min="5655" max="5655" width="14" style="4" customWidth="1"/>
    <col min="5656" max="5656" width="20.5703125" style="4" customWidth="1"/>
    <col min="5657" max="5657" width="11.7109375" style="4" customWidth="1"/>
    <col min="5658" max="5658" width="10.85546875" style="4" customWidth="1"/>
    <col min="5659" max="5852" width="9.140625" style="4"/>
    <col min="5853" max="5853" width="7.42578125" style="4" customWidth="1"/>
    <col min="5854" max="5854" width="20.28515625" style="4" customWidth="1"/>
    <col min="5855" max="5855" width="24.7109375" style="4" customWidth="1"/>
    <col min="5856" max="5856" width="35.7109375" style="4" customWidth="1"/>
    <col min="5857" max="5857" width="5" style="4" customWidth="1"/>
    <col min="5858" max="5858" width="12.85546875" style="4" customWidth="1"/>
    <col min="5859" max="5859" width="10.7109375" style="4" customWidth="1"/>
    <col min="5860" max="5860" width="7" style="4" customWidth="1"/>
    <col min="5861" max="5861" width="12.28515625" style="4" customWidth="1"/>
    <col min="5862" max="5862" width="10.7109375" style="4" customWidth="1"/>
    <col min="5863" max="5863" width="10.85546875" style="4" customWidth="1"/>
    <col min="5864" max="5864" width="8.85546875" style="4" customWidth="1"/>
    <col min="5865" max="5865" width="13.85546875" style="4" customWidth="1"/>
    <col min="5866" max="5866" width="20.42578125" style="4" customWidth="1"/>
    <col min="5867" max="5867" width="12.28515625" style="4" customWidth="1"/>
    <col min="5868" max="5868" width="19.28515625" style="4" customWidth="1"/>
    <col min="5869" max="5869" width="11.85546875" style="4" customWidth="1"/>
    <col min="5870" max="5870" width="9.140625" style="4" customWidth="1"/>
    <col min="5871" max="5871" width="13.42578125" style="4" customWidth="1"/>
    <col min="5872" max="5872" width="15.28515625" style="4" customWidth="1"/>
    <col min="5873" max="5873" width="15.42578125" style="4" customWidth="1"/>
    <col min="5874" max="5875" width="14.42578125" style="4" customWidth="1"/>
    <col min="5876" max="5876" width="5" style="4" customWidth="1"/>
    <col min="5877" max="5879" width="15.140625" style="4" customWidth="1"/>
    <col min="5880" max="5880" width="4.28515625" style="4" customWidth="1"/>
    <col min="5881" max="5881" width="16" style="4" customWidth="1"/>
    <col min="5882" max="5882" width="17.140625" style="4" customWidth="1"/>
    <col min="5883" max="5883" width="18.28515625" style="4" customWidth="1"/>
    <col min="5884" max="5884" width="4.85546875" style="4" customWidth="1"/>
    <col min="5885" max="5885" width="16" style="4" customWidth="1"/>
    <col min="5886" max="5886" width="17.140625" style="4" customWidth="1"/>
    <col min="5887" max="5887" width="18.28515625" style="4" customWidth="1"/>
    <col min="5888" max="5888" width="13.7109375" style="4" customWidth="1"/>
    <col min="5889" max="5889" width="16" style="4" customWidth="1"/>
    <col min="5890" max="5890" width="17.140625" style="4" customWidth="1"/>
    <col min="5891" max="5891" width="18.28515625" style="4" customWidth="1"/>
    <col min="5892" max="5892" width="13.7109375" style="4" customWidth="1"/>
    <col min="5893" max="5893" width="16" style="4" customWidth="1"/>
    <col min="5894" max="5894" width="17.140625" style="4" customWidth="1"/>
    <col min="5895" max="5895" width="18.28515625" style="4" customWidth="1"/>
    <col min="5896" max="5896" width="13.7109375" style="4" customWidth="1"/>
    <col min="5897" max="5897" width="16" style="4" customWidth="1"/>
    <col min="5898" max="5898" width="17.140625" style="4" customWidth="1"/>
    <col min="5899" max="5902" width="18.28515625" style="4" customWidth="1"/>
    <col min="5903" max="5903" width="15" style="4" customWidth="1"/>
    <col min="5904" max="5904" width="15.7109375" style="4" customWidth="1"/>
    <col min="5905" max="5905" width="49" style="4" customWidth="1"/>
    <col min="5906" max="5906" width="19.42578125" style="4" customWidth="1"/>
    <col min="5907" max="5907" width="14.5703125" style="4" customWidth="1"/>
    <col min="5908" max="5908" width="12.28515625" style="4" customWidth="1"/>
    <col min="5909" max="5909" width="14.5703125" style="4" customWidth="1"/>
    <col min="5910" max="5910" width="11.7109375" style="4" customWidth="1"/>
    <col min="5911" max="5911" width="14" style="4" customWidth="1"/>
    <col min="5912" max="5912" width="20.5703125" style="4" customWidth="1"/>
    <col min="5913" max="5913" width="11.7109375" style="4" customWidth="1"/>
    <col min="5914" max="5914" width="10.85546875" style="4" customWidth="1"/>
    <col min="5915" max="6108" width="9.140625" style="4"/>
    <col min="6109" max="6109" width="7.42578125" style="4" customWidth="1"/>
    <col min="6110" max="6110" width="20.28515625" style="4" customWidth="1"/>
    <col min="6111" max="6111" width="24.7109375" style="4" customWidth="1"/>
    <col min="6112" max="6112" width="35.7109375" style="4" customWidth="1"/>
    <col min="6113" max="6113" width="5" style="4" customWidth="1"/>
    <col min="6114" max="6114" width="12.85546875" style="4" customWidth="1"/>
    <col min="6115" max="6115" width="10.7109375" style="4" customWidth="1"/>
    <col min="6116" max="6116" width="7" style="4" customWidth="1"/>
    <col min="6117" max="6117" width="12.28515625" style="4" customWidth="1"/>
    <col min="6118" max="6118" width="10.7109375" style="4" customWidth="1"/>
    <col min="6119" max="6119" width="10.85546875" style="4" customWidth="1"/>
    <col min="6120" max="6120" width="8.85546875" style="4" customWidth="1"/>
    <col min="6121" max="6121" width="13.85546875" style="4" customWidth="1"/>
    <col min="6122" max="6122" width="20.42578125" style="4" customWidth="1"/>
    <col min="6123" max="6123" width="12.28515625" style="4" customWidth="1"/>
    <col min="6124" max="6124" width="19.28515625" style="4" customWidth="1"/>
    <col min="6125" max="6125" width="11.85546875" style="4" customWidth="1"/>
    <col min="6126" max="6126" width="9.140625" style="4" customWidth="1"/>
    <col min="6127" max="6127" width="13.42578125" style="4" customWidth="1"/>
    <col min="6128" max="6128" width="15.28515625" style="4" customWidth="1"/>
    <col min="6129" max="6129" width="15.42578125" style="4" customWidth="1"/>
    <col min="6130" max="6131" width="14.42578125" style="4" customWidth="1"/>
    <col min="6132" max="6132" width="5" style="4" customWidth="1"/>
    <col min="6133" max="6135" width="15.140625" style="4" customWidth="1"/>
    <col min="6136" max="6136" width="4.28515625" style="4" customWidth="1"/>
    <col min="6137" max="6137" width="16" style="4" customWidth="1"/>
    <col min="6138" max="6138" width="17.140625" style="4" customWidth="1"/>
    <col min="6139" max="6139" width="18.28515625" style="4" customWidth="1"/>
    <col min="6140" max="6140" width="4.85546875" style="4" customWidth="1"/>
    <col min="6141" max="6141" width="16" style="4" customWidth="1"/>
    <col min="6142" max="6142" width="17.140625" style="4" customWidth="1"/>
    <col min="6143" max="6143" width="18.28515625" style="4" customWidth="1"/>
    <col min="6144" max="6144" width="13.7109375" style="4" customWidth="1"/>
    <col min="6145" max="6145" width="16" style="4" customWidth="1"/>
    <col min="6146" max="6146" width="17.140625" style="4" customWidth="1"/>
    <col min="6147" max="6147" width="18.28515625" style="4" customWidth="1"/>
    <col min="6148" max="6148" width="13.7109375" style="4" customWidth="1"/>
    <col min="6149" max="6149" width="16" style="4" customWidth="1"/>
    <col min="6150" max="6150" width="17.140625" style="4" customWidth="1"/>
    <col min="6151" max="6151" width="18.28515625" style="4" customWidth="1"/>
    <col min="6152" max="6152" width="13.7109375" style="4" customWidth="1"/>
    <col min="6153" max="6153" width="16" style="4" customWidth="1"/>
    <col min="6154" max="6154" width="17.140625" style="4" customWidth="1"/>
    <col min="6155" max="6158" width="18.28515625" style="4" customWidth="1"/>
    <col min="6159" max="6159" width="15" style="4" customWidth="1"/>
    <col min="6160" max="6160" width="15.7109375" style="4" customWidth="1"/>
    <col min="6161" max="6161" width="49" style="4" customWidth="1"/>
    <col min="6162" max="6162" width="19.42578125" style="4" customWidth="1"/>
    <col min="6163" max="6163" width="14.5703125" style="4" customWidth="1"/>
    <col min="6164" max="6164" width="12.28515625" style="4" customWidth="1"/>
    <col min="6165" max="6165" width="14.5703125" style="4" customWidth="1"/>
    <col min="6166" max="6166" width="11.7109375" style="4" customWidth="1"/>
    <col min="6167" max="6167" width="14" style="4" customWidth="1"/>
    <col min="6168" max="6168" width="20.5703125" style="4" customWidth="1"/>
    <col min="6169" max="6169" width="11.7109375" style="4" customWidth="1"/>
    <col min="6170" max="6170" width="10.85546875" style="4" customWidth="1"/>
    <col min="6171" max="6364" width="9.140625" style="4"/>
    <col min="6365" max="6365" width="7.42578125" style="4" customWidth="1"/>
    <col min="6366" max="6366" width="20.28515625" style="4" customWidth="1"/>
    <col min="6367" max="6367" width="24.7109375" style="4" customWidth="1"/>
    <col min="6368" max="6368" width="35.7109375" style="4" customWidth="1"/>
    <col min="6369" max="6369" width="5" style="4" customWidth="1"/>
    <col min="6370" max="6370" width="12.85546875" style="4" customWidth="1"/>
    <col min="6371" max="6371" width="10.7109375" style="4" customWidth="1"/>
    <col min="6372" max="6372" width="7" style="4" customWidth="1"/>
    <col min="6373" max="6373" width="12.28515625" style="4" customWidth="1"/>
    <col min="6374" max="6374" width="10.7109375" style="4" customWidth="1"/>
    <col min="6375" max="6375" width="10.85546875" style="4" customWidth="1"/>
    <col min="6376" max="6376" width="8.85546875" style="4" customWidth="1"/>
    <col min="6377" max="6377" width="13.85546875" style="4" customWidth="1"/>
    <col min="6378" max="6378" width="20.42578125" style="4" customWidth="1"/>
    <col min="6379" max="6379" width="12.28515625" style="4" customWidth="1"/>
    <col min="6380" max="6380" width="19.28515625" style="4" customWidth="1"/>
    <col min="6381" max="6381" width="11.85546875" style="4" customWidth="1"/>
    <col min="6382" max="6382" width="9.140625" style="4" customWidth="1"/>
    <col min="6383" max="6383" width="13.42578125" style="4" customWidth="1"/>
    <col min="6384" max="6384" width="15.28515625" style="4" customWidth="1"/>
    <col min="6385" max="6385" width="15.42578125" style="4" customWidth="1"/>
    <col min="6386" max="6387" width="14.42578125" style="4" customWidth="1"/>
    <col min="6388" max="6388" width="5" style="4" customWidth="1"/>
    <col min="6389" max="6391" width="15.140625" style="4" customWidth="1"/>
    <col min="6392" max="6392" width="4.28515625" style="4" customWidth="1"/>
    <col min="6393" max="6393" width="16" style="4" customWidth="1"/>
    <col min="6394" max="6394" width="17.140625" style="4" customWidth="1"/>
    <col min="6395" max="6395" width="18.28515625" style="4" customWidth="1"/>
    <col min="6396" max="6396" width="4.85546875" style="4" customWidth="1"/>
    <col min="6397" max="6397" width="16" style="4" customWidth="1"/>
    <col min="6398" max="6398" width="17.140625" style="4" customWidth="1"/>
    <col min="6399" max="6399" width="18.28515625" style="4" customWidth="1"/>
    <col min="6400" max="6400" width="13.7109375" style="4" customWidth="1"/>
    <col min="6401" max="6401" width="16" style="4" customWidth="1"/>
    <col min="6402" max="6402" width="17.140625" style="4" customWidth="1"/>
    <col min="6403" max="6403" width="18.28515625" style="4" customWidth="1"/>
    <col min="6404" max="6404" width="13.7109375" style="4" customWidth="1"/>
    <col min="6405" max="6405" width="16" style="4" customWidth="1"/>
    <col min="6406" max="6406" width="17.140625" style="4" customWidth="1"/>
    <col min="6407" max="6407" width="18.28515625" style="4" customWidth="1"/>
    <col min="6408" max="6408" width="13.7109375" style="4" customWidth="1"/>
    <col min="6409" max="6409" width="16" style="4" customWidth="1"/>
    <col min="6410" max="6410" width="17.140625" style="4" customWidth="1"/>
    <col min="6411" max="6414" width="18.28515625" style="4" customWidth="1"/>
    <col min="6415" max="6415" width="15" style="4" customWidth="1"/>
    <col min="6416" max="6416" width="15.7109375" style="4" customWidth="1"/>
    <col min="6417" max="6417" width="49" style="4" customWidth="1"/>
    <col min="6418" max="6418" width="19.42578125" style="4" customWidth="1"/>
    <col min="6419" max="6419" width="14.5703125" style="4" customWidth="1"/>
    <col min="6420" max="6420" width="12.28515625" style="4" customWidth="1"/>
    <col min="6421" max="6421" width="14.5703125" style="4" customWidth="1"/>
    <col min="6422" max="6422" width="11.7109375" style="4" customWidth="1"/>
    <col min="6423" max="6423" width="14" style="4" customWidth="1"/>
    <col min="6424" max="6424" width="20.5703125" style="4" customWidth="1"/>
    <col min="6425" max="6425" width="11.7109375" style="4" customWidth="1"/>
    <col min="6426" max="6426" width="10.85546875" style="4" customWidth="1"/>
    <col min="6427" max="6620" width="9.140625" style="4"/>
    <col min="6621" max="6621" width="7.42578125" style="4" customWidth="1"/>
    <col min="6622" max="6622" width="20.28515625" style="4" customWidth="1"/>
    <col min="6623" max="6623" width="24.7109375" style="4" customWidth="1"/>
    <col min="6624" max="6624" width="35.7109375" style="4" customWidth="1"/>
    <col min="6625" max="6625" width="5" style="4" customWidth="1"/>
    <col min="6626" max="6626" width="12.85546875" style="4" customWidth="1"/>
    <col min="6627" max="6627" width="10.7109375" style="4" customWidth="1"/>
    <col min="6628" max="6628" width="7" style="4" customWidth="1"/>
    <col min="6629" max="6629" width="12.28515625" style="4" customWidth="1"/>
    <col min="6630" max="6630" width="10.7109375" style="4" customWidth="1"/>
    <col min="6631" max="6631" width="10.85546875" style="4" customWidth="1"/>
    <col min="6632" max="6632" width="8.85546875" style="4" customWidth="1"/>
    <col min="6633" max="6633" width="13.85546875" style="4" customWidth="1"/>
    <col min="6634" max="6634" width="20.42578125" style="4" customWidth="1"/>
    <col min="6635" max="6635" width="12.28515625" style="4" customWidth="1"/>
    <col min="6636" max="6636" width="19.28515625" style="4" customWidth="1"/>
    <col min="6637" max="6637" width="11.85546875" style="4" customWidth="1"/>
    <col min="6638" max="6638" width="9.140625" style="4" customWidth="1"/>
    <col min="6639" max="6639" width="13.42578125" style="4" customWidth="1"/>
    <col min="6640" max="6640" width="15.28515625" style="4" customWidth="1"/>
    <col min="6641" max="6641" width="15.42578125" style="4" customWidth="1"/>
    <col min="6642" max="6643" width="14.42578125" style="4" customWidth="1"/>
    <col min="6644" max="6644" width="5" style="4" customWidth="1"/>
    <col min="6645" max="6647" width="15.140625" style="4" customWidth="1"/>
    <col min="6648" max="6648" width="4.28515625" style="4" customWidth="1"/>
    <col min="6649" max="6649" width="16" style="4" customWidth="1"/>
    <col min="6650" max="6650" width="17.140625" style="4" customWidth="1"/>
    <col min="6651" max="6651" width="18.28515625" style="4" customWidth="1"/>
    <col min="6652" max="6652" width="4.85546875" style="4" customWidth="1"/>
    <col min="6653" max="6653" width="16" style="4" customWidth="1"/>
    <col min="6654" max="6654" width="17.140625" style="4" customWidth="1"/>
    <col min="6655" max="6655" width="18.28515625" style="4" customWidth="1"/>
    <col min="6656" max="6656" width="13.7109375" style="4" customWidth="1"/>
    <col min="6657" max="6657" width="16" style="4" customWidth="1"/>
    <col min="6658" max="6658" width="17.140625" style="4" customWidth="1"/>
    <col min="6659" max="6659" width="18.28515625" style="4" customWidth="1"/>
    <col min="6660" max="6660" width="13.7109375" style="4" customWidth="1"/>
    <col min="6661" max="6661" width="16" style="4" customWidth="1"/>
    <col min="6662" max="6662" width="17.140625" style="4" customWidth="1"/>
    <col min="6663" max="6663" width="18.28515625" style="4" customWidth="1"/>
    <col min="6664" max="6664" width="13.7109375" style="4" customWidth="1"/>
    <col min="6665" max="6665" width="16" style="4" customWidth="1"/>
    <col min="6666" max="6666" width="17.140625" style="4" customWidth="1"/>
    <col min="6667" max="6670" width="18.28515625" style="4" customWidth="1"/>
    <col min="6671" max="6671" width="15" style="4" customWidth="1"/>
    <col min="6672" max="6672" width="15.7109375" style="4" customWidth="1"/>
    <col min="6673" max="6673" width="49" style="4" customWidth="1"/>
    <col min="6674" max="6674" width="19.42578125" style="4" customWidth="1"/>
    <col min="6675" max="6675" width="14.5703125" style="4" customWidth="1"/>
    <col min="6676" max="6676" width="12.28515625" style="4" customWidth="1"/>
    <col min="6677" max="6677" width="14.5703125" style="4" customWidth="1"/>
    <col min="6678" max="6678" width="11.7109375" style="4" customWidth="1"/>
    <col min="6679" max="6679" width="14" style="4" customWidth="1"/>
    <col min="6680" max="6680" width="20.5703125" style="4" customWidth="1"/>
    <col min="6681" max="6681" width="11.7109375" style="4" customWidth="1"/>
    <col min="6682" max="6682" width="10.85546875" style="4" customWidth="1"/>
    <col min="6683" max="6876" width="9.140625" style="4"/>
    <col min="6877" max="6877" width="7.42578125" style="4" customWidth="1"/>
    <col min="6878" max="6878" width="20.28515625" style="4" customWidth="1"/>
    <col min="6879" max="6879" width="24.7109375" style="4" customWidth="1"/>
    <col min="6880" max="6880" width="35.7109375" style="4" customWidth="1"/>
    <col min="6881" max="6881" width="5" style="4" customWidth="1"/>
    <col min="6882" max="6882" width="12.85546875" style="4" customWidth="1"/>
    <col min="6883" max="6883" width="10.7109375" style="4" customWidth="1"/>
    <col min="6884" max="6884" width="7" style="4" customWidth="1"/>
    <col min="6885" max="6885" width="12.28515625" style="4" customWidth="1"/>
    <col min="6886" max="6886" width="10.7109375" style="4" customWidth="1"/>
    <col min="6887" max="6887" width="10.85546875" style="4" customWidth="1"/>
    <col min="6888" max="6888" width="8.85546875" style="4" customWidth="1"/>
    <col min="6889" max="6889" width="13.85546875" style="4" customWidth="1"/>
    <col min="6890" max="6890" width="20.42578125" style="4" customWidth="1"/>
    <col min="6891" max="6891" width="12.28515625" style="4" customWidth="1"/>
    <col min="6892" max="6892" width="19.28515625" style="4" customWidth="1"/>
    <col min="6893" max="6893" width="11.85546875" style="4" customWidth="1"/>
    <col min="6894" max="6894" width="9.140625" style="4" customWidth="1"/>
    <col min="6895" max="6895" width="13.42578125" style="4" customWidth="1"/>
    <col min="6896" max="6896" width="15.28515625" style="4" customWidth="1"/>
    <col min="6897" max="6897" width="15.42578125" style="4" customWidth="1"/>
    <col min="6898" max="6899" width="14.42578125" style="4" customWidth="1"/>
    <col min="6900" max="6900" width="5" style="4" customWidth="1"/>
    <col min="6901" max="6903" width="15.140625" style="4" customWidth="1"/>
    <col min="6904" max="6904" width="4.28515625" style="4" customWidth="1"/>
    <col min="6905" max="6905" width="16" style="4" customWidth="1"/>
    <col min="6906" max="6906" width="17.140625" style="4" customWidth="1"/>
    <col min="6907" max="6907" width="18.28515625" style="4" customWidth="1"/>
    <col min="6908" max="6908" width="4.85546875" style="4" customWidth="1"/>
    <col min="6909" max="6909" width="16" style="4" customWidth="1"/>
    <col min="6910" max="6910" width="17.140625" style="4" customWidth="1"/>
    <col min="6911" max="6911" width="18.28515625" style="4" customWidth="1"/>
    <col min="6912" max="6912" width="13.7109375" style="4" customWidth="1"/>
    <col min="6913" max="6913" width="16" style="4" customWidth="1"/>
    <col min="6914" max="6914" width="17.140625" style="4" customWidth="1"/>
    <col min="6915" max="6915" width="18.28515625" style="4" customWidth="1"/>
    <col min="6916" max="6916" width="13.7109375" style="4" customWidth="1"/>
    <col min="6917" max="6917" width="16" style="4" customWidth="1"/>
    <col min="6918" max="6918" width="17.140625" style="4" customWidth="1"/>
    <col min="6919" max="6919" width="18.28515625" style="4" customWidth="1"/>
    <col min="6920" max="6920" width="13.7109375" style="4" customWidth="1"/>
    <col min="6921" max="6921" width="16" style="4" customWidth="1"/>
    <col min="6922" max="6922" width="17.140625" style="4" customWidth="1"/>
    <col min="6923" max="6926" width="18.28515625" style="4" customWidth="1"/>
    <col min="6927" max="6927" width="15" style="4" customWidth="1"/>
    <col min="6928" max="6928" width="15.7109375" style="4" customWidth="1"/>
    <col min="6929" max="6929" width="49" style="4" customWidth="1"/>
    <col min="6930" max="6930" width="19.42578125" style="4" customWidth="1"/>
    <col min="6931" max="6931" width="14.5703125" style="4" customWidth="1"/>
    <col min="6932" max="6932" width="12.28515625" style="4" customWidth="1"/>
    <col min="6933" max="6933" width="14.5703125" style="4" customWidth="1"/>
    <col min="6934" max="6934" width="11.7109375" style="4" customWidth="1"/>
    <col min="6935" max="6935" width="14" style="4" customWidth="1"/>
    <col min="6936" max="6936" width="20.5703125" style="4" customWidth="1"/>
    <col min="6937" max="6937" width="11.7109375" style="4" customWidth="1"/>
    <col min="6938" max="6938" width="10.85546875" style="4" customWidth="1"/>
    <col min="6939" max="7132" width="9.140625" style="4"/>
    <col min="7133" max="7133" width="7.42578125" style="4" customWidth="1"/>
    <col min="7134" max="7134" width="20.28515625" style="4" customWidth="1"/>
    <col min="7135" max="7135" width="24.7109375" style="4" customWidth="1"/>
    <col min="7136" max="7136" width="35.7109375" style="4" customWidth="1"/>
    <col min="7137" max="7137" width="5" style="4" customWidth="1"/>
    <col min="7138" max="7138" width="12.85546875" style="4" customWidth="1"/>
    <col min="7139" max="7139" width="10.7109375" style="4" customWidth="1"/>
    <col min="7140" max="7140" width="7" style="4" customWidth="1"/>
    <col min="7141" max="7141" width="12.28515625" style="4" customWidth="1"/>
    <col min="7142" max="7142" width="10.7109375" style="4" customWidth="1"/>
    <col min="7143" max="7143" width="10.85546875" style="4" customWidth="1"/>
    <col min="7144" max="7144" width="8.85546875" style="4" customWidth="1"/>
    <col min="7145" max="7145" width="13.85546875" style="4" customWidth="1"/>
    <col min="7146" max="7146" width="20.42578125" style="4" customWidth="1"/>
    <col min="7147" max="7147" width="12.28515625" style="4" customWidth="1"/>
    <col min="7148" max="7148" width="19.28515625" style="4" customWidth="1"/>
    <col min="7149" max="7149" width="11.85546875" style="4" customWidth="1"/>
    <col min="7150" max="7150" width="9.140625" style="4" customWidth="1"/>
    <col min="7151" max="7151" width="13.42578125" style="4" customWidth="1"/>
    <col min="7152" max="7152" width="15.28515625" style="4" customWidth="1"/>
    <col min="7153" max="7153" width="15.42578125" style="4" customWidth="1"/>
    <col min="7154" max="7155" width="14.42578125" style="4" customWidth="1"/>
    <col min="7156" max="7156" width="5" style="4" customWidth="1"/>
    <col min="7157" max="7159" width="15.140625" style="4" customWidth="1"/>
    <col min="7160" max="7160" width="4.28515625" style="4" customWidth="1"/>
    <col min="7161" max="7161" width="16" style="4" customWidth="1"/>
    <col min="7162" max="7162" width="17.140625" style="4" customWidth="1"/>
    <col min="7163" max="7163" width="18.28515625" style="4" customWidth="1"/>
    <col min="7164" max="7164" width="4.85546875" style="4" customWidth="1"/>
    <col min="7165" max="7165" width="16" style="4" customWidth="1"/>
    <col min="7166" max="7166" width="17.140625" style="4" customWidth="1"/>
    <col min="7167" max="7167" width="18.28515625" style="4" customWidth="1"/>
    <col min="7168" max="7168" width="13.7109375" style="4" customWidth="1"/>
    <col min="7169" max="7169" width="16" style="4" customWidth="1"/>
    <col min="7170" max="7170" width="17.140625" style="4" customWidth="1"/>
    <col min="7171" max="7171" width="18.28515625" style="4" customWidth="1"/>
    <col min="7172" max="7172" width="13.7109375" style="4" customWidth="1"/>
    <col min="7173" max="7173" width="16" style="4" customWidth="1"/>
    <col min="7174" max="7174" width="17.140625" style="4" customWidth="1"/>
    <col min="7175" max="7175" width="18.28515625" style="4" customWidth="1"/>
    <col min="7176" max="7176" width="13.7109375" style="4" customWidth="1"/>
    <col min="7177" max="7177" width="16" style="4" customWidth="1"/>
    <col min="7178" max="7178" width="17.140625" style="4" customWidth="1"/>
    <col min="7179" max="7182" width="18.28515625" style="4" customWidth="1"/>
    <col min="7183" max="7183" width="15" style="4" customWidth="1"/>
    <col min="7184" max="7184" width="15.7109375" style="4" customWidth="1"/>
    <col min="7185" max="7185" width="49" style="4" customWidth="1"/>
    <col min="7186" max="7186" width="19.42578125" style="4" customWidth="1"/>
    <col min="7187" max="7187" width="14.5703125" style="4" customWidth="1"/>
    <col min="7188" max="7188" width="12.28515625" style="4" customWidth="1"/>
    <col min="7189" max="7189" width="14.5703125" style="4" customWidth="1"/>
    <col min="7190" max="7190" width="11.7109375" style="4" customWidth="1"/>
    <col min="7191" max="7191" width="14" style="4" customWidth="1"/>
    <col min="7192" max="7192" width="20.5703125" style="4" customWidth="1"/>
    <col min="7193" max="7193" width="11.7109375" style="4" customWidth="1"/>
    <col min="7194" max="7194" width="10.85546875" style="4" customWidth="1"/>
    <col min="7195" max="7388" width="9.140625" style="4"/>
    <col min="7389" max="7389" width="7.42578125" style="4" customWidth="1"/>
    <col min="7390" max="7390" width="20.28515625" style="4" customWidth="1"/>
    <col min="7391" max="7391" width="24.7109375" style="4" customWidth="1"/>
    <col min="7392" max="7392" width="35.7109375" style="4" customWidth="1"/>
    <col min="7393" max="7393" width="5" style="4" customWidth="1"/>
    <col min="7394" max="7394" width="12.85546875" style="4" customWidth="1"/>
    <col min="7395" max="7395" width="10.7109375" style="4" customWidth="1"/>
    <col min="7396" max="7396" width="7" style="4" customWidth="1"/>
    <col min="7397" max="7397" width="12.28515625" style="4" customWidth="1"/>
    <col min="7398" max="7398" width="10.7109375" style="4" customWidth="1"/>
    <col min="7399" max="7399" width="10.85546875" style="4" customWidth="1"/>
    <col min="7400" max="7400" width="8.85546875" style="4" customWidth="1"/>
    <col min="7401" max="7401" width="13.85546875" style="4" customWidth="1"/>
    <col min="7402" max="7402" width="20.42578125" style="4" customWidth="1"/>
    <col min="7403" max="7403" width="12.28515625" style="4" customWidth="1"/>
    <col min="7404" max="7404" width="19.28515625" style="4" customWidth="1"/>
    <col min="7405" max="7405" width="11.85546875" style="4" customWidth="1"/>
    <col min="7406" max="7406" width="9.140625" style="4" customWidth="1"/>
    <col min="7407" max="7407" width="13.42578125" style="4" customWidth="1"/>
    <col min="7408" max="7408" width="15.28515625" style="4" customWidth="1"/>
    <col min="7409" max="7409" width="15.42578125" style="4" customWidth="1"/>
    <col min="7410" max="7411" width="14.42578125" style="4" customWidth="1"/>
    <col min="7412" max="7412" width="5" style="4" customWidth="1"/>
    <col min="7413" max="7415" width="15.140625" style="4" customWidth="1"/>
    <col min="7416" max="7416" width="4.28515625" style="4" customWidth="1"/>
    <col min="7417" max="7417" width="16" style="4" customWidth="1"/>
    <col min="7418" max="7418" width="17.140625" style="4" customWidth="1"/>
    <col min="7419" max="7419" width="18.28515625" style="4" customWidth="1"/>
    <col min="7420" max="7420" width="4.85546875" style="4" customWidth="1"/>
    <col min="7421" max="7421" width="16" style="4" customWidth="1"/>
    <col min="7422" max="7422" width="17.140625" style="4" customWidth="1"/>
    <col min="7423" max="7423" width="18.28515625" style="4" customWidth="1"/>
    <col min="7424" max="7424" width="13.7109375" style="4" customWidth="1"/>
    <col min="7425" max="7425" width="16" style="4" customWidth="1"/>
    <col min="7426" max="7426" width="17.140625" style="4" customWidth="1"/>
    <col min="7427" max="7427" width="18.28515625" style="4" customWidth="1"/>
    <col min="7428" max="7428" width="13.7109375" style="4" customWidth="1"/>
    <col min="7429" max="7429" width="16" style="4" customWidth="1"/>
    <col min="7430" max="7430" width="17.140625" style="4" customWidth="1"/>
    <col min="7431" max="7431" width="18.28515625" style="4" customWidth="1"/>
    <col min="7432" max="7432" width="13.7109375" style="4" customWidth="1"/>
    <col min="7433" max="7433" width="16" style="4" customWidth="1"/>
    <col min="7434" max="7434" width="17.140625" style="4" customWidth="1"/>
    <col min="7435" max="7438" width="18.28515625" style="4" customWidth="1"/>
    <col min="7439" max="7439" width="15" style="4" customWidth="1"/>
    <col min="7440" max="7440" width="15.7109375" style="4" customWidth="1"/>
    <col min="7441" max="7441" width="49" style="4" customWidth="1"/>
    <col min="7442" max="7442" width="19.42578125" style="4" customWidth="1"/>
    <col min="7443" max="7443" width="14.5703125" style="4" customWidth="1"/>
    <col min="7444" max="7444" width="12.28515625" style="4" customWidth="1"/>
    <col min="7445" max="7445" width="14.5703125" style="4" customWidth="1"/>
    <col min="7446" max="7446" width="11.7109375" style="4" customWidth="1"/>
    <col min="7447" max="7447" width="14" style="4" customWidth="1"/>
    <col min="7448" max="7448" width="20.5703125" style="4" customWidth="1"/>
    <col min="7449" max="7449" width="11.7109375" style="4" customWidth="1"/>
    <col min="7450" max="7450" width="10.85546875" style="4" customWidth="1"/>
    <col min="7451" max="7644" width="9.140625" style="4"/>
    <col min="7645" max="7645" width="7.42578125" style="4" customWidth="1"/>
    <col min="7646" max="7646" width="20.28515625" style="4" customWidth="1"/>
    <col min="7647" max="7647" width="24.7109375" style="4" customWidth="1"/>
    <col min="7648" max="7648" width="35.7109375" style="4" customWidth="1"/>
    <col min="7649" max="7649" width="5" style="4" customWidth="1"/>
    <col min="7650" max="7650" width="12.85546875" style="4" customWidth="1"/>
    <col min="7651" max="7651" width="10.7109375" style="4" customWidth="1"/>
    <col min="7652" max="7652" width="7" style="4" customWidth="1"/>
    <col min="7653" max="7653" width="12.28515625" style="4" customWidth="1"/>
    <col min="7654" max="7654" width="10.7109375" style="4" customWidth="1"/>
    <col min="7655" max="7655" width="10.85546875" style="4" customWidth="1"/>
    <col min="7656" max="7656" width="8.85546875" style="4" customWidth="1"/>
    <col min="7657" max="7657" width="13.85546875" style="4" customWidth="1"/>
    <col min="7658" max="7658" width="20.42578125" style="4" customWidth="1"/>
    <col min="7659" max="7659" width="12.28515625" style="4" customWidth="1"/>
    <col min="7660" max="7660" width="19.28515625" style="4" customWidth="1"/>
    <col min="7661" max="7661" width="11.85546875" style="4" customWidth="1"/>
    <col min="7662" max="7662" width="9.140625" style="4" customWidth="1"/>
    <col min="7663" max="7663" width="13.42578125" style="4" customWidth="1"/>
    <col min="7664" max="7664" width="15.28515625" style="4" customWidth="1"/>
    <col min="7665" max="7665" width="15.42578125" style="4" customWidth="1"/>
    <col min="7666" max="7667" width="14.42578125" style="4" customWidth="1"/>
    <col min="7668" max="7668" width="5" style="4" customWidth="1"/>
    <col min="7669" max="7671" width="15.140625" style="4" customWidth="1"/>
    <col min="7672" max="7672" width="4.28515625" style="4" customWidth="1"/>
    <col min="7673" max="7673" width="16" style="4" customWidth="1"/>
    <col min="7674" max="7674" width="17.140625" style="4" customWidth="1"/>
    <col min="7675" max="7675" width="18.28515625" style="4" customWidth="1"/>
    <col min="7676" max="7676" width="4.85546875" style="4" customWidth="1"/>
    <col min="7677" max="7677" width="16" style="4" customWidth="1"/>
    <col min="7678" max="7678" width="17.140625" style="4" customWidth="1"/>
    <col min="7679" max="7679" width="18.28515625" style="4" customWidth="1"/>
    <col min="7680" max="7680" width="13.7109375" style="4" customWidth="1"/>
    <col min="7681" max="7681" width="16" style="4" customWidth="1"/>
    <col min="7682" max="7682" width="17.140625" style="4" customWidth="1"/>
    <col min="7683" max="7683" width="18.28515625" style="4" customWidth="1"/>
    <col min="7684" max="7684" width="13.7109375" style="4" customWidth="1"/>
    <col min="7685" max="7685" width="16" style="4" customWidth="1"/>
    <col min="7686" max="7686" width="17.140625" style="4" customWidth="1"/>
    <col min="7687" max="7687" width="18.28515625" style="4" customWidth="1"/>
    <col min="7688" max="7688" width="13.7109375" style="4" customWidth="1"/>
    <col min="7689" max="7689" width="16" style="4" customWidth="1"/>
    <col min="7690" max="7690" width="17.140625" style="4" customWidth="1"/>
    <col min="7691" max="7694" width="18.28515625" style="4" customWidth="1"/>
    <col min="7695" max="7695" width="15" style="4" customWidth="1"/>
    <col min="7696" max="7696" width="15.7109375" style="4" customWidth="1"/>
    <col min="7697" max="7697" width="49" style="4" customWidth="1"/>
    <col min="7698" max="7698" width="19.42578125" style="4" customWidth="1"/>
    <col min="7699" max="7699" width="14.5703125" style="4" customWidth="1"/>
    <col min="7700" max="7700" width="12.28515625" style="4" customWidth="1"/>
    <col min="7701" max="7701" width="14.5703125" style="4" customWidth="1"/>
    <col min="7702" max="7702" width="11.7109375" style="4" customWidth="1"/>
    <col min="7703" max="7703" width="14" style="4" customWidth="1"/>
    <col min="7704" max="7704" width="20.5703125" style="4" customWidth="1"/>
    <col min="7705" max="7705" width="11.7109375" style="4" customWidth="1"/>
    <col min="7706" max="7706" width="10.85546875" style="4" customWidth="1"/>
    <col min="7707" max="7900" width="9.140625" style="4"/>
    <col min="7901" max="7901" width="7.42578125" style="4" customWidth="1"/>
    <col min="7902" max="7902" width="20.28515625" style="4" customWidth="1"/>
    <col min="7903" max="7903" width="24.7109375" style="4" customWidth="1"/>
    <col min="7904" max="7904" width="35.7109375" style="4" customWidth="1"/>
    <col min="7905" max="7905" width="5" style="4" customWidth="1"/>
    <col min="7906" max="7906" width="12.85546875" style="4" customWidth="1"/>
    <col min="7907" max="7907" width="10.7109375" style="4" customWidth="1"/>
    <col min="7908" max="7908" width="7" style="4" customWidth="1"/>
    <col min="7909" max="7909" width="12.28515625" style="4" customWidth="1"/>
    <col min="7910" max="7910" width="10.7109375" style="4" customWidth="1"/>
    <col min="7911" max="7911" width="10.85546875" style="4" customWidth="1"/>
    <col min="7912" max="7912" width="8.85546875" style="4" customWidth="1"/>
    <col min="7913" max="7913" width="13.85546875" style="4" customWidth="1"/>
    <col min="7914" max="7914" width="20.42578125" style="4" customWidth="1"/>
    <col min="7915" max="7915" width="12.28515625" style="4" customWidth="1"/>
    <col min="7916" max="7916" width="19.28515625" style="4" customWidth="1"/>
    <col min="7917" max="7917" width="11.85546875" style="4" customWidth="1"/>
    <col min="7918" max="7918" width="9.140625" style="4" customWidth="1"/>
    <col min="7919" max="7919" width="13.42578125" style="4" customWidth="1"/>
    <col min="7920" max="7920" width="15.28515625" style="4" customWidth="1"/>
    <col min="7921" max="7921" width="15.42578125" style="4" customWidth="1"/>
    <col min="7922" max="7923" width="14.42578125" style="4" customWidth="1"/>
    <col min="7924" max="7924" width="5" style="4" customWidth="1"/>
    <col min="7925" max="7927" width="15.140625" style="4" customWidth="1"/>
    <col min="7928" max="7928" width="4.28515625" style="4" customWidth="1"/>
    <col min="7929" max="7929" width="16" style="4" customWidth="1"/>
    <col min="7930" max="7930" width="17.140625" style="4" customWidth="1"/>
    <col min="7931" max="7931" width="18.28515625" style="4" customWidth="1"/>
    <col min="7932" max="7932" width="4.85546875" style="4" customWidth="1"/>
    <col min="7933" max="7933" width="16" style="4" customWidth="1"/>
    <col min="7934" max="7934" width="17.140625" style="4" customWidth="1"/>
    <col min="7935" max="7935" width="18.28515625" style="4" customWidth="1"/>
    <col min="7936" max="7936" width="13.7109375" style="4" customWidth="1"/>
    <col min="7937" max="7937" width="16" style="4" customWidth="1"/>
    <col min="7938" max="7938" width="17.140625" style="4" customWidth="1"/>
    <col min="7939" max="7939" width="18.28515625" style="4" customWidth="1"/>
    <col min="7940" max="7940" width="13.7109375" style="4" customWidth="1"/>
    <col min="7941" max="7941" width="16" style="4" customWidth="1"/>
    <col min="7942" max="7942" width="17.140625" style="4" customWidth="1"/>
    <col min="7943" max="7943" width="18.28515625" style="4" customWidth="1"/>
    <col min="7944" max="7944" width="13.7109375" style="4" customWidth="1"/>
    <col min="7945" max="7945" width="16" style="4" customWidth="1"/>
    <col min="7946" max="7946" width="17.140625" style="4" customWidth="1"/>
    <col min="7947" max="7950" width="18.28515625" style="4" customWidth="1"/>
    <col min="7951" max="7951" width="15" style="4" customWidth="1"/>
    <col min="7952" max="7952" width="15.7109375" style="4" customWidth="1"/>
    <col min="7953" max="7953" width="49" style="4" customWidth="1"/>
    <col min="7954" max="7954" width="19.42578125" style="4" customWidth="1"/>
    <col min="7955" max="7955" width="14.5703125" style="4" customWidth="1"/>
    <col min="7956" max="7956" width="12.28515625" style="4" customWidth="1"/>
    <col min="7957" max="7957" width="14.5703125" style="4" customWidth="1"/>
    <col min="7958" max="7958" width="11.7109375" style="4" customWidth="1"/>
    <col min="7959" max="7959" width="14" style="4" customWidth="1"/>
    <col min="7960" max="7960" width="20.5703125" style="4" customWidth="1"/>
    <col min="7961" max="7961" width="11.7109375" style="4" customWidth="1"/>
    <col min="7962" max="7962" width="10.85546875" style="4" customWidth="1"/>
    <col min="7963" max="8156" width="9.140625" style="4"/>
    <col min="8157" max="8157" width="7.42578125" style="4" customWidth="1"/>
    <col min="8158" max="8158" width="20.28515625" style="4" customWidth="1"/>
    <col min="8159" max="8159" width="24.7109375" style="4" customWidth="1"/>
    <col min="8160" max="8160" width="35.7109375" style="4" customWidth="1"/>
    <col min="8161" max="8161" width="5" style="4" customWidth="1"/>
    <col min="8162" max="8162" width="12.85546875" style="4" customWidth="1"/>
    <col min="8163" max="8163" width="10.7109375" style="4" customWidth="1"/>
    <col min="8164" max="8164" width="7" style="4" customWidth="1"/>
    <col min="8165" max="8165" width="12.28515625" style="4" customWidth="1"/>
    <col min="8166" max="8166" width="10.7109375" style="4" customWidth="1"/>
    <col min="8167" max="8167" width="10.85546875" style="4" customWidth="1"/>
    <col min="8168" max="8168" width="8.85546875" style="4" customWidth="1"/>
    <col min="8169" max="8169" width="13.85546875" style="4" customWidth="1"/>
    <col min="8170" max="8170" width="20.42578125" style="4" customWidth="1"/>
    <col min="8171" max="8171" width="12.28515625" style="4" customWidth="1"/>
    <col min="8172" max="8172" width="19.28515625" style="4" customWidth="1"/>
    <col min="8173" max="8173" width="11.85546875" style="4" customWidth="1"/>
    <col min="8174" max="8174" width="9.140625" style="4" customWidth="1"/>
    <col min="8175" max="8175" width="13.42578125" style="4" customWidth="1"/>
    <col min="8176" max="8176" width="15.28515625" style="4" customWidth="1"/>
    <col min="8177" max="8177" width="15.42578125" style="4" customWidth="1"/>
    <col min="8178" max="8179" width="14.42578125" style="4" customWidth="1"/>
    <col min="8180" max="8180" width="5" style="4" customWidth="1"/>
    <col min="8181" max="8183" width="15.140625" style="4" customWidth="1"/>
    <col min="8184" max="8184" width="4.28515625" style="4" customWidth="1"/>
    <col min="8185" max="8185" width="16" style="4" customWidth="1"/>
    <col min="8186" max="8186" width="17.140625" style="4" customWidth="1"/>
    <col min="8187" max="8187" width="18.28515625" style="4" customWidth="1"/>
    <col min="8188" max="8188" width="4.85546875" style="4" customWidth="1"/>
    <col min="8189" max="8189" width="16" style="4" customWidth="1"/>
    <col min="8190" max="8190" width="17.140625" style="4" customWidth="1"/>
    <col min="8191" max="8191" width="18.28515625" style="4" customWidth="1"/>
    <col min="8192" max="8192" width="13.7109375" style="4" customWidth="1"/>
    <col min="8193" max="8193" width="16" style="4" customWidth="1"/>
    <col min="8194" max="8194" width="17.140625" style="4" customWidth="1"/>
    <col min="8195" max="8195" width="18.28515625" style="4" customWidth="1"/>
    <col min="8196" max="8196" width="13.7109375" style="4" customWidth="1"/>
    <col min="8197" max="8197" width="16" style="4" customWidth="1"/>
    <col min="8198" max="8198" width="17.140625" style="4" customWidth="1"/>
    <col min="8199" max="8199" width="18.28515625" style="4" customWidth="1"/>
    <col min="8200" max="8200" width="13.7109375" style="4" customWidth="1"/>
    <col min="8201" max="8201" width="16" style="4" customWidth="1"/>
    <col min="8202" max="8202" width="17.140625" style="4" customWidth="1"/>
    <col min="8203" max="8206" width="18.28515625" style="4" customWidth="1"/>
    <col min="8207" max="8207" width="15" style="4" customWidth="1"/>
    <col min="8208" max="8208" width="15.7109375" style="4" customWidth="1"/>
    <col min="8209" max="8209" width="49" style="4" customWidth="1"/>
    <col min="8210" max="8210" width="19.42578125" style="4" customWidth="1"/>
    <col min="8211" max="8211" width="14.5703125" style="4" customWidth="1"/>
    <col min="8212" max="8212" width="12.28515625" style="4" customWidth="1"/>
    <col min="8213" max="8213" width="14.5703125" style="4" customWidth="1"/>
    <col min="8214" max="8214" width="11.7109375" style="4" customWidth="1"/>
    <col min="8215" max="8215" width="14" style="4" customWidth="1"/>
    <col min="8216" max="8216" width="20.5703125" style="4" customWidth="1"/>
    <col min="8217" max="8217" width="11.7109375" style="4" customWidth="1"/>
    <col min="8218" max="8218" width="10.85546875" style="4" customWidth="1"/>
    <col min="8219" max="8412" width="9.140625" style="4"/>
    <col min="8413" max="8413" width="7.42578125" style="4" customWidth="1"/>
    <col min="8414" max="8414" width="20.28515625" style="4" customWidth="1"/>
    <col min="8415" max="8415" width="24.7109375" style="4" customWidth="1"/>
    <col min="8416" max="8416" width="35.7109375" style="4" customWidth="1"/>
    <col min="8417" max="8417" width="5" style="4" customWidth="1"/>
    <col min="8418" max="8418" width="12.85546875" style="4" customWidth="1"/>
    <col min="8419" max="8419" width="10.7109375" style="4" customWidth="1"/>
    <col min="8420" max="8420" width="7" style="4" customWidth="1"/>
    <col min="8421" max="8421" width="12.28515625" style="4" customWidth="1"/>
    <col min="8422" max="8422" width="10.7109375" style="4" customWidth="1"/>
    <col min="8423" max="8423" width="10.85546875" style="4" customWidth="1"/>
    <col min="8424" max="8424" width="8.85546875" style="4" customWidth="1"/>
    <col min="8425" max="8425" width="13.85546875" style="4" customWidth="1"/>
    <col min="8426" max="8426" width="20.42578125" style="4" customWidth="1"/>
    <col min="8427" max="8427" width="12.28515625" style="4" customWidth="1"/>
    <col min="8428" max="8428" width="19.28515625" style="4" customWidth="1"/>
    <col min="8429" max="8429" width="11.85546875" style="4" customWidth="1"/>
    <col min="8430" max="8430" width="9.140625" style="4" customWidth="1"/>
    <col min="8431" max="8431" width="13.42578125" style="4" customWidth="1"/>
    <col min="8432" max="8432" width="15.28515625" style="4" customWidth="1"/>
    <col min="8433" max="8433" width="15.42578125" style="4" customWidth="1"/>
    <col min="8434" max="8435" width="14.42578125" style="4" customWidth="1"/>
    <col min="8436" max="8436" width="5" style="4" customWidth="1"/>
    <col min="8437" max="8439" width="15.140625" style="4" customWidth="1"/>
    <col min="8440" max="8440" width="4.28515625" style="4" customWidth="1"/>
    <col min="8441" max="8441" width="16" style="4" customWidth="1"/>
    <col min="8442" max="8442" width="17.140625" style="4" customWidth="1"/>
    <col min="8443" max="8443" width="18.28515625" style="4" customWidth="1"/>
    <col min="8444" max="8444" width="4.85546875" style="4" customWidth="1"/>
    <col min="8445" max="8445" width="16" style="4" customWidth="1"/>
    <col min="8446" max="8446" width="17.140625" style="4" customWidth="1"/>
    <col min="8447" max="8447" width="18.28515625" style="4" customWidth="1"/>
    <col min="8448" max="8448" width="13.7109375" style="4" customWidth="1"/>
    <col min="8449" max="8449" width="16" style="4" customWidth="1"/>
    <col min="8450" max="8450" width="17.140625" style="4" customWidth="1"/>
    <col min="8451" max="8451" width="18.28515625" style="4" customWidth="1"/>
    <col min="8452" max="8452" width="13.7109375" style="4" customWidth="1"/>
    <col min="8453" max="8453" width="16" style="4" customWidth="1"/>
    <col min="8454" max="8454" width="17.140625" style="4" customWidth="1"/>
    <col min="8455" max="8455" width="18.28515625" style="4" customWidth="1"/>
    <col min="8456" max="8456" width="13.7109375" style="4" customWidth="1"/>
    <col min="8457" max="8457" width="16" style="4" customWidth="1"/>
    <col min="8458" max="8458" width="17.140625" style="4" customWidth="1"/>
    <col min="8459" max="8462" width="18.28515625" style="4" customWidth="1"/>
    <col min="8463" max="8463" width="15" style="4" customWidth="1"/>
    <col min="8464" max="8464" width="15.7109375" style="4" customWidth="1"/>
    <col min="8465" max="8465" width="49" style="4" customWidth="1"/>
    <col min="8466" max="8466" width="19.42578125" style="4" customWidth="1"/>
    <col min="8467" max="8467" width="14.5703125" style="4" customWidth="1"/>
    <col min="8468" max="8468" width="12.28515625" style="4" customWidth="1"/>
    <col min="8469" max="8469" width="14.5703125" style="4" customWidth="1"/>
    <col min="8470" max="8470" width="11.7109375" style="4" customWidth="1"/>
    <col min="8471" max="8471" width="14" style="4" customWidth="1"/>
    <col min="8472" max="8472" width="20.5703125" style="4" customWidth="1"/>
    <col min="8473" max="8473" width="11.7109375" style="4" customWidth="1"/>
    <col min="8474" max="8474" width="10.85546875" style="4" customWidth="1"/>
    <col min="8475" max="8668" width="9.140625" style="4"/>
    <col min="8669" max="8669" width="7.42578125" style="4" customWidth="1"/>
    <col min="8670" max="8670" width="20.28515625" style="4" customWidth="1"/>
    <col min="8671" max="8671" width="24.7109375" style="4" customWidth="1"/>
    <col min="8672" max="8672" width="35.7109375" style="4" customWidth="1"/>
    <col min="8673" max="8673" width="5" style="4" customWidth="1"/>
    <col min="8674" max="8674" width="12.85546875" style="4" customWidth="1"/>
    <col min="8675" max="8675" width="10.7109375" style="4" customWidth="1"/>
    <col min="8676" max="8676" width="7" style="4" customWidth="1"/>
    <col min="8677" max="8677" width="12.28515625" style="4" customWidth="1"/>
    <col min="8678" max="8678" width="10.7109375" style="4" customWidth="1"/>
    <col min="8679" max="8679" width="10.85546875" style="4" customWidth="1"/>
    <col min="8680" max="8680" width="8.85546875" style="4" customWidth="1"/>
    <col min="8681" max="8681" width="13.85546875" style="4" customWidth="1"/>
    <col min="8682" max="8682" width="20.42578125" style="4" customWidth="1"/>
    <col min="8683" max="8683" width="12.28515625" style="4" customWidth="1"/>
    <col min="8684" max="8684" width="19.28515625" style="4" customWidth="1"/>
    <col min="8685" max="8685" width="11.85546875" style="4" customWidth="1"/>
    <col min="8686" max="8686" width="9.140625" style="4" customWidth="1"/>
    <col min="8687" max="8687" width="13.42578125" style="4" customWidth="1"/>
    <col min="8688" max="8688" width="15.28515625" style="4" customWidth="1"/>
    <col min="8689" max="8689" width="15.42578125" style="4" customWidth="1"/>
    <col min="8690" max="8691" width="14.42578125" style="4" customWidth="1"/>
    <col min="8692" max="8692" width="5" style="4" customWidth="1"/>
    <col min="8693" max="8695" width="15.140625" style="4" customWidth="1"/>
    <col min="8696" max="8696" width="4.28515625" style="4" customWidth="1"/>
    <col min="8697" max="8697" width="16" style="4" customWidth="1"/>
    <col min="8698" max="8698" width="17.140625" style="4" customWidth="1"/>
    <col min="8699" max="8699" width="18.28515625" style="4" customWidth="1"/>
    <col min="8700" max="8700" width="4.85546875" style="4" customWidth="1"/>
    <col min="8701" max="8701" width="16" style="4" customWidth="1"/>
    <col min="8702" max="8702" width="17.140625" style="4" customWidth="1"/>
    <col min="8703" max="8703" width="18.28515625" style="4" customWidth="1"/>
    <col min="8704" max="8704" width="13.7109375" style="4" customWidth="1"/>
    <col min="8705" max="8705" width="16" style="4" customWidth="1"/>
    <col min="8706" max="8706" width="17.140625" style="4" customWidth="1"/>
    <col min="8707" max="8707" width="18.28515625" style="4" customWidth="1"/>
    <col min="8708" max="8708" width="13.7109375" style="4" customWidth="1"/>
    <col min="8709" max="8709" width="16" style="4" customWidth="1"/>
    <col min="8710" max="8710" width="17.140625" style="4" customWidth="1"/>
    <col min="8711" max="8711" width="18.28515625" style="4" customWidth="1"/>
    <col min="8712" max="8712" width="13.7109375" style="4" customWidth="1"/>
    <col min="8713" max="8713" width="16" style="4" customWidth="1"/>
    <col min="8714" max="8714" width="17.140625" style="4" customWidth="1"/>
    <col min="8715" max="8718" width="18.28515625" style="4" customWidth="1"/>
    <col min="8719" max="8719" width="15" style="4" customWidth="1"/>
    <col min="8720" max="8720" width="15.7109375" style="4" customWidth="1"/>
    <col min="8721" max="8721" width="49" style="4" customWidth="1"/>
    <col min="8722" max="8722" width="19.42578125" style="4" customWidth="1"/>
    <col min="8723" max="8723" width="14.5703125" style="4" customWidth="1"/>
    <col min="8724" max="8724" width="12.28515625" style="4" customWidth="1"/>
    <col min="8725" max="8725" width="14.5703125" style="4" customWidth="1"/>
    <col min="8726" max="8726" width="11.7109375" style="4" customWidth="1"/>
    <col min="8727" max="8727" width="14" style="4" customWidth="1"/>
    <col min="8728" max="8728" width="20.5703125" style="4" customWidth="1"/>
    <col min="8729" max="8729" width="11.7109375" style="4" customWidth="1"/>
    <col min="8730" max="8730" width="10.85546875" style="4" customWidth="1"/>
    <col min="8731" max="8924" width="9.140625" style="4"/>
    <col min="8925" max="8925" width="7.42578125" style="4" customWidth="1"/>
    <col min="8926" max="8926" width="20.28515625" style="4" customWidth="1"/>
    <col min="8927" max="8927" width="24.7109375" style="4" customWidth="1"/>
    <col min="8928" max="8928" width="35.7109375" style="4" customWidth="1"/>
    <col min="8929" max="8929" width="5" style="4" customWidth="1"/>
    <col min="8930" max="8930" width="12.85546875" style="4" customWidth="1"/>
    <col min="8931" max="8931" width="10.7109375" style="4" customWidth="1"/>
    <col min="8932" max="8932" width="7" style="4" customWidth="1"/>
    <col min="8933" max="8933" width="12.28515625" style="4" customWidth="1"/>
    <col min="8934" max="8934" width="10.7109375" style="4" customWidth="1"/>
    <col min="8935" max="8935" width="10.85546875" style="4" customWidth="1"/>
    <col min="8936" max="8936" width="8.85546875" style="4" customWidth="1"/>
    <col min="8937" max="8937" width="13.85546875" style="4" customWidth="1"/>
    <col min="8938" max="8938" width="20.42578125" style="4" customWidth="1"/>
    <col min="8939" max="8939" width="12.28515625" style="4" customWidth="1"/>
    <col min="8940" max="8940" width="19.28515625" style="4" customWidth="1"/>
    <col min="8941" max="8941" width="11.85546875" style="4" customWidth="1"/>
    <col min="8942" max="8942" width="9.140625" style="4" customWidth="1"/>
    <col min="8943" max="8943" width="13.42578125" style="4" customWidth="1"/>
    <col min="8944" max="8944" width="15.28515625" style="4" customWidth="1"/>
    <col min="8945" max="8945" width="15.42578125" style="4" customWidth="1"/>
    <col min="8946" max="8947" width="14.42578125" style="4" customWidth="1"/>
    <col min="8948" max="8948" width="5" style="4" customWidth="1"/>
    <col min="8949" max="8951" width="15.140625" style="4" customWidth="1"/>
    <col min="8952" max="8952" width="4.28515625" style="4" customWidth="1"/>
    <col min="8953" max="8953" width="16" style="4" customWidth="1"/>
    <col min="8954" max="8954" width="17.140625" style="4" customWidth="1"/>
    <col min="8955" max="8955" width="18.28515625" style="4" customWidth="1"/>
    <col min="8956" max="8956" width="4.85546875" style="4" customWidth="1"/>
    <col min="8957" max="8957" width="16" style="4" customWidth="1"/>
    <col min="8958" max="8958" width="17.140625" style="4" customWidth="1"/>
    <col min="8959" max="8959" width="18.28515625" style="4" customWidth="1"/>
    <col min="8960" max="8960" width="13.7109375" style="4" customWidth="1"/>
    <col min="8961" max="8961" width="16" style="4" customWidth="1"/>
    <col min="8962" max="8962" width="17.140625" style="4" customWidth="1"/>
    <col min="8963" max="8963" width="18.28515625" style="4" customWidth="1"/>
    <col min="8964" max="8964" width="13.7109375" style="4" customWidth="1"/>
    <col min="8965" max="8965" width="16" style="4" customWidth="1"/>
    <col min="8966" max="8966" width="17.140625" style="4" customWidth="1"/>
    <col min="8967" max="8967" width="18.28515625" style="4" customWidth="1"/>
    <col min="8968" max="8968" width="13.7109375" style="4" customWidth="1"/>
    <col min="8969" max="8969" width="16" style="4" customWidth="1"/>
    <col min="8970" max="8970" width="17.140625" style="4" customWidth="1"/>
    <col min="8971" max="8974" width="18.28515625" style="4" customWidth="1"/>
    <col min="8975" max="8975" width="15" style="4" customWidth="1"/>
    <col min="8976" max="8976" width="15.7109375" style="4" customWidth="1"/>
    <col min="8977" max="8977" width="49" style="4" customWidth="1"/>
    <col min="8978" max="8978" width="19.42578125" style="4" customWidth="1"/>
    <col min="8979" max="8979" width="14.5703125" style="4" customWidth="1"/>
    <col min="8980" max="8980" width="12.28515625" style="4" customWidth="1"/>
    <col min="8981" max="8981" width="14.5703125" style="4" customWidth="1"/>
    <col min="8982" max="8982" width="11.7109375" style="4" customWidth="1"/>
    <col min="8983" max="8983" width="14" style="4" customWidth="1"/>
    <col min="8984" max="8984" width="20.5703125" style="4" customWidth="1"/>
    <col min="8985" max="8985" width="11.7109375" style="4" customWidth="1"/>
    <col min="8986" max="8986" width="10.85546875" style="4" customWidth="1"/>
    <col min="8987" max="9180" width="9.140625" style="4"/>
    <col min="9181" max="9181" width="7.42578125" style="4" customWidth="1"/>
    <col min="9182" max="9182" width="20.28515625" style="4" customWidth="1"/>
    <col min="9183" max="9183" width="24.7109375" style="4" customWidth="1"/>
    <col min="9184" max="9184" width="35.7109375" style="4" customWidth="1"/>
    <col min="9185" max="9185" width="5" style="4" customWidth="1"/>
    <col min="9186" max="9186" width="12.85546875" style="4" customWidth="1"/>
    <col min="9187" max="9187" width="10.7109375" style="4" customWidth="1"/>
    <col min="9188" max="9188" width="7" style="4" customWidth="1"/>
    <col min="9189" max="9189" width="12.28515625" style="4" customWidth="1"/>
    <col min="9190" max="9190" width="10.7109375" style="4" customWidth="1"/>
    <col min="9191" max="9191" width="10.85546875" style="4" customWidth="1"/>
    <col min="9192" max="9192" width="8.85546875" style="4" customWidth="1"/>
    <col min="9193" max="9193" width="13.85546875" style="4" customWidth="1"/>
    <col min="9194" max="9194" width="20.42578125" style="4" customWidth="1"/>
    <col min="9195" max="9195" width="12.28515625" style="4" customWidth="1"/>
    <col min="9196" max="9196" width="19.28515625" style="4" customWidth="1"/>
    <col min="9197" max="9197" width="11.85546875" style="4" customWidth="1"/>
    <col min="9198" max="9198" width="9.140625" style="4" customWidth="1"/>
    <col min="9199" max="9199" width="13.42578125" style="4" customWidth="1"/>
    <col min="9200" max="9200" width="15.28515625" style="4" customWidth="1"/>
    <col min="9201" max="9201" width="15.42578125" style="4" customWidth="1"/>
    <col min="9202" max="9203" width="14.42578125" style="4" customWidth="1"/>
    <col min="9204" max="9204" width="5" style="4" customWidth="1"/>
    <col min="9205" max="9207" width="15.140625" style="4" customWidth="1"/>
    <col min="9208" max="9208" width="4.28515625" style="4" customWidth="1"/>
    <col min="9209" max="9209" width="16" style="4" customWidth="1"/>
    <col min="9210" max="9210" width="17.140625" style="4" customWidth="1"/>
    <col min="9211" max="9211" width="18.28515625" style="4" customWidth="1"/>
    <col min="9212" max="9212" width="4.85546875" style="4" customWidth="1"/>
    <col min="9213" max="9213" width="16" style="4" customWidth="1"/>
    <col min="9214" max="9214" width="17.140625" style="4" customWidth="1"/>
    <col min="9215" max="9215" width="18.28515625" style="4" customWidth="1"/>
    <col min="9216" max="9216" width="13.7109375" style="4" customWidth="1"/>
    <col min="9217" max="9217" width="16" style="4" customWidth="1"/>
    <col min="9218" max="9218" width="17.140625" style="4" customWidth="1"/>
    <col min="9219" max="9219" width="18.28515625" style="4" customWidth="1"/>
    <col min="9220" max="9220" width="13.7109375" style="4" customWidth="1"/>
    <col min="9221" max="9221" width="16" style="4" customWidth="1"/>
    <col min="9222" max="9222" width="17.140625" style="4" customWidth="1"/>
    <col min="9223" max="9223" width="18.28515625" style="4" customWidth="1"/>
    <col min="9224" max="9224" width="13.7109375" style="4" customWidth="1"/>
    <col min="9225" max="9225" width="16" style="4" customWidth="1"/>
    <col min="9226" max="9226" width="17.140625" style="4" customWidth="1"/>
    <col min="9227" max="9230" width="18.28515625" style="4" customWidth="1"/>
    <col min="9231" max="9231" width="15" style="4" customWidth="1"/>
    <col min="9232" max="9232" width="15.7109375" style="4" customWidth="1"/>
    <col min="9233" max="9233" width="49" style="4" customWidth="1"/>
    <col min="9234" max="9234" width="19.42578125" style="4" customWidth="1"/>
    <col min="9235" max="9235" width="14.5703125" style="4" customWidth="1"/>
    <col min="9236" max="9236" width="12.28515625" style="4" customWidth="1"/>
    <col min="9237" max="9237" width="14.5703125" style="4" customWidth="1"/>
    <col min="9238" max="9238" width="11.7109375" style="4" customWidth="1"/>
    <col min="9239" max="9239" width="14" style="4" customWidth="1"/>
    <col min="9240" max="9240" width="20.5703125" style="4" customWidth="1"/>
    <col min="9241" max="9241" width="11.7109375" style="4" customWidth="1"/>
    <col min="9242" max="9242" width="10.85546875" style="4" customWidth="1"/>
    <col min="9243" max="9436" width="9.140625" style="4"/>
    <col min="9437" max="9437" width="7.42578125" style="4" customWidth="1"/>
    <col min="9438" max="9438" width="20.28515625" style="4" customWidth="1"/>
    <col min="9439" max="9439" width="24.7109375" style="4" customWidth="1"/>
    <col min="9440" max="9440" width="35.7109375" style="4" customWidth="1"/>
    <col min="9441" max="9441" width="5" style="4" customWidth="1"/>
    <col min="9442" max="9442" width="12.85546875" style="4" customWidth="1"/>
    <col min="9443" max="9443" width="10.7109375" style="4" customWidth="1"/>
    <col min="9444" max="9444" width="7" style="4" customWidth="1"/>
    <col min="9445" max="9445" width="12.28515625" style="4" customWidth="1"/>
    <col min="9446" max="9446" width="10.7109375" style="4" customWidth="1"/>
    <col min="9447" max="9447" width="10.85546875" style="4" customWidth="1"/>
    <col min="9448" max="9448" width="8.85546875" style="4" customWidth="1"/>
    <col min="9449" max="9449" width="13.85546875" style="4" customWidth="1"/>
    <col min="9450" max="9450" width="20.42578125" style="4" customWidth="1"/>
    <col min="9451" max="9451" width="12.28515625" style="4" customWidth="1"/>
    <col min="9452" max="9452" width="19.28515625" style="4" customWidth="1"/>
    <col min="9453" max="9453" width="11.85546875" style="4" customWidth="1"/>
    <col min="9454" max="9454" width="9.140625" style="4" customWidth="1"/>
    <col min="9455" max="9455" width="13.42578125" style="4" customWidth="1"/>
    <col min="9456" max="9456" width="15.28515625" style="4" customWidth="1"/>
    <col min="9457" max="9457" width="15.42578125" style="4" customWidth="1"/>
    <col min="9458" max="9459" width="14.42578125" style="4" customWidth="1"/>
    <col min="9460" max="9460" width="5" style="4" customWidth="1"/>
    <col min="9461" max="9463" width="15.140625" style="4" customWidth="1"/>
    <col min="9464" max="9464" width="4.28515625" style="4" customWidth="1"/>
    <col min="9465" max="9465" width="16" style="4" customWidth="1"/>
    <col min="9466" max="9466" width="17.140625" style="4" customWidth="1"/>
    <col min="9467" max="9467" width="18.28515625" style="4" customWidth="1"/>
    <col min="9468" max="9468" width="4.85546875" style="4" customWidth="1"/>
    <col min="9469" max="9469" width="16" style="4" customWidth="1"/>
    <col min="9470" max="9470" width="17.140625" style="4" customWidth="1"/>
    <col min="9471" max="9471" width="18.28515625" style="4" customWidth="1"/>
    <col min="9472" max="9472" width="13.7109375" style="4" customWidth="1"/>
    <col min="9473" max="9473" width="16" style="4" customWidth="1"/>
    <col min="9474" max="9474" width="17.140625" style="4" customWidth="1"/>
    <col min="9475" max="9475" width="18.28515625" style="4" customWidth="1"/>
    <col min="9476" max="9476" width="13.7109375" style="4" customWidth="1"/>
    <col min="9477" max="9477" width="16" style="4" customWidth="1"/>
    <col min="9478" max="9478" width="17.140625" style="4" customWidth="1"/>
    <col min="9479" max="9479" width="18.28515625" style="4" customWidth="1"/>
    <col min="9480" max="9480" width="13.7109375" style="4" customWidth="1"/>
    <col min="9481" max="9481" width="16" style="4" customWidth="1"/>
    <col min="9482" max="9482" width="17.140625" style="4" customWidth="1"/>
    <col min="9483" max="9486" width="18.28515625" style="4" customWidth="1"/>
    <col min="9487" max="9487" width="15" style="4" customWidth="1"/>
    <col min="9488" max="9488" width="15.7109375" style="4" customWidth="1"/>
    <col min="9489" max="9489" width="49" style="4" customWidth="1"/>
    <col min="9490" max="9490" width="19.42578125" style="4" customWidth="1"/>
    <col min="9491" max="9491" width="14.5703125" style="4" customWidth="1"/>
    <col min="9492" max="9492" width="12.28515625" style="4" customWidth="1"/>
    <col min="9493" max="9493" width="14.5703125" style="4" customWidth="1"/>
    <col min="9494" max="9494" width="11.7109375" style="4" customWidth="1"/>
    <col min="9495" max="9495" width="14" style="4" customWidth="1"/>
    <col min="9496" max="9496" width="20.5703125" style="4" customWidth="1"/>
    <col min="9497" max="9497" width="11.7109375" style="4" customWidth="1"/>
    <col min="9498" max="9498" width="10.85546875" style="4" customWidth="1"/>
    <col min="9499" max="9692" width="9.140625" style="4"/>
    <col min="9693" max="9693" width="7.42578125" style="4" customWidth="1"/>
    <col min="9694" max="9694" width="20.28515625" style="4" customWidth="1"/>
    <col min="9695" max="9695" width="24.7109375" style="4" customWidth="1"/>
    <col min="9696" max="9696" width="35.7109375" style="4" customWidth="1"/>
    <col min="9697" max="9697" width="5" style="4" customWidth="1"/>
    <col min="9698" max="9698" width="12.85546875" style="4" customWidth="1"/>
    <col min="9699" max="9699" width="10.7109375" style="4" customWidth="1"/>
    <col min="9700" max="9700" width="7" style="4" customWidth="1"/>
    <col min="9701" max="9701" width="12.28515625" style="4" customWidth="1"/>
    <col min="9702" max="9702" width="10.7109375" style="4" customWidth="1"/>
    <col min="9703" max="9703" width="10.85546875" style="4" customWidth="1"/>
    <col min="9704" max="9704" width="8.85546875" style="4" customWidth="1"/>
    <col min="9705" max="9705" width="13.85546875" style="4" customWidth="1"/>
    <col min="9706" max="9706" width="20.42578125" style="4" customWidth="1"/>
    <col min="9707" max="9707" width="12.28515625" style="4" customWidth="1"/>
    <col min="9708" max="9708" width="19.28515625" style="4" customWidth="1"/>
    <col min="9709" max="9709" width="11.85546875" style="4" customWidth="1"/>
    <col min="9710" max="9710" width="9.140625" style="4" customWidth="1"/>
    <col min="9711" max="9711" width="13.42578125" style="4" customWidth="1"/>
    <col min="9712" max="9712" width="15.28515625" style="4" customWidth="1"/>
    <col min="9713" max="9713" width="15.42578125" style="4" customWidth="1"/>
    <col min="9714" max="9715" width="14.42578125" style="4" customWidth="1"/>
    <col min="9716" max="9716" width="5" style="4" customWidth="1"/>
    <col min="9717" max="9719" width="15.140625" style="4" customWidth="1"/>
    <col min="9720" max="9720" width="4.28515625" style="4" customWidth="1"/>
    <col min="9721" max="9721" width="16" style="4" customWidth="1"/>
    <col min="9722" max="9722" width="17.140625" style="4" customWidth="1"/>
    <col min="9723" max="9723" width="18.28515625" style="4" customWidth="1"/>
    <col min="9724" max="9724" width="4.85546875" style="4" customWidth="1"/>
    <col min="9725" max="9725" width="16" style="4" customWidth="1"/>
    <col min="9726" max="9726" width="17.140625" style="4" customWidth="1"/>
    <col min="9727" max="9727" width="18.28515625" style="4" customWidth="1"/>
    <col min="9728" max="9728" width="13.7109375" style="4" customWidth="1"/>
    <col min="9729" max="9729" width="16" style="4" customWidth="1"/>
    <col min="9730" max="9730" width="17.140625" style="4" customWidth="1"/>
    <col min="9731" max="9731" width="18.28515625" style="4" customWidth="1"/>
    <col min="9732" max="9732" width="13.7109375" style="4" customWidth="1"/>
    <col min="9733" max="9733" width="16" style="4" customWidth="1"/>
    <col min="9734" max="9734" width="17.140625" style="4" customWidth="1"/>
    <col min="9735" max="9735" width="18.28515625" style="4" customWidth="1"/>
    <col min="9736" max="9736" width="13.7109375" style="4" customWidth="1"/>
    <col min="9737" max="9737" width="16" style="4" customWidth="1"/>
    <col min="9738" max="9738" width="17.140625" style="4" customWidth="1"/>
    <col min="9739" max="9742" width="18.28515625" style="4" customWidth="1"/>
    <col min="9743" max="9743" width="15" style="4" customWidth="1"/>
    <col min="9744" max="9744" width="15.7109375" style="4" customWidth="1"/>
    <col min="9745" max="9745" width="49" style="4" customWidth="1"/>
    <col min="9746" max="9746" width="19.42578125" style="4" customWidth="1"/>
    <col min="9747" max="9747" width="14.5703125" style="4" customWidth="1"/>
    <col min="9748" max="9748" width="12.28515625" style="4" customWidth="1"/>
    <col min="9749" max="9749" width="14.5703125" style="4" customWidth="1"/>
    <col min="9750" max="9750" width="11.7109375" style="4" customWidth="1"/>
    <col min="9751" max="9751" width="14" style="4" customWidth="1"/>
    <col min="9752" max="9752" width="20.5703125" style="4" customWidth="1"/>
    <col min="9753" max="9753" width="11.7109375" style="4" customWidth="1"/>
    <col min="9754" max="9754" width="10.85546875" style="4" customWidth="1"/>
    <col min="9755" max="9948" width="9.140625" style="4"/>
    <col min="9949" max="9949" width="7.42578125" style="4" customWidth="1"/>
    <col min="9950" max="9950" width="20.28515625" style="4" customWidth="1"/>
    <col min="9951" max="9951" width="24.7109375" style="4" customWidth="1"/>
    <col min="9952" max="9952" width="35.7109375" style="4" customWidth="1"/>
    <col min="9953" max="9953" width="5" style="4" customWidth="1"/>
    <col min="9954" max="9954" width="12.85546875" style="4" customWidth="1"/>
    <col min="9955" max="9955" width="10.7109375" style="4" customWidth="1"/>
    <col min="9956" max="9956" width="7" style="4" customWidth="1"/>
    <col min="9957" max="9957" width="12.28515625" style="4" customWidth="1"/>
    <col min="9958" max="9958" width="10.7109375" style="4" customWidth="1"/>
    <col min="9959" max="9959" width="10.85546875" style="4" customWidth="1"/>
    <col min="9960" max="9960" width="8.85546875" style="4" customWidth="1"/>
    <col min="9961" max="9961" width="13.85546875" style="4" customWidth="1"/>
    <col min="9962" max="9962" width="20.42578125" style="4" customWidth="1"/>
    <col min="9963" max="9963" width="12.28515625" style="4" customWidth="1"/>
    <col min="9964" max="9964" width="19.28515625" style="4" customWidth="1"/>
    <col min="9965" max="9965" width="11.85546875" style="4" customWidth="1"/>
    <col min="9966" max="9966" width="9.140625" style="4" customWidth="1"/>
    <col min="9967" max="9967" width="13.42578125" style="4" customWidth="1"/>
    <col min="9968" max="9968" width="15.28515625" style="4" customWidth="1"/>
    <col min="9969" max="9969" width="15.42578125" style="4" customWidth="1"/>
    <col min="9970" max="9971" width="14.42578125" style="4" customWidth="1"/>
    <col min="9972" max="9972" width="5" style="4" customWidth="1"/>
    <col min="9973" max="9975" width="15.140625" style="4" customWidth="1"/>
    <col min="9976" max="9976" width="4.28515625" style="4" customWidth="1"/>
    <col min="9977" max="9977" width="16" style="4" customWidth="1"/>
    <col min="9978" max="9978" width="17.140625" style="4" customWidth="1"/>
    <col min="9979" max="9979" width="18.28515625" style="4" customWidth="1"/>
    <col min="9980" max="9980" width="4.85546875" style="4" customWidth="1"/>
    <col min="9981" max="9981" width="16" style="4" customWidth="1"/>
    <col min="9982" max="9982" width="17.140625" style="4" customWidth="1"/>
    <col min="9983" max="9983" width="18.28515625" style="4" customWidth="1"/>
    <col min="9984" max="9984" width="13.7109375" style="4" customWidth="1"/>
    <col min="9985" max="9985" width="16" style="4" customWidth="1"/>
    <col min="9986" max="9986" width="17.140625" style="4" customWidth="1"/>
    <col min="9987" max="9987" width="18.28515625" style="4" customWidth="1"/>
    <col min="9988" max="9988" width="13.7109375" style="4" customWidth="1"/>
    <col min="9989" max="9989" width="16" style="4" customWidth="1"/>
    <col min="9990" max="9990" width="17.140625" style="4" customWidth="1"/>
    <col min="9991" max="9991" width="18.28515625" style="4" customWidth="1"/>
    <col min="9992" max="9992" width="13.7109375" style="4" customWidth="1"/>
    <col min="9993" max="9993" width="16" style="4" customWidth="1"/>
    <col min="9994" max="9994" width="17.140625" style="4" customWidth="1"/>
    <col min="9995" max="9998" width="18.28515625" style="4" customWidth="1"/>
    <col min="9999" max="9999" width="15" style="4" customWidth="1"/>
    <col min="10000" max="10000" width="15.7109375" style="4" customWidth="1"/>
    <col min="10001" max="10001" width="49" style="4" customWidth="1"/>
    <col min="10002" max="10002" width="19.42578125" style="4" customWidth="1"/>
    <col min="10003" max="10003" width="14.5703125" style="4" customWidth="1"/>
    <col min="10004" max="10004" width="12.28515625" style="4" customWidth="1"/>
    <col min="10005" max="10005" width="14.5703125" style="4" customWidth="1"/>
    <col min="10006" max="10006" width="11.7109375" style="4" customWidth="1"/>
    <col min="10007" max="10007" width="14" style="4" customWidth="1"/>
    <col min="10008" max="10008" width="20.5703125" style="4" customWidth="1"/>
    <col min="10009" max="10009" width="11.7109375" style="4" customWidth="1"/>
    <col min="10010" max="10010" width="10.85546875" style="4" customWidth="1"/>
    <col min="10011" max="10204" width="9.140625" style="4"/>
    <col min="10205" max="10205" width="7.42578125" style="4" customWidth="1"/>
    <col min="10206" max="10206" width="20.28515625" style="4" customWidth="1"/>
    <col min="10207" max="10207" width="24.7109375" style="4" customWidth="1"/>
    <col min="10208" max="10208" width="35.7109375" style="4" customWidth="1"/>
    <col min="10209" max="10209" width="5" style="4" customWidth="1"/>
    <col min="10210" max="10210" width="12.85546875" style="4" customWidth="1"/>
    <col min="10211" max="10211" width="10.7109375" style="4" customWidth="1"/>
    <col min="10212" max="10212" width="7" style="4" customWidth="1"/>
    <col min="10213" max="10213" width="12.28515625" style="4" customWidth="1"/>
    <col min="10214" max="10214" width="10.7109375" style="4" customWidth="1"/>
    <col min="10215" max="10215" width="10.85546875" style="4" customWidth="1"/>
    <col min="10216" max="10216" width="8.85546875" style="4" customWidth="1"/>
    <col min="10217" max="10217" width="13.85546875" style="4" customWidth="1"/>
    <col min="10218" max="10218" width="20.42578125" style="4" customWidth="1"/>
    <col min="10219" max="10219" width="12.28515625" style="4" customWidth="1"/>
    <col min="10220" max="10220" width="19.28515625" style="4" customWidth="1"/>
    <col min="10221" max="10221" width="11.85546875" style="4" customWidth="1"/>
    <col min="10222" max="10222" width="9.140625" style="4" customWidth="1"/>
    <col min="10223" max="10223" width="13.42578125" style="4" customWidth="1"/>
    <col min="10224" max="10224" width="15.28515625" style="4" customWidth="1"/>
    <col min="10225" max="10225" width="15.42578125" style="4" customWidth="1"/>
    <col min="10226" max="10227" width="14.42578125" style="4" customWidth="1"/>
    <col min="10228" max="10228" width="5" style="4" customWidth="1"/>
    <col min="10229" max="10231" width="15.140625" style="4" customWidth="1"/>
    <col min="10232" max="10232" width="4.28515625" style="4" customWidth="1"/>
    <col min="10233" max="10233" width="16" style="4" customWidth="1"/>
    <col min="10234" max="10234" width="17.140625" style="4" customWidth="1"/>
    <col min="10235" max="10235" width="18.28515625" style="4" customWidth="1"/>
    <col min="10236" max="10236" width="4.85546875" style="4" customWidth="1"/>
    <col min="10237" max="10237" width="16" style="4" customWidth="1"/>
    <col min="10238" max="10238" width="17.140625" style="4" customWidth="1"/>
    <col min="10239" max="10239" width="18.28515625" style="4" customWidth="1"/>
    <col min="10240" max="10240" width="13.7109375" style="4" customWidth="1"/>
    <col min="10241" max="10241" width="16" style="4" customWidth="1"/>
    <col min="10242" max="10242" width="17.140625" style="4" customWidth="1"/>
    <col min="10243" max="10243" width="18.28515625" style="4" customWidth="1"/>
    <col min="10244" max="10244" width="13.7109375" style="4" customWidth="1"/>
    <col min="10245" max="10245" width="16" style="4" customWidth="1"/>
    <col min="10246" max="10246" width="17.140625" style="4" customWidth="1"/>
    <col min="10247" max="10247" width="18.28515625" style="4" customWidth="1"/>
    <col min="10248" max="10248" width="13.7109375" style="4" customWidth="1"/>
    <col min="10249" max="10249" width="16" style="4" customWidth="1"/>
    <col min="10250" max="10250" width="17.140625" style="4" customWidth="1"/>
    <col min="10251" max="10254" width="18.28515625" style="4" customWidth="1"/>
    <col min="10255" max="10255" width="15" style="4" customWidth="1"/>
    <col min="10256" max="10256" width="15.7109375" style="4" customWidth="1"/>
    <col min="10257" max="10257" width="49" style="4" customWidth="1"/>
    <col min="10258" max="10258" width="19.42578125" style="4" customWidth="1"/>
    <col min="10259" max="10259" width="14.5703125" style="4" customWidth="1"/>
    <col min="10260" max="10260" width="12.28515625" style="4" customWidth="1"/>
    <col min="10261" max="10261" width="14.5703125" style="4" customWidth="1"/>
    <col min="10262" max="10262" width="11.7109375" style="4" customWidth="1"/>
    <col min="10263" max="10263" width="14" style="4" customWidth="1"/>
    <col min="10264" max="10264" width="20.5703125" style="4" customWidth="1"/>
    <col min="10265" max="10265" width="11.7109375" style="4" customWidth="1"/>
    <col min="10266" max="10266" width="10.85546875" style="4" customWidth="1"/>
    <col min="10267" max="10460" width="9.140625" style="4"/>
    <col min="10461" max="10461" width="7.42578125" style="4" customWidth="1"/>
    <col min="10462" max="10462" width="20.28515625" style="4" customWidth="1"/>
    <col min="10463" max="10463" width="24.7109375" style="4" customWidth="1"/>
    <col min="10464" max="10464" width="35.7109375" style="4" customWidth="1"/>
    <col min="10465" max="10465" width="5" style="4" customWidth="1"/>
    <col min="10466" max="10466" width="12.85546875" style="4" customWidth="1"/>
    <col min="10467" max="10467" width="10.7109375" style="4" customWidth="1"/>
    <col min="10468" max="10468" width="7" style="4" customWidth="1"/>
    <col min="10469" max="10469" width="12.28515625" style="4" customWidth="1"/>
    <col min="10470" max="10470" width="10.7109375" style="4" customWidth="1"/>
    <col min="10471" max="10471" width="10.85546875" style="4" customWidth="1"/>
    <col min="10472" max="10472" width="8.85546875" style="4" customWidth="1"/>
    <col min="10473" max="10473" width="13.85546875" style="4" customWidth="1"/>
    <col min="10474" max="10474" width="20.42578125" style="4" customWidth="1"/>
    <col min="10475" max="10475" width="12.28515625" style="4" customWidth="1"/>
    <col min="10476" max="10476" width="19.28515625" style="4" customWidth="1"/>
    <col min="10477" max="10477" width="11.85546875" style="4" customWidth="1"/>
    <col min="10478" max="10478" width="9.140625" style="4" customWidth="1"/>
    <col min="10479" max="10479" width="13.42578125" style="4" customWidth="1"/>
    <col min="10480" max="10480" width="15.28515625" style="4" customWidth="1"/>
    <col min="10481" max="10481" width="15.42578125" style="4" customWidth="1"/>
    <col min="10482" max="10483" width="14.42578125" style="4" customWidth="1"/>
    <col min="10484" max="10484" width="5" style="4" customWidth="1"/>
    <col min="10485" max="10487" width="15.140625" style="4" customWidth="1"/>
    <col min="10488" max="10488" width="4.28515625" style="4" customWidth="1"/>
    <col min="10489" max="10489" width="16" style="4" customWidth="1"/>
    <col min="10490" max="10490" width="17.140625" style="4" customWidth="1"/>
    <col min="10491" max="10491" width="18.28515625" style="4" customWidth="1"/>
    <col min="10492" max="10492" width="4.85546875" style="4" customWidth="1"/>
    <col min="10493" max="10493" width="16" style="4" customWidth="1"/>
    <col min="10494" max="10494" width="17.140625" style="4" customWidth="1"/>
    <col min="10495" max="10495" width="18.28515625" style="4" customWidth="1"/>
    <col min="10496" max="10496" width="13.7109375" style="4" customWidth="1"/>
    <col min="10497" max="10497" width="16" style="4" customWidth="1"/>
    <col min="10498" max="10498" width="17.140625" style="4" customWidth="1"/>
    <col min="10499" max="10499" width="18.28515625" style="4" customWidth="1"/>
    <col min="10500" max="10500" width="13.7109375" style="4" customWidth="1"/>
    <col min="10501" max="10501" width="16" style="4" customWidth="1"/>
    <col min="10502" max="10502" width="17.140625" style="4" customWidth="1"/>
    <col min="10503" max="10503" width="18.28515625" style="4" customWidth="1"/>
    <col min="10504" max="10504" width="13.7109375" style="4" customWidth="1"/>
    <col min="10505" max="10505" width="16" style="4" customWidth="1"/>
    <col min="10506" max="10506" width="17.140625" style="4" customWidth="1"/>
    <col min="10507" max="10510" width="18.28515625" style="4" customWidth="1"/>
    <col min="10511" max="10511" width="15" style="4" customWidth="1"/>
    <col min="10512" max="10512" width="15.7109375" style="4" customWidth="1"/>
    <col min="10513" max="10513" width="49" style="4" customWidth="1"/>
    <col min="10514" max="10514" width="19.42578125" style="4" customWidth="1"/>
    <col min="10515" max="10515" width="14.5703125" style="4" customWidth="1"/>
    <col min="10516" max="10516" width="12.28515625" style="4" customWidth="1"/>
    <col min="10517" max="10517" width="14.5703125" style="4" customWidth="1"/>
    <col min="10518" max="10518" width="11.7109375" style="4" customWidth="1"/>
    <col min="10519" max="10519" width="14" style="4" customWidth="1"/>
    <col min="10520" max="10520" width="20.5703125" style="4" customWidth="1"/>
    <col min="10521" max="10521" width="11.7109375" style="4" customWidth="1"/>
    <col min="10522" max="10522" width="10.85546875" style="4" customWidth="1"/>
    <col min="10523" max="10716" width="9.140625" style="4"/>
    <col min="10717" max="10717" width="7.42578125" style="4" customWidth="1"/>
    <col min="10718" max="10718" width="20.28515625" style="4" customWidth="1"/>
    <col min="10719" max="10719" width="24.7109375" style="4" customWidth="1"/>
    <col min="10720" max="10720" width="35.7109375" style="4" customWidth="1"/>
    <col min="10721" max="10721" width="5" style="4" customWidth="1"/>
    <col min="10722" max="10722" width="12.85546875" style="4" customWidth="1"/>
    <col min="10723" max="10723" width="10.7109375" style="4" customWidth="1"/>
    <col min="10724" max="10724" width="7" style="4" customWidth="1"/>
    <col min="10725" max="10725" width="12.28515625" style="4" customWidth="1"/>
    <col min="10726" max="10726" width="10.7109375" style="4" customWidth="1"/>
    <col min="10727" max="10727" width="10.85546875" style="4" customWidth="1"/>
    <col min="10728" max="10728" width="8.85546875" style="4" customWidth="1"/>
    <col min="10729" max="10729" width="13.85546875" style="4" customWidth="1"/>
    <col min="10730" max="10730" width="20.42578125" style="4" customWidth="1"/>
    <col min="10731" max="10731" width="12.28515625" style="4" customWidth="1"/>
    <col min="10732" max="10732" width="19.28515625" style="4" customWidth="1"/>
    <col min="10733" max="10733" width="11.85546875" style="4" customWidth="1"/>
    <col min="10734" max="10734" width="9.140625" style="4" customWidth="1"/>
    <col min="10735" max="10735" width="13.42578125" style="4" customWidth="1"/>
    <col min="10736" max="10736" width="15.28515625" style="4" customWidth="1"/>
    <col min="10737" max="10737" width="15.42578125" style="4" customWidth="1"/>
    <col min="10738" max="10739" width="14.42578125" style="4" customWidth="1"/>
    <col min="10740" max="10740" width="5" style="4" customWidth="1"/>
    <col min="10741" max="10743" width="15.140625" style="4" customWidth="1"/>
    <col min="10744" max="10744" width="4.28515625" style="4" customWidth="1"/>
    <col min="10745" max="10745" width="16" style="4" customWidth="1"/>
    <col min="10746" max="10746" width="17.140625" style="4" customWidth="1"/>
    <col min="10747" max="10747" width="18.28515625" style="4" customWidth="1"/>
    <col min="10748" max="10748" width="4.85546875" style="4" customWidth="1"/>
    <col min="10749" max="10749" width="16" style="4" customWidth="1"/>
    <col min="10750" max="10750" width="17.140625" style="4" customWidth="1"/>
    <col min="10751" max="10751" width="18.28515625" style="4" customWidth="1"/>
    <col min="10752" max="10752" width="13.7109375" style="4" customWidth="1"/>
    <col min="10753" max="10753" width="16" style="4" customWidth="1"/>
    <col min="10754" max="10754" width="17.140625" style="4" customWidth="1"/>
    <col min="10755" max="10755" width="18.28515625" style="4" customWidth="1"/>
    <col min="10756" max="10756" width="13.7109375" style="4" customWidth="1"/>
    <col min="10757" max="10757" width="16" style="4" customWidth="1"/>
    <col min="10758" max="10758" width="17.140625" style="4" customWidth="1"/>
    <col min="10759" max="10759" width="18.28515625" style="4" customWidth="1"/>
    <col min="10760" max="10760" width="13.7109375" style="4" customWidth="1"/>
    <col min="10761" max="10761" width="16" style="4" customWidth="1"/>
    <col min="10762" max="10762" width="17.140625" style="4" customWidth="1"/>
    <col min="10763" max="10766" width="18.28515625" style="4" customWidth="1"/>
    <col min="10767" max="10767" width="15" style="4" customWidth="1"/>
    <col min="10768" max="10768" width="15.7109375" style="4" customWidth="1"/>
    <col min="10769" max="10769" width="49" style="4" customWidth="1"/>
    <col min="10770" max="10770" width="19.42578125" style="4" customWidth="1"/>
    <col min="10771" max="10771" width="14.5703125" style="4" customWidth="1"/>
    <col min="10772" max="10772" width="12.28515625" style="4" customWidth="1"/>
    <col min="10773" max="10773" width="14.5703125" style="4" customWidth="1"/>
    <col min="10774" max="10774" width="11.7109375" style="4" customWidth="1"/>
    <col min="10775" max="10775" width="14" style="4" customWidth="1"/>
    <col min="10776" max="10776" width="20.5703125" style="4" customWidth="1"/>
    <col min="10777" max="10777" width="11.7109375" style="4" customWidth="1"/>
    <col min="10778" max="10778" width="10.85546875" style="4" customWidth="1"/>
    <col min="10779" max="10972" width="9.140625" style="4"/>
    <col min="10973" max="10973" width="7.42578125" style="4" customWidth="1"/>
    <col min="10974" max="10974" width="20.28515625" style="4" customWidth="1"/>
    <col min="10975" max="10975" width="24.7109375" style="4" customWidth="1"/>
    <col min="10976" max="10976" width="35.7109375" style="4" customWidth="1"/>
    <col min="10977" max="10977" width="5" style="4" customWidth="1"/>
    <col min="10978" max="10978" width="12.85546875" style="4" customWidth="1"/>
    <col min="10979" max="10979" width="10.7109375" style="4" customWidth="1"/>
    <col min="10980" max="10980" width="7" style="4" customWidth="1"/>
    <col min="10981" max="10981" width="12.28515625" style="4" customWidth="1"/>
    <col min="10982" max="10982" width="10.7109375" style="4" customWidth="1"/>
    <col min="10983" max="10983" width="10.85546875" style="4" customWidth="1"/>
    <col min="10984" max="10984" width="8.85546875" style="4" customWidth="1"/>
    <col min="10985" max="10985" width="13.85546875" style="4" customWidth="1"/>
    <col min="10986" max="10986" width="20.42578125" style="4" customWidth="1"/>
    <col min="10987" max="10987" width="12.28515625" style="4" customWidth="1"/>
    <col min="10988" max="10988" width="19.28515625" style="4" customWidth="1"/>
    <col min="10989" max="10989" width="11.85546875" style="4" customWidth="1"/>
    <col min="10990" max="10990" width="9.140625" style="4" customWidth="1"/>
    <col min="10991" max="10991" width="13.42578125" style="4" customWidth="1"/>
    <col min="10992" max="10992" width="15.28515625" style="4" customWidth="1"/>
    <col min="10993" max="10993" width="15.42578125" style="4" customWidth="1"/>
    <col min="10994" max="10995" width="14.42578125" style="4" customWidth="1"/>
    <col min="10996" max="10996" width="5" style="4" customWidth="1"/>
    <col min="10997" max="10999" width="15.140625" style="4" customWidth="1"/>
    <col min="11000" max="11000" width="4.28515625" style="4" customWidth="1"/>
    <col min="11001" max="11001" width="16" style="4" customWidth="1"/>
    <col min="11002" max="11002" width="17.140625" style="4" customWidth="1"/>
    <col min="11003" max="11003" width="18.28515625" style="4" customWidth="1"/>
    <col min="11004" max="11004" width="4.85546875" style="4" customWidth="1"/>
    <col min="11005" max="11005" width="16" style="4" customWidth="1"/>
    <col min="11006" max="11006" width="17.140625" style="4" customWidth="1"/>
    <col min="11007" max="11007" width="18.28515625" style="4" customWidth="1"/>
    <col min="11008" max="11008" width="13.7109375" style="4" customWidth="1"/>
    <col min="11009" max="11009" width="16" style="4" customWidth="1"/>
    <col min="11010" max="11010" width="17.140625" style="4" customWidth="1"/>
    <col min="11011" max="11011" width="18.28515625" style="4" customWidth="1"/>
    <col min="11012" max="11012" width="13.7109375" style="4" customWidth="1"/>
    <col min="11013" max="11013" width="16" style="4" customWidth="1"/>
    <col min="11014" max="11014" width="17.140625" style="4" customWidth="1"/>
    <col min="11015" max="11015" width="18.28515625" style="4" customWidth="1"/>
    <col min="11016" max="11016" width="13.7109375" style="4" customWidth="1"/>
    <col min="11017" max="11017" width="16" style="4" customWidth="1"/>
    <col min="11018" max="11018" width="17.140625" style="4" customWidth="1"/>
    <col min="11019" max="11022" width="18.28515625" style="4" customWidth="1"/>
    <col min="11023" max="11023" width="15" style="4" customWidth="1"/>
    <col min="11024" max="11024" width="15.7109375" style="4" customWidth="1"/>
    <col min="11025" max="11025" width="49" style="4" customWidth="1"/>
    <col min="11026" max="11026" width="19.42578125" style="4" customWidth="1"/>
    <col min="11027" max="11027" width="14.5703125" style="4" customWidth="1"/>
    <col min="11028" max="11028" width="12.28515625" style="4" customWidth="1"/>
    <col min="11029" max="11029" width="14.5703125" style="4" customWidth="1"/>
    <col min="11030" max="11030" width="11.7109375" style="4" customWidth="1"/>
    <col min="11031" max="11031" width="14" style="4" customWidth="1"/>
    <col min="11032" max="11032" width="20.5703125" style="4" customWidth="1"/>
    <col min="11033" max="11033" width="11.7109375" style="4" customWidth="1"/>
    <col min="11034" max="11034" width="10.85546875" style="4" customWidth="1"/>
    <col min="11035" max="11228" width="9.140625" style="4"/>
    <col min="11229" max="11229" width="7.42578125" style="4" customWidth="1"/>
    <col min="11230" max="11230" width="20.28515625" style="4" customWidth="1"/>
    <col min="11231" max="11231" width="24.7109375" style="4" customWidth="1"/>
    <col min="11232" max="11232" width="35.7109375" style="4" customWidth="1"/>
    <col min="11233" max="11233" width="5" style="4" customWidth="1"/>
    <col min="11234" max="11234" width="12.85546875" style="4" customWidth="1"/>
    <col min="11235" max="11235" width="10.7109375" style="4" customWidth="1"/>
    <col min="11236" max="11236" width="7" style="4" customWidth="1"/>
    <col min="11237" max="11237" width="12.28515625" style="4" customWidth="1"/>
    <col min="11238" max="11238" width="10.7109375" style="4" customWidth="1"/>
    <col min="11239" max="11239" width="10.85546875" style="4" customWidth="1"/>
    <col min="11240" max="11240" width="8.85546875" style="4" customWidth="1"/>
    <col min="11241" max="11241" width="13.85546875" style="4" customWidth="1"/>
    <col min="11242" max="11242" width="20.42578125" style="4" customWidth="1"/>
    <col min="11243" max="11243" width="12.28515625" style="4" customWidth="1"/>
    <col min="11244" max="11244" width="19.28515625" style="4" customWidth="1"/>
    <col min="11245" max="11245" width="11.85546875" style="4" customWidth="1"/>
    <col min="11246" max="11246" width="9.140625" style="4" customWidth="1"/>
    <col min="11247" max="11247" width="13.42578125" style="4" customWidth="1"/>
    <col min="11248" max="11248" width="15.28515625" style="4" customWidth="1"/>
    <col min="11249" max="11249" width="15.42578125" style="4" customWidth="1"/>
    <col min="11250" max="11251" width="14.42578125" style="4" customWidth="1"/>
    <col min="11252" max="11252" width="5" style="4" customWidth="1"/>
    <col min="11253" max="11255" width="15.140625" style="4" customWidth="1"/>
    <col min="11256" max="11256" width="4.28515625" style="4" customWidth="1"/>
    <col min="11257" max="11257" width="16" style="4" customWidth="1"/>
    <col min="11258" max="11258" width="17.140625" style="4" customWidth="1"/>
    <col min="11259" max="11259" width="18.28515625" style="4" customWidth="1"/>
    <col min="11260" max="11260" width="4.85546875" style="4" customWidth="1"/>
    <col min="11261" max="11261" width="16" style="4" customWidth="1"/>
    <col min="11262" max="11262" width="17.140625" style="4" customWidth="1"/>
    <col min="11263" max="11263" width="18.28515625" style="4" customWidth="1"/>
    <col min="11264" max="11264" width="13.7109375" style="4" customWidth="1"/>
    <col min="11265" max="11265" width="16" style="4" customWidth="1"/>
    <col min="11266" max="11266" width="17.140625" style="4" customWidth="1"/>
    <col min="11267" max="11267" width="18.28515625" style="4" customWidth="1"/>
    <col min="11268" max="11268" width="13.7109375" style="4" customWidth="1"/>
    <col min="11269" max="11269" width="16" style="4" customWidth="1"/>
    <col min="11270" max="11270" width="17.140625" style="4" customWidth="1"/>
    <col min="11271" max="11271" width="18.28515625" style="4" customWidth="1"/>
    <col min="11272" max="11272" width="13.7109375" style="4" customWidth="1"/>
    <col min="11273" max="11273" width="16" style="4" customWidth="1"/>
    <col min="11274" max="11274" width="17.140625" style="4" customWidth="1"/>
    <col min="11275" max="11278" width="18.28515625" style="4" customWidth="1"/>
    <col min="11279" max="11279" width="15" style="4" customWidth="1"/>
    <col min="11280" max="11280" width="15.7109375" style="4" customWidth="1"/>
    <col min="11281" max="11281" width="49" style="4" customWidth="1"/>
    <col min="11282" max="11282" width="19.42578125" style="4" customWidth="1"/>
    <col min="11283" max="11283" width="14.5703125" style="4" customWidth="1"/>
    <col min="11284" max="11284" width="12.28515625" style="4" customWidth="1"/>
    <col min="11285" max="11285" width="14.5703125" style="4" customWidth="1"/>
    <col min="11286" max="11286" width="11.7109375" style="4" customWidth="1"/>
    <col min="11287" max="11287" width="14" style="4" customWidth="1"/>
    <col min="11288" max="11288" width="20.5703125" style="4" customWidth="1"/>
    <col min="11289" max="11289" width="11.7109375" style="4" customWidth="1"/>
    <col min="11290" max="11290" width="10.85546875" style="4" customWidth="1"/>
    <col min="11291" max="11484" width="9.140625" style="4"/>
    <col min="11485" max="11485" width="7.42578125" style="4" customWidth="1"/>
    <col min="11486" max="11486" width="20.28515625" style="4" customWidth="1"/>
    <col min="11487" max="11487" width="24.7109375" style="4" customWidth="1"/>
    <col min="11488" max="11488" width="35.7109375" style="4" customWidth="1"/>
    <col min="11489" max="11489" width="5" style="4" customWidth="1"/>
    <col min="11490" max="11490" width="12.85546875" style="4" customWidth="1"/>
    <col min="11491" max="11491" width="10.7109375" style="4" customWidth="1"/>
    <col min="11492" max="11492" width="7" style="4" customWidth="1"/>
    <col min="11493" max="11493" width="12.28515625" style="4" customWidth="1"/>
    <col min="11494" max="11494" width="10.7109375" style="4" customWidth="1"/>
    <col min="11495" max="11495" width="10.85546875" style="4" customWidth="1"/>
    <col min="11496" max="11496" width="8.85546875" style="4" customWidth="1"/>
    <col min="11497" max="11497" width="13.85546875" style="4" customWidth="1"/>
    <col min="11498" max="11498" width="20.42578125" style="4" customWidth="1"/>
    <col min="11499" max="11499" width="12.28515625" style="4" customWidth="1"/>
    <col min="11500" max="11500" width="19.28515625" style="4" customWidth="1"/>
    <col min="11501" max="11501" width="11.85546875" style="4" customWidth="1"/>
    <col min="11502" max="11502" width="9.140625" style="4" customWidth="1"/>
    <col min="11503" max="11503" width="13.42578125" style="4" customWidth="1"/>
    <col min="11504" max="11504" width="15.28515625" style="4" customWidth="1"/>
    <col min="11505" max="11505" width="15.42578125" style="4" customWidth="1"/>
    <col min="11506" max="11507" width="14.42578125" style="4" customWidth="1"/>
    <col min="11508" max="11508" width="5" style="4" customWidth="1"/>
    <col min="11509" max="11511" width="15.140625" style="4" customWidth="1"/>
    <col min="11512" max="11512" width="4.28515625" style="4" customWidth="1"/>
    <col min="11513" max="11513" width="16" style="4" customWidth="1"/>
    <col min="11514" max="11514" width="17.140625" style="4" customWidth="1"/>
    <col min="11515" max="11515" width="18.28515625" style="4" customWidth="1"/>
    <col min="11516" max="11516" width="4.85546875" style="4" customWidth="1"/>
    <col min="11517" max="11517" width="16" style="4" customWidth="1"/>
    <col min="11518" max="11518" width="17.140625" style="4" customWidth="1"/>
    <col min="11519" max="11519" width="18.28515625" style="4" customWidth="1"/>
    <col min="11520" max="11520" width="13.7109375" style="4" customWidth="1"/>
    <col min="11521" max="11521" width="16" style="4" customWidth="1"/>
    <col min="11522" max="11522" width="17.140625" style="4" customWidth="1"/>
    <col min="11523" max="11523" width="18.28515625" style="4" customWidth="1"/>
    <col min="11524" max="11524" width="13.7109375" style="4" customWidth="1"/>
    <col min="11525" max="11525" width="16" style="4" customWidth="1"/>
    <col min="11526" max="11526" width="17.140625" style="4" customWidth="1"/>
    <col min="11527" max="11527" width="18.28515625" style="4" customWidth="1"/>
    <col min="11528" max="11528" width="13.7109375" style="4" customWidth="1"/>
    <col min="11529" max="11529" width="16" style="4" customWidth="1"/>
    <col min="11530" max="11530" width="17.140625" style="4" customWidth="1"/>
    <col min="11531" max="11534" width="18.28515625" style="4" customWidth="1"/>
    <col min="11535" max="11535" width="15" style="4" customWidth="1"/>
    <col min="11536" max="11536" width="15.7109375" style="4" customWidth="1"/>
    <col min="11537" max="11537" width="49" style="4" customWidth="1"/>
    <col min="11538" max="11538" width="19.42578125" style="4" customWidth="1"/>
    <col min="11539" max="11539" width="14.5703125" style="4" customWidth="1"/>
    <col min="11540" max="11540" width="12.28515625" style="4" customWidth="1"/>
    <col min="11541" max="11541" width="14.5703125" style="4" customWidth="1"/>
    <col min="11542" max="11542" width="11.7109375" style="4" customWidth="1"/>
    <col min="11543" max="11543" width="14" style="4" customWidth="1"/>
    <col min="11544" max="11544" width="20.5703125" style="4" customWidth="1"/>
    <col min="11545" max="11545" width="11.7109375" style="4" customWidth="1"/>
    <col min="11546" max="11546" width="10.85546875" style="4" customWidth="1"/>
    <col min="11547" max="11740" width="9.140625" style="4"/>
    <col min="11741" max="11741" width="7.42578125" style="4" customWidth="1"/>
    <col min="11742" max="11742" width="20.28515625" style="4" customWidth="1"/>
    <col min="11743" max="11743" width="24.7109375" style="4" customWidth="1"/>
    <col min="11744" max="11744" width="35.7109375" style="4" customWidth="1"/>
    <col min="11745" max="11745" width="5" style="4" customWidth="1"/>
    <col min="11746" max="11746" width="12.85546875" style="4" customWidth="1"/>
    <col min="11747" max="11747" width="10.7109375" style="4" customWidth="1"/>
    <col min="11748" max="11748" width="7" style="4" customWidth="1"/>
    <col min="11749" max="11749" width="12.28515625" style="4" customWidth="1"/>
    <col min="11750" max="11750" width="10.7109375" style="4" customWidth="1"/>
    <col min="11751" max="11751" width="10.85546875" style="4" customWidth="1"/>
    <col min="11752" max="11752" width="8.85546875" style="4" customWidth="1"/>
    <col min="11753" max="11753" width="13.85546875" style="4" customWidth="1"/>
    <col min="11754" max="11754" width="20.42578125" style="4" customWidth="1"/>
    <col min="11755" max="11755" width="12.28515625" style="4" customWidth="1"/>
    <col min="11756" max="11756" width="19.28515625" style="4" customWidth="1"/>
    <col min="11757" max="11757" width="11.85546875" style="4" customWidth="1"/>
    <col min="11758" max="11758" width="9.140625" style="4" customWidth="1"/>
    <col min="11759" max="11759" width="13.42578125" style="4" customWidth="1"/>
    <col min="11760" max="11760" width="15.28515625" style="4" customWidth="1"/>
    <col min="11761" max="11761" width="15.42578125" style="4" customWidth="1"/>
    <col min="11762" max="11763" width="14.42578125" style="4" customWidth="1"/>
    <col min="11764" max="11764" width="5" style="4" customWidth="1"/>
    <col min="11765" max="11767" width="15.140625" style="4" customWidth="1"/>
    <col min="11768" max="11768" width="4.28515625" style="4" customWidth="1"/>
    <col min="11769" max="11769" width="16" style="4" customWidth="1"/>
    <col min="11770" max="11770" width="17.140625" style="4" customWidth="1"/>
    <col min="11771" max="11771" width="18.28515625" style="4" customWidth="1"/>
    <col min="11772" max="11772" width="4.85546875" style="4" customWidth="1"/>
    <col min="11773" max="11773" width="16" style="4" customWidth="1"/>
    <col min="11774" max="11774" width="17.140625" style="4" customWidth="1"/>
    <col min="11775" max="11775" width="18.28515625" style="4" customWidth="1"/>
    <col min="11776" max="11776" width="13.7109375" style="4" customWidth="1"/>
    <col min="11777" max="11777" width="16" style="4" customWidth="1"/>
    <col min="11778" max="11778" width="17.140625" style="4" customWidth="1"/>
    <col min="11779" max="11779" width="18.28515625" style="4" customWidth="1"/>
    <col min="11780" max="11780" width="13.7109375" style="4" customWidth="1"/>
    <col min="11781" max="11781" width="16" style="4" customWidth="1"/>
    <col min="11782" max="11782" width="17.140625" style="4" customWidth="1"/>
    <col min="11783" max="11783" width="18.28515625" style="4" customWidth="1"/>
    <col min="11784" max="11784" width="13.7109375" style="4" customWidth="1"/>
    <col min="11785" max="11785" width="16" style="4" customWidth="1"/>
    <col min="11786" max="11786" width="17.140625" style="4" customWidth="1"/>
    <col min="11787" max="11790" width="18.28515625" style="4" customWidth="1"/>
    <col min="11791" max="11791" width="15" style="4" customWidth="1"/>
    <col min="11792" max="11792" width="15.7109375" style="4" customWidth="1"/>
    <col min="11793" max="11793" width="49" style="4" customWidth="1"/>
    <col min="11794" max="11794" width="19.42578125" style="4" customWidth="1"/>
    <col min="11795" max="11795" width="14.5703125" style="4" customWidth="1"/>
    <col min="11796" max="11796" width="12.28515625" style="4" customWidth="1"/>
    <col min="11797" max="11797" width="14.5703125" style="4" customWidth="1"/>
    <col min="11798" max="11798" width="11.7109375" style="4" customWidth="1"/>
    <col min="11799" max="11799" width="14" style="4" customWidth="1"/>
    <col min="11800" max="11800" width="20.5703125" style="4" customWidth="1"/>
    <col min="11801" max="11801" width="11.7109375" style="4" customWidth="1"/>
    <col min="11802" max="11802" width="10.85546875" style="4" customWidth="1"/>
    <col min="11803" max="11996" width="9.140625" style="4"/>
    <col min="11997" max="11997" width="7.42578125" style="4" customWidth="1"/>
    <col min="11998" max="11998" width="20.28515625" style="4" customWidth="1"/>
    <col min="11999" max="11999" width="24.7109375" style="4" customWidth="1"/>
    <col min="12000" max="12000" width="35.7109375" style="4" customWidth="1"/>
    <col min="12001" max="12001" width="5" style="4" customWidth="1"/>
    <col min="12002" max="12002" width="12.85546875" style="4" customWidth="1"/>
    <col min="12003" max="12003" width="10.7109375" style="4" customWidth="1"/>
    <col min="12004" max="12004" width="7" style="4" customWidth="1"/>
    <col min="12005" max="12005" width="12.28515625" style="4" customWidth="1"/>
    <col min="12006" max="12006" width="10.7109375" style="4" customWidth="1"/>
    <col min="12007" max="12007" width="10.85546875" style="4" customWidth="1"/>
    <col min="12008" max="12008" width="8.85546875" style="4" customWidth="1"/>
    <col min="12009" max="12009" width="13.85546875" style="4" customWidth="1"/>
    <col min="12010" max="12010" width="20.42578125" style="4" customWidth="1"/>
    <col min="12011" max="12011" width="12.28515625" style="4" customWidth="1"/>
    <col min="12012" max="12012" width="19.28515625" style="4" customWidth="1"/>
    <col min="12013" max="12013" width="11.85546875" style="4" customWidth="1"/>
    <col min="12014" max="12014" width="9.140625" style="4" customWidth="1"/>
    <col min="12015" max="12015" width="13.42578125" style="4" customWidth="1"/>
    <col min="12016" max="12016" width="15.28515625" style="4" customWidth="1"/>
    <col min="12017" max="12017" width="15.42578125" style="4" customWidth="1"/>
    <col min="12018" max="12019" width="14.42578125" style="4" customWidth="1"/>
    <col min="12020" max="12020" width="5" style="4" customWidth="1"/>
    <col min="12021" max="12023" width="15.140625" style="4" customWidth="1"/>
    <col min="12024" max="12024" width="4.28515625" style="4" customWidth="1"/>
    <col min="12025" max="12025" width="16" style="4" customWidth="1"/>
    <col min="12026" max="12026" width="17.140625" style="4" customWidth="1"/>
    <col min="12027" max="12027" width="18.28515625" style="4" customWidth="1"/>
    <col min="12028" max="12028" width="4.85546875" style="4" customWidth="1"/>
    <col min="12029" max="12029" width="16" style="4" customWidth="1"/>
    <col min="12030" max="12030" width="17.140625" style="4" customWidth="1"/>
    <col min="12031" max="12031" width="18.28515625" style="4" customWidth="1"/>
    <col min="12032" max="12032" width="13.7109375" style="4" customWidth="1"/>
    <col min="12033" max="12033" width="16" style="4" customWidth="1"/>
    <col min="12034" max="12034" width="17.140625" style="4" customWidth="1"/>
    <col min="12035" max="12035" width="18.28515625" style="4" customWidth="1"/>
    <col min="12036" max="12036" width="13.7109375" style="4" customWidth="1"/>
    <col min="12037" max="12037" width="16" style="4" customWidth="1"/>
    <col min="12038" max="12038" width="17.140625" style="4" customWidth="1"/>
    <col min="12039" max="12039" width="18.28515625" style="4" customWidth="1"/>
    <col min="12040" max="12040" width="13.7109375" style="4" customWidth="1"/>
    <col min="12041" max="12041" width="16" style="4" customWidth="1"/>
    <col min="12042" max="12042" width="17.140625" style="4" customWidth="1"/>
    <col min="12043" max="12046" width="18.28515625" style="4" customWidth="1"/>
    <col min="12047" max="12047" width="15" style="4" customWidth="1"/>
    <col min="12048" max="12048" width="15.7109375" style="4" customWidth="1"/>
    <col min="12049" max="12049" width="49" style="4" customWidth="1"/>
    <col min="12050" max="12050" width="19.42578125" style="4" customWidth="1"/>
    <col min="12051" max="12051" width="14.5703125" style="4" customWidth="1"/>
    <col min="12052" max="12052" width="12.28515625" style="4" customWidth="1"/>
    <col min="12053" max="12053" width="14.5703125" style="4" customWidth="1"/>
    <col min="12054" max="12054" width="11.7109375" style="4" customWidth="1"/>
    <col min="12055" max="12055" width="14" style="4" customWidth="1"/>
    <col min="12056" max="12056" width="20.5703125" style="4" customWidth="1"/>
    <col min="12057" max="12057" width="11.7109375" style="4" customWidth="1"/>
    <col min="12058" max="12058" width="10.85546875" style="4" customWidth="1"/>
    <col min="12059" max="12252" width="9.140625" style="4"/>
    <col min="12253" max="12253" width="7.42578125" style="4" customWidth="1"/>
    <col min="12254" max="12254" width="20.28515625" style="4" customWidth="1"/>
    <col min="12255" max="12255" width="24.7109375" style="4" customWidth="1"/>
    <col min="12256" max="12256" width="35.7109375" style="4" customWidth="1"/>
    <col min="12257" max="12257" width="5" style="4" customWidth="1"/>
    <col min="12258" max="12258" width="12.85546875" style="4" customWidth="1"/>
    <col min="12259" max="12259" width="10.7109375" style="4" customWidth="1"/>
    <col min="12260" max="12260" width="7" style="4" customWidth="1"/>
    <col min="12261" max="12261" width="12.28515625" style="4" customWidth="1"/>
    <col min="12262" max="12262" width="10.7109375" style="4" customWidth="1"/>
    <col min="12263" max="12263" width="10.85546875" style="4" customWidth="1"/>
    <col min="12264" max="12264" width="8.85546875" style="4" customWidth="1"/>
    <col min="12265" max="12265" width="13.85546875" style="4" customWidth="1"/>
    <col min="12266" max="12266" width="20.42578125" style="4" customWidth="1"/>
    <col min="12267" max="12267" width="12.28515625" style="4" customWidth="1"/>
    <col min="12268" max="12268" width="19.28515625" style="4" customWidth="1"/>
    <col min="12269" max="12269" width="11.85546875" style="4" customWidth="1"/>
    <col min="12270" max="12270" width="9.140625" style="4" customWidth="1"/>
    <col min="12271" max="12271" width="13.42578125" style="4" customWidth="1"/>
    <col min="12272" max="12272" width="15.28515625" style="4" customWidth="1"/>
    <col min="12273" max="12273" width="15.42578125" style="4" customWidth="1"/>
    <col min="12274" max="12275" width="14.42578125" style="4" customWidth="1"/>
    <col min="12276" max="12276" width="5" style="4" customWidth="1"/>
    <col min="12277" max="12279" width="15.140625" style="4" customWidth="1"/>
    <col min="12280" max="12280" width="4.28515625" style="4" customWidth="1"/>
    <col min="12281" max="12281" width="16" style="4" customWidth="1"/>
    <col min="12282" max="12282" width="17.140625" style="4" customWidth="1"/>
    <col min="12283" max="12283" width="18.28515625" style="4" customWidth="1"/>
    <col min="12284" max="12284" width="4.85546875" style="4" customWidth="1"/>
    <col min="12285" max="12285" width="16" style="4" customWidth="1"/>
    <col min="12286" max="12286" width="17.140625" style="4" customWidth="1"/>
    <col min="12287" max="12287" width="18.28515625" style="4" customWidth="1"/>
    <col min="12288" max="12288" width="13.7109375" style="4" customWidth="1"/>
    <col min="12289" max="12289" width="16" style="4" customWidth="1"/>
    <col min="12290" max="12290" width="17.140625" style="4" customWidth="1"/>
    <col min="12291" max="12291" width="18.28515625" style="4" customWidth="1"/>
    <col min="12292" max="12292" width="13.7109375" style="4" customWidth="1"/>
    <col min="12293" max="12293" width="16" style="4" customWidth="1"/>
    <col min="12294" max="12294" width="17.140625" style="4" customWidth="1"/>
    <col min="12295" max="12295" width="18.28515625" style="4" customWidth="1"/>
    <col min="12296" max="12296" width="13.7109375" style="4" customWidth="1"/>
    <col min="12297" max="12297" width="16" style="4" customWidth="1"/>
    <col min="12298" max="12298" width="17.140625" style="4" customWidth="1"/>
    <col min="12299" max="12302" width="18.28515625" style="4" customWidth="1"/>
    <col min="12303" max="12303" width="15" style="4" customWidth="1"/>
    <col min="12304" max="12304" width="15.7109375" style="4" customWidth="1"/>
    <col min="12305" max="12305" width="49" style="4" customWidth="1"/>
    <col min="12306" max="12306" width="19.42578125" style="4" customWidth="1"/>
    <col min="12307" max="12307" width="14.5703125" style="4" customWidth="1"/>
    <col min="12308" max="12308" width="12.28515625" style="4" customWidth="1"/>
    <col min="12309" max="12309" width="14.5703125" style="4" customWidth="1"/>
    <col min="12310" max="12310" width="11.7109375" style="4" customWidth="1"/>
    <col min="12311" max="12311" width="14" style="4" customWidth="1"/>
    <col min="12312" max="12312" width="20.5703125" style="4" customWidth="1"/>
    <col min="12313" max="12313" width="11.7109375" style="4" customWidth="1"/>
    <col min="12314" max="12314" width="10.85546875" style="4" customWidth="1"/>
    <col min="12315" max="12508" width="9.140625" style="4"/>
    <col min="12509" max="12509" width="7.42578125" style="4" customWidth="1"/>
    <col min="12510" max="12510" width="20.28515625" style="4" customWidth="1"/>
    <col min="12511" max="12511" width="24.7109375" style="4" customWidth="1"/>
    <col min="12512" max="12512" width="35.7109375" style="4" customWidth="1"/>
    <col min="12513" max="12513" width="5" style="4" customWidth="1"/>
    <col min="12514" max="12514" width="12.85546875" style="4" customWidth="1"/>
    <col min="12515" max="12515" width="10.7109375" style="4" customWidth="1"/>
    <col min="12516" max="12516" width="7" style="4" customWidth="1"/>
    <col min="12517" max="12517" width="12.28515625" style="4" customWidth="1"/>
    <col min="12518" max="12518" width="10.7109375" style="4" customWidth="1"/>
    <col min="12519" max="12519" width="10.85546875" style="4" customWidth="1"/>
    <col min="12520" max="12520" width="8.85546875" style="4" customWidth="1"/>
    <col min="12521" max="12521" width="13.85546875" style="4" customWidth="1"/>
    <col min="12522" max="12522" width="20.42578125" style="4" customWidth="1"/>
    <col min="12523" max="12523" width="12.28515625" style="4" customWidth="1"/>
    <col min="12524" max="12524" width="19.28515625" style="4" customWidth="1"/>
    <col min="12525" max="12525" width="11.85546875" style="4" customWidth="1"/>
    <col min="12526" max="12526" width="9.140625" style="4" customWidth="1"/>
    <col min="12527" max="12527" width="13.42578125" style="4" customWidth="1"/>
    <col min="12528" max="12528" width="15.28515625" style="4" customWidth="1"/>
    <col min="12529" max="12529" width="15.42578125" style="4" customWidth="1"/>
    <col min="12530" max="12531" width="14.42578125" style="4" customWidth="1"/>
    <col min="12532" max="12532" width="5" style="4" customWidth="1"/>
    <col min="12533" max="12535" width="15.140625" style="4" customWidth="1"/>
    <col min="12536" max="12536" width="4.28515625" style="4" customWidth="1"/>
    <col min="12537" max="12537" width="16" style="4" customWidth="1"/>
    <col min="12538" max="12538" width="17.140625" style="4" customWidth="1"/>
    <col min="12539" max="12539" width="18.28515625" style="4" customWidth="1"/>
    <col min="12540" max="12540" width="4.85546875" style="4" customWidth="1"/>
    <col min="12541" max="12541" width="16" style="4" customWidth="1"/>
    <col min="12542" max="12542" width="17.140625" style="4" customWidth="1"/>
    <col min="12543" max="12543" width="18.28515625" style="4" customWidth="1"/>
    <col min="12544" max="12544" width="13.7109375" style="4" customWidth="1"/>
    <col min="12545" max="12545" width="16" style="4" customWidth="1"/>
    <col min="12546" max="12546" width="17.140625" style="4" customWidth="1"/>
    <col min="12547" max="12547" width="18.28515625" style="4" customWidth="1"/>
    <col min="12548" max="12548" width="13.7109375" style="4" customWidth="1"/>
    <col min="12549" max="12549" width="16" style="4" customWidth="1"/>
    <col min="12550" max="12550" width="17.140625" style="4" customWidth="1"/>
    <col min="12551" max="12551" width="18.28515625" style="4" customWidth="1"/>
    <col min="12552" max="12552" width="13.7109375" style="4" customWidth="1"/>
    <col min="12553" max="12553" width="16" style="4" customWidth="1"/>
    <col min="12554" max="12554" width="17.140625" style="4" customWidth="1"/>
    <col min="12555" max="12558" width="18.28515625" style="4" customWidth="1"/>
    <col min="12559" max="12559" width="15" style="4" customWidth="1"/>
    <col min="12560" max="12560" width="15.7109375" style="4" customWidth="1"/>
    <col min="12561" max="12561" width="49" style="4" customWidth="1"/>
    <col min="12562" max="12562" width="19.42578125" style="4" customWidth="1"/>
    <col min="12563" max="12563" width="14.5703125" style="4" customWidth="1"/>
    <col min="12564" max="12564" width="12.28515625" style="4" customWidth="1"/>
    <col min="12565" max="12565" width="14.5703125" style="4" customWidth="1"/>
    <col min="12566" max="12566" width="11.7109375" style="4" customWidth="1"/>
    <col min="12567" max="12567" width="14" style="4" customWidth="1"/>
    <col min="12568" max="12568" width="20.5703125" style="4" customWidth="1"/>
    <col min="12569" max="12569" width="11.7109375" style="4" customWidth="1"/>
    <col min="12570" max="12570" width="10.85546875" style="4" customWidth="1"/>
    <col min="12571" max="12764" width="9.140625" style="4"/>
    <col min="12765" max="12765" width="7.42578125" style="4" customWidth="1"/>
    <col min="12766" max="12766" width="20.28515625" style="4" customWidth="1"/>
    <col min="12767" max="12767" width="24.7109375" style="4" customWidth="1"/>
    <col min="12768" max="12768" width="35.7109375" style="4" customWidth="1"/>
    <col min="12769" max="12769" width="5" style="4" customWidth="1"/>
    <col min="12770" max="12770" width="12.85546875" style="4" customWidth="1"/>
    <col min="12771" max="12771" width="10.7109375" style="4" customWidth="1"/>
    <col min="12772" max="12772" width="7" style="4" customWidth="1"/>
    <col min="12773" max="12773" width="12.28515625" style="4" customWidth="1"/>
    <col min="12774" max="12774" width="10.7109375" style="4" customWidth="1"/>
    <col min="12775" max="12775" width="10.85546875" style="4" customWidth="1"/>
    <col min="12776" max="12776" width="8.85546875" style="4" customWidth="1"/>
    <col min="12777" max="12777" width="13.85546875" style="4" customWidth="1"/>
    <col min="12778" max="12778" width="20.42578125" style="4" customWidth="1"/>
    <col min="12779" max="12779" width="12.28515625" style="4" customWidth="1"/>
    <col min="12780" max="12780" width="19.28515625" style="4" customWidth="1"/>
    <col min="12781" max="12781" width="11.85546875" style="4" customWidth="1"/>
    <col min="12782" max="12782" width="9.140625" style="4" customWidth="1"/>
    <col min="12783" max="12783" width="13.42578125" style="4" customWidth="1"/>
    <col min="12784" max="12784" width="15.28515625" style="4" customWidth="1"/>
    <col min="12785" max="12785" width="15.42578125" style="4" customWidth="1"/>
    <col min="12786" max="12787" width="14.42578125" style="4" customWidth="1"/>
    <col min="12788" max="12788" width="5" style="4" customWidth="1"/>
    <col min="12789" max="12791" width="15.140625" style="4" customWidth="1"/>
    <col min="12792" max="12792" width="4.28515625" style="4" customWidth="1"/>
    <col min="12793" max="12793" width="16" style="4" customWidth="1"/>
    <col min="12794" max="12794" width="17.140625" style="4" customWidth="1"/>
    <col min="12795" max="12795" width="18.28515625" style="4" customWidth="1"/>
    <col min="12796" max="12796" width="4.85546875" style="4" customWidth="1"/>
    <col min="12797" max="12797" width="16" style="4" customWidth="1"/>
    <col min="12798" max="12798" width="17.140625" style="4" customWidth="1"/>
    <col min="12799" max="12799" width="18.28515625" style="4" customWidth="1"/>
    <col min="12800" max="12800" width="13.7109375" style="4" customWidth="1"/>
    <col min="12801" max="12801" width="16" style="4" customWidth="1"/>
    <col min="12802" max="12802" width="17.140625" style="4" customWidth="1"/>
    <col min="12803" max="12803" width="18.28515625" style="4" customWidth="1"/>
    <col min="12804" max="12804" width="13.7109375" style="4" customWidth="1"/>
    <col min="12805" max="12805" width="16" style="4" customWidth="1"/>
    <col min="12806" max="12806" width="17.140625" style="4" customWidth="1"/>
    <col min="12807" max="12807" width="18.28515625" style="4" customWidth="1"/>
    <col min="12808" max="12808" width="13.7109375" style="4" customWidth="1"/>
    <col min="12809" max="12809" width="16" style="4" customWidth="1"/>
    <col min="12810" max="12810" width="17.140625" style="4" customWidth="1"/>
    <col min="12811" max="12814" width="18.28515625" style="4" customWidth="1"/>
    <col min="12815" max="12815" width="15" style="4" customWidth="1"/>
    <col min="12816" max="12816" width="15.7109375" style="4" customWidth="1"/>
    <col min="12817" max="12817" width="49" style="4" customWidth="1"/>
    <col min="12818" max="12818" width="19.42578125" style="4" customWidth="1"/>
    <col min="12819" max="12819" width="14.5703125" style="4" customWidth="1"/>
    <col min="12820" max="12820" width="12.28515625" style="4" customWidth="1"/>
    <col min="12821" max="12821" width="14.5703125" style="4" customWidth="1"/>
    <col min="12822" max="12822" width="11.7109375" style="4" customWidth="1"/>
    <col min="12823" max="12823" width="14" style="4" customWidth="1"/>
    <col min="12824" max="12824" width="20.5703125" style="4" customWidth="1"/>
    <col min="12825" max="12825" width="11.7109375" style="4" customWidth="1"/>
    <col min="12826" max="12826" width="10.85546875" style="4" customWidth="1"/>
    <col min="12827" max="13020" width="9.140625" style="4"/>
    <col min="13021" max="13021" width="7.42578125" style="4" customWidth="1"/>
    <col min="13022" max="13022" width="20.28515625" style="4" customWidth="1"/>
    <col min="13023" max="13023" width="24.7109375" style="4" customWidth="1"/>
    <col min="13024" max="13024" width="35.7109375" style="4" customWidth="1"/>
    <col min="13025" max="13025" width="5" style="4" customWidth="1"/>
    <col min="13026" max="13026" width="12.85546875" style="4" customWidth="1"/>
    <col min="13027" max="13027" width="10.7109375" style="4" customWidth="1"/>
    <col min="13028" max="13028" width="7" style="4" customWidth="1"/>
    <col min="13029" max="13029" width="12.28515625" style="4" customWidth="1"/>
    <col min="13030" max="13030" width="10.7109375" style="4" customWidth="1"/>
    <col min="13031" max="13031" width="10.85546875" style="4" customWidth="1"/>
    <col min="13032" max="13032" width="8.85546875" style="4" customWidth="1"/>
    <col min="13033" max="13033" width="13.85546875" style="4" customWidth="1"/>
    <col min="13034" max="13034" width="20.42578125" style="4" customWidth="1"/>
    <col min="13035" max="13035" width="12.28515625" style="4" customWidth="1"/>
    <col min="13036" max="13036" width="19.28515625" style="4" customWidth="1"/>
    <col min="13037" max="13037" width="11.85546875" style="4" customWidth="1"/>
    <col min="13038" max="13038" width="9.140625" style="4" customWidth="1"/>
    <col min="13039" max="13039" width="13.42578125" style="4" customWidth="1"/>
    <col min="13040" max="13040" width="15.28515625" style="4" customWidth="1"/>
    <col min="13041" max="13041" width="15.42578125" style="4" customWidth="1"/>
    <col min="13042" max="13043" width="14.42578125" style="4" customWidth="1"/>
    <col min="13044" max="13044" width="5" style="4" customWidth="1"/>
    <col min="13045" max="13047" width="15.140625" style="4" customWidth="1"/>
    <col min="13048" max="13048" width="4.28515625" style="4" customWidth="1"/>
    <col min="13049" max="13049" width="16" style="4" customWidth="1"/>
    <col min="13050" max="13050" width="17.140625" style="4" customWidth="1"/>
    <col min="13051" max="13051" width="18.28515625" style="4" customWidth="1"/>
    <col min="13052" max="13052" width="4.85546875" style="4" customWidth="1"/>
    <col min="13053" max="13053" width="16" style="4" customWidth="1"/>
    <col min="13054" max="13054" width="17.140625" style="4" customWidth="1"/>
    <col min="13055" max="13055" width="18.28515625" style="4" customWidth="1"/>
    <col min="13056" max="13056" width="13.7109375" style="4" customWidth="1"/>
    <col min="13057" max="13057" width="16" style="4" customWidth="1"/>
    <col min="13058" max="13058" width="17.140625" style="4" customWidth="1"/>
    <col min="13059" max="13059" width="18.28515625" style="4" customWidth="1"/>
    <col min="13060" max="13060" width="13.7109375" style="4" customWidth="1"/>
    <col min="13061" max="13061" width="16" style="4" customWidth="1"/>
    <col min="13062" max="13062" width="17.140625" style="4" customWidth="1"/>
    <col min="13063" max="13063" width="18.28515625" style="4" customWidth="1"/>
    <col min="13064" max="13064" width="13.7109375" style="4" customWidth="1"/>
    <col min="13065" max="13065" width="16" style="4" customWidth="1"/>
    <col min="13066" max="13066" width="17.140625" style="4" customWidth="1"/>
    <col min="13067" max="13070" width="18.28515625" style="4" customWidth="1"/>
    <col min="13071" max="13071" width="15" style="4" customWidth="1"/>
    <col min="13072" max="13072" width="15.7109375" style="4" customWidth="1"/>
    <col min="13073" max="13073" width="49" style="4" customWidth="1"/>
    <col min="13074" max="13074" width="19.42578125" style="4" customWidth="1"/>
    <col min="13075" max="13075" width="14.5703125" style="4" customWidth="1"/>
    <col min="13076" max="13076" width="12.28515625" style="4" customWidth="1"/>
    <col min="13077" max="13077" width="14.5703125" style="4" customWidth="1"/>
    <col min="13078" max="13078" width="11.7109375" style="4" customWidth="1"/>
    <col min="13079" max="13079" width="14" style="4" customWidth="1"/>
    <col min="13080" max="13080" width="20.5703125" style="4" customWidth="1"/>
    <col min="13081" max="13081" width="11.7109375" style="4" customWidth="1"/>
    <col min="13082" max="13082" width="10.85546875" style="4" customWidth="1"/>
    <col min="13083" max="13276" width="9.140625" style="4"/>
    <col min="13277" max="13277" width="7.42578125" style="4" customWidth="1"/>
    <col min="13278" max="13278" width="20.28515625" style="4" customWidth="1"/>
    <col min="13279" max="13279" width="24.7109375" style="4" customWidth="1"/>
    <col min="13280" max="13280" width="35.7109375" style="4" customWidth="1"/>
    <col min="13281" max="13281" width="5" style="4" customWidth="1"/>
    <col min="13282" max="13282" width="12.85546875" style="4" customWidth="1"/>
    <col min="13283" max="13283" width="10.7109375" style="4" customWidth="1"/>
    <col min="13284" max="13284" width="7" style="4" customWidth="1"/>
    <col min="13285" max="13285" width="12.28515625" style="4" customWidth="1"/>
    <col min="13286" max="13286" width="10.7109375" style="4" customWidth="1"/>
    <col min="13287" max="13287" width="10.85546875" style="4" customWidth="1"/>
    <col min="13288" max="13288" width="8.85546875" style="4" customWidth="1"/>
    <col min="13289" max="13289" width="13.85546875" style="4" customWidth="1"/>
    <col min="13290" max="13290" width="20.42578125" style="4" customWidth="1"/>
    <col min="13291" max="13291" width="12.28515625" style="4" customWidth="1"/>
    <col min="13292" max="13292" width="19.28515625" style="4" customWidth="1"/>
    <col min="13293" max="13293" width="11.85546875" style="4" customWidth="1"/>
    <col min="13294" max="13294" width="9.140625" style="4" customWidth="1"/>
    <col min="13295" max="13295" width="13.42578125" style="4" customWidth="1"/>
    <col min="13296" max="13296" width="15.28515625" style="4" customWidth="1"/>
    <col min="13297" max="13297" width="15.42578125" style="4" customWidth="1"/>
    <col min="13298" max="13299" width="14.42578125" style="4" customWidth="1"/>
    <col min="13300" max="13300" width="5" style="4" customWidth="1"/>
    <col min="13301" max="13303" width="15.140625" style="4" customWidth="1"/>
    <col min="13304" max="13304" width="4.28515625" style="4" customWidth="1"/>
    <col min="13305" max="13305" width="16" style="4" customWidth="1"/>
    <col min="13306" max="13306" width="17.140625" style="4" customWidth="1"/>
    <col min="13307" max="13307" width="18.28515625" style="4" customWidth="1"/>
    <col min="13308" max="13308" width="4.85546875" style="4" customWidth="1"/>
    <col min="13309" max="13309" width="16" style="4" customWidth="1"/>
    <col min="13310" max="13310" width="17.140625" style="4" customWidth="1"/>
    <col min="13311" max="13311" width="18.28515625" style="4" customWidth="1"/>
    <col min="13312" max="13312" width="13.7109375" style="4" customWidth="1"/>
    <col min="13313" max="13313" width="16" style="4" customWidth="1"/>
    <col min="13314" max="13314" width="17.140625" style="4" customWidth="1"/>
    <col min="13315" max="13315" width="18.28515625" style="4" customWidth="1"/>
    <col min="13316" max="13316" width="13.7109375" style="4" customWidth="1"/>
    <col min="13317" max="13317" width="16" style="4" customWidth="1"/>
    <col min="13318" max="13318" width="17.140625" style="4" customWidth="1"/>
    <col min="13319" max="13319" width="18.28515625" style="4" customWidth="1"/>
    <col min="13320" max="13320" width="13.7109375" style="4" customWidth="1"/>
    <col min="13321" max="13321" width="16" style="4" customWidth="1"/>
    <col min="13322" max="13322" width="17.140625" style="4" customWidth="1"/>
    <col min="13323" max="13326" width="18.28515625" style="4" customWidth="1"/>
    <col min="13327" max="13327" width="15" style="4" customWidth="1"/>
    <col min="13328" max="13328" width="15.7109375" style="4" customWidth="1"/>
    <col min="13329" max="13329" width="49" style="4" customWidth="1"/>
    <col min="13330" max="13330" width="19.42578125" style="4" customWidth="1"/>
    <col min="13331" max="13331" width="14.5703125" style="4" customWidth="1"/>
    <col min="13332" max="13332" width="12.28515625" style="4" customWidth="1"/>
    <col min="13333" max="13333" width="14.5703125" style="4" customWidth="1"/>
    <col min="13334" max="13334" width="11.7109375" style="4" customWidth="1"/>
    <col min="13335" max="13335" width="14" style="4" customWidth="1"/>
    <col min="13336" max="13336" width="20.5703125" style="4" customWidth="1"/>
    <col min="13337" max="13337" width="11.7109375" style="4" customWidth="1"/>
    <col min="13338" max="13338" width="10.85546875" style="4" customWidth="1"/>
    <col min="13339" max="13532" width="9.140625" style="4"/>
    <col min="13533" max="13533" width="7.42578125" style="4" customWidth="1"/>
    <col min="13534" max="13534" width="20.28515625" style="4" customWidth="1"/>
    <col min="13535" max="13535" width="24.7109375" style="4" customWidth="1"/>
    <col min="13536" max="13536" width="35.7109375" style="4" customWidth="1"/>
    <col min="13537" max="13537" width="5" style="4" customWidth="1"/>
    <col min="13538" max="13538" width="12.85546875" style="4" customWidth="1"/>
    <col min="13539" max="13539" width="10.7109375" style="4" customWidth="1"/>
    <col min="13540" max="13540" width="7" style="4" customWidth="1"/>
    <col min="13541" max="13541" width="12.28515625" style="4" customWidth="1"/>
    <col min="13542" max="13542" width="10.7109375" style="4" customWidth="1"/>
    <col min="13543" max="13543" width="10.85546875" style="4" customWidth="1"/>
    <col min="13544" max="13544" width="8.85546875" style="4" customWidth="1"/>
    <col min="13545" max="13545" width="13.85546875" style="4" customWidth="1"/>
    <col min="13546" max="13546" width="20.42578125" style="4" customWidth="1"/>
    <col min="13547" max="13547" width="12.28515625" style="4" customWidth="1"/>
    <col min="13548" max="13548" width="19.28515625" style="4" customWidth="1"/>
    <col min="13549" max="13549" width="11.85546875" style="4" customWidth="1"/>
    <col min="13550" max="13550" width="9.140625" style="4" customWidth="1"/>
    <col min="13551" max="13551" width="13.42578125" style="4" customWidth="1"/>
    <col min="13552" max="13552" width="15.28515625" style="4" customWidth="1"/>
    <col min="13553" max="13553" width="15.42578125" style="4" customWidth="1"/>
    <col min="13554" max="13555" width="14.42578125" style="4" customWidth="1"/>
    <col min="13556" max="13556" width="5" style="4" customWidth="1"/>
    <col min="13557" max="13559" width="15.140625" style="4" customWidth="1"/>
    <col min="13560" max="13560" width="4.28515625" style="4" customWidth="1"/>
    <col min="13561" max="13561" width="16" style="4" customWidth="1"/>
    <col min="13562" max="13562" width="17.140625" style="4" customWidth="1"/>
    <col min="13563" max="13563" width="18.28515625" style="4" customWidth="1"/>
    <col min="13564" max="13564" width="4.85546875" style="4" customWidth="1"/>
    <col min="13565" max="13565" width="16" style="4" customWidth="1"/>
    <col min="13566" max="13566" width="17.140625" style="4" customWidth="1"/>
    <col min="13567" max="13567" width="18.28515625" style="4" customWidth="1"/>
    <col min="13568" max="13568" width="13.7109375" style="4" customWidth="1"/>
    <col min="13569" max="13569" width="16" style="4" customWidth="1"/>
    <col min="13570" max="13570" width="17.140625" style="4" customWidth="1"/>
    <col min="13571" max="13571" width="18.28515625" style="4" customWidth="1"/>
    <col min="13572" max="13572" width="13.7109375" style="4" customWidth="1"/>
    <col min="13573" max="13573" width="16" style="4" customWidth="1"/>
    <col min="13574" max="13574" width="17.140625" style="4" customWidth="1"/>
    <col min="13575" max="13575" width="18.28515625" style="4" customWidth="1"/>
    <col min="13576" max="13576" width="13.7109375" style="4" customWidth="1"/>
    <col min="13577" max="13577" width="16" style="4" customWidth="1"/>
    <col min="13578" max="13578" width="17.140625" style="4" customWidth="1"/>
    <col min="13579" max="13582" width="18.28515625" style="4" customWidth="1"/>
    <col min="13583" max="13583" width="15" style="4" customWidth="1"/>
    <col min="13584" max="13584" width="15.7109375" style="4" customWidth="1"/>
    <col min="13585" max="13585" width="49" style="4" customWidth="1"/>
    <col min="13586" max="13586" width="19.42578125" style="4" customWidth="1"/>
    <col min="13587" max="13587" width="14.5703125" style="4" customWidth="1"/>
    <col min="13588" max="13588" width="12.28515625" style="4" customWidth="1"/>
    <col min="13589" max="13589" width="14.5703125" style="4" customWidth="1"/>
    <col min="13590" max="13590" width="11.7109375" style="4" customWidth="1"/>
    <col min="13591" max="13591" width="14" style="4" customWidth="1"/>
    <col min="13592" max="13592" width="20.5703125" style="4" customWidth="1"/>
    <col min="13593" max="13593" width="11.7109375" style="4" customWidth="1"/>
    <col min="13594" max="13594" width="10.85546875" style="4" customWidth="1"/>
    <col min="13595" max="13788" width="9.140625" style="4"/>
    <col min="13789" max="13789" width="7.42578125" style="4" customWidth="1"/>
    <col min="13790" max="13790" width="20.28515625" style="4" customWidth="1"/>
    <col min="13791" max="13791" width="24.7109375" style="4" customWidth="1"/>
    <col min="13792" max="13792" width="35.7109375" style="4" customWidth="1"/>
    <col min="13793" max="13793" width="5" style="4" customWidth="1"/>
    <col min="13794" max="13794" width="12.85546875" style="4" customWidth="1"/>
    <col min="13795" max="13795" width="10.7109375" style="4" customWidth="1"/>
    <col min="13796" max="13796" width="7" style="4" customWidth="1"/>
    <col min="13797" max="13797" width="12.28515625" style="4" customWidth="1"/>
    <col min="13798" max="13798" width="10.7109375" style="4" customWidth="1"/>
    <col min="13799" max="13799" width="10.85546875" style="4" customWidth="1"/>
    <col min="13800" max="13800" width="8.85546875" style="4" customWidth="1"/>
    <col min="13801" max="13801" width="13.85546875" style="4" customWidth="1"/>
    <col min="13802" max="13802" width="20.42578125" style="4" customWidth="1"/>
    <col min="13803" max="13803" width="12.28515625" style="4" customWidth="1"/>
    <col min="13804" max="13804" width="19.28515625" style="4" customWidth="1"/>
    <col min="13805" max="13805" width="11.85546875" style="4" customWidth="1"/>
    <col min="13806" max="13806" width="9.140625" style="4" customWidth="1"/>
    <col min="13807" max="13807" width="13.42578125" style="4" customWidth="1"/>
    <col min="13808" max="13808" width="15.28515625" style="4" customWidth="1"/>
    <col min="13809" max="13809" width="15.42578125" style="4" customWidth="1"/>
    <col min="13810" max="13811" width="14.42578125" style="4" customWidth="1"/>
    <col min="13812" max="13812" width="5" style="4" customWidth="1"/>
    <col min="13813" max="13815" width="15.140625" style="4" customWidth="1"/>
    <col min="13816" max="13816" width="4.28515625" style="4" customWidth="1"/>
    <col min="13817" max="13817" width="16" style="4" customWidth="1"/>
    <col min="13818" max="13818" width="17.140625" style="4" customWidth="1"/>
    <col min="13819" max="13819" width="18.28515625" style="4" customWidth="1"/>
    <col min="13820" max="13820" width="4.85546875" style="4" customWidth="1"/>
    <col min="13821" max="13821" width="16" style="4" customWidth="1"/>
    <col min="13822" max="13822" width="17.140625" style="4" customWidth="1"/>
    <col min="13823" max="13823" width="18.28515625" style="4" customWidth="1"/>
    <col min="13824" max="13824" width="13.7109375" style="4" customWidth="1"/>
    <col min="13825" max="13825" width="16" style="4" customWidth="1"/>
    <col min="13826" max="13826" width="17.140625" style="4" customWidth="1"/>
    <col min="13827" max="13827" width="18.28515625" style="4" customWidth="1"/>
    <col min="13828" max="13828" width="13.7109375" style="4" customWidth="1"/>
    <col min="13829" max="13829" width="16" style="4" customWidth="1"/>
    <col min="13830" max="13830" width="17.140625" style="4" customWidth="1"/>
    <col min="13831" max="13831" width="18.28515625" style="4" customWidth="1"/>
    <col min="13832" max="13832" width="13.7109375" style="4" customWidth="1"/>
    <col min="13833" max="13833" width="16" style="4" customWidth="1"/>
    <col min="13834" max="13834" width="17.140625" style="4" customWidth="1"/>
    <col min="13835" max="13838" width="18.28515625" style="4" customWidth="1"/>
    <col min="13839" max="13839" width="15" style="4" customWidth="1"/>
    <col min="13840" max="13840" width="15.7109375" style="4" customWidth="1"/>
    <col min="13841" max="13841" width="49" style="4" customWidth="1"/>
    <col min="13842" max="13842" width="19.42578125" style="4" customWidth="1"/>
    <col min="13843" max="13843" width="14.5703125" style="4" customWidth="1"/>
    <col min="13844" max="13844" width="12.28515625" style="4" customWidth="1"/>
    <col min="13845" max="13845" width="14.5703125" style="4" customWidth="1"/>
    <col min="13846" max="13846" width="11.7109375" style="4" customWidth="1"/>
    <col min="13847" max="13847" width="14" style="4" customWidth="1"/>
    <col min="13848" max="13848" width="20.5703125" style="4" customWidth="1"/>
    <col min="13849" max="13849" width="11.7109375" style="4" customWidth="1"/>
    <col min="13850" max="13850" width="10.85546875" style="4" customWidth="1"/>
    <col min="13851" max="14044" width="9.140625" style="4"/>
    <col min="14045" max="14045" width="7.42578125" style="4" customWidth="1"/>
    <col min="14046" max="14046" width="20.28515625" style="4" customWidth="1"/>
    <col min="14047" max="14047" width="24.7109375" style="4" customWidth="1"/>
    <col min="14048" max="14048" width="35.7109375" style="4" customWidth="1"/>
    <col min="14049" max="14049" width="5" style="4" customWidth="1"/>
    <col min="14050" max="14050" width="12.85546875" style="4" customWidth="1"/>
    <col min="14051" max="14051" width="10.7109375" style="4" customWidth="1"/>
    <col min="14052" max="14052" width="7" style="4" customWidth="1"/>
    <col min="14053" max="14053" width="12.28515625" style="4" customWidth="1"/>
    <col min="14054" max="14054" width="10.7109375" style="4" customWidth="1"/>
    <col min="14055" max="14055" width="10.85546875" style="4" customWidth="1"/>
    <col min="14056" max="14056" width="8.85546875" style="4" customWidth="1"/>
    <col min="14057" max="14057" width="13.85546875" style="4" customWidth="1"/>
    <col min="14058" max="14058" width="20.42578125" style="4" customWidth="1"/>
    <col min="14059" max="14059" width="12.28515625" style="4" customWidth="1"/>
    <col min="14060" max="14060" width="19.28515625" style="4" customWidth="1"/>
    <col min="14061" max="14061" width="11.85546875" style="4" customWidth="1"/>
    <col min="14062" max="14062" width="9.140625" style="4" customWidth="1"/>
    <col min="14063" max="14063" width="13.42578125" style="4" customWidth="1"/>
    <col min="14064" max="14064" width="15.28515625" style="4" customWidth="1"/>
    <col min="14065" max="14065" width="15.42578125" style="4" customWidth="1"/>
    <col min="14066" max="14067" width="14.42578125" style="4" customWidth="1"/>
    <col min="14068" max="14068" width="5" style="4" customWidth="1"/>
    <col min="14069" max="14071" width="15.140625" style="4" customWidth="1"/>
    <col min="14072" max="14072" width="4.28515625" style="4" customWidth="1"/>
    <col min="14073" max="14073" width="16" style="4" customWidth="1"/>
    <col min="14074" max="14074" width="17.140625" style="4" customWidth="1"/>
    <col min="14075" max="14075" width="18.28515625" style="4" customWidth="1"/>
    <col min="14076" max="14076" width="4.85546875" style="4" customWidth="1"/>
    <col min="14077" max="14077" width="16" style="4" customWidth="1"/>
    <col min="14078" max="14078" width="17.140625" style="4" customWidth="1"/>
    <col min="14079" max="14079" width="18.28515625" style="4" customWidth="1"/>
    <col min="14080" max="14080" width="13.7109375" style="4" customWidth="1"/>
    <col min="14081" max="14081" width="16" style="4" customWidth="1"/>
    <col min="14082" max="14082" width="17.140625" style="4" customWidth="1"/>
    <col min="14083" max="14083" width="18.28515625" style="4" customWidth="1"/>
    <col min="14084" max="14084" width="13.7109375" style="4" customWidth="1"/>
    <col min="14085" max="14085" width="16" style="4" customWidth="1"/>
    <col min="14086" max="14086" width="17.140625" style="4" customWidth="1"/>
    <col min="14087" max="14087" width="18.28515625" style="4" customWidth="1"/>
    <col min="14088" max="14088" width="13.7109375" style="4" customWidth="1"/>
    <col min="14089" max="14089" width="16" style="4" customWidth="1"/>
    <col min="14090" max="14090" width="17.140625" style="4" customWidth="1"/>
    <col min="14091" max="14094" width="18.28515625" style="4" customWidth="1"/>
    <col min="14095" max="14095" width="15" style="4" customWidth="1"/>
    <col min="14096" max="14096" width="15.7109375" style="4" customWidth="1"/>
    <col min="14097" max="14097" width="49" style="4" customWidth="1"/>
    <col min="14098" max="14098" width="19.42578125" style="4" customWidth="1"/>
    <col min="14099" max="14099" width="14.5703125" style="4" customWidth="1"/>
    <col min="14100" max="14100" width="12.28515625" style="4" customWidth="1"/>
    <col min="14101" max="14101" width="14.5703125" style="4" customWidth="1"/>
    <col min="14102" max="14102" width="11.7109375" style="4" customWidth="1"/>
    <col min="14103" max="14103" width="14" style="4" customWidth="1"/>
    <col min="14104" max="14104" width="20.5703125" style="4" customWidth="1"/>
    <col min="14105" max="14105" width="11.7109375" style="4" customWidth="1"/>
    <col min="14106" max="14106" width="10.85546875" style="4" customWidth="1"/>
    <col min="14107" max="14300" width="9.140625" style="4"/>
    <col min="14301" max="14301" width="7.42578125" style="4" customWidth="1"/>
    <col min="14302" max="14302" width="20.28515625" style="4" customWidth="1"/>
    <col min="14303" max="14303" width="24.7109375" style="4" customWidth="1"/>
    <col min="14304" max="14304" width="35.7109375" style="4" customWidth="1"/>
    <col min="14305" max="14305" width="5" style="4" customWidth="1"/>
    <col min="14306" max="14306" width="12.85546875" style="4" customWidth="1"/>
    <col min="14307" max="14307" width="10.7109375" style="4" customWidth="1"/>
    <col min="14308" max="14308" width="7" style="4" customWidth="1"/>
    <col min="14309" max="14309" width="12.28515625" style="4" customWidth="1"/>
    <col min="14310" max="14310" width="10.7109375" style="4" customWidth="1"/>
    <col min="14311" max="14311" width="10.85546875" style="4" customWidth="1"/>
    <col min="14312" max="14312" width="8.85546875" style="4" customWidth="1"/>
    <col min="14313" max="14313" width="13.85546875" style="4" customWidth="1"/>
    <col min="14314" max="14314" width="20.42578125" style="4" customWidth="1"/>
    <col min="14315" max="14315" width="12.28515625" style="4" customWidth="1"/>
    <col min="14316" max="14316" width="19.28515625" style="4" customWidth="1"/>
    <col min="14317" max="14317" width="11.85546875" style="4" customWidth="1"/>
    <col min="14318" max="14318" width="9.140625" style="4" customWidth="1"/>
    <col min="14319" max="14319" width="13.42578125" style="4" customWidth="1"/>
    <col min="14320" max="14320" width="15.28515625" style="4" customWidth="1"/>
    <col min="14321" max="14321" width="15.42578125" style="4" customWidth="1"/>
    <col min="14322" max="14323" width="14.42578125" style="4" customWidth="1"/>
    <col min="14324" max="14324" width="5" style="4" customWidth="1"/>
    <col min="14325" max="14327" width="15.140625" style="4" customWidth="1"/>
    <col min="14328" max="14328" width="4.28515625" style="4" customWidth="1"/>
    <col min="14329" max="14329" width="16" style="4" customWidth="1"/>
    <col min="14330" max="14330" width="17.140625" style="4" customWidth="1"/>
    <col min="14331" max="14331" width="18.28515625" style="4" customWidth="1"/>
    <col min="14332" max="14332" width="4.85546875" style="4" customWidth="1"/>
    <col min="14333" max="14333" width="16" style="4" customWidth="1"/>
    <col min="14334" max="14334" width="17.140625" style="4" customWidth="1"/>
    <col min="14335" max="14335" width="18.28515625" style="4" customWidth="1"/>
    <col min="14336" max="14336" width="13.7109375" style="4" customWidth="1"/>
    <col min="14337" max="14337" width="16" style="4" customWidth="1"/>
    <col min="14338" max="14338" width="17.140625" style="4" customWidth="1"/>
    <col min="14339" max="14339" width="18.28515625" style="4" customWidth="1"/>
    <col min="14340" max="14340" width="13.7109375" style="4" customWidth="1"/>
    <col min="14341" max="14341" width="16" style="4" customWidth="1"/>
    <col min="14342" max="14342" width="17.140625" style="4" customWidth="1"/>
    <col min="14343" max="14343" width="18.28515625" style="4" customWidth="1"/>
    <col min="14344" max="14344" width="13.7109375" style="4" customWidth="1"/>
    <col min="14345" max="14345" width="16" style="4" customWidth="1"/>
    <col min="14346" max="14346" width="17.140625" style="4" customWidth="1"/>
    <col min="14347" max="14350" width="18.28515625" style="4" customWidth="1"/>
    <col min="14351" max="14351" width="15" style="4" customWidth="1"/>
    <col min="14352" max="14352" width="15.7109375" style="4" customWidth="1"/>
    <col min="14353" max="14353" width="49" style="4" customWidth="1"/>
    <col min="14354" max="14354" width="19.42578125" style="4" customWidth="1"/>
    <col min="14355" max="14355" width="14.5703125" style="4" customWidth="1"/>
    <col min="14356" max="14356" width="12.28515625" style="4" customWidth="1"/>
    <col min="14357" max="14357" width="14.5703125" style="4" customWidth="1"/>
    <col min="14358" max="14358" width="11.7109375" style="4" customWidth="1"/>
    <col min="14359" max="14359" width="14" style="4" customWidth="1"/>
    <col min="14360" max="14360" width="20.5703125" style="4" customWidth="1"/>
    <col min="14361" max="14361" width="11.7109375" style="4" customWidth="1"/>
    <col min="14362" max="14362" width="10.85546875" style="4" customWidth="1"/>
    <col min="14363" max="14556" width="9.140625" style="4"/>
    <col min="14557" max="14557" width="7.42578125" style="4" customWidth="1"/>
    <col min="14558" max="14558" width="20.28515625" style="4" customWidth="1"/>
    <col min="14559" max="14559" width="24.7109375" style="4" customWidth="1"/>
    <col min="14560" max="14560" width="35.7109375" style="4" customWidth="1"/>
    <col min="14561" max="14561" width="5" style="4" customWidth="1"/>
    <col min="14562" max="14562" width="12.85546875" style="4" customWidth="1"/>
    <col min="14563" max="14563" width="10.7109375" style="4" customWidth="1"/>
    <col min="14564" max="14564" width="7" style="4" customWidth="1"/>
    <col min="14565" max="14565" width="12.28515625" style="4" customWidth="1"/>
    <col min="14566" max="14566" width="10.7109375" style="4" customWidth="1"/>
    <col min="14567" max="14567" width="10.85546875" style="4" customWidth="1"/>
    <col min="14568" max="14568" width="8.85546875" style="4" customWidth="1"/>
    <col min="14569" max="14569" width="13.85546875" style="4" customWidth="1"/>
    <col min="14570" max="14570" width="20.42578125" style="4" customWidth="1"/>
    <col min="14571" max="14571" width="12.28515625" style="4" customWidth="1"/>
    <col min="14572" max="14572" width="19.28515625" style="4" customWidth="1"/>
    <col min="14573" max="14573" width="11.85546875" style="4" customWidth="1"/>
    <col min="14574" max="14574" width="9.140625" style="4" customWidth="1"/>
    <col min="14575" max="14575" width="13.42578125" style="4" customWidth="1"/>
    <col min="14576" max="14576" width="15.28515625" style="4" customWidth="1"/>
    <col min="14577" max="14577" width="15.42578125" style="4" customWidth="1"/>
    <col min="14578" max="14579" width="14.42578125" style="4" customWidth="1"/>
    <col min="14580" max="14580" width="5" style="4" customWidth="1"/>
    <col min="14581" max="14583" width="15.140625" style="4" customWidth="1"/>
    <col min="14584" max="14584" width="4.28515625" style="4" customWidth="1"/>
    <col min="14585" max="14585" width="16" style="4" customWidth="1"/>
    <col min="14586" max="14586" width="17.140625" style="4" customWidth="1"/>
    <col min="14587" max="14587" width="18.28515625" style="4" customWidth="1"/>
    <col min="14588" max="14588" width="4.85546875" style="4" customWidth="1"/>
    <col min="14589" max="14589" width="16" style="4" customWidth="1"/>
    <col min="14590" max="14590" width="17.140625" style="4" customWidth="1"/>
    <col min="14591" max="14591" width="18.28515625" style="4" customWidth="1"/>
    <col min="14592" max="14592" width="13.7109375" style="4" customWidth="1"/>
    <col min="14593" max="14593" width="16" style="4" customWidth="1"/>
    <col min="14594" max="14594" width="17.140625" style="4" customWidth="1"/>
    <col min="14595" max="14595" width="18.28515625" style="4" customWidth="1"/>
    <col min="14596" max="14596" width="13.7109375" style="4" customWidth="1"/>
    <col min="14597" max="14597" width="16" style="4" customWidth="1"/>
    <col min="14598" max="14598" width="17.140625" style="4" customWidth="1"/>
    <col min="14599" max="14599" width="18.28515625" style="4" customWidth="1"/>
    <col min="14600" max="14600" width="13.7109375" style="4" customWidth="1"/>
    <col min="14601" max="14601" width="16" style="4" customWidth="1"/>
    <col min="14602" max="14602" width="17.140625" style="4" customWidth="1"/>
    <col min="14603" max="14606" width="18.28515625" style="4" customWidth="1"/>
    <col min="14607" max="14607" width="15" style="4" customWidth="1"/>
    <col min="14608" max="14608" width="15.7109375" style="4" customWidth="1"/>
    <col min="14609" max="14609" width="49" style="4" customWidth="1"/>
    <col min="14610" max="14610" width="19.42578125" style="4" customWidth="1"/>
    <col min="14611" max="14611" width="14.5703125" style="4" customWidth="1"/>
    <col min="14612" max="14612" width="12.28515625" style="4" customWidth="1"/>
    <col min="14613" max="14613" width="14.5703125" style="4" customWidth="1"/>
    <col min="14614" max="14614" width="11.7109375" style="4" customWidth="1"/>
    <col min="14615" max="14615" width="14" style="4" customWidth="1"/>
    <col min="14616" max="14616" width="20.5703125" style="4" customWidth="1"/>
    <col min="14617" max="14617" width="11.7109375" style="4" customWidth="1"/>
    <col min="14618" max="14618" width="10.85546875" style="4" customWidth="1"/>
    <col min="14619" max="14812" width="9.140625" style="4"/>
    <col min="14813" max="14813" width="7.42578125" style="4" customWidth="1"/>
    <col min="14814" max="14814" width="20.28515625" style="4" customWidth="1"/>
    <col min="14815" max="14815" width="24.7109375" style="4" customWidth="1"/>
    <col min="14816" max="14816" width="35.7109375" style="4" customWidth="1"/>
    <col min="14817" max="14817" width="5" style="4" customWidth="1"/>
    <col min="14818" max="14818" width="12.85546875" style="4" customWidth="1"/>
    <col min="14819" max="14819" width="10.7109375" style="4" customWidth="1"/>
    <col min="14820" max="14820" width="7" style="4" customWidth="1"/>
    <col min="14821" max="14821" width="12.28515625" style="4" customWidth="1"/>
    <col min="14822" max="14822" width="10.7109375" style="4" customWidth="1"/>
    <col min="14823" max="14823" width="10.85546875" style="4" customWidth="1"/>
    <col min="14824" max="14824" width="8.85546875" style="4" customWidth="1"/>
    <col min="14825" max="14825" width="13.85546875" style="4" customWidth="1"/>
    <col min="14826" max="14826" width="20.42578125" style="4" customWidth="1"/>
    <col min="14827" max="14827" width="12.28515625" style="4" customWidth="1"/>
    <col min="14828" max="14828" width="19.28515625" style="4" customWidth="1"/>
    <col min="14829" max="14829" width="11.85546875" style="4" customWidth="1"/>
    <col min="14830" max="14830" width="9.140625" style="4" customWidth="1"/>
    <col min="14831" max="14831" width="13.42578125" style="4" customWidth="1"/>
    <col min="14832" max="14832" width="15.28515625" style="4" customWidth="1"/>
    <col min="14833" max="14833" width="15.42578125" style="4" customWidth="1"/>
    <col min="14834" max="14835" width="14.42578125" style="4" customWidth="1"/>
    <col min="14836" max="14836" width="5" style="4" customWidth="1"/>
    <col min="14837" max="14839" width="15.140625" style="4" customWidth="1"/>
    <col min="14840" max="14840" width="4.28515625" style="4" customWidth="1"/>
    <col min="14841" max="14841" width="16" style="4" customWidth="1"/>
    <col min="14842" max="14842" width="17.140625" style="4" customWidth="1"/>
    <col min="14843" max="14843" width="18.28515625" style="4" customWidth="1"/>
    <col min="14844" max="14844" width="4.85546875" style="4" customWidth="1"/>
    <col min="14845" max="14845" width="16" style="4" customWidth="1"/>
    <col min="14846" max="14846" width="17.140625" style="4" customWidth="1"/>
    <col min="14847" max="14847" width="18.28515625" style="4" customWidth="1"/>
    <col min="14848" max="14848" width="13.7109375" style="4" customWidth="1"/>
    <col min="14849" max="14849" width="16" style="4" customWidth="1"/>
    <col min="14850" max="14850" width="17.140625" style="4" customWidth="1"/>
    <col min="14851" max="14851" width="18.28515625" style="4" customWidth="1"/>
    <col min="14852" max="14852" width="13.7109375" style="4" customWidth="1"/>
    <col min="14853" max="14853" width="16" style="4" customWidth="1"/>
    <col min="14854" max="14854" width="17.140625" style="4" customWidth="1"/>
    <col min="14855" max="14855" width="18.28515625" style="4" customWidth="1"/>
    <col min="14856" max="14856" width="13.7109375" style="4" customWidth="1"/>
    <col min="14857" max="14857" width="16" style="4" customWidth="1"/>
    <col min="14858" max="14858" width="17.140625" style="4" customWidth="1"/>
    <col min="14859" max="14862" width="18.28515625" style="4" customWidth="1"/>
    <col min="14863" max="14863" width="15" style="4" customWidth="1"/>
    <col min="14864" max="14864" width="15.7109375" style="4" customWidth="1"/>
    <col min="14865" max="14865" width="49" style="4" customWidth="1"/>
    <col min="14866" max="14866" width="19.42578125" style="4" customWidth="1"/>
    <col min="14867" max="14867" width="14.5703125" style="4" customWidth="1"/>
    <col min="14868" max="14868" width="12.28515625" style="4" customWidth="1"/>
    <col min="14869" max="14869" width="14.5703125" style="4" customWidth="1"/>
    <col min="14870" max="14870" width="11.7109375" style="4" customWidth="1"/>
    <col min="14871" max="14871" width="14" style="4" customWidth="1"/>
    <col min="14872" max="14872" width="20.5703125" style="4" customWidth="1"/>
    <col min="14873" max="14873" width="11.7109375" style="4" customWidth="1"/>
    <col min="14874" max="14874" width="10.85546875" style="4" customWidth="1"/>
    <col min="14875" max="15068" width="9.140625" style="4"/>
    <col min="15069" max="15069" width="7.42578125" style="4" customWidth="1"/>
    <col min="15070" max="15070" width="20.28515625" style="4" customWidth="1"/>
    <col min="15071" max="15071" width="24.7109375" style="4" customWidth="1"/>
    <col min="15072" max="15072" width="35.7109375" style="4" customWidth="1"/>
    <col min="15073" max="15073" width="5" style="4" customWidth="1"/>
    <col min="15074" max="15074" width="12.85546875" style="4" customWidth="1"/>
    <col min="15075" max="15075" width="10.7109375" style="4" customWidth="1"/>
    <col min="15076" max="15076" width="7" style="4" customWidth="1"/>
    <col min="15077" max="15077" width="12.28515625" style="4" customWidth="1"/>
    <col min="15078" max="15078" width="10.7109375" style="4" customWidth="1"/>
    <col min="15079" max="15079" width="10.85546875" style="4" customWidth="1"/>
    <col min="15080" max="15080" width="8.85546875" style="4" customWidth="1"/>
    <col min="15081" max="15081" width="13.85546875" style="4" customWidth="1"/>
    <col min="15082" max="15082" width="20.42578125" style="4" customWidth="1"/>
    <col min="15083" max="15083" width="12.28515625" style="4" customWidth="1"/>
    <col min="15084" max="15084" width="19.28515625" style="4" customWidth="1"/>
    <col min="15085" max="15085" width="11.85546875" style="4" customWidth="1"/>
    <col min="15086" max="15086" width="9.140625" style="4" customWidth="1"/>
    <col min="15087" max="15087" width="13.42578125" style="4" customWidth="1"/>
    <col min="15088" max="15088" width="15.28515625" style="4" customWidth="1"/>
    <col min="15089" max="15089" width="15.42578125" style="4" customWidth="1"/>
    <col min="15090" max="15091" width="14.42578125" style="4" customWidth="1"/>
    <col min="15092" max="15092" width="5" style="4" customWidth="1"/>
    <col min="15093" max="15095" width="15.140625" style="4" customWidth="1"/>
    <col min="15096" max="15096" width="4.28515625" style="4" customWidth="1"/>
    <col min="15097" max="15097" width="16" style="4" customWidth="1"/>
    <col min="15098" max="15098" width="17.140625" style="4" customWidth="1"/>
    <col min="15099" max="15099" width="18.28515625" style="4" customWidth="1"/>
    <col min="15100" max="15100" width="4.85546875" style="4" customWidth="1"/>
    <col min="15101" max="15101" width="16" style="4" customWidth="1"/>
    <col min="15102" max="15102" width="17.140625" style="4" customWidth="1"/>
    <col min="15103" max="15103" width="18.28515625" style="4" customWidth="1"/>
    <col min="15104" max="15104" width="13.7109375" style="4" customWidth="1"/>
    <col min="15105" max="15105" width="16" style="4" customWidth="1"/>
    <col min="15106" max="15106" width="17.140625" style="4" customWidth="1"/>
    <col min="15107" max="15107" width="18.28515625" style="4" customWidth="1"/>
    <col min="15108" max="15108" width="13.7109375" style="4" customWidth="1"/>
    <col min="15109" max="15109" width="16" style="4" customWidth="1"/>
    <col min="15110" max="15110" width="17.140625" style="4" customWidth="1"/>
    <col min="15111" max="15111" width="18.28515625" style="4" customWidth="1"/>
    <col min="15112" max="15112" width="13.7109375" style="4" customWidth="1"/>
    <col min="15113" max="15113" width="16" style="4" customWidth="1"/>
    <col min="15114" max="15114" width="17.140625" style="4" customWidth="1"/>
    <col min="15115" max="15118" width="18.28515625" style="4" customWidth="1"/>
    <col min="15119" max="15119" width="15" style="4" customWidth="1"/>
    <col min="15120" max="15120" width="15.7109375" style="4" customWidth="1"/>
    <col min="15121" max="15121" width="49" style="4" customWidth="1"/>
    <col min="15122" max="15122" width="19.42578125" style="4" customWidth="1"/>
    <col min="15123" max="15123" width="14.5703125" style="4" customWidth="1"/>
    <col min="15124" max="15124" width="12.28515625" style="4" customWidth="1"/>
    <col min="15125" max="15125" width="14.5703125" style="4" customWidth="1"/>
    <col min="15126" max="15126" width="11.7109375" style="4" customWidth="1"/>
    <col min="15127" max="15127" width="14" style="4" customWidth="1"/>
    <col min="15128" max="15128" width="20.5703125" style="4" customWidth="1"/>
    <col min="15129" max="15129" width="11.7109375" style="4" customWidth="1"/>
    <col min="15130" max="15130" width="10.85546875" style="4" customWidth="1"/>
    <col min="15131" max="15324" width="9.140625" style="4"/>
    <col min="15325" max="15325" width="7.42578125" style="4" customWidth="1"/>
    <col min="15326" max="15326" width="20.28515625" style="4" customWidth="1"/>
    <col min="15327" max="15327" width="24.7109375" style="4" customWidth="1"/>
    <col min="15328" max="15328" width="35.7109375" style="4" customWidth="1"/>
    <col min="15329" max="15329" width="5" style="4" customWidth="1"/>
    <col min="15330" max="15330" width="12.85546875" style="4" customWidth="1"/>
    <col min="15331" max="15331" width="10.7109375" style="4" customWidth="1"/>
    <col min="15332" max="15332" width="7" style="4" customWidth="1"/>
    <col min="15333" max="15333" width="12.28515625" style="4" customWidth="1"/>
    <col min="15334" max="15334" width="10.7109375" style="4" customWidth="1"/>
    <col min="15335" max="15335" width="10.85546875" style="4" customWidth="1"/>
    <col min="15336" max="15336" width="8.85546875" style="4" customWidth="1"/>
    <col min="15337" max="15337" width="13.85546875" style="4" customWidth="1"/>
    <col min="15338" max="15338" width="20.42578125" style="4" customWidth="1"/>
    <col min="15339" max="15339" width="12.28515625" style="4" customWidth="1"/>
    <col min="15340" max="15340" width="19.28515625" style="4" customWidth="1"/>
    <col min="15341" max="15341" width="11.85546875" style="4" customWidth="1"/>
    <col min="15342" max="15342" width="9.140625" style="4" customWidth="1"/>
    <col min="15343" max="15343" width="13.42578125" style="4" customWidth="1"/>
    <col min="15344" max="15344" width="15.28515625" style="4" customWidth="1"/>
    <col min="15345" max="15345" width="15.42578125" style="4" customWidth="1"/>
    <col min="15346" max="15347" width="14.42578125" style="4" customWidth="1"/>
    <col min="15348" max="15348" width="5" style="4" customWidth="1"/>
    <col min="15349" max="15351" width="15.140625" style="4" customWidth="1"/>
    <col min="15352" max="15352" width="4.28515625" style="4" customWidth="1"/>
    <col min="15353" max="15353" width="16" style="4" customWidth="1"/>
    <col min="15354" max="15354" width="17.140625" style="4" customWidth="1"/>
    <col min="15355" max="15355" width="18.28515625" style="4" customWidth="1"/>
    <col min="15356" max="15356" width="4.85546875" style="4" customWidth="1"/>
    <col min="15357" max="15357" width="16" style="4" customWidth="1"/>
    <col min="15358" max="15358" width="17.140625" style="4" customWidth="1"/>
    <col min="15359" max="15359" width="18.28515625" style="4" customWidth="1"/>
    <col min="15360" max="15360" width="13.7109375" style="4" customWidth="1"/>
    <col min="15361" max="15361" width="16" style="4" customWidth="1"/>
    <col min="15362" max="15362" width="17.140625" style="4" customWidth="1"/>
    <col min="15363" max="15363" width="18.28515625" style="4" customWidth="1"/>
    <col min="15364" max="15364" width="13.7109375" style="4" customWidth="1"/>
    <col min="15365" max="15365" width="16" style="4" customWidth="1"/>
    <col min="15366" max="15366" width="17.140625" style="4" customWidth="1"/>
    <col min="15367" max="15367" width="18.28515625" style="4" customWidth="1"/>
    <col min="15368" max="15368" width="13.7109375" style="4" customWidth="1"/>
    <col min="15369" max="15369" width="16" style="4" customWidth="1"/>
    <col min="15370" max="15370" width="17.140625" style="4" customWidth="1"/>
    <col min="15371" max="15374" width="18.28515625" style="4" customWidth="1"/>
    <col min="15375" max="15375" width="15" style="4" customWidth="1"/>
    <col min="15376" max="15376" width="15.7109375" style="4" customWidth="1"/>
    <col min="15377" max="15377" width="49" style="4" customWidth="1"/>
    <col min="15378" max="15378" width="19.42578125" style="4" customWidth="1"/>
    <col min="15379" max="15379" width="14.5703125" style="4" customWidth="1"/>
    <col min="15380" max="15380" width="12.28515625" style="4" customWidth="1"/>
    <col min="15381" max="15381" width="14.5703125" style="4" customWidth="1"/>
    <col min="15382" max="15382" width="11.7109375" style="4" customWidth="1"/>
    <col min="15383" max="15383" width="14" style="4" customWidth="1"/>
    <col min="15384" max="15384" width="20.5703125" style="4" customWidth="1"/>
    <col min="15385" max="15385" width="11.7109375" style="4" customWidth="1"/>
    <col min="15386" max="15386" width="10.85546875" style="4" customWidth="1"/>
    <col min="15387" max="15580" width="9.140625" style="4"/>
    <col min="15581" max="15581" width="7.42578125" style="4" customWidth="1"/>
    <col min="15582" max="15582" width="20.28515625" style="4" customWidth="1"/>
    <col min="15583" max="15583" width="24.7109375" style="4" customWidth="1"/>
    <col min="15584" max="15584" width="35.7109375" style="4" customWidth="1"/>
    <col min="15585" max="15585" width="5" style="4" customWidth="1"/>
    <col min="15586" max="15586" width="12.85546875" style="4" customWidth="1"/>
    <col min="15587" max="15587" width="10.7109375" style="4" customWidth="1"/>
    <col min="15588" max="15588" width="7" style="4" customWidth="1"/>
    <col min="15589" max="15589" width="12.28515625" style="4" customWidth="1"/>
    <col min="15590" max="15590" width="10.7109375" style="4" customWidth="1"/>
    <col min="15591" max="15591" width="10.85546875" style="4" customWidth="1"/>
    <col min="15592" max="15592" width="8.85546875" style="4" customWidth="1"/>
    <col min="15593" max="15593" width="13.85546875" style="4" customWidth="1"/>
    <col min="15594" max="15594" width="20.42578125" style="4" customWidth="1"/>
    <col min="15595" max="15595" width="12.28515625" style="4" customWidth="1"/>
    <col min="15596" max="15596" width="19.28515625" style="4" customWidth="1"/>
    <col min="15597" max="15597" width="11.85546875" style="4" customWidth="1"/>
    <col min="15598" max="15598" width="9.140625" style="4" customWidth="1"/>
    <col min="15599" max="15599" width="13.42578125" style="4" customWidth="1"/>
    <col min="15600" max="15600" width="15.28515625" style="4" customWidth="1"/>
    <col min="15601" max="15601" width="15.42578125" style="4" customWidth="1"/>
    <col min="15602" max="15603" width="14.42578125" style="4" customWidth="1"/>
    <col min="15604" max="15604" width="5" style="4" customWidth="1"/>
    <col min="15605" max="15607" width="15.140625" style="4" customWidth="1"/>
    <col min="15608" max="15608" width="4.28515625" style="4" customWidth="1"/>
    <col min="15609" max="15609" width="16" style="4" customWidth="1"/>
    <col min="15610" max="15610" width="17.140625" style="4" customWidth="1"/>
    <col min="15611" max="15611" width="18.28515625" style="4" customWidth="1"/>
    <col min="15612" max="15612" width="4.85546875" style="4" customWidth="1"/>
    <col min="15613" max="15613" width="16" style="4" customWidth="1"/>
    <col min="15614" max="15614" width="17.140625" style="4" customWidth="1"/>
    <col min="15615" max="15615" width="18.28515625" style="4" customWidth="1"/>
    <col min="15616" max="15616" width="13.7109375" style="4" customWidth="1"/>
    <col min="15617" max="15617" width="16" style="4" customWidth="1"/>
    <col min="15618" max="15618" width="17.140625" style="4" customWidth="1"/>
    <col min="15619" max="15619" width="18.28515625" style="4" customWidth="1"/>
    <col min="15620" max="15620" width="13.7109375" style="4" customWidth="1"/>
    <col min="15621" max="15621" width="16" style="4" customWidth="1"/>
    <col min="15622" max="15622" width="17.140625" style="4" customWidth="1"/>
    <col min="15623" max="15623" width="18.28515625" style="4" customWidth="1"/>
    <col min="15624" max="15624" width="13.7109375" style="4" customWidth="1"/>
    <col min="15625" max="15625" width="16" style="4" customWidth="1"/>
    <col min="15626" max="15626" width="17.140625" style="4" customWidth="1"/>
    <col min="15627" max="15630" width="18.28515625" style="4" customWidth="1"/>
    <col min="15631" max="15631" width="15" style="4" customWidth="1"/>
    <col min="15632" max="15632" width="15.7109375" style="4" customWidth="1"/>
    <col min="15633" max="15633" width="49" style="4" customWidth="1"/>
    <col min="15634" max="15634" width="19.42578125" style="4" customWidth="1"/>
    <col min="15635" max="15635" width="14.5703125" style="4" customWidth="1"/>
    <col min="15636" max="15636" width="12.28515625" style="4" customWidth="1"/>
    <col min="15637" max="15637" width="14.5703125" style="4" customWidth="1"/>
    <col min="15638" max="15638" width="11.7109375" style="4" customWidth="1"/>
    <col min="15639" max="15639" width="14" style="4" customWidth="1"/>
    <col min="15640" max="15640" width="20.5703125" style="4" customWidth="1"/>
    <col min="15641" max="15641" width="11.7109375" style="4" customWidth="1"/>
    <col min="15642" max="15642" width="10.85546875" style="4" customWidth="1"/>
    <col min="15643" max="15836" width="9.140625" style="4"/>
    <col min="15837" max="15837" width="7.42578125" style="4" customWidth="1"/>
    <col min="15838" max="15838" width="20.28515625" style="4" customWidth="1"/>
    <col min="15839" max="15839" width="24.7109375" style="4" customWidth="1"/>
    <col min="15840" max="15840" width="35.7109375" style="4" customWidth="1"/>
    <col min="15841" max="15841" width="5" style="4" customWidth="1"/>
    <col min="15842" max="15842" width="12.85546875" style="4" customWidth="1"/>
    <col min="15843" max="15843" width="10.7109375" style="4" customWidth="1"/>
    <col min="15844" max="15844" width="7" style="4" customWidth="1"/>
    <col min="15845" max="15845" width="12.28515625" style="4" customWidth="1"/>
    <col min="15846" max="15846" width="10.7109375" style="4" customWidth="1"/>
    <col min="15847" max="15847" width="10.85546875" style="4" customWidth="1"/>
    <col min="15848" max="15848" width="8.85546875" style="4" customWidth="1"/>
    <col min="15849" max="15849" width="13.85546875" style="4" customWidth="1"/>
    <col min="15850" max="15850" width="20.42578125" style="4" customWidth="1"/>
    <col min="15851" max="15851" width="12.28515625" style="4" customWidth="1"/>
    <col min="15852" max="15852" width="19.28515625" style="4" customWidth="1"/>
    <col min="15853" max="15853" width="11.85546875" style="4" customWidth="1"/>
    <col min="15854" max="15854" width="9.140625" style="4" customWidth="1"/>
    <col min="15855" max="15855" width="13.42578125" style="4" customWidth="1"/>
    <col min="15856" max="15856" width="15.28515625" style="4" customWidth="1"/>
    <col min="15857" max="15857" width="15.42578125" style="4" customWidth="1"/>
    <col min="15858" max="15859" width="14.42578125" style="4" customWidth="1"/>
    <col min="15860" max="15860" width="5" style="4" customWidth="1"/>
    <col min="15861" max="15863" width="15.140625" style="4" customWidth="1"/>
    <col min="15864" max="15864" width="4.28515625" style="4" customWidth="1"/>
    <col min="15865" max="15865" width="16" style="4" customWidth="1"/>
    <col min="15866" max="15866" width="17.140625" style="4" customWidth="1"/>
    <col min="15867" max="15867" width="18.28515625" style="4" customWidth="1"/>
    <col min="15868" max="15868" width="4.85546875" style="4" customWidth="1"/>
    <col min="15869" max="15869" width="16" style="4" customWidth="1"/>
    <col min="15870" max="15870" width="17.140625" style="4" customWidth="1"/>
    <col min="15871" max="15871" width="18.28515625" style="4" customWidth="1"/>
    <col min="15872" max="15872" width="13.7109375" style="4" customWidth="1"/>
    <col min="15873" max="15873" width="16" style="4" customWidth="1"/>
    <col min="15874" max="15874" width="17.140625" style="4" customWidth="1"/>
    <col min="15875" max="15875" width="18.28515625" style="4" customWidth="1"/>
    <col min="15876" max="15876" width="13.7109375" style="4" customWidth="1"/>
    <col min="15877" max="15877" width="16" style="4" customWidth="1"/>
    <col min="15878" max="15878" width="17.140625" style="4" customWidth="1"/>
    <col min="15879" max="15879" width="18.28515625" style="4" customWidth="1"/>
    <col min="15880" max="15880" width="13.7109375" style="4" customWidth="1"/>
    <col min="15881" max="15881" width="16" style="4" customWidth="1"/>
    <col min="15882" max="15882" width="17.140625" style="4" customWidth="1"/>
    <col min="15883" max="15886" width="18.28515625" style="4" customWidth="1"/>
    <col min="15887" max="15887" width="15" style="4" customWidth="1"/>
    <col min="15888" max="15888" width="15.7109375" style="4" customWidth="1"/>
    <col min="15889" max="15889" width="49" style="4" customWidth="1"/>
    <col min="15890" max="15890" width="19.42578125" style="4" customWidth="1"/>
    <col min="15891" max="15891" width="14.5703125" style="4" customWidth="1"/>
    <col min="15892" max="15892" width="12.28515625" style="4" customWidth="1"/>
    <col min="15893" max="15893" width="14.5703125" style="4" customWidth="1"/>
    <col min="15894" max="15894" width="11.7109375" style="4" customWidth="1"/>
    <col min="15895" max="15895" width="14" style="4" customWidth="1"/>
    <col min="15896" max="15896" width="20.5703125" style="4" customWidth="1"/>
    <col min="15897" max="15897" width="11.7109375" style="4" customWidth="1"/>
    <col min="15898" max="15898" width="10.85546875" style="4" customWidth="1"/>
    <col min="15899" max="16092" width="9.140625" style="4"/>
    <col min="16093" max="16093" width="7.42578125" style="4" customWidth="1"/>
    <col min="16094" max="16094" width="20.28515625" style="4" customWidth="1"/>
    <col min="16095" max="16095" width="24.7109375" style="4" customWidth="1"/>
    <col min="16096" max="16096" width="35.7109375" style="4" customWidth="1"/>
    <col min="16097" max="16097" width="5" style="4" customWidth="1"/>
    <col min="16098" max="16098" width="12.85546875" style="4" customWidth="1"/>
    <col min="16099" max="16099" width="10.7109375" style="4" customWidth="1"/>
    <col min="16100" max="16100" width="7" style="4" customWidth="1"/>
    <col min="16101" max="16101" width="12.28515625" style="4" customWidth="1"/>
    <col min="16102" max="16102" width="10.7109375" style="4" customWidth="1"/>
    <col min="16103" max="16103" width="10.85546875" style="4" customWidth="1"/>
    <col min="16104" max="16104" width="8.85546875" style="4" customWidth="1"/>
    <col min="16105" max="16105" width="13.85546875" style="4" customWidth="1"/>
    <col min="16106" max="16106" width="20.42578125" style="4" customWidth="1"/>
    <col min="16107" max="16107" width="12.28515625" style="4" customWidth="1"/>
    <col min="16108" max="16108" width="19.28515625" style="4" customWidth="1"/>
    <col min="16109" max="16109" width="11.85546875" style="4" customWidth="1"/>
    <col min="16110" max="16110" width="9.140625" style="4" customWidth="1"/>
    <col min="16111" max="16111" width="13.42578125" style="4" customWidth="1"/>
    <col min="16112" max="16112" width="15.28515625" style="4" customWidth="1"/>
    <col min="16113" max="16113" width="15.42578125" style="4" customWidth="1"/>
    <col min="16114" max="16115" width="14.42578125" style="4" customWidth="1"/>
    <col min="16116" max="16116" width="5" style="4" customWidth="1"/>
    <col min="16117" max="16119" width="15.140625" style="4" customWidth="1"/>
    <col min="16120" max="16120" width="4.28515625" style="4" customWidth="1"/>
    <col min="16121" max="16121" width="16" style="4" customWidth="1"/>
    <col min="16122" max="16122" width="17.140625" style="4" customWidth="1"/>
    <col min="16123" max="16123" width="18.28515625" style="4" customWidth="1"/>
    <col min="16124" max="16124" width="4.85546875" style="4" customWidth="1"/>
    <col min="16125" max="16125" width="16" style="4" customWidth="1"/>
    <col min="16126" max="16126" width="17.140625" style="4" customWidth="1"/>
    <col min="16127" max="16127" width="18.28515625" style="4" customWidth="1"/>
    <col min="16128" max="16128" width="13.7109375" style="4" customWidth="1"/>
    <col min="16129" max="16129" width="16" style="4" customWidth="1"/>
    <col min="16130" max="16130" width="17.140625" style="4" customWidth="1"/>
    <col min="16131" max="16131" width="18.28515625" style="4" customWidth="1"/>
    <col min="16132" max="16132" width="13.7109375" style="4" customWidth="1"/>
    <col min="16133" max="16133" width="16" style="4" customWidth="1"/>
    <col min="16134" max="16134" width="17.140625" style="4" customWidth="1"/>
    <col min="16135" max="16135" width="18.28515625" style="4" customWidth="1"/>
    <col min="16136" max="16136" width="13.7109375" style="4" customWidth="1"/>
    <col min="16137" max="16137" width="16" style="4" customWidth="1"/>
    <col min="16138" max="16138" width="17.140625" style="4" customWidth="1"/>
    <col min="16139" max="16142" width="18.28515625" style="4" customWidth="1"/>
    <col min="16143" max="16143" width="15" style="4" customWidth="1"/>
    <col min="16144" max="16144" width="15.7109375" style="4" customWidth="1"/>
    <col min="16145" max="16145" width="49" style="4" customWidth="1"/>
    <col min="16146" max="16146" width="19.42578125" style="4" customWidth="1"/>
    <col min="16147" max="16147" width="14.5703125" style="4" customWidth="1"/>
    <col min="16148" max="16148" width="12.28515625" style="4" customWidth="1"/>
    <col min="16149" max="16149" width="14.5703125" style="4" customWidth="1"/>
    <col min="16150" max="16150" width="11.7109375" style="4" customWidth="1"/>
    <col min="16151" max="16151" width="14" style="4" customWidth="1"/>
    <col min="16152" max="16152" width="20.5703125" style="4" customWidth="1"/>
    <col min="16153" max="16153" width="11.7109375" style="4" customWidth="1"/>
    <col min="16154" max="16154" width="10.85546875" style="4" customWidth="1"/>
    <col min="16155" max="16384" width="9.140625" style="4"/>
  </cols>
  <sheetData>
    <row r="1" spans="1:65" s="1" customFormat="1" ht="13.15" customHeight="1" x14ac:dyDescent="0.25">
      <c r="G1" s="2"/>
      <c r="H1" s="2"/>
      <c r="I1" s="2"/>
      <c r="J1" s="2"/>
      <c r="K1" s="2"/>
      <c r="L1" s="2"/>
      <c r="M1" s="2"/>
      <c r="N1" s="2"/>
      <c r="O1" s="2" t="s">
        <v>129</v>
      </c>
      <c r="P1" s="2"/>
      <c r="Q1" s="2"/>
      <c r="R1" s="2"/>
      <c r="S1" s="2"/>
      <c r="T1" s="2"/>
      <c r="U1" s="2"/>
      <c r="V1" s="2"/>
      <c r="W1" s="2"/>
      <c r="X1" s="2"/>
      <c r="Y1" s="2"/>
      <c r="Z1" s="2"/>
      <c r="AA1" s="2"/>
      <c r="AB1" s="2"/>
      <c r="AC1" s="2"/>
      <c r="AD1" s="2"/>
      <c r="AE1" s="2"/>
      <c r="AF1" s="92"/>
      <c r="AG1" s="92"/>
      <c r="AH1" s="2"/>
      <c r="AI1" s="2"/>
      <c r="AJ1" s="92"/>
      <c r="AK1" s="92"/>
      <c r="AL1" s="92"/>
      <c r="AM1" s="92"/>
      <c r="AN1" s="92"/>
      <c r="AO1" s="92"/>
      <c r="AP1" s="2"/>
      <c r="AQ1" s="2"/>
      <c r="AR1" s="2"/>
      <c r="AS1" s="2"/>
      <c r="AT1" s="2"/>
      <c r="AU1" s="2"/>
      <c r="AV1" s="2"/>
      <c r="AW1" s="2"/>
      <c r="AX1" s="2"/>
      <c r="AY1" s="76"/>
      <c r="AZ1" s="76"/>
      <c r="BA1" s="2"/>
      <c r="BB1" s="4"/>
      <c r="BC1" s="5" t="s">
        <v>115</v>
      </c>
      <c r="BD1" s="4"/>
      <c r="BE1" s="4"/>
      <c r="BM1" s="113"/>
    </row>
    <row r="2" spans="1:65" s="1" customFormat="1" ht="13.15" customHeight="1" x14ac:dyDescent="0.25">
      <c r="F2" s="2"/>
      <c r="G2" s="2"/>
      <c r="H2" s="2"/>
      <c r="I2" s="6"/>
      <c r="J2" s="6"/>
      <c r="K2" s="2"/>
      <c r="L2" s="2"/>
      <c r="M2" s="2"/>
      <c r="N2" s="2"/>
      <c r="O2" s="2"/>
      <c r="P2" s="2"/>
      <c r="Q2" s="2"/>
      <c r="R2" s="2"/>
      <c r="S2" s="2"/>
      <c r="T2" s="6"/>
      <c r="U2" s="2"/>
      <c r="V2" s="2"/>
      <c r="W2" s="2"/>
      <c r="X2" s="2"/>
      <c r="Y2" s="2"/>
      <c r="Z2" s="2"/>
      <c r="AA2" s="2"/>
      <c r="AB2" s="2"/>
      <c r="AC2" s="2"/>
      <c r="AD2" s="2"/>
      <c r="AE2" s="2"/>
      <c r="AF2" s="92"/>
      <c r="AG2" s="92"/>
      <c r="AH2" s="2"/>
      <c r="AI2" s="2"/>
      <c r="AJ2" s="92"/>
      <c r="AK2" s="92"/>
      <c r="AL2" s="92"/>
      <c r="AM2" s="92"/>
      <c r="AN2" s="92"/>
      <c r="AO2" s="92"/>
      <c r="AP2" s="2"/>
      <c r="AQ2" s="2"/>
      <c r="AR2" s="2"/>
      <c r="AS2" s="2"/>
      <c r="AT2" s="2"/>
      <c r="AU2" s="2"/>
      <c r="AV2" s="2"/>
      <c r="AW2" s="2"/>
      <c r="AX2" s="2"/>
      <c r="AY2" s="76"/>
      <c r="AZ2" s="76"/>
      <c r="BA2" s="2"/>
      <c r="BB2" s="4"/>
      <c r="BC2" s="5" t="s">
        <v>116</v>
      </c>
      <c r="BD2" s="4"/>
      <c r="BE2" s="4"/>
      <c r="BM2" s="113"/>
    </row>
    <row r="3" spans="1:65" s="1" customFormat="1" ht="13.15" customHeight="1" thickBot="1" x14ac:dyDescent="0.3">
      <c r="G3" s="7"/>
      <c r="H3" s="7"/>
      <c r="I3" s="8"/>
      <c r="J3" s="8"/>
      <c r="K3" s="7"/>
      <c r="L3" s="7"/>
      <c r="M3" s="7"/>
      <c r="N3" s="7"/>
      <c r="O3" s="7"/>
      <c r="P3" s="7"/>
      <c r="Q3" s="7"/>
      <c r="R3" s="7"/>
      <c r="S3" s="7"/>
      <c r="T3" s="8"/>
      <c r="U3" s="7"/>
      <c r="V3" s="7"/>
      <c r="W3" s="7"/>
      <c r="X3" s="7"/>
      <c r="Y3" s="7"/>
      <c r="Z3" s="7"/>
      <c r="AA3" s="7"/>
      <c r="AB3" s="7"/>
      <c r="AC3" s="7"/>
      <c r="AD3" s="7"/>
      <c r="AE3" s="7"/>
      <c r="AF3" s="93"/>
      <c r="AG3" s="93"/>
      <c r="AH3" s="7"/>
      <c r="AI3" s="7"/>
      <c r="AJ3" s="93"/>
      <c r="AK3" s="93"/>
      <c r="AL3" s="93"/>
      <c r="AM3" s="93"/>
      <c r="AN3" s="93"/>
      <c r="AO3" s="93"/>
      <c r="AP3" s="7"/>
      <c r="AQ3" s="7"/>
      <c r="AR3" s="7"/>
      <c r="AS3" s="7"/>
      <c r="AT3" s="7"/>
      <c r="AU3" s="7"/>
      <c r="AV3" s="7"/>
      <c r="AW3" s="7"/>
      <c r="AX3" s="7"/>
      <c r="AY3" s="77"/>
      <c r="AZ3" s="77"/>
      <c r="BB3" s="4"/>
      <c r="BC3" s="4"/>
      <c r="BD3" s="4"/>
      <c r="BE3" s="4"/>
      <c r="BM3" s="113"/>
    </row>
    <row r="4" spans="1:65" s="1" customFormat="1" ht="13.15" customHeight="1" x14ac:dyDescent="0.25">
      <c r="A4" s="398" t="s">
        <v>0</v>
      </c>
      <c r="B4" s="403" t="s">
        <v>126</v>
      </c>
      <c r="C4" s="398" t="s">
        <v>117</v>
      </c>
      <c r="D4" s="401" t="s">
        <v>127</v>
      </c>
      <c r="E4" s="398" t="s">
        <v>111</v>
      </c>
      <c r="F4" s="402" t="s">
        <v>128</v>
      </c>
      <c r="G4" s="387" t="s">
        <v>9</v>
      </c>
      <c r="H4" s="398" t="s">
        <v>125</v>
      </c>
      <c r="I4" s="387" t="s">
        <v>10</v>
      </c>
      <c r="J4" s="387" t="s">
        <v>11</v>
      </c>
      <c r="K4" s="387" t="s">
        <v>1</v>
      </c>
      <c r="L4" s="387" t="s">
        <v>12</v>
      </c>
      <c r="M4" s="387" t="s">
        <v>6</v>
      </c>
      <c r="N4" s="387" t="s">
        <v>2</v>
      </c>
      <c r="O4" s="387" t="s">
        <v>13</v>
      </c>
      <c r="P4" s="387" t="s">
        <v>14</v>
      </c>
      <c r="Q4" s="387" t="s">
        <v>15</v>
      </c>
      <c r="R4" s="387" t="s">
        <v>16</v>
      </c>
      <c r="S4" s="387" t="s">
        <v>17</v>
      </c>
      <c r="T4" s="387" t="s">
        <v>18</v>
      </c>
      <c r="U4" s="387" t="s">
        <v>3</v>
      </c>
      <c r="V4" s="387" t="s">
        <v>19</v>
      </c>
      <c r="W4" s="387"/>
      <c r="X4" s="387"/>
      <c r="Y4" s="387" t="s">
        <v>20</v>
      </c>
      <c r="Z4" s="387"/>
      <c r="AA4" s="387"/>
      <c r="AB4" s="387" t="s">
        <v>21</v>
      </c>
      <c r="AC4" s="387" t="s">
        <v>22</v>
      </c>
      <c r="AD4" s="394" t="s">
        <v>23</v>
      </c>
      <c r="AE4" s="395"/>
      <c r="AF4" s="395"/>
      <c r="AG4" s="395"/>
      <c r="AH4" s="394" t="s">
        <v>24</v>
      </c>
      <c r="AI4" s="395"/>
      <c r="AJ4" s="395"/>
      <c r="AK4" s="395"/>
      <c r="AL4" s="396" t="s">
        <v>25</v>
      </c>
      <c r="AM4" s="397"/>
      <c r="AN4" s="397"/>
      <c r="AO4" s="397"/>
      <c r="AP4" s="394" t="s">
        <v>98</v>
      </c>
      <c r="AQ4" s="395"/>
      <c r="AR4" s="395"/>
      <c r="AS4" s="395"/>
      <c r="AT4" s="394" t="s">
        <v>99</v>
      </c>
      <c r="AU4" s="395"/>
      <c r="AV4" s="395"/>
      <c r="AW4" s="395"/>
      <c r="AX4" s="387" t="s">
        <v>26</v>
      </c>
      <c r="AY4" s="387"/>
      <c r="AZ4" s="387"/>
      <c r="BA4" s="387" t="s">
        <v>27</v>
      </c>
      <c r="BB4" s="387" t="s">
        <v>28</v>
      </c>
      <c r="BC4" s="387"/>
      <c r="BD4" s="387" t="s">
        <v>29</v>
      </c>
      <c r="BE4" s="387"/>
      <c r="BF4" s="387"/>
      <c r="BG4" s="387"/>
      <c r="BH4" s="387"/>
      <c r="BI4" s="387"/>
      <c r="BJ4" s="387"/>
      <c r="BK4" s="387"/>
      <c r="BL4" s="390"/>
      <c r="BM4" s="384" t="s">
        <v>7</v>
      </c>
    </row>
    <row r="5" spans="1:65" s="1" customFormat="1" ht="13.15" customHeight="1" x14ac:dyDescent="0.25">
      <c r="A5" s="399"/>
      <c r="B5" s="404"/>
      <c r="C5" s="399"/>
      <c r="D5" s="401"/>
      <c r="E5" s="399"/>
      <c r="F5" s="402"/>
      <c r="G5" s="382"/>
      <c r="H5" s="399"/>
      <c r="I5" s="382"/>
      <c r="J5" s="382"/>
      <c r="K5" s="382"/>
      <c r="L5" s="382"/>
      <c r="M5" s="382"/>
      <c r="N5" s="382"/>
      <c r="O5" s="382"/>
      <c r="P5" s="382"/>
      <c r="Q5" s="382"/>
      <c r="R5" s="382"/>
      <c r="S5" s="382"/>
      <c r="T5" s="382"/>
      <c r="U5" s="382"/>
      <c r="V5" s="74" t="s">
        <v>30</v>
      </c>
      <c r="W5" s="382" t="s">
        <v>31</v>
      </c>
      <c r="X5" s="382"/>
      <c r="Y5" s="382"/>
      <c r="Z5" s="382"/>
      <c r="AA5" s="382"/>
      <c r="AB5" s="382"/>
      <c r="AC5" s="382"/>
      <c r="AD5" s="382" t="s">
        <v>4</v>
      </c>
      <c r="AE5" s="382" t="s">
        <v>5</v>
      </c>
      <c r="AF5" s="392" t="s">
        <v>32</v>
      </c>
      <c r="AG5" s="392" t="s">
        <v>33</v>
      </c>
      <c r="AH5" s="382" t="s">
        <v>4</v>
      </c>
      <c r="AI5" s="382" t="s">
        <v>5</v>
      </c>
      <c r="AJ5" s="392" t="s">
        <v>32</v>
      </c>
      <c r="AK5" s="392" t="s">
        <v>33</v>
      </c>
      <c r="AL5" s="392" t="s">
        <v>4</v>
      </c>
      <c r="AM5" s="392" t="s">
        <v>5</v>
      </c>
      <c r="AN5" s="392" t="s">
        <v>32</v>
      </c>
      <c r="AO5" s="392" t="s">
        <v>33</v>
      </c>
      <c r="AP5" s="382" t="s">
        <v>4</v>
      </c>
      <c r="AQ5" s="382" t="s">
        <v>5</v>
      </c>
      <c r="AR5" s="382" t="s">
        <v>32</v>
      </c>
      <c r="AS5" s="382" t="s">
        <v>33</v>
      </c>
      <c r="AT5" s="382" t="s">
        <v>4</v>
      </c>
      <c r="AU5" s="382" t="s">
        <v>5</v>
      </c>
      <c r="AV5" s="382" t="s">
        <v>32</v>
      </c>
      <c r="AW5" s="382" t="s">
        <v>33</v>
      </c>
      <c r="AX5" s="382" t="s">
        <v>4</v>
      </c>
      <c r="AY5" s="388" t="s">
        <v>32</v>
      </c>
      <c r="AZ5" s="388" t="s">
        <v>33</v>
      </c>
      <c r="BA5" s="382"/>
      <c r="BB5" s="382" t="s">
        <v>34</v>
      </c>
      <c r="BC5" s="382" t="s">
        <v>35</v>
      </c>
      <c r="BD5" s="382" t="s">
        <v>36</v>
      </c>
      <c r="BE5" s="382"/>
      <c r="BF5" s="382"/>
      <c r="BG5" s="382" t="s">
        <v>37</v>
      </c>
      <c r="BH5" s="382"/>
      <c r="BI5" s="382"/>
      <c r="BJ5" s="382" t="s">
        <v>38</v>
      </c>
      <c r="BK5" s="382"/>
      <c r="BL5" s="391"/>
      <c r="BM5" s="385"/>
    </row>
    <row r="6" spans="1:65" s="3" customFormat="1" ht="13.15" customHeight="1" thickBot="1" x14ac:dyDescent="0.25">
      <c r="A6" s="400"/>
      <c r="B6" s="405"/>
      <c r="C6" s="400"/>
      <c r="D6" s="401"/>
      <c r="E6" s="400"/>
      <c r="F6" s="402"/>
      <c r="G6" s="383"/>
      <c r="H6" s="400"/>
      <c r="I6" s="383"/>
      <c r="J6" s="383"/>
      <c r="K6" s="383"/>
      <c r="L6" s="383"/>
      <c r="M6" s="383"/>
      <c r="N6" s="383"/>
      <c r="O6" s="383"/>
      <c r="P6" s="383"/>
      <c r="Q6" s="383"/>
      <c r="R6" s="383"/>
      <c r="S6" s="383"/>
      <c r="T6" s="383"/>
      <c r="U6" s="383"/>
      <c r="V6" s="75" t="s">
        <v>39</v>
      </c>
      <c r="W6" s="75" t="s">
        <v>40</v>
      </c>
      <c r="X6" s="75" t="s">
        <v>39</v>
      </c>
      <c r="Y6" s="75" t="s">
        <v>41</v>
      </c>
      <c r="Z6" s="75" t="s">
        <v>42</v>
      </c>
      <c r="AA6" s="75" t="s">
        <v>43</v>
      </c>
      <c r="AB6" s="383"/>
      <c r="AC6" s="383"/>
      <c r="AD6" s="383"/>
      <c r="AE6" s="383"/>
      <c r="AF6" s="393"/>
      <c r="AG6" s="393"/>
      <c r="AH6" s="383"/>
      <c r="AI6" s="383"/>
      <c r="AJ6" s="393"/>
      <c r="AK6" s="393"/>
      <c r="AL6" s="393"/>
      <c r="AM6" s="393"/>
      <c r="AN6" s="393"/>
      <c r="AO6" s="393"/>
      <c r="AP6" s="383"/>
      <c r="AQ6" s="383"/>
      <c r="AR6" s="383"/>
      <c r="AS6" s="383"/>
      <c r="AT6" s="383"/>
      <c r="AU6" s="383"/>
      <c r="AV6" s="383"/>
      <c r="AW6" s="383"/>
      <c r="AX6" s="383"/>
      <c r="AY6" s="389"/>
      <c r="AZ6" s="389"/>
      <c r="BA6" s="383"/>
      <c r="BB6" s="383"/>
      <c r="BC6" s="383"/>
      <c r="BD6" s="37" t="s">
        <v>44</v>
      </c>
      <c r="BE6" s="37" t="s">
        <v>45</v>
      </c>
      <c r="BF6" s="37" t="s">
        <v>46</v>
      </c>
      <c r="BG6" s="37" t="s">
        <v>44</v>
      </c>
      <c r="BH6" s="37" t="s">
        <v>45</v>
      </c>
      <c r="BI6" s="37" t="s">
        <v>46</v>
      </c>
      <c r="BJ6" s="37" t="s">
        <v>44</v>
      </c>
      <c r="BK6" s="37" t="s">
        <v>45</v>
      </c>
      <c r="BL6" s="10" t="s">
        <v>46</v>
      </c>
      <c r="BM6" s="386"/>
    </row>
    <row r="7" spans="1:65" s="6" customFormat="1" ht="13.15" customHeight="1" thickBot="1" x14ac:dyDescent="0.25">
      <c r="A7" s="38"/>
      <c r="B7" s="39"/>
      <c r="C7" s="39" t="s">
        <v>47</v>
      </c>
      <c r="D7" s="39" t="s">
        <v>48</v>
      </c>
      <c r="E7" s="39" t="s">
        <v>49</v>
      </c>
      <c r="F7" s="40" t="s">
        <v>50</v>
      </c>
      <c r="G7" s="41" t="s">
        <v>51</v>
      </c>
      <c r="H7" s="41"/>
      <c r="I7" s="40" t="s">
        <v>52</v>
      </c>
      <c r="J7" s="41" t="s">
        <v>53</v>
      </c>
      <c r="K7" s="40" t="s">
        <v>54</v>
      </c>
      <c r="L7" s="41" t="s">
        <v>55</v>
      </c>
      <c r="M7" s="40" t="s">
        <v>56</v>
      </c>
      <c r="N7" s="41" t="s">
        <v>57</v>
      </c>
      <c r="O7" s="40" t="s">
        <v>58</v>
      </c>
      <c r="P7" s="41" t="s">
        <v>59</v>
      </c>
      <c r="Q7" s="40" t="s">
        <v>60</v>
      </c>
      <c r="R7" s="41" t="s">
        <v>61</v>
      </c>
      <c r="S7" s="40" t="s">
        <v>62</v>
      </c>
      <c r="T7" s="41" t="s">
        <v>63</v>
      </c>
      <c r="U7" s="40" t="s">
        <v>64</v>
      </c>
      <c r="V7" s="41" t="s">
        <v>65</v>
      </c>
      <c r="W7" s="40" t="s">
        <v>66</v>
      </c>
      <c r="X7" s="41" t="s">
        <v>67</v>
      </c>
      <c r="Y7" s="40" t="s">
        <v>68</v>
      </c>
      <c r="Z7" s="41" t="s">
        <v>69</v>
      </c>
      <c r="AA7" s="40" t="s">
        <v>70</v>
      </c>
      <c r="AB7" s="41" t="s">
        <v>71</v>
      </c>
      <c r="AC7" s="40" t="s">
        <v>72</v>
      </c>
      <c r="AD7" s="41" t="s">
        <v>73</v>
      </c>
      <c r="AE7" s="40" t="s">
        <v>74</v>
      </c>
      <c r="AF7" s="94" t="s">
        <v>75</v>
      </c>
      <c r="AG7" s="95" t="s">
        <v>76</v>
      </c>
      <c r="AH7" s="41" t="s">
        <v>77</v>
      </c>
      <c r="AI7" s="40" t="s">
        <v>78</v>
      </c>
      <c r="AJ7" s="94" t="s">
        <v>79</v>
      </c>
      <c r="AK7" s="95" t="s">
        <v>80</v>
      </c>
      <c r="AL7" s="94" t="s">
        <v>81</v>
      </c>
      <c r="AM7" s="95" t="s">
        <v>82</v>
      </c>
      <c r="AN7" s="94" t="s">
        <v>83</v>
      </c>
      <c r="AO7" s="95" t="s">
        <v>84</v>
      </c>
      <c r="AP7" s="41" t="s">
        <v>85</v>
      </c>
      <c r="AQ7" s="40" t="s">
        <v>86</v>
      </c>
      <c r="AR7" s="41" t="s">
        <v>87</v>
      </c>
      <c r="AS7" s="40" t="s">
        <v>88</v>
      </c>
      <c r="AT7" s="41" t="s">
        <v>89</v>
      </c>
      <c r="AU7" s="40" t="s">
        <v>90</v>
      </c>
      <c r="AV7" s="41" t="s">
        <v>91</v>
      </c>
      <c r="AW7" s="40" t="s">
        <v>92</v>
      </c>
      <c r="AX7" s="41" t="s">
        <v>93</v>
      </c>
      <c r="AY7" s="78" t="s">
        <v>94</v>
      </c>
      <c r="AZ7" s="79" t="s">
        <v>95</v>
      </c>
      <c r="BA7" s="40" t="s">
        <v>102</v>
      </c>
      <c r="BB7" s="41" t="s">
        <v>103</v>
      </c>
      <c r="BC7" s="42" t="s">
        <v>104</v>
      </c>
      <c r="BD7" s="43" t="s">
        <v>105</v>
      </c>
      <c r="BE7" s="42" t="s">
        <v>106</v>
      </c>
      <c r="BF7" s="43" t="s">
        <v>107</v>
      </c>
      <c r="BG7" s="42" t="s">
        <v>100</v>
      </c>
      <c r="BH7" s="43" t="s">
        <v>108</v>
      </c>
      <c r="BI7" s="42" t="s">
        <v>109</v>
      </c>
      <c r="BJ7" s="43" t="s">
        <v>110</v>
      </c>
      <c r="BK7" s="42" t="s">
        <v>112</v>
      </c>
      <c r="BL7" s="44" t="s">
        <v>113</v>
      </c>
      <c r="BM7" s="114" t="s">
        <v>114</v>
      </c>
    </row>
    <row r="8" spans="1:65" s="16" customFormat="1" ht="13.15" customHeight="1" x14ac:dyDescent="0.25">
      <c r="A8" s="13"/>
      <c r="B8" s="13"/>
      <c r="C8" s="13"/>
      <c r="D8" s="13"/>
      <c r="E8" s="13"/>
      <c r="F8" s="14" t="s">
        <v>97</v>
      </c>
      <c r="G8" s="13"/>
      <c r="H8" s="13"/>
      <c r="I8" s="15"/>
      <c r="J8" s="15"/>
      <c r="K8" s="13"/>
      <c r="L8" s="13"/>
      <c r="M8" s="13"/>
      <c r="N8" s="13"/>
      <c r="O8" s="13"/>
      <c r="P8" s="13"/>
      <c r="Q8" s="13"/>
      <c r="R8" s="13"/>
      <c r="S8" s="13"/>
      <c r="T8" s="15"/>
      <c r="U8" s="13"/>
      <c r="V8" s="13"/>
      <c r="W8" s="13"/>
      <c r="X8" s="13"/>
      <c r="Y8" s="13"/>
      <c r="Z8" s="13"/>
      <c r="AA8" s="13"/>
      <c r="AB8" s="13"/>
      <c r="AC8" s="13"/>
      <c r="AD8" s="13"/>
      <c r="AE8" s="13"/>
      <c r="AF8" s="96"/>
      <c r="AG8" s="96"/>
      <c r="AH8" s="13"/>
      <c r="AI8" s="13"/>
      <c r="AJ8" s="96"/>
      <c r="AK8" s="96"/>
      <c r="AL8" s="96"/>
      <c r="AM8" s="96"/>
      <c r="AN8" s="96"/>
      <c r="AO8" s="96"/>
      <c r="AP8" s="13"/>
      <c r="AQ8" s="13"/>
      <c r="AR8" s="13"/>
      <c r="AS8" s="13"/>
      <c r="AT8" s="13"/>
      <c r="AU8" s="13"/>
      <c r="AV8" s="13"/>
      <c r="AW8" s="13"/>
      <c r="AX8" s="13"/>
      <c r="AY8" s="80"/>
      <c r="AZ8" s="80"/>
      <c r="BA8" s="13"/>
      <c r="BB8" s="13"/>
      <c r="BC8" s="13"/>
      <c r="BD8" s="15"/>
      <c r="BE8" s="13"/>
      <c r="BF8" s="13"/>
      <c r="BG8" s="15"/>
      <c r="BH8" s="13"/>
      <c r="BI8" s="13"/>
      <c r="BJ8" s="15"/>
      <c r="BK8" s="13"/>
      <c r="BL8" s="13"/>
      <c r="BM8" s="115"/>
    </row>
    <row r="9" spans="1:65" s="16" customFormat="1" ht="13.15" customHeight="1" x14ac:dyDescent="0.25">
      <c r="A9" s="13"/>
      <c r="B9" s="13"/>
      <c r="C9" s="13"/>
      <c r="D9" s="13"/>
      <c r="E9" s="13"/>
      <c r="F9" s="14" t="s">
        <v>101</v>
      </c>
      <c r="G9" s="13"/>
      <c r="H9" s="13"/>
      <c r="I9" s="15"/>
      <c r="J9" s="15"/>
      <c r="K9" s="13"/>
      <c r="L9" s="13"/>
      <c r="M9" s="13"/>
      <c r="N9" s="13"/>
      <c r="O9" s="13"/>
      <c r="P9" s="13"/>
      <c r="Q9" s="13"/>
      <c r="R9" s="13"/>
      <c r="S9" s="13"/>
      <c r="T9" s="15"/>
      <c r="U9" s="13"/>
      <c r="V9" s="13"/>
      <c r="W9" s="13"/>
      <c r="X9" s="13"/>
      <c r="Y9" s="13"/>
      <c r="Z9" s="13"/>
      <c r="AA9" s="13"/>
      <c r="AB9" s="13"/>
      <c r="AC9" s="13"/>
      <c r="AD9" s="13"/>
      <c r="AE9" s="13"/>
      <c r="AF9" s="96"/>
      <c r="AG9" s="96"/>
      <c r="AH9" s="13"/>
      <c r="AI9" s="13"/>
      <c r="AJ9" s="96"/>
      <c r="AK9" s="96"/>
      <c r="AL9" s="96"/>
      <c r="AM9" s="96"/>
      <c r="AN9" s="96"/>
      <c r="AO9" s="96"/>
      <c r="AP9" s="13"/>
      <c r="AQ9" s="13"/>
      <c r="AR9" s="13"/>
      <c r="AS9" s="13"/>
      <c r="AT9" s="13"/>
      <c r="AU9" s="13"/>
      <c r="AV9" s="13"/>
      <c r="AW9" s="13"/>
      <c r="AX9" s="13"/>
      <c r="AY9" s="80"/>
      <c r="AZ9" s="80"/>
      <c r="BA9" s="13"/>
      <c r="BB9" s="13"/>
      <c r="BC9" s="13"/>
      <c r="BD9" s="15"/>
      <c r="BE9" s="13"/>
      <c r="BF9" s="13"/>
      <c r="BG9" s="15"/>
      <c r="BH9" s="13"/>
      <c r="BI9" s="13"/>
      <c r="BJ9" s="15"/>
      <c r="BK9" s="13"/>
      <c r="BL9" s="13"/>
      <c r="BM9" s="115"/>
    </row>
    <row r="10" spans="1:65" customFormat="1" ht="14.25" customHeight="1" x14ac:dyDescent="0.25">
      <c r="A10" s="274" t="s">
        <v>228</v>
      </c>
      <c r="B10" s="275" t="s">
        <v>131</v>
      </c>
      <c r="C10" s="275" t="s">
        <v>229</v>
      </c>
      <c r="D10" s="276" t="s">
        <v>230</v>
      </c>
      <c r="E10" s="274"/>
      <c r="F10" s="275"/>
      <c r="G10" s="274" t="s">
        <v>231</v>
      </c>
      <c r="H10" s="277">
        <v>210013579</v>
      </c>
      <c r="I10" s="274" t="s">
        <v>232</v>
      </c>
      <c r="J10" s="274" t="s">
        <v>233</v>
      </c>
      <c r="K10" s="274" t="s">
        <v>217</v>
      </c>
      <c r="L10" s="274" t="s">
        <v>234</v>
      </c>
      <c r="M10" s="274" t="s">
        <v>235</v>
      </c>
      <c r="N10" s="278" t="s">
        <v>76</v>
      </c>
      <c r="O10" s="278" t="s">
        <v>236</v>
      </c>
      <c r="P10" s="277" t="s">
        <v>237</v>
      </c>
      <c r="Q10" s="275" t="s">
        <v>137</v>
      </c>
      <c r="R10" s="274" t="s">
        <v>138</v>
      </c>
      <c r="S10" s="278" t="s">
        <v>238</v>
      </c>
      <c r="T10" s="274" t="s">
        <v>239</v>
      </c>
      <c r="U10" s="274" t="s">
        <v>240</v>
      </c>
      <c r="V10" s="278"/>
      <c r="W10" s="275" t="s">
        <v>241</v>
      </c>
      <c r="X10" s="278" t="s">
        <v>140</v>
      </c>
      <c r="Y10" s="279">
        <v>30</v>
      </c>
      <c r="Z10" s="279" t="s">
        <v>100</v>
      </c>
      <c r="AA10" s="279">
        <v>10</v>
      </c>
      <c r="AB10" s="274" t="s">
        <v>242</v>
      </c>
      <c r="AC10" s="280" t="s">
        <v>141</v>
      </c>
      <c r="AD10" s="281"/>
      <c r="AE10" s="282">
        <v>1645246.89</v>
      </c>
      <c r="AF10" s="282">
        <v>0</v>
      </c>
      <c r="AG10" s="282">
        <v>0</v>
      </c>
      <c r="AH10" s="281">
        <v>73</v>
      </c>
      <c r="AI10" s="282">
        <v>1645246.89</v>
      </c>
      <c r="AJ10" s="282">
        <v>120103022.97</v>
      </c>
      <c r="AK10" s="282">
        <v>134515385.72640002</v>
      </c>
      <c r="AL10" s="281">
        <v>73</v>
      </c>
      <c r="AM10" s="282">
        <v>1645246.89</v>
      </c>
      <c r="AN10" s="282">
        <v>120103022.97</v>
      </c>
      <c r="AO10" s="282">
        <v>134515385.72640002</v>
      </c>
      <c r="AP10" s="281">
        <v>73</v>
      </c>
      <c r="AQ10" s="282">
        <v>1645246.89</v>
      </c>
      <c r="AR10" s="282">
        <v>120103022.97</v>
      </c>
      <c r="AS10" s="282">
        <v>134515385.72640002</v>
      </c>
      <c r="AT10" s="281">
        <v>73</v>
      </c>
      <c r="AU10" s="282">
        <v>1645246.89</v>
      </c>
      <c r="AV10" s="282">
        <v>120103022.97</v>
      </c>
      <c r="AW10" s="282">
        <v>134515385.72640002</v>
      </c>
      <c r="AX10" s="281">
        <v>292</v>
      </c>
      <c r="AY10" s="281">
        <v>480412091.88</v>
      </c>
      <c r="AZ10" s="283">
        <v>538061542.91999996</v>
      </c>
      <c r="BA10" s="68" t="s">
        <v>243</v>
      </c>
      <c r="BB10" s="284"/>
      <c r="BC10" s="284"/>
      <c r="BD10" s="284"/>
      <c r="BE10" s="284"/>
      <c r="BF10" s="274" t="s">
        <v>244</v>
      </c>
      <c r="BG10" s="284"/>
      <c r="BH10" s="284"/>
      <c r="BI10" s="284"/>
      <c r="BJ10" s="284"/>
      <c r="BK10" s="284"/>
      <c r="BL10" s="284"/>
      <c r="BM10" s="285" t="s">
        <v>245</v>
      </c>
    </row>
    <row r="11" spans="1:65" customFormat="1" ht="14.25" customHeight="1" x14ac:dyDescent="0.25">
      <c r="A11" s="274" t="s">
        <v>228</v>
      </c>
      <c r="B11" s="275" t="s">
        <v>131</v>
      </c>
      <c r="C11" s="275" t="s">
        <v>229</v>
      </c>
      <c r="D11" s="276" t="s">
        <v>246</v>
      </c>
      <c r="E11" s="274"/>
      <c r="F11" s="275"/>
      <c r="G11" s="274" t="s">
        <v>231</v>
      </c>
      <c r="H11" s="277">
        <v>210013579</v>
      </c>
      <c r="I11" s="274" t="s">
        <v>232</v>
      </c>
      <c r="J11" s="274" t="s">
        <v>233</v>
      </c>
      <c r="K11" s="274" t="s">
        <v>217</v>
      </c>
      <c r="L11" s="274" t="s">
        <v>234</v>
      </c>
      <c r="M11" s="274" t="s">
        <v>235</v>
      </c>
      <c r="N11" s="278" t="s">
        <v>76</v>
      </c>
      <c r="O11" s="278" t="s">
        <v>236</v>
      </c>
      <c r="P11" s="277" t="s">
        <v>237</v>
      </c>
      <c r="Q11" s="275" t="s">
        <v>137</v>
      </c>
      <c r="R11" s="274" t="s">
        <v>138</v>
      </c>
      <c r="S11" s="278" t="s">
        <v>238</v>
      </c>
      <c r="T11" s="274" t="s">
        <v>239</v>
      </c>
      <c r="U11" s="274" t="s">
        <v>240</v>
      </c>
      <c r="V11" s="278"/>
      <c r="W11" s="275" t="s">
        <v>241</v>
      </c>
      <c r="X11" s="278" t="s">
        <v>140</v>
      </c>
      <c r="Y11" s="279">
        <v>30</v>
      </c>
      <c r="Z11" s="279" t="s">
        <v>100</v>
      </c>
      <c r="AA11" s="279">
        <v>10</v>
      </c>
      <c r="AB11" s="274" t="s">
        <v>242</v>
      </c>
      <c r="AC11" s="280" t="s">
        <v>141</v>
      </c>
      <c r="AD11" s="281"/>
      <c r="AE11" s="282">
        <v>1645246.89</v>
      </c>
      <c r="AF11" s="282">
        <v>0</v>
      </c>
      <c r="AG11" s="282">
        <v>0</v>
      </c>
      <c r="AH11" s="281">
        <v>54.393000000000001</v>
      </c>
      <c r="AI11" s="282">
        <v>1645246.89</v>
      </c>
      <c r="AJ11" s="282">
        <v>89489914.08777</v>
      </c>
      <c r="AK11" s="282">
        <v>100228703.77830242</v>
      </c>
      <c r="AL11" s="281">
        <v>54.393000000000001</v>
      </c>
      <c r="AM11" s="282">
        <v>1645246.89</v>
      </c>
      <c r="AN11" s="282">
        <v>89489914.08777</v>
      </c>
      <c r="AO11" s="282">
        <v>100228703.77830242</v>
      </c>
      <c r="AP11" s="281">
        <v>54.393000000000001</v>
      </c>
      <c r="AQ11" s="282">
        <v>1645246.89</v>
      </c>
      <c r="AR11" s="282">
        <v>89489914.08777</v>
      </c>
      <c r="AS11" s="282">
        <v>100228703.77830242</v>
      </c>
      <c r="AT11" s="281">
        <v>54.393000000000001</v>
      </c>
      <c r="AU11" s="282">
        <v>1645246.89</v>
      </c>
      <c r="AV11" s="282">
        <v>89489914.08777</v>
      </c>
      <c r="AW11" s="282">
        <v>100228703.77830242</v>
      </c>
      <c r="AX11" s="281">
        <v>217.572</v>
      </c>
      <c r="AY11" s="283">
        <v>357959656.36000001</v>
      </c>
      <c r="AZ11" s="283">
        <v>400914815.12</v>
      </c>
      <c r="BA11" s="68" t="s">
        <v>243</v>
      </c>
      <c r="BB11" s="284"/>
      <c r="BC11" s="284"/>
      <c r="BD11" s="284"/>
      <c r="BE11" s="284"/>
      <c r="BF11" s="274" t="s">
        <v>247</v>
      </c>
      <c r="BG11" s="284"/>
      <c r="BH11" s="284"/>
      <c r="BI11" s="284"/>
      <c r="BJ11" s="284"/>
      <c r="BK11" s="284"/>
      <c r="BL11" s="284"/>
      <c r="BM11" s="285" t="s">
        <v>245</v>
      </c>
    </row>
    <row r="12" spans="1:65" customFormat="1" ht="14.25" customHeight="1" x14ac:dyDescent="0.25">
      <c r="A12" s="274" t="s">
        <v>228</v>
      </c>
      <c r="B12" s="275" t="s">
        <v>131</v>
      </c>
      <c r="C12" s="275" t="s">
        <v>229</v>
      </c>
      <c r="D12" s="276" t="s">
        <v>248</v>
      </c>
      <c r="E12" s="274"/>
      <c r="F12" s="275"/>
      <c r="G12" s="274" t="s">
        <v>231</v>
      </c>
      <c r="H12" s="277">
        <v>210022792</v>
      </c>
      <c r="I12" s="274" t="s">
        <v>232</v>
      </c>
      <c r="J12" s="274" t="s">
        <v>233</v>
      </c>
      <c r="K12" s="274" t="s">
        <v>217</v>
      </c>
      <c r="L12" s="274" t="s">
        <v>234</v>
      </c>
      <c r="M12" s="274" t="s">
        <v>235</v>
      </c>
      <c r="N12" s="278" t="s">
        <v>76</v>
      </c>
      <c r="O12" s="278" t="s">
        <v>236</v>
      </c>
      <c r="P12" s="277" t="s">
        <v>237</v>
      </c>
      <c r="Q12" s="275" t="s">
        <v>137</v>
      </c>
      <c r="R12" s="274" t="s">
        <v>138</v>
      </c>
      <c r="S12" s="278" t="s">
        <v>238</v>
      </c>
      <c r="T12" s="274" t="s">
        <v>239</v>
      </c>
      <c r="U12" s="274" t="s">
        <v>240</v>
      </c>
      <c r="V12" s="278"/>
      <c r="W12" s="275" t="s">
        <v>241</v>
      </c>
      <c r="X12" s="278" t="s">
        <v>140</v>
      </c>
      <c r="Y12" s="279">
        <v>30</v>
      </c>
      <c r="Z12" s="279" t="s">
        <v>100</v>
      </c>
      <c r="AA12" s="279">
        <v>10</v>
      </c>
      <c r="AB12" s="274" t="s">
        <v>242</v>
      </c>
      <c r="AC12" s="280" t="s">
        <v>141</v>
      </c>
      <c r="AD12" s="281">
        <v>15.12</v>
      </c>
      <c r="AE12" s="282">
        <v>1822800</v>
      </c>
      <c r="AF12" s="282">
        <v>27560736</v>
      </c>
      <c r="AG12" s="282">
        <v>30868024.320000004</v>
      </c>
      <c r="AH12" s="281">
        <v>26.186</v>
      </c>
      <c r="AI12" s="282">
        <v>1822800</v>
      </c>
      <c r="AJ12" s="282">
        <v>47731840.799999997</v>
      </c>
      <c r="AK12" s="282">
        <v>53459661.696000002</v>
      </c>
      <c r="AL12" s="281">
        <v>26.186</v>
      </c>
      <c r="AM12" s="282">
        <v>1822800</v>
      </c>
      <c r="AN12" s="282">
        <v>47731840.799999997</v>
      </c>
      <c r="AO12" s="282">
        <v>53459661.696000002</v>
      </c>
      <c r="AP12" s="281">
        <v>26.186</v>
      </c>
      <c r="AQ12" s="282">
        <v>1822800</v>
      </c>
      <c r="AR12" s="282">
        <v>47731840.799999997</v>
      </c>
      <c r="AS12" s="282">
        <v>53459661.696000002</v>
      </c>
      <c r="AT12" s="281">
        <v>26.186</v>
      </c>
      <c r="AU12" s="282">
        <v>1822800</v>
      </c>
      <c r="AV12" s="282">
        <v>47731840.799999997</v>
      </c>
      <c r="AW12" s="282">
        <v>53459661.696000002</v>
      </c>
      <c r="AX12" s="281">
        <v>119.864</v>
      </c>
      <c r="AY12" s="281">
        <v>218488099.20000002</v>
      </c>
      <c r="AZ12" s="281">
        <v>244706671.12</v>
      </c>
      <c r="BA12" s="68" t="s">
        <v>243</v>
      </c>
      <c r="BB12" s="284"/>
      <c r="BC12" s="284"/>
      <c r="BD12" s="284"/>
      <c r="BE12" s="284"/>
      <c r="BF12" s="274" t="s">
        <v>249</v>
      </c>
      <c r="BG12" s="284"/>
      <c r="BH12" s="284"/>
      <c r="BI12" s="284"/>
      <c r="BJ12" s="284"/>
      <c r="BK12" s="284"/>
      <c r="BL12" s="284"/>
      <c r="BM12" s="285" t="s">
        <v>250</v>
      </c>
    </row>
    <row r="13" spans="1:65" customFormat="1" ht="14.25" customHeight="1" x14ac:dyDescent="0.25">
      <c r="A13" s="274" t="s">
        <v>228</v>
      </c>
      <c r="B13" s="275" t="s">
        <v>131</v>
      </c>
      <c r="C13" s="275" t="s">
        <v>229</v>
      </c>
      <c r="D13" s="276" t="s">
        <v>251</v>
      </c>
      <c r="E13" s="274"/>
      <c r="F13" s="275"/>
      <c r="G13" s="274" t="s">
        <v>231</v>
      </c>
      <c r="H13" s="277">
        <v>210022792</v>
      </c>
      <c r="I13" s="274" t="s">
        <v>232</v>
      </c>
      <c r="J13" s="274" t="s">
        <v>233</v>
      </c>
      <c r="K13" s="274" t="s">
        <v>217</v>
      </c>
      <c r="L13" s="274" t="s">
        <v>234</v>
      </c>
      <c r="M13" s="274" t="s">
        <v>235</v>
      </c>
      <c r="N13" s="278" t="s">
        <v>76</v>
      </c>
      <c r="O13" s="278" t="s">
        <v>236</v>
      </c>
      <c r="P13" s="277" t="s">
        <v>237</v>
      </c>
      <c r="Q13" s="275" t="s">
        <v>137</v>
      </c>
      <c r="R13" s="274" t="s">
        <v>138</v>
      </c>
      <c r="S13" s="278" t="s">
        <v>238</v>
      </c>
      <c r="T13" s="274" t="s">
        <v>239</v>
      </c>
      <c r="U13" s="274" t="s">
        <v>240</v>
      </c>
      <c r="V13" s="278"/>
      <c r="W13" s="275" t="s">
        <v>241</v>
      </c>
      <c r="X13" s="278" t="s">
        <v>140</v>
      </c>
      <c r="Y13" s="279">
        <v>30</v>
      </c>
      <c r="Z13" s="279" t="s">
        <v>100</v>
      </c>
      <c r="AA13" s="279">
        <v>10</v>
      </c>
      <c r="AB13" s="274" t="s">
        <v>242</v>
      </c>
      <c r="AC13" s="280" t="s">
        <v>141</v>
      </c>
      <c r="AD13" s="281">
        <v>13.054</v>
      </c>
      <c r="AE13" s="282">
        <v>1822800</v>
      </c>
      <c r="AF13" s="282">
        <v>23794831.199999999</v>
      </c>
      <c r="AG13" s="282">
        <v>26650210.944000002</v>
      </c>
      <c r="AH13" s="281">
        <v>36.523000000000003</v>
      </c>
      <c r="AI13" s="282">
        <v>1822800</v>
      </c>
      <c r="AJ13" s="282">
        <v>66574124.400000006</v>
      </c>
      <c r="AK13" s="282">
        <v>74563019.328000009</v>
      </c>
      <c r="AL13" s="281">
        <v>36.523000000000003</v>
      </c>
      <c r="AM13" s="282">
        <v>1822800</v>
      </c>
      <c r="AN13" s="282">
        <v>66574124.400000006</v>
      </c>
      <c r="AO13" s="282">
        <v>74563019.328000009</v>
      </c>
      <c r="AP13" s="281">
        <v>36.523000000000003</v>
      </c>
      <c r="AQ13" s="282">
        <v>1822800</v>
      </c>
      <c r="AR13" s="282">
        <v>66574124.400000006</v>
      </c>
      <c r="AS13" s="282">
        <v>74563019.328000009</v>
      </c>
      <c r="AT13" s="281">
        <v>36.523000000000003</v>
      </c>
      <c r="AU13" s="282">
        <v>1822800</v>
      </c>
      <c r="AV13" s="282">
        <v>66574124.400000006</v>
      </c>
      <c r="AW13" s="282">
        <v>74563019.328000009</v>
      </c>
      <c r="AX13" s="281">
        <v>159.14600000000002</v>
      </c>
      <c r="AY13" s="281">
        <v>290091328.80000001</v>
      </c>
      <c r="AZ13" s="281">
        <v>324902288.25999999</v>
      </c>
      <c r="BA13" s="68" t="s">
        <v>243</v>
      </c>
      <c r="BB13" s="284"/>
      <c r="BC13" s="284"/>
      <c r="BD13" s="284"/>
      <c r="BE13" s="284"/>
      <c r="BF13" s="274" t="s">
        <v>252</v>
      </c>
      <c r="BG13" s="284"/>
      <c r="BH13" s="284"/>
      <c r="BI13" s="284"/>
      <c r="BJ13" s="284"/>
      <c r="BK13" s="284"/>
      <c r="BL13" s="284"/>
      <c r="BM13" s="285" t="s">
        <v>250</v>
      </c>
    </row>
    <row r="14" spans="1:65" customFormat="1" ht="14.25" customHeight="1" x14ac:dyDescent="0.25">
      <c r="A14" s="274" t="s">
        <v>228</v>
      </c>
      <c r="B14" s="275" t="s">
        <v>131</v>
      </c>
      <c r="C14" s="275" t="s">
        <v>229</v>
      </c>
      <c r="D14" s="276" t="s">
        <v>253</v>
      </c>
      <c r="E14" s="274"/>
      <c r="F14" s="275"/>
      <c r="G14" s="274" t="s">
        <v>231</v>
      </c>
      <c r="H14" s="277">
        <v>210022792</v>
      </c>
      <c r="I14" s="274" t="s">
        <v>232</v>
      </c>
      <c r="J14" s="274" t="s">
        <v>233</v>
      </c>
      <c r="K14" s="274" t="s">
        <v>217</v>
      </c>
      <c r="L14" s="274" t="s">
        <v>234</v>
      </c>
      <c r="M14" s="274" t="s">
        <v>235</v>
      </c>
      <c r="N14" s="278" t="s">
        <v>76</v>
      </c>
      <c r="O14" s="278" t="s">
        <v>236</v>
      </c>
      <c r="P14" s="277" t="s">
        <v>237</v>
      </c>
      <c r="Q14" s="275" t="s">
        <v>137</v>
      </c>
      <c r="R14" s="274" t="s">
        <v>138</v>
      </c>
      <c r="S14" s="278" t="s">
        <v>238</v>
      </c>
      <c r="T14" s="274" t="s">
        <v>239</v>
      </c>
      <c r="U14" s="274" t="s">
        <v>240</v>
      </c>
      <c r="V14" s="278"/>
      <c r="W14" s="275" t="s">
        <v>241</v>
      </c>
      <c r="X14" s="278" t="s">
        <v>140</v>
      </c>
      <c r="Y14" s="279">
        <v>30</v>
      </c>
      <c r="Z14" s="279" t="s">
        <v>100</v>
      </c>
      <c r="AA14" s="279">
        <v>10</v>
      </c>
      <c r="AB14" s="274" t="s">
        <v>242</v>
      </c>
      <c r="AC14" s="280" t="s">
        <v>141</v>
      </c>
      <c r="AD14" s="281">
        <v>3</v>
      </c>
      <c r="AE14" s="282">
        <v>1822800</v>
      </c>
      <c r="AF14" s="282">
        <v>5468400</v>
      </c>
      <c r="AG14" s="282">
        <v>6124608.0000000009</v>
      </c>
      <c r="AH14" s="281">
        <v>8.9580000000000002</v>
      </c>
      <c r="AI14" s="282">
        <v>1822800</v>
      </c>
      <c r="AJ14" s="282">
        <v>16328642.4</v>
      </c>
      <c r="AK14" s="282">
        <v>18288079.488000002</v>
      </c>
      <c r="AL14" s="281">
        <v>8.9580000000000002</v>
      </c>
      <c r="AM14" s="282">
        <v>1822800</v>
      </c>
      <c r="AN14" s="282">
        <v>16328642.4</v>
      </c>
      <c r="AO14" s="282">
        <v>18288079.488000002</v>
      </c>
      <c r="AP14" s="281">
        <v>8.9580000000000002</v>
      </c>
      <c r="AQ14" s="282">
        <v>1822800</v>
      </c>
      <c r="AR14" s="282">
        <v>16328642.4</v>
      </c>
      <c r="AS14" s="282">
        <v>18288079.488000002</v>
      </c>
      <c r="AT14" s="281">
        <v>8.9580000000000002</v>
      </c>
      <c r="AU14" s="282">
        <v>1822800</v>
      </c>
      <c r="AV14" s="282">
        <v>16328642.4</v>
      </c>
      <c r="AW14" s="282">
        <v>18288079.488000002</v>
      </c>
      <c r="AX14" s="281">
        <v>38.832000000000001</v>
      </c>
      <c r="AY14" s="281">
        <v>70782969.599999994</v>
      </c>
      <c r="AZ14" s="286">
        <v>79276925.959999993</v>
      </c>
      <c r="BA14" s="68" t="s">
        <v>243</v>
      </c>
      <c r="BB14" s="284"/>
      <c r="BC14" s="284"/>
      <c r="BD14" s="284"/>
      <c r="BE14" s="284"/>
      <c r="BF14" s="274" t="s">
        <v>254</v>
      </c>
      <c r="BG14" s="284"/>
      <c r="BH14" s="284"/>
      <c r="BI14" s="284"/>
      <c r="BJ14" s="284"/>
      <c r="BK14" s="284"/>
      <c r="BL14" s="284"/>
      <c r="BM14" s="285" t="s">
        <v>250</v>
      </c>
    </row>
    <row r="15" spans="1:65" customFormat="1" ht="14.25" customHeight="1" x14ac:dyDescent="0.25">
      <c r="A15" s="274" t="s">
        <v>228</v>
      </c>
      <c r="B15" s="275" t="s">
        <v>131</v>
      </c>
      <c r="C15" s="275" t="s">
        <v>229</v>
      </c>
      <c r="D15" s="276" t="s">
        <v>255</v>
      </c>
      <c r="E15" s="274"/>
      <c r="F15" s="275"/>
      <c r="G15" s="274" t="s">
        <v>231</v>
      </c>
      <c r="H15" s="277">
        <v>210022792</v>
      </c>
      <c r="I15" s="274" t="s">
        <v>232</v>
      </c>
      <c r="J15" s="274" t="s">
        <v>233</v>
      </c>
      <c r="K15" s="274" t="s">
        <v>217</v>
      </c>
      <c r="L15" s="274" t="s">
        <v>234</v>
      </c>
      <c r="M15" s="274" t="s">
        <v>235</v>
      </c>
      <c r="N15" s="278" t="s">
        <v>76</v>
      </c>
      <c r="O15" s="278" t="s">
        <v>236</v>
      </c>
      <c r="P15" s="277" t="s">
        <v>237</v>
      </c>
      <c r="Q15" s="275" t="s">
        <v>137</v>
      </c>
      <c r="R15" s="274" t="s">
        <v>138</v>
      </c>
      <c r="S15" s="278" t="s">
        <v>238</v>
      </c>
      <c r="T15" s="274" t="s">
        <v>239</v>
      </c>
      <c r="U15" s="274" t="s">
        <v>240</v>
      </c>
      <c r="V15" s="278"/>
      <c r="W15" s="275" t="s">
        <v>241</v>
      </c>
      <c r="X15" s="278" t="s">
        <v>140</v>
      </c>
      <c r="Y15" s="279">
        <v>30</v>
      </c>
      <c r="Z15" s="279" t="s">
        <v>100</v>
      </c>
      <c r="AA15" s="279">
        <v>10</v>
      </c>
      <c r="AB15" s="274" t="s">
        <v>242</v>
      </c>
      <c r="AC15" s="280" t="s">
        <v>141</v>
      </c>
      <c r="AD15" s="281">
        <v>10</v>
      </c>
      <c r="AE15" s="282">
        <v>1822800</v>
      </c>
      <c r="AF15" s="282">
        <v>18228000</v>
      </c>
      <c r="AG15" s="282">
        <v>20415360.000000004</v>
      </c>
      <c r="AH15" s="281">
        <v>18.606000000000002</v>
      </c>
      <c r="AI15" s="282">
        <v>1822800</v>
      </c>
      <c r="AJ15" s="282">
        <v>33915016.800000004</v>
      </c>
      <c r="AK15" s="282">
        <v>37984818.816000007</v>
      </c>
      <c r="AL15" s="281">
        <v>18.606000000000002</v>
      </c>
      <c r="AM15" s="282">
        <v>1822800</v>
      </c>
      <c r="AN15" s="282">
        <v>33915016.800000004</v>
      </c>
      <c r="AO15" s="282">
        <v>37984818.816000007</v>
      </c>
      <c r="AP15" s="281">
        <v>18.606000000000002</v>
      </c>
      <c r="AQ15" s="282">
        <v>1822800</v>
      </c>
      <c r="AR15" s="282">
        <v>33915016.800000004</v>
      </c>
      <c r="AS15" s="282">
        <v>37984818.816000007</v>
      </c>
      <c r="AT15" s="281">
        <v>18.606000000000002</v>
      </c>
      <c r="AU15" s="282">
        <v>1822800</v>
      </c>
      <c r="AV15" s="282">
        <v>33915016.800000004</v>
      </c>
      <c r="AW15" s="282">
        <v>37984818.816000007</v>
      </c>
      <c r="AX15" s="281">
        <v>84.424000000000007</v>
      </c>
      <c r="AY15" s="281">
        <v>153888067.20000002</v>
      </c>
      <c r="AZ15" s="281">
        <v>172354635.28</v>
      </c>
      <c r="BA15" s="68" t="s">
        <v>243</v>
      </c>
      <c r="BB15" s="284"/>
      <c r="BC15" s="284"/>
      <c r="BD15" s="284"/>
      <c r="BE15" s="284"/>
      <c r="BF15" s="274" t="s">
        <v>256</v>
      </c>
      <c r="BG15" s="284"/>
      <c r="BH15" s="284"/>
      <c r="BI15" s="284"/>
      <c r="BJ15" s="284"/>
      <c r="BK15" s="284"/>
      <c r="BL15" s="284"/>
      <c r="BM15" s="285" t="s">
        <v>250</v>
      </c>
    </row>
    <row r="16" spans="1:65" customFormat="1" ht="14.25" customHeight="1" x14ac:dyDescent="0.25">
      <c r="A16" s="274" t="s">
        <v>228</v>
      </c>
      <c r="B16" s="275" t="s">
        <v>131</v>
      </c>
      <c r="C16" s="275" t="s">
        <v>257</v>
      </c>
      <c r="D16" s="276" t="s">
        <v>258</v>
      </c>
      <c r="E16" s="274"/>
      <c r="F16" s="275"/>
      <c r="G16" s="274" t="s">
        <v>231</v>
      </c>
      <c r="H16" s="277">
        <v>210029387</v>
      </c>
      <c r="I16" s="274" t="s">
        <v>232</v>
      </c>
      <c r="J16" s="274" t="s">
        <v>233</v>
      </c>
      <c r="K16" s="274" t="s">
        <v>217</v>
      </c>
      <c r="L16" s="274" t="s">
        <v>234</v>
      </c>
      <c r="M16" s="274" t="s">
        <v>235</v>
      </c>
      <c r="N16" s="278" t="s">
        <v>76</v>
      </c>
      <c r="O16" s="278" t="s">
        <v>236</v>
      </c>
      <c r="P16" s="277" t="s">
        <v>237</v>
      </c>
      <c r="Q16" s="275" t="s">
        <v>137</v>
      </c>
      <c r="R16" s="274" t="s">
        <v>138</v>
      </c>
      <c r="S16" s="278" t="s">
        <v>238</v>
      </c>
      <c r="T16" s="274" t="s">
        <v>239</v>
      </c>
      <c r="U16" s="274" t="s">
        <v>240</v>
      </c>
      <c r="V16" s="278"/>
      <c r="W16" s="275" t="s">
        <v>241</v>
      </c>
      <c r="X16" s="278" t="s">
        <v>140</v>
      </c>
      <c r="Y16" s="279">
        <v>30</v>
      </c>
      <c r="Z16" s="279" t="s">
        <v>100</v>
      </c>
      <c r="AA16" s="279">
        <v>10</v>
      </c>
      <c r="AB16" s="274" t="s">
        <v>242</v>
      </c>
      <c r="AC16" s="280" t="s">
        <v>141</v>
      </c>
      <c r="AD16" s="281">
        <v>4.7110000000000003</v>
      </c>
      <c r="AE16" s="282">
        <v>1780800</v>
      </c>
      <c r="AF16" s="282">
        <v>8389348.8000000007</v>
      </c>
      <c r="AG16" s="282">
        <v>9396070.6560000014</v>
      </c>
      <c r="AH16" s="281">
        <v>22.577999999999999</v>
      </c>
      <c r="AI16" s="282">
        <v>1780800</v>
      </c>
      <c r="AJ16" s="282">
        <v>40206902.399999999</v>
      </c>
      <c r="AK16" s="282">
        <v>45031730.688000001</v>
      </c>
      <c r="AL16" s="281">
        <v>22.577999999999999</v>
      </c>
      <c r="AM16" s="282">
        <v>1780800</v>
      </c>
      <c r="AN16" s="282">
        <v>40206902.399999999</v>
      </c>
      <c r="AO16" s="282">
        <v>45031730.688000001</v>
      </c>
      <c r="AP16" s="281">
        <v>22.577999999999999</v>
      </c>
      <c r="AQ16" s="282">
        <v>1780800</v>
      </c>
      <c r="AR16" s="282">
        <v>40206902.399999999</v>
      </c>
      <c r="AS16" s="282">
        <v>45031730.688000001</v>
      </c>
      <c r="AT16" s="281">
        <v>22.577999999999999</v>
      </c>
      <c r="AU16" s="282">
        <v>1780800</v>
      </c>
      <c r="AV16" s="282">
        <v>40206902.399999999</v>
      </c>
      <c r="AW16" s="282">
        <v>45031730.688000001</v>
      </c>
      <c r="AX16" s="281">
        <v>95.02300000000001</v>
      </c>
      <c r="AY16" s="281">
        <v>169216958.40000001</v>
      </c>
      <c r="AZ16" s="281">
        <v>189522993.41999999</v>
      </c>
      <c r="BA16" s="68" t="s">
        <v>243</v>
      </c>
      <c r="BB16" s="284"/>
      <c r="BC16" s="284"/>
      <c r="BD16" s="284"/>
      <c r="BE16" s="284"/>
      <c r="BF16" s="274" t="s">
        <v>259</v>
      </c>
      <c r="BG16" s="284"/>
      <c r="BH16" s="284"/>
      <c r="BI16" s="284"/>
      <c r="BJ16" s="284"/>
      <c r="BK16" s="284"/>
      <c r="BL16" s="284"/>
      <c r="BM16" s="285" t="s">
        <v>250</v>
      </c>
    </row>
    <row r="17" spans="1:66" customFormat="1" ht="14.25" customHeight="1" x14ac:dyDescent="0.25">
      <c r="A17" s="274" t="s">
        <v>228</v>
      </c>
      <c r="B17" s="275" t="s">
        <v>131</v>
      </c>
      <c r="C17" s="275" t="s">
        <v>260</v>
      </c>
      <c r="D17" s="276" t="s">
        <v>261</v>
      </c>
      <c r="E17" s="274"/>
      <c r="F17" s="275"/>
      <c r="G17" s="274" t="s">
        <v>231</v>
      </c>
      <c r="H17" s="277">
        <v>210017794</v>
      </c>
      <c r="I17" s="274" t="s">
        <v>232</v>
      </c>
      <c r="J17" s="274" t="s">
        <v>233</v>
      </c>
      <c r="K17" s="274" t="s">
        <v>217</v>
      </c>
      <c r="L17" s="274" t="s">
        <v>234</v>
      </c>
      <c r="M17" s="274" t="s">
        <v>235</v>
      </c>
      <c r="N17" s="278" t="s">
        <v>76</v>
      </c>
      <c r="O17" s="278" t="s">
        <v>236</v>
      </c>
      <c r="P17" s="277" t="s">
        <v>237</v>
      </c>
      <c r="Q17" s="275" t="s">
        <v>137</v>
      </c>
      <c r="R17" s="274" t="s">
        <v>138</v>
      </c>
      <c r="S17" s="278" t="s">
        <v>238</v>
      </c>
      <c r="T17" s="274" t="s">
        <v>239</v>
      </c>
      <c r="U17" s="274" t="s">
        <v>240</v>
      </c>
      <c r="V17" s="278"/>
      <c r="W17" s="275" t="s">
        <v>241</v>
      </c>
      <c r="X17" s="278" t="s">
        <v>140</v>
      </c>
      <c r="Y17" s="279">
        <v>30</v>
      </c>
      <c r="Z17" s="279" t="s">
        <v>100</v>
      </c>
      <c r="AA17" s="279">
        <v>10</v>
      </c>
      <c r="AB17" s="274" t="s">
        <v>242</v>
      </c>
      <c r="AC17" s="280" t="s">
        <v>141</v>
      </c>
      <c r="AD17" s="281">
        <v>17.519999999999996</v>
      </c>
      <c r="AE17" s="282">
        <v>2000000</v>
      </c>
      <c r="AF17" s="282">
        <v>35039999.999999993</v>
      </c>
      <c r="AG17" s="282">
        <v>39244799.999999993</v>
      </c>
      <c r="AH17" s="281">
        <v>104.964</v>
      </c>
      <c r="AI17" s="282">
        <v>2000000</v>
      </c>
      <c r="AJ17" s="282">
        <v>209928000</v>
      </c>
      <c r="AK17" s="282">
        <v>235119360.00000003</v>
      </c>
      <c r="AL17" s="281">
        <v>104.964</v>
      </c>
      <c r="AM17" s="282">
        <v>2000000</v>
      </c>
      <c r="AN17" s="282">
        <v>209928000</v>
      </c>
      <c r="AO17" s="282">
        <v>235119360.00000003</v>
      </c>
      <c r="AP17" s="281">
        <v>104.964</v>
      </c>
      <c r="AQ17" s="282">
        <v>2000000</v>
      </c>
      <c r="AR17" s="282">
        <v>209928000</v>
      </c>
      <c r="AS17" s="282">
        <v>235119360.00000003</v>
      </c>
      <c r="AT17" s="281">
        <v>104.964</v>
      </c>
      <c r="AU17" s="282">
        <v>2000000</v>
      </c>
      <c r="AV17" s="282">
        <v>209928000</v>
      </c>
      <c r="AW17" s="282">
        <v>235119360.00000003</v>
      </c>
      <c r="AX17" s="281">
        <v>437.37599999999998</v>
      </c>
      <c r="AY17" s="281">
        <v>874752000</v>
      </c>
      <c r="AZ17" s="287">
        <v>979722240</v>
      </c>
      <c r="BA17" s="68" t="s">
        <v>243</v>
      </c>
      <c r="BB17" s="284"/>
      <c r="BC17" s="284"/>
      <c r="BD17" s="284"/>
      <c r="BE17" s="284"/>
      <c r="BF17" s="288" t="s">
        <v>262</v>
      </c>
      <c r="BG17" s="284"/>
      <c r="BH17" s="284"/>
      <c r="BI17" s="284"/>
      <c r="BJ17" s="284"/>
      <c r="BK17" s="284"/>
      <c r="BL17" s="284"/>
      <c r="BM17" s="285" t="s">
        <v>250</v>
      </c>
    </row>
    <row r="18" spans="1:66" customFormat="1" ht="14.25" customHeight="1" x14ac:dyDescent="0.25">
      <c r="A18" s="274" t="s">
        <v>228</v>
      </c>
      <c r="B18" s="275" t="s">
        <v>131</v>
      </c>
      <c r="C18" s="275" t="s">
        <v>229</v>
      </c>
      <c r="D18" s="276" t="s">
        <v>263</v>
      </c>
      <c r="E18" s="274"/>
      <c r="F18" s="289"/>
      <c r="G18" s="274" t="s">
        <v>231</v>
      </c>
      <c r="H18" s="277">
        <v>210031418</v>
      </c>
      <c r="I18" s="274" t="s">
        <v>232</v>
      </c>
      <c r="J18" s="274" t="s">
        <v>233</v>
      </c>
      <c r="K18" s="274" t="s">
        <v>217</v>
      </c>
      <c r="L18" s="274" t="s">
        <v>234</v>
      </c>
      <c r="M18" s="274" t="s">
        <v>235</v>
      </c>
      <c r="N18" s="278" t="s">
        <v>76</v>
      </c>
      <c r="O18" s="278" t="s">
        <v>236</v>
      </c>
      <c r="P18" s="277" t="s">
        <v>237</v>
      </c>
      <c r="Q18" s="275" t="s">
        <v>137</v>
      </c>
      <c r="R18" s="274" t="s">
        <v>138</v>
      </c>
      <c r="S18" s="278" t="s">
        <v>238</v>
      </c>
      <c r="T18" s="274" t="s">
        <v>239</v>
      </c>
      <c r="U18" s="274" t="s">
        <v>240</v>
      </c>
      <c r="V18" s="278"/>
      <c r="W18" s="275" t="s">
        <v>241</v>
      </c>
      <c r="X18" s="278" t="s">
        <v>140</v>
      </c>
      <c r="Y18" s="279">
        <v>30</v>
      </c>
      <c r="Z18" s="279" t="s">
        <v>100</v>
      </c>
      <c r="AA18" s="279">
        <v>10</v>
      </c>
      <c r="AB18" s="274" t="s">
        <v>242</v>
      </c>
      <c r="AC18" s="280" t="s">
        <v>141</v>
      </c>
      <c r="AD18" s="290">
        <v>16.510000000000005</v>
      </c>
      <c r="AE18" s="282">
        <v>5000000</v>
      </c>
      <c r="AF18" s="282">
        <v>82550000.00000003</v>
      </c>
      <c r="AG18" s="282">
        <v>92456000.000000045</v>
      </c>
      <c r="AH18" s="281">
        <v>46.15</v>
      </c>
      <c r="AI18" s="282">
        <v>5000000</v>
      </c>
      <c r="AJ18" s="282">
        <v>230750000</v>
      </c>
      <c r="AK18" s="282">
        <v>258440000.00000003</v>
      </c>
      <c r="AL18" s="281">
        <v>46.15</v>
      </c>
      <c r="AM18" s="282">
        <v>5000000</v>
      </c>
      <c r="AN18" s="282">
        <v>230750000</v>
      </c>
      <c r="AO18" s="282">
        <v>258440000.00000003</v>
      </c>
      <c r="AP18" s="281">
        <v>46.15</v>
      </c>
      <c r="AQ18" s="282">
        <v>5000000</v>
      </c>
      <c r="AR18" s="282">
        <v>230750000</v>
      </c>
      <c r="AS18" s="282">
        <v>258440000.00000003</v>
      </c>
      <c r="AT18" s="281">
        <v>46.15</v>
      </c>
      <c r="AU18" s="282">
        <v>5000000</v>
      </c>
      <c r="AV18" s="282">
        <v>230750000</v>
      </c>
      <c r="AW18" s="282">
        <v>258440000.00000003</v>
      </c>
      <c r="AX18" s="281">
        <v>201.11</v>
      </c>
      <c r="AY18" s="281">
        <v>1005550000.0000001</v>
      </c>
      <c r="AZ18" s="281">
        <v>1126216000.0000002</v>
      </c>
      <c r="BA18" s="68" t="s">
        <v>243</v>
      </c>
      <c r="BB18" s="284"/>
      <c r="BC18" s="284"/>
      <c r="BD18" s="284"/>
      <c r="BE18" s="284"/>
      <c r="BF18" s="274" t="s">
        <v>264</v>
      </c>
      <c r="BG18" s="284"/>
      <c r="BH18" s="284"/>
      <c r="BI18" s="284"/>
      <c r="BJ18" s="284"/>
      <c r="BK18" s="284"/>
      <c r="BL18" s="284"/>
      <c r="BM18" s="285" t="s">
        <v>250</v>
      </c>
    </row>
    <row r="19" spans="1:66" customFormat="1" ht="14.25" customHeight="1" x14ac:dyDescent="0.25">
      <c r="A19" s="323" t="s">
        <v>228</v>
      </c>
      <c r="B19" s="324" t="s">
        <v>131</v>
      </c>
      <c r="C19" s="324" t="s">
        <v>229</v>
      </c>
      <c r="D19" s="325" t="s">
        <v>265</v>
      </c>
      <c r="E19" s="324"/>
      <c r="F19" s="324"/>
      <c r="G19" s="323" t="s">
        <v>231</v>
      </c>
      <c r="H19" s="326">
        <v>210022792</v>
      </c>
      <c r="I19" s="323" t="s">
        <v>232</v>
      </c>
      <c r="J19" s="323" t="s">
        <v>233</v>
      </c>
      <c r="K19" s="323" t="s">
        <v>217</v>
      </c>
      <c r="L19" s="323" t="s">
        <v>234</v>
      </c>
      <c r="M19" s="323" t="s">
        <v>235</v>
      </c>
      <c r="N19" s="327" t="s">
        <v>76</v>
      </c>
      <c r="O19" s="327" t="s">
        <v>236</v>
      </c>
      <c r="P19" s="326" t="s">
        <v>237</v>
      </c>
      <c r="Q19" s="324" t="s">
        <v>137</v>
      </c>
      <c r="R19" s="323" t="s">
        <v>138</v>
      </c>
      <c r="S19" s="327" t="s">
        <v>238</v>
      </c>
      <c r="T19" s="323" t="s">
        <v>239</v>
      </c>
      <c r="U19" s="323" t="s">
        <v>240</v>
      </c>
      <c r="V19" s="327"/>
      <c r="W19" s="324" t="s">
        <v>241</v>
      </c>
      <c r="X19" s="327" t="s">
        <v>140</v>
      </c>
      <c r="Y19" s="328">
        <v>30</v>
      </c>
      <c r="Z19" s="328" t="s">
        <v>100</v>
      </c>
      <c r="AA19" s="328">
        <v>10</v>
      </c>
      <c r="AB19" s="323" t="s">
        <v>242</v>
      </c>
      <c r="AC19" s="329" t="s">
        <v>141</v>
      </c>
      <c r="AD19" s="330">
        <v>26.808</v>
      </c>
      <c r="AE19" s="331">
        <v>1822800</v>
      </c>
      <c r="AF19" s="331">
        <v>48865622.399999999</v>
      </c>
      <c r="AG19" s="331">
        <v>54729497.088000007</v>
      </c>
      <c r="AH19" s="330">
        <v>51.48</v>
      </c>
      <c r="AI19" s="331">
        <v>1822800</v>
      </c>
      <c r="AJ19" s="331">
        <v>93837744</v>
      </c>
      <c r="AK19" s="331">
        <v>105098273.28000002</v>
      </c>
      <c r="AL19" s="330">
        <v>51.48</v>
      </c>
      <c r="AM19" s="331">
        <v>1822800</v>
      </c>
      <c r="AN19" s="331">
        <v>93837744</v>
      </c>
      <c r="AO19" s="331">
        <v>105098273.28000002</v>
      </c>
      <c r="AP19" s="330">
        <v>51.48</v>
      </c>
      <c r="AQ19" s="331">
        <v>1822800</v>
      </c>
      <c r="AR19" s="331">
        <v>93837744</v>
      </c>
      <c r="AS19" s="331">
        <v>105098273.28000002</v>
      </c>
      <c r="AT19" s="330">
        <v>51.48</v>
      </c>
      <c r="AU19" s="331">
        <v>1822800</v>
      </c>
      <c r="AV19" s="331">
        <v>93837744</v>
      </c>
      <c r="AW19" s="331">
        <v>105098273.28000002</v>
      </c>
      <c r="AX19" s="330">
        <v>232.72799999999998</v>
      </c>
      <c r="AY19" s="330">
        <v>424216598.39999998</v>
      </c>
      <c r="AZ19" s="330">
        <v>475122590.20999998</v>
      </c>
      <c r="BA19" s="332" t="s">
        <v>243</v>
      </c>
      <c r="BB19" s="333"/>
      <c r="BC19" s="333"/>
      <c r="BD19" s="333"/>
      <c r="BE19" s="333"/>
      <c r="BF19" s="323" t="s">
        <v>266</v>
      </c>
      <c r="BG19" s="333"/>
      <c r="BH19" s="333"/>
      <c r="BI19" s="333"/>
      <c r="BJ19" s="333"/>
      <c r="BK19" s="333"/>
      <c r="BL19" s="333"/>
      <c r="BM19" s="334" t="s">
        <v>267</v>
      </c>
      <c r="BN19" s="373" t="s">
        <v>309</v>
      </c>
    </row>
    <row r="20" spans="1:66" customFormat="1" ht="14.25" customHeight="1" x14ac:dyDescent="0.25">
      <c r="A20" s="323" t="s">
        <v>228</v>
      </c>
      <c r="B20" s="324" t="s">
        <v>131</v>
      </c>
      <c r="C20" s="324" t="s">
        <v>229</v>
      </c>
      <c r="D20" s="325" t="s">
        <v>268</v>
      </c>
      <c r="E20" s="323"/>
      <c r="F20" s="324"/>
      <c r="G20" s="323" t="s">
        <v>231</v>
      </c>
      <c r="H20" s="326">
        <v>210022792</v>
      </c>
      <c r="I20" s="323" t="s">
        <v>232</v>
      </c>
      <c r="J20" s="323" t="s">
        <v>233</v>
      </c>
      <c r="K20" s="323" t="s">
        <v>217</v>
      </c>
      <c r="L20" s="323" t="s">
        <v>234</v>
      </c>
      <c r="M20" s="323" t="s">
        <v>235</v>
      </c>
      <c r="N20" s="327" t="s">
        <v>76</v>
      </c>
      <c r="O20" s="327" t="s">
        <v>236</v>
      </c>
      <c r="P20" s="326" t="s">
        <v>237</v>
      </c>
      <c r="Q20" s="324" t="s">
        <v>137</v>
      </c>
      <c r="R20" s="323" t="s">
        <v>138</v>
      </c>
      <c r="S20" s="327" t="s">
        <v>238</v>
      </c>
      <c r="T20" s="323" t="s">
        <v>239</v>
      </c>
      <c r="U20" s="323" t="s">
        <v>240</v>
      </c>
      <c r="V20" s="327"/>
      <c r="W20" s="324" t="s">
        <v>241</v>
      </c>
      <c r="X20" s="327" t="s">
        <v>140</v>
      </c>
      <c r="Y20" s="328">
        <v>30</v>
      </c>
      <c r="Z20" s="328" t="s">
        <v>100</v>
      </c>
      <c r="AA20" s="328">
        <v>10</v>
      </c>
      <c r="AB20" s="323" t="s">
        <v>242</v>
      </c>
      <c r="AC20" s="329" t="s">
        <v>141</v>
      </c>
      <c r="AD20" s="330">
        <v>2</v>
      </c>
      <c r="AE20" s="331">
        <v>1822800</v>
      </c>
      <c r="AF20" s="331">
        <v>3645600</v>
      </c>
      <c r="AG20" s="331">
        <v>4083072.0000000005</v>
      </c>
      <c r="AH20" s="330">
        <v>2.7559999999999998</v>
      </c>
      <c r="AI20" s="331">
        <v>1822800</v>
      </c>
      <c r="AJ20" s="331">
        <v>5023636.8</v>
      </c>
      <c r="AK20" s="331">
        <v>5626473.216</v>
      </c>
      <c r="AL20" s="330">
        <v>2.7559999999999998</v>
      </c>
      <c r="AM20" s="331">
        <v>1822800</v>
      </c>
      <c r="AN20" s="331">
        <v>5023636.8</v>
      </c>
      <c r="AO20" s="331">
        <v>5626473.216</v>
      </c>
      <c r="AP20" s="330">
        <v>2.7559999999999998</v>
      </c>
      <c r="AQ20" s="331">
        <v>1822800</v>
      </c>
      <c r="AR20" s="331">
        <v>5023636.8</v>
      </c>
      <c r="AS20" s="331">
        <v>5626473.216</v>
      </c>
      <c r="AT20" s="330">
        <v>2.7559999999999998</v>
      </c>
      <c r="AU20" s="331">
        <v>1822800</v>
      </c>
      <c r="AV20" s="331">
        <v>5023636.8</v>
      </c>
      <c r="AW20" s="331">
        <v>5626473.216</v>
      </c>
      <c r="AX20" s="330">
        <v>13.024000000000001</v>
      </c>
      <c r="AY20" s="330">
        <v>23740147.200000003</v>
      </c>
      <c r="AZ20" s="330">
        <v>26588964.879999999</v>
      </c>
      <c r="BA20" s="332" t="s">
        <v>243</v>
      </c>
      <c r="BB20" s="333"/>
      <c r="BC20" s="333"/>
      <c r="BD20" s="333"/>
      <c r="BE20" s="333"/>
      <c r="BF20" s="323" t="s">
        <v>269</v>
      </c>
      <c r="BG20" s="333"/>
      <c r="BH20" s="333"/>
      <c r="BI20" s="333"/>
      <c r="BJ20" s="333"/>
      <c r="BK20" s="333"/>
      <c r="BL20" s="333"/>
      <c r="BM20" s="334" t="s">
        <v>267</v>
      </c>
      <c r="BN20" s="373" t="s">
        <v>309</v>
      </c>
    </row>
    <row r="21" spans="1:66" s="305" customFormat="1" ht="12" customHeight="1" x14ac:dyDescent="0.25">
      <c r="A21" s="324" t="s">
        <v>283</v>
      </c>
      <c r="B21" s="335" t="s">
        <v>211</v>
      </c>
      <c r="C21" s="327"/>
      <c r="D21" s="336" t="s">
        <v>284</v>
      </c>
      <c r="E21" s="326"/>
      <c r="F21" s="323" t="s">
        <v>285</v>
      </c>
      <c r="G21" s="324" t="s">
        <v>286</v>
      </c>
      <c r="H21" s="324">
        <v>270008131</v>
      </c>
      <c r="I21" s="324" t="s">
        <v>287</v>
      </c>
      <c r="J21" s="327" t="s">
        <v>288</v>
      </c>
      <c r="K21" s="324" t="s">
        <v>135</v>
      </c>
      <c r="L21" s="323"/>
      <c r="M21" s="323"/>
      <c r="N21" s="326">
        <v>0</v>
      </c>
      <c r="O21" s="326">
        <v>230000000</v>
      </c>
      <c r="P21" s="323" t="s">
        <v>289</v>
      </c>
      <c r="Q21" s="327" t="s">
        <v>290</v>
      </c>
      <c r="R21" s="323" t="s">
        <v>138</v>
      </c>
      <c r="S21" s="326">
        <v>230000000</v>
      </c>
      <c r="T21" s="323" t="s">
        <v>239</v>
      </c>
      <c r="U21" s="323" t="s">
        <v>240</v>
      </c>
      <c r="V21" s="327"/>
      <c r="W21" s="329" t="s">
        <v>186</v>
      </c>
      <c r="X21" s="329" t="s">
        <v>140</v>
      </c>
      <c r="Y21" s="326">
        <v>0</v>
      </c>
      <c r="Z21" s="326">
        <v>90</v>
      </c>
      <c r="AA21" s="337">
        <v>10</v>
      </c>
      <c r="AB21" s="323" t="s">
        <v>291</v>
      </c>
      <c r="AC21" s="329" t="s">
        <v>141</v>
      </c>
      <c r="AD21" s="338">
        <v>24220</v>
      </c>
      <c r="AE21" s="338">
        <v>640</v>
      </c>
      <c r="AF21" s="339">
        <f>AE21*AD21</f>
        <v>15500800</v>
      </c>
      <c r="AG21" s="339">
        <f>AF21*1.12</f>
        <v>17360896</v>
      </c>
      <c r="AH21" s="340">
        <v>22000</v>
      </c>
      <c r="AI21" s="341">
        <v>662.4</v>
      </c>
      <c r="AJ21" s="339">
        <f>AI21*AH21</f>
        <v>14572800</v>
      </c>
      <c r="AK21" s="339">
        <f>AJ21*1.12</f>
        <v>16321536.000000002</v>
      </c>
      <c r="AL21" s="340">
        <v>22000</v>
      </c>
      <c r="AM21" s="342">
        <v>685.58</v>
      </c>
      <c r="AN21" s="339">
        <f>AM21*AL21</f>
        <v>15082760</v>
      </c>
      <c r="AO21" s="339">
        <f>AN21*1.12</f>
        <v>16892691.200000003</v>
      </c>
      <c r="AP21" s="340">
        <v>22000</v>
      </c>
      <c r="AQ21" s="342">
        <v>709.57</v>
      </c>
      <c r="AR21" s="339">
        <f>AQ21*AP21</f>
        <v>15610540.000000002</v>
      </c>
      <c r="AS21" s="339">
        <f>AR21*1.12</f>
        <v>17483804.800000004</v>
      </c>
      <c r="AT21" s="340">
        <v>22000</v>
      </c>
      <c r="AU21" s="343">
        <v>734.41</v>
      </c>
      <c r="AV21" s="339">
        <f>AU21*AT21</f>
        <v>16157020</v>
      </c>
      <c r="AW21" s="339">
        <f>AV21*1.12</f>
        <v>18095862.400000002</v>
      </c>
      <c r="AX21" s="339">
        <f>AD21+AH21+AL21+AP21+AT21</f>
        <v>112220</v>
      </c>
      <c r="AY21" s="339">
        <f>AF21+AJ21+AN21+AR21+AV21</f>
        <v>76923920</v>
      </c>
      <c r="AZ21" s="339">
        <f>AY21*1.12</f>
        <v>86154790.400000006</v>
      </c>
      <c r="BA21" s="327" t="s">
        <v>205</v>
      </c>
      <c r="BB21" s="323"/>
      <c r="BC21" s="323"/>
      <c r="BD21" s="323"/>
      <c r="BE21" s="323"/>
      <c r="BF21" s="323" t="s">
        <v>292</v>
      </c>
      <c r="BG21" s="323"/>
      <c r="BH21" s="327"/>
      <c r="BI21" s="327"/>
      <c r="BJ21" s="324"/>
      <c r="BK21" s="327"/>
      <c r="BL21" s="344"/>
      <c r="BM21" s="344" t="s">
        <v>101</v>
      </c>
      <c r="BN21" s="373" t="s">
        <v>309</v>
      </c>
    </row>
    <row r="22" spans="1:66" s="305" customFormat="1" ht="12" customHeight="1" x14ac:dyDescent="0.25">
      <c r="A22" s="324" t="s">
        <v>283</v>
      </c>
      <c r="B22" s="335" t="s">
        <v>211</v>
      </c>
      <c r="C22" s="327"/>
      <c r="D22" s="336" t="s">
        <v>293</v>
      </c>
      <c r="E22" s="326"/>
      <c r="F22" s="323" t="s">
        <v>294</v>
      </c>
      <c r="G22" s="324" t="s">
        <v>295</v>
      </c>
      <c r="H22" s="324">
        <v>270009108</v>
      </c>
      <c r="I22" s="324" t="s">
        <v>296</v>
      </c>
      <c r="J22" s="327" t="s">
        <v>297</v>
      </c>
      <c r="K22" s="324" t="s">
        <v>135</v>
      </c>
      <c r="L22" s="323"/>
      <c r="M22" s="323"/>
      <c r="N22" s="326">
        <v>0</v>
      </c>
      <c r="O22" s="326">
        <v>230000000</v>
      </c>
      <c r="P22" s="323" t="s">
        <v>289</v>
      </c>
      <c r="Q22" s="327" t="s">
        <v>290</v>
      </c>
      <c r="R22" s="323" t="s">
        <v>138</v>
      </c>
      <c r="S22" s="326">
        <v>230000000</v>
      </c>
      <c r="T22" s="323" t="s">
        <v>239</v>
      </c>
      <c r="U22" s="323" t="s">
        <v>240</v>
      </c>
      <c r="V22" s="327"/>
      <c r="W22" s="329" t="s">
        <v>186</v>
      </c>
      <c r="X22" s="329" t="s">
        <v>140</v>
      </c>
      <c r="Y22" s="326">
        <v>0</v>
      </c>
      <c r="Z22" s="326">
        <v>90</v>
      </c>
      <c r="AA22" s="337">
        <v>10</v>
      </c>
      <c r="AB22" s="323" t="s">
        <v>291</v>
      </c>
      <c r="AC22" s="329" t="s">
        <v>141</v>
      </c>
      <c r="AD22" s="338">
        <v>2685</v>
      </c>
      <c r="AE22" s="338">
        <v>2300</v>
      </c>
      <c r="AF22" s="339">
        <f>AE22*AD22</f>
        <v>6175500</v>
      </c>
      <c r="AG22" s="339">
        <f>AF22*1.12</f>
        <v>6916560.0000000009</v>
      </c>
      <c r="AH22" s="340">
        <v>2286</v>
      </c>
      <c r="AI22" s="345">
        <v>2070</v>
      </c>
      <c r="AJ22" s="339">
        <f>AI22*AH22</f>
        <v>4732020</v>
      </c>
      <c r="AK22" s="339">
        <f>AJ22*1.12</f>
        <v>5299862.4000000004</v>
      </c>
      <c r="AL22" s="340">
        <v>2286</v>
      </c>
      <c r="AM22" s="342">
        <v>2142.4499999999998</v>
      </c>
      <c r="AN22" s="339">
        <f>AM22*AL22</f>
        <v>4897640.6999999993</v>
      </c>
      <c r="AO22" s="339">
        <f>AN22*1.12</f>
        <v>5485357.5839999998</v>
      </c>
      <c r="AP22" s="340">
        <v>2286</v>
      </c>
      <c r="AQ22" s="342">
        <v>2217.4299999999998</v>
      </c>
      <c r="AR22" s="339">
        <f>AQ22*AP22</f>
        <v>5069044.9799999995</v>
      </c>
      <c r="AS22" s="339">
        <f>AR22*1.12</f>
        <v>5677330.3776000002</v>
      </c>
      <c r="AT22" s="340">
        <v>2286</v>
      </c>
      <c r="AU22" s="343">
        <v>2295.04</v>
      </c>
      <c r="AV22" s="339">
        <f>AU22*AT22</f>
        <v>5246461.4399999995</v>
      </c>
      <c r="AW22" s="339">
        <f>AV22*1.12</f>
        <v>5876036.8128000004</v>
      </c>
      <c r="AX22" s="339">
        <f>AD22+AH22+AL22+AP22+AT22</f>
        <v>11829</v>
      </c>
      <c r="AY22" s="339">
        <f>AF22+AJ22+AN22+AR22+AV22</f>
        <v>26120667.119999997</v>
      </c>
      <c r="AZ22" s="339">
        <f>AY22*1.12</f>
        <v>29255147.174399998</v>
      </c>
      <c r="BA22" s="327" t="s">
        <v>205</v>
      </c>
      <c r="BB22" s="327"/>
      <c r="BC22" s="323"/>
      <c r="BD22" s="323"/>
      <c r="BE22" s="327"/>
      <c r="BF22" s="327" t="s">
        <v>298</v>
      </c>
      <c r="BG22" s="323"/>
      <c r="BH22" s="327"/>
      <c r="BI22" s="327"/>
      <c r="BJ22" s="324"/>
      <c r="BK22" s="327"/>
      <c r="BL22" s="344"/>
      <c r="BM22" s="344" t="s">
        <v>101</v>
      </c>
      <c r="BN22" s="373" t="s">
        <v>309</v>
      </c>
    </row>
    <row r="23" spans="1:66" s="19" customFormat="1" ht="14.25" customHeight="1" x14ac:dyDescent="0.2">
      <c r="A23" s="17"/>
      <c r="B23" s="17"/>
      <c r="C23" s="17"/>
      <c r="D23" s="17"/>
      <c r="E23" s="18"/>
      <c r="F23" s="14" t="s">
        <v>118</v>
      </c>
      <c r="G23" s="17"/>
      <c r="H23" s="17"/>
      <c r="I23" s="18"/>
      <c r="J23" s="17"/>
      <c r="K23" s="17"/>
      <c r="L23" s="17"/>
      <c r="M23" s="17"/>
      <c r="N23" s="17"/>
      <c r="O23" s="17"/>
      <c r="P23" s="17"/>
      <c r="Q23" s="17"/>
      <c r="R23" s="17"/>
      <c r="S23" s="18"/>
      <c r="T23" s="17"/>
      <c r="U23" s="17"/>
      <c r="V23" s="17"/>
      <c r="X23" s="17"/>
      <c r="Y23" s="17"/>
      <c r="Z23" s="17"/>
      <c r="AA23" s="17"/>
      <c r="AB23" s="17"/>
      <c r="AC23" s="17"/>
      <c r="AD23" s="17"/>
      <c r="AE23" s="46"/>
      <c r="AF23" s="97">
        <f t="shared" ref="AF23:AK23" si="0">SUM(AF9)</f>
        <v>0</v>
      </c>
      <c r="AG23" s="97">
        <f t="shared" si="0"/>
        <v>0</v>
      </c>
      <c r="AH23" s="46">
        <f t="shared" si="0"/>
        <v>0</v>
      </c>
      <c r="AI23" s="46">
        <f t="shared" si="0"/>
        <v>0</v>
      </c>
      <c r="AJ23" s="97">
        <f t="shared" si="0"/>
        <v>0</v>
      </c>
      <c r="AK23" s="97">
        <f t="shared" si="0"/>
        <v>0</v>
      </c>
      <c r="AL23" s="97"/>
      <c r="AM23" s="97"/>
      <c r="AN23" s="97">
        <f>SUM(AN9)</f>
        <v>0</v>
      </c>
      <c r="AO23" s="97">
        <f>SUM(AO9)</f>
        <v>0</v>
      </c>
      <c r="AP23" s="46"/>
      <c r="AQ23" s="46"/>
      <c r="AR23" s="46">
        <f t="shared" ref="AR23:AW23" si="1">SUM(AR9)</f>
        <v>0</v>
      </c>
      <c r="AS23" s="46">
        <f t="shared" si="1"/>
        <v>0</v>
      </c>
      <c r="AT23" s="46">
        <f t="shared" si="1"/>
        <v>0</v>
      </c>
      <c r="AU23" s="46">
        <f t="shared" si="1"/>
        <v>0</v>
      </c>
      <c r="AV23" s="46">
        <f t="shared" si="1"/>
        <v>0</v>
      </c>
      <c r="AW23" s="46">
        <f t="shared" si="1"/>
        <v>0</v>
      </c>
      <c r="AX23" s="46"/>
      <c r="AY23" s="81">
        <f>SUM(AY10:AY22)</f>
        <v>4172142504.1599998</v>
      </c>
      <c r="AZ23" s="81">
        <f>SUM(AZ10:AZ22)</f>
        <v>4672799604.7444</v>
      </c>
      <c r="BA23" s="17"/>
      <c r="BB23" s="17"/>
      <c r="BC23" s="18"/>
      <c r="BD23" s="17"/>
      <c r="BE23" s="17"/>
      <c r="BF23" s="18"/>
      <c r="BG23" s="17"/>
      <c r="BH23" s="17"/>
      <c r="BI23" s="18"/>
      <c r="BJ23" s="17"/>
      <c r="BK23" s="17"/>
      <c r="BL23" s="17"/>
      <c r="BM23" s="116"/>
    </row>
    <row r="24" spans="1:66" s="23" customFormat="1" ht="14.25" customHeight="1" x14ac:dyDescent="0.25">
      <c r="A24" s="20"/>
      <c r="B24" s="20"/>
      <c r="C24" s="20"/>
      <c r="D24" s="20"/>
      <c r="E24" s="21"/>
      <c r="F24" s="22" t="s">
        <v>119</v>
      </c>
      <c r="G24" s="20"/>
      <c r="H24" s="20"/>
      <c r="I24" s="21"/>
      <c r="J24" s="20"/>
      <c r="K24" s="20"/>
      <c r="L24" s="20"/>
      <c r="M24" s="20"/>
      <c r="N24" s="20"/>
      <c r="O24" s="20"/>
      <c r="P24" s="20"/>
      <c r="Q24" s="20"/>
      <c r="R24" s="20"/>
      <c r="S24" s="21"/>
      <c r="T24" s="20"/>
      <c r="U24" s="20"/>
      <c r="V24" s="20"/>
      <c r="W24" s="20"/>
      <c r="X24" s="20"/>
      <c r="Y24" s="20"/>
      <c r="Z24" s="20"/>
      <c r="AA24" s="20"/>
      <c r="AB24" s="20"/>
      <c r="AC24" s="20"/>
      <c r="AD24" s="20"/>
      <c r="AE24" s="20"/>
      <c r="AF24" s="98"/>
      <c r="AG24" s="98"/>
      <c r="AH24" s="20"/>
      <c r="AI24" s="20"/>
      <c r="AJ24" s="98"/>
      <c r="AK24" s="98"/>
      <c r="AL24" s="98"/>
      <c r="AM24" s="98"/>
      <c r="AN24" s="98"/>
      <c r="AO24" s="98"/>
      <c r="AP24" s="20"/>
      <c r="AQ24" s="20"/>
      <c r="AR24" s="20"/>
      <c r="AS24" s="20"/>
      <c r="AT24" s="20"/>
      <c r="AU24" s="20"/>
      <c r="AV24" s="20"/>
      <c r="AW24" s="20"/>
      <c r="AX24" s="20"/>
      <c r="AY24" s="82"/>
      <c r="AZ24" s="82"/>
      <c r="BA24" s="20"/>
      <c r="BB24" s="20"/>
      <c r="BC24" s="21"/>
      <c r="BD24" s="20"/>
      <c r="BE24" s="20"/>
      <c r="BF24" s="21"/>
      <c r="BG24" s="20"/>
      <c r="BH24" s="20"/>
      <c r="BI24" s="21"/>
      <c r="BJ24" s="20"/>
      <c r="BK24" s="20"/>
      <c r="BL24" s="20"/>
      <c r="BM24" s="117"/>
    </row>
    <row r="25" spans="1:66" customFormat="1" ht="14.25" customHeight="1" x14ac:dyDescent="0.25">
      <c r="A25" s="306" t="s">
        <v>228</v>
      </c>
      <c r="B25" s="184" t="s">
        <v>131</v>
      </c>
      <c r="C25" s="184" t="s">
        <v>229</v>
      </c>
      <c r="D25" s="307" t="s">
        <v>300</v>
      </c>
      <c r="E25" s="307"/>
      <c r="F25" s="184"/>
      <c r="G25" s="306" t="s">
        <v>231</v>
      </c>
      <c r="H25" s="308">
        <v>210013579</v>
      </c>
      <c r="I25" s="306" t="s">
        <v>232</v>
      </c>
      <c r="J25" s="306" t="s">
        <v>233</v>
      </c>
      <c r="K25" s="306" t="s">
        <v>217</v>
      </c>
      <c r="L25" s="306" t="s">
        <v>234</v>
      </c>
      <c r="M25" s="306" t="s">
        <v>235</v>
      </c>
      <c r="N25" s="309" t="s">
        <v>76</v>
      </c>
      <c r="O25" s="309" t="s">
        <v>236</v>
      </c>
      <c r="P25" s="308" t="s">
        <v>237</v>
      </c>
      <c r="Q25" s="294" t="s">
        <v>280</v>
      </c>
      <c r="R25" s="306" t="s">
        <v>138</v>
      </c>
      <c r="S25" s="309" t="s">
        <v>238</v>
      </c>
      <c r="T25" s="306" t="s">
        <v>239</v>
      </c>
      <c r="U25" s="306" t="s">
        <v>240</v>
      </c>
      <c r="V25" s="309"/>
      <c r="W25" s="184" t="s">
        <v>241</v>
      </c>
      <c r="X25" s="378" t="s">
        <v>222</v>
      </c>
      <c r="Y25" s="371" t="s">
        <v>281</v>
      </c>
      <c r="Z25" s="371" t="s">
        <v>282</v>
      </c>
      <c r="AA25" s="371">
        <v>10</v>
      </c>
      <c r="AB25" s="306" t="s">
        <v>242</v>
      </c>
      <c r="AC25" s="311" t="s">
        <v>141</v>
      </c>
      <c r="AD25" s="368">
        <v>26.808</v>
      </c>
      <c r="AE25" s="369">
        <v>1741071.43</v>
      </c>
      <c r="AF25" s="369">
        <f>AD25*AE25</f>
        <v>46674642.895439997</v>
      </c>
      <c r="AG25" s="369">
        <f>AF25*1.12</f>
        <v>52275600.042892799</v>
      </c>
      <c r="AH25" s="368">
        <v>70.241</v>
      </c>
      <c r="AI25" s="369">
        <v>1741071.43</v>
      </c>
      <c r="AJ25" s="369">
        <f>AH25*AI25</f>
        <v>122294598.31463</v>
      </c>
      <c r="AK25" s="369">
        <f>AJ25*1.12</f>
        <v>136969950.1123856</v>
      </c>
      <c r="AL25" s="368">
        <v>65.16</v>
      </c>
      <c r="AM25" s="369">
        <v>1741071.43</v>
      </c>
      <c r="AN25" s="369">
        <f>AL25*AM25</f>
        <v>113448214.37879999</v>
      </c>
      <c r="AO25" s="369">
        <f>AN25*1.12</f>
        <v>127062000.104256</v>
      </c>
      <c r="AP25" s="368"/>
      <c r="AQ25" s="369"/>
      <c r="AR25" s="369"/>
      <c r="AS25" s="369"/>
      <c r="AT25" s="368"/>
      <c r="AU25" s="369"/>
      <c r="AV25" s="369"/>
      <c r="AW25" s="369"/>
      <c r="AX25" s="368">
        <f>AD25+AH25+AL25</f>
        <v>162.209</v>
      </c>
      <c r="AY25" s="370">
        <f>AN25+AJ25+AF25</f>
        <v>282417455.58886999</v>
      </c>
      <c r="AZ25" s="370">
        <f>AO25+AK25+AG25</f>
        <v>316307550.25953442</v>
      </c>
      <c r="BA25" s="181" t="s">
        <v>243</v>
      </c>
      <c r="BB25" s="178"/>
      <c r="BC25" s="178"/>
      <c r="BD25" s="178"/>
      <c r="BE25" s="178"/>
      <c r="BF25" s="306" t="s">
        <v>244</v>
      </c>
      <c r="BG25" s="178"/>
      <c r="BH25" s="178"/>
      <c r="BI25" s="178"/>
      <c r="BJ25" s="178"/>
      <c r="BK25" s="178"/>
      <c r="BL25" s="178"/>
      <c r="BM25" s="209"/>
    </row>
    <row r="26" spans="1:66" customFormat="1" ht="14.25" customHeight="1" x14ac:dyDescent="0.25">
      <c r="A26" s="306" t="s">
        <v>228</v>
      </c>
      <c r="B26" s="184" t="s">
        <v>131</v>
      </c>
      <c r="C26" s="184" t="s">
        <v>229</v>
      </c>
      <c r="D26" s="307" t="s">
        <v>301</v>
      </c>
      <c r="E26" s="307"/>
      <c r="F26" s="184"/>
      <c r="G26" s="306" t="s">
        <v>231</v>
      </c>
      <c r="H26" s="308">
        <v>210013579</v>
      </c>
      <c r="I26" s="306" t="s">
        <v>232</v>
      </c>
      <c r="J26" s="306" t="s">
        <v>233</v>
      </c>
      <c r="K26" s="306" t="s">
        <v>217</v>
      </c>
      <c r="L26" s="306" t="s">
        <v>234</v>
      </c>
      <c r="M26" s="306" t="s">
        <v>235</v>
      </c>
      <c r="N26" s="309" t="s">
        <v>76</v>
      </c>
      <c r="O26" s="309" t="s">
        <v>236</v>
      </c>
      <c r="P26" s="308" t="s">
        <v>237</v>
      </c>
      <c r="Q26" s="294" t="s">
        <v>280</v>
      </c>
      <c r="R26" s="306" t="s">
        <v>138</v>
      </c>
      <c r="S26" s="309" t="s">
        <v>238</v>
      </c>
      <c r="T26" s="306" t="s">
        <v>239</v>
      </c>
      <c r="U26" s="306" t="s">
        <v>240</v>
      </c>
      <c r="V26" s="309"/>
      <c r="W26" s="184" t="s">
        <v>241</v>
      </c>
      <c r="X26" s="378" t="s">
        <v>222</v>
      </c>
      <c r="Y26" s="371" t="s">
        <v>281</v>
      </c>
      <c r="Z26" s="371" t="s">
        <v>282</v>
      </c>
      <c r="AA26" s="371">
        <v>10</v>
      </c>
      <c r="AB26" s="306" t="s">
        <v>242</v>
      </c>
      <c r="AC26" s="311" t="s">
        <v>141</v>
      </c>
      <c r="AD26" s="368">
        <v>2</v>
      </c>
      <c r="AE26" s="369">
        <v>1741071.43</v>
      </c>
      <c r="AF26" s="369">
        <f t="shared" ref="AF26:AF34" si="2">AD26*AE26</f>
        <v>3482142.86</v>
      </c>
      <c r="AG26" s="369">
        <f t="shared" ref="AG26:AG34" si="3">AF26*1.12</f>
        <v>3900000.0032000002</v>
      </c>
      <c r="AH26" s="368">
        <v>57.149000000000001</v>
      </c>
      <c r="AI26" s="369">
        <v>1741071.43</v>
      </c>
      <c r="AJ26" s="369">
        <f t="shared" ref="AJ26:AJ34" si="4">AH26*AI26</f>
        <v>99500491.153070003</v>
      </c>
      <c r="AK26" s="369">
        <f t="shared" ref="AK26:AK34" si="5">AJ26*1.12</f>
        <v>111440550.09143841</v>
      </c>
      <c r="AL26" s="368">
        <v>30</v>
      </c>
      <c r="AM26" s="369">
        <v>1741071.43</v>
      </c>
      <c r="AN26" s="369">
        <f t="shared" ref="AN26:AN34" si="6">AL26*AM26</f>
        <v>52232142.899999999</v>
      </c>
      <c r="AO26" s="369">
        <f t="shared" ref="AO26:AO34" si="7">AN26*1.12</f>
        <v>58500000.048</v>
      </c>
      <c r="AP26" s="368"/>
      <c r="AQ26" s="369"/>
      <c r="AR26" s="369"/>
      <c r="AS26" s="369"/>
      <c r="AT26" s="368"/>
      <c r="AU26" s="369"/>
      <c r="AV26" s="369"/>
      <c r="AW26" s="369"/>
      <c r="AX26" s="368">
        <f t="shared" ref="AX26:AX34" si="8">AD26+AH26+AL26</f>
        <v>89.149000000000001</v>
      </c>
      <c r="AY26" s="370">
        <f t="shared" ref="AY26:AZ34" si="9">AN26+AJ26+AF26</f>
        <v>155214776.91307002</v>
      </c>
      <c r="AZ26" s="370">
        <f t="shared" si="9"/>
        <v>173840550.14263842</v>
      </c>
      <c r="BA26" s="181" t="s">
        <v>243</v>
      </c>
      <c r="BB26" s="178"/>
      <c r="BC26" s="178"/>
      <c r="BD26" s="178"/>
      <c r="BE26" s="178"/>
      <c r="BF26" s="306" t="s">
        <v>247</v>
      </c>
      <c r="BG26" s="178"/>
      <c r="BH26" s="178"/>
      <c r="BI26" s="178"/>
      <c r="BJ26" s="178"/>
      <c r="BK26" s="178"/>
      <c r="BL26" s="178"/>
      <c r="BM26" s="209"/>
    </row>
    <row r="27" spans="1:66" customFormat="1" ht="14.25" customHeight="1" x14ac:dyDescent="0.25">
      <c r="A27" s="306" t="s">
        <v>228</v>
      </c>
      <c r="B27" s="184" t="s">
        <v>131</v>
      </c>
      <c r="C27" s="184" t="s">
        <v>260</v>
      </c>
      <c r="D27" s="307" t="s">
        <v>307</v>
      </c>
      <c r="E27" s="307"/>
      <c r="F27" s="184"/>
      <c r="G27" s="306" t="s">
        <v>231</v>
      </c>
      <c r="H27" s="308">
        <v>210017794</v>
      </c>
      <c r="I27" s="306" t="s">
        <v>232</v>
      </c>
      <c r="J27" s="306" t="s">
        <v>233</v>
      </c>
      <c r="K27" s="306" t="s">
        <v>217</v>
      </c>
      <c r="L27" s="306" t="s">
        <v>234</v>
      </c>
      <c r="M27" s="306" t="s">
        <v>235</v>
      </c>
      <c r="N27" s="309" t="s">
        <v>76</v>
      </c>
      <c r="O27" s="309" t="s">
        <v>236</v>
      </c>
      <c r="P27" s="308" t="s">
        <v>237</v>
      </c>
      <c r="Q27" s="294" t="s">
        <v>280</v>
      </c>
      <c r="R27" s="306" t="s">
        <v>138</v>
      </c>
      <c r="S27" s="309" t="s">
        <v>238</v>
      </c>
      <c r="T27" s="306" t="s">
        <v>239</v>
      </c>
      <c r="U27" s="306" t="s">
        <v>240</v>
      </c>
      <c r="V27" s="309"/>
      <c r="W27" s="184" t="s">
        <v>241</v>
      </c>
      <c r="X27" s="378" t="s">
        <v>222</v>
      </c>
      <c r="Y27" s="310">
        <v>30</v>
      </c>
      <c r="Z27" s="310" t="s">
        <v>100</v>
      </c>
      <c r="AA27" s="310">
        <v>10</v>
      </c>
      <c r="AB27" s="306" t="s">
        <v>242</v>
      </c>
      <c r="AC27" s="311" t="s">
        <v>141</v>
      </c>
      <c r="AD27" s="312">
        <v>17.519999999999996</v>
      </c>
      <c r="AE27" s="313">
        <v>2000000</v>
      </c>
      <c r="AF27" s="313">
        <f t="shared" si="2"/>
        <v>35039999.999999993</v>
      </c>
      <c r="AG27" s="313">
        <f t="shared" si="3"/>
        <v>39244799.999999993</v>
      </c>
      <c r="AH27" s="312">
        <v>104.964</v>
      </c>
      <c r="AI27" s="313">
        <v>2000000</v>
      </c>
      <c r="AJ27" s="313">
        <f t="shared" si="4"/>
        <v>209928000</v>
      </c>
      <c r="AK27" s="313">
        <f t="shared" si="5"/>
        <v>235119360.00000003</v>
      </c>
      <c r="AL27" s="368">
        <v>70.08</v>
      </c>
      <c r="AM27" s="313">
        <v>2000000</v>
      </c>
      <c r="AN27" s="369">
        <f t="shared" si="6"/>
        <v>140160000</v>
      </c>
      <c r="AO27" s="369">
        <f t="shared" si="7"/>
        <v>156979200.00000003</v>
      </c>
      <c r="AP27" s="312"/>
      <c r="AQ27" s="313"/>
      <c r="AR27" s="313"/>
      <c r="AS27" s="313"/>
      <c r="AT27" s="312"/>
      <c r="AU27" s="313"/>
      <c r="AV27" s="313"/>
      <c r="AW27" s="313"/>
      <c r="AX27" s="368">
        <f t="shared" si="8"/>
        <v>192.56399999999999</v>
      </c>
      <c r="AY27" s="370">
        <f t="shared" si="9"/>
        <v>385128000</v>
      </c>
      <c r="AZ27" s="370">
        <f t="shared" si="9"/>
        <v>431343360.00000006</v>
      </c>
      <c r="BA27" s="181" t="s">
        <v>243</v>
      </c>
      <c r="BB27" s="178"/>
      <c r="BC27" s="178"/>
      <c r="BD27" s="178"/>
      <c r="BE27" s="178"/>
      <c r="BF27" s="347" t="s">
        <v>262</v>
      </c>
      <c r="BG27" s="178"/>
      <c r="BH27" s="178"/>
      <c r="BI27" s="178"/>
      <c r="BJ27" s="178"/>
      <c r="BK27" s="178"/>
      <c r="BL27" s="178"/>
      <c r="BM27" s="209"/>
    </row>
    <row r="28" spans="1:66" customFormat="1" ht="14.25" customHeight="1" x14ac:dyDescent="0.25">
      <c r="A28" s="314" t="s">
        <v>228</v>
      </c>
      <c r="B28" s="230" t="s">
        <v>131</v>
      </c>
      <c r="C28" s="230" t="s">
        <v>229</v>
      </c>
      <c r="D28" s="315" t="s">
        <v>324</v>
      </c>
      <c r="E28" s="315"/>
      <c r="F28" s="230"/>
      <c r="G28" s="314" t="s">
        <v>231</v>
      </c>
      <c r="H28" s="316">
        <v>210017795</v>
      </c>
      <c r="I28" s="314" t="s">
        <v>232</v>
      </c>
      <c r="J28" s="314" t="s">
        <v>233</v>
      </c>
      <c r="K28" s="314" t="s">
        <v>217</v>
      </c>
      <c r="L28" s="314" t="s">
        <v>234</v>
      </c>
      <c r="M28" s="314" t="s">
        <v>235</v>
      </c>
      <c r="N28" s="317" t="s">
        <v>76</v>
      </c>
      <c r="O28" s="317" t="s">
        <v>236</v>
      </c>
      <c r="P28" s="316" t="s">
        <v>237</v>
      </c>
      <c r="Q28" s="367" t="s">
        <v>280</v>
      </c>
      <c r="R28" s="314" t="s">
        <v>138</v>
      </c>
      <c r="S28" s="317" t="s">
        <v>238</v>
      </c>
      <c r="T28" s="314" t="s">
        <v>239</v>
      </c>
      <c r="U28" s="314" t="s">
        <v>240</v>
      </c>
      <c r="V28" s="317"/>
      <c r="W28" s="230" t="s">
        <v>241</v>
      </c>
      <c r="X28" s="380" t="s">
        <v>222</v>
      </c>
      <c r="Y28" s="318">
        <v>30</v>
      </c>
      <c r="Z28" s="318" t="s">
        <v>100</v>
      </c>
      <c r="AA28" s="318">
        <v>10</v>
      </c>
      <c r="AB28" s="314" t="s">
        <v>242</v>
      </c>
      <c r="AC28" s="319" t="s">
        <v>141</v>
      </c>
      <c r="AD28" s="348">
        <v>8.6300000000000008</v>
      </c>
      <c r="AE28" s="321">
        <v>2000000</v>
      </c>
      <c r="AF28" s="321">
        <f t="shared" si="2"/>
        <v>17260000</v>
      </c>
      <c r="AG28" s="321">
        <f t="shared" si="3"/>
        <v>19331200</v>
      </c>
      <c r="AH28" s="321">
        <v>16.8</v>
      </c>
      <c r="AI28" s="321">
        <v>2000000</v>
      </c>
      <c r="AJ28" s="321">
        <f t="shared" si="4"/>
        <v>33600000</v>
      </c>
      <c r="AK28" s="321">
        <f t="shared" si="5"/>
        <v>37632000</v>
      </c>
      <c r="AL28" s="321">
        <v>8.6</v>
      </c>
      <c r="AM28" s="321">
        <v>2000000</v>
      </c>
      <c r="AN28" s="321">
        <f t="shared" si="6"/>
        <v>17200000</v>
      </c>
      <c r="AO28" s="321">
        <f t="shared" si="7"/>
        <v>19264000</v>
      </c>
      <c r="AP28" s="321"/>
      <c r="AQ28" s="321"/>
      <c r="AR28" s="320"/>
      <c r="AS28" s="321"/>
      <c r="AT28" s="321"/>
      <c r="AU28" s="321"/>
      <c r="AV28" s="320"/>
      <c r="AW28" s="321"/>
      <c r="AX28" s="320">
        <f t="shared" si="8"/>
        <v>34.03</v>
      </c>
      <c r="AY28" s="349">
        <f t="shared" si="9"/>
        <v>68060000</v>
      </c>
      <c r="AZ28" s="349">
        <f t="shared" si="9"/>
        <v>76227200</v>
      </c>
      <c r="BA28" s="231" t="s">
        <v>243</v>
      </c>
      <c r="BB28" s="350"/>
      <c r="BC28" s="231"/>
      <c r="BD28" s="322"/>
      <c r="BE28" s="322"/>
      <c r="BF28" s="322"/>
      <c r="BG28" s="322"/>
      <c r="BH28" s="314"/>
      <c r="BI28" s="322"/>
      <c r="BJ28" s="322"/>
      <c r="BK28" s="322"/>
      <c r="BL28" s="322"/>
      <c r="BM28" s="322" t="s">
        <v>270</v>
      </c>
    </row>
    <row r="29" spans="1:66" customFormat="1" ht="14.25" customHeight="1" x14ac:dyDescent="0.25">
      <c r="A29" s="306" t="s">
        <v>228</v>
      </c>
      <c r="B29" s="184" t="s">
        <v>131</v>
      </c>
      <c r="C29" s="184" t="s">
        <v>229</v>
      </c>
      <c r="D29" s="307" t="s">
        <v>302</v>
      </c>
      <c r="E29" s="307"/>
      <c r="F29" s="184"/>
      <c r="G29" s="306" t="s">
        <v>231</v>
      </c>
      <c r="H29" s="308">
        <v>210022792</v>
      </c>
      <c r="I29" s="306" t="s">
        <v>232</v>
      </c>
      <c r="J29" s="306" t="s">
        <v>233</v>
      </c>
      <c r="K29" s="306" t="s">
        <v>217</v>
      </c>
      <c r="L29" s="306" t="s">
        <v>234</v>
      </c>
      <c r="M29" s="306" t="s">
        <v>235</v>
      </c>
      <c r="N29" s="309" t="s">
        <v>76</v>
      </c>
      <c r="O29" s="309" t="s">
        <v>236</v>
      </c>
      <c r="P29" s="308" t="s">
        <v>237</v>
      </c>
      <c r="Q29" s="294" t="s">
        <v>280</v>
      </c>
      <c r="R29" s="306" t="s">
        <v>138</v>
      </c>
      <c r="S29" s="309" t="s">
        <v>238</v>
      </c>
      <c r="T29" s="306" t="s">
        <v>239</v>
      </c>
      <c r="U29" s="306" t="s">
        <v>240</v>
      </c>
      <c r="V29" s="309"/>
      <c r="W29" s="133" t="s">
        <v>241</v>
      </c>
      <c r="X29" s="379" t="s">
        <v>222</v>
      </c>
      <c r="Y29" s="371" t="s">
        <v>281</v>
      </c>
      <c r="Z29" s="371" t="s">
        <v>282</v>
      </c>
      <c r="AA29" s="371">
        <v>10</v>
      </c>
      <c r="AB29" s="306" t="s">
        <v>242</v>
      </c>
      <c r="AC29" s="311" t="s">
        <v>141</v>
      </c>
      <c r="AD29" s="312">
        <v>15.12</v>
      </c>
      <c r="AE29" s="313">
        <v>1822800</v>
      </c>
      <c r="AF29" s="313">
        <f t="shared" si="2"/>
        <v>27560736</v>
      </c>
      <c r="AG29" s="313">
        <f t="shared" si="3"/>
        <v>30868024.320000004</v>
      </c>
      <c r="AH29" s="312">
        <v>26.186</v>
      </c>
      <c r="AI29" s="313">
        <v>1822800</v>
      </c>
      <c r="AJ29" s="313">
        <f t="shared" si="4"/>
        <v>47731840.799999997</v>
      </c>
      <c r="AK29" s="313">
        <f t="shared" si="5"/>
        <v>53459661.696000002</v>
      </c>
      <c r="AL29" s="368">
        <v>14.37</v>
      </c>
      <c r="AM29" s="369">
        <v>1822800</v>
      </c>
      <c r="AN29" s="369">
        <f t="shared" si="6"/>
        <v>26193636</v>
      </c>
      <c r="AO29" s="369">
        <f t="shared" si="7"/>
        <v>29336872.320000004</v>
      </c>
      <c r="AP29" s="312"/>
      <c r="AQ29" s="313"/>
      <c r="AR29" s="313"/>
      <c r="AS29" s="313"/>
      <c r="AT29" s="312"/>
      <c r="AU29" s="313"/>
      <c r="AV29" s="313"/>
      <c r="AW29" s="313"/>
      <c r="AX29" s="368">
        <f t="shared" si="8"/>
        <v>55.675999999999995</v>
      </c>
      <c r="AY29" s="370">
        <f t="shared" si="9"/>
        <v>101486212.8</v>
      </c>
      <c r="AZ29" s="370">
        <f t="shared" si="9"/>
        <v>113664558.33600001</v>
      </c>
      <c r="BA29" s="181" t="s">
        <v>243</v>
      </c>
      <c r="BB29" s="178"/>
      <c r="BC29" s="178"/>
      <c r="BD29" s="178"/>
      <c r="BE29" s="178"/>
      <c r="BF29" s="306" t="s">
        <v>249</v>
      </c>
      <c r="BG29" s="178"/>
      <c r="BH29" s="178"/>
      <c r="BI29" s="178"/>
      <c r="BJ29" s="178"/>
      <c r="BK29" s="178"/>
      <c r="BL29" s="178"/>
      <c r="BM29" s="209"/>
    </row>
    <row r="30" spans="1:66" customFormat="1" ht="14.25" customHeight="1" x14ac:dyDescent="0.25">
      <c r="A30" s="306" t="s">
        <v>228</v>
      </c>
      <c r="B30" s="184" t="s">
        <v>131</v>
      </c>
      <c r="C30" s="184" t="s">
        <v>229</v>
      </c>
      <c r="D30" s="307" t="s">
        <v>303</v>
      </c>
      <c r="E30" s="307"/>
      <c r="F30" s="184"/>
      <c r="G30" s="306" t="s">
        <v>231</v>
      </c>
      <c r="H30" s="308">
        <v>210022792</v>
      </c>
      <c r="I30" s="306" t="s">
        <v>232</v>
      </c>
      <c r="J30" s="306" t="s">
        <v>233</v>
      </c>
      <c r="K30" s="306" t="s">
        <v>217</v>
      </c>
      <c r="L30" s="306" t="s">
        <v>234</v>
      </c>
      <c r="M30" s="306" t="s">
        <v>235</v>
      </c>
      <c r="N30" s="309" t="s">
        <v>76</v>
      </c>
      <c r="O30" s="309" t="s">
        <v>236</v>
      </c>
      <c r="P30" s="308" t="s">
        <v>237</v>
      </c>
      <c r="Q30" s="294" t="s">
        <v>280</v>
      </c>
      <c r="R30" s="306" t="s">
        <v>138</v>
      </c>
      <c r="S30" s="309" t="s">
        <v>238</v>
      </c>
      <c r="T30" s="306" t="s">
        <v>239</v>
      </c>
      <c r="U30" s="306" t="s">
        <v>240</v>
      </c>
      <c r="V30" s="309"/>
      <c r="W30" s="184" t="s">
        <v>241</v>
      </c>
      <c r="X30" s="378" t="s">
        <v>222</v>
      </c>
      <c r="Y30" s="310">
        <v>30</v>
      </c>
      <c r="Z30" s="310" t="s">
        <v>100</v>
      </c>
      <c r="AA30" s="310">
        <v>10</v>
      </c>
      <c r="AB30" s="306" t="s">
        <v>242</v>
      </c>
      <c r="AC30" s="311" t="s">
        <v>141</v>
      </c>
      <c r="AD30" s="312">
        <v>13.054</v>
      </c>
      <c r="AE30" s="313">
        <v>1822800</v>
      </c>
      <c r="AF30" s="313">
        <f t="shared" si="2"/>
        <v>23794831.199999999</v>
      </c>
      <c r="AG30" s="313">
        <f t="shared" si="3"/>
        <v>26650210.944000002</v>
      </c>
      <c r="AH30" s="312">
        <v>36.523000000000003</v>
      </c>
      <c r="AI30" s="313">
        <v>1822800</v>
      </c>
      <c r="AJ30" s="313">
        <f t="shared" si="4"/>
        <v>66574124.400000006</v>
      </c>
      <c r="AK30" s="313">
        <f t="shared" si="5"/>
        <v>74563019.328000009</v>
      </c>
      <c r="AL30" s="368">
        <v>17.2</v>
      </c>
      <c r="AM30" s="369">
        <v>1822800</v>
      </c>
      <c r="AN30" s="369">
        <f t="shared" si="6"/>
        <v>31352160</v>
      </c>
      <c r="AO30" s="369">
        <f t="shared" si="7"/>
        <v>35114419.200000003</v>
      </c>
      <c r="AP30" s="312"/>
      <c r="AQ30" s="313"/>
      <c r="AR30" s="313"/>
      <c r="AS30" s="313"/>
      <c r="AT30" s="312"/>
      <c r="AU30" s="313"/>
      <c r="AV30" s="313"/>
      <c r="AW30" s="313"/>
      <c r="AX30" s="368">
        <f t="shared" si="8"/>
        <v>66.777000000000001</v>
      </c>
      <c r="AY30" s="370">
        <f t="shared" si="9"/>
        <v>121721115.60000001</v>
      </c>
      <c r="AZ30" s="370">
        <f t="shared" si="9"/>
        <v>136327649.472</v>
      </c>
      <c r="BA30" s="181" t="s">
        <v>243</v>
      </c>
      <c r="BB30" s="178"/>
      <c r="BC30" s="178"/>
      <c r="BD30" s="178"/>
      <c r="BE30" s="178"/>
      <c r="BF30" s="306" t="s">
        <v>252</v>
      </c>
      <c r="BG30" s="178"/>
      <c r="BH30" s="178"/>
      <c r="BI30" s="178"/>
      <c r="BJ30" s="178"/>
      <c r="BK30" s="178"/>
      <c r="BL30" s="178"/>
      <c r="BM30" s="209"/>
    </row>
    <row r="31" spans="1:66" customFormat="1" ht="14.25" customHeight="1" x14ac:dyDescent="0.25">
      <c r="A31" s="306" t="s">
        <v>228</v>
      </c>
      <c r="B31" s="184" t="s">
        <v>131</v>
      </c>
      <c r="C31" s="184" t="s">
        <v>229</v>
      </c>
      <c r="D31" s="307" t="s">
        <v>304</v>
      </c>
      <c r="E31" s="307"/>
      <c r="F31" s="184"/>
      <c r="G31" s="306" t="s">
        <v>231</v>
      </c>
      <c r="H31" s="308">
        <v>210022792</v>
      </c>
      <c r="I31" s="306" t="s">
        <v>232</v>
      </c>
      <c r="J31" s="306" t="s">
        <v>233</v>
      </c>
      <c r="K31" s="306" t="s">
        <v>217</v>
      </c>
      <c r="L31" s="306" t="s">
        <v>234</v>
      </c>
      <c r="M31" s="306" t="s">
        <v>235</v>
      </c>
      <c r="N31" s="309" t="s">
        <v>76</v>
      </c>
      <c r="O31" s="309" t="s">
        <v>236</v>
      </c>
      <c r="P31" s="308" t="s">
        <v>237</v>
      </c>
      <c r="Q31" s="294" t="s">
        <v>280</v>
      </c>
      <c r="R31" s="306" t="s">
        <v>138</v>
      </c>
      <c r="S31" s="309" t="s">
        <v>238</v>
      </c>
      <c r="T31" s="306" t="s">
        <v>239</v>
      </c>
      <c r="U31" s="306" t="s">
        <v>240</v>
      </c>
      <c r="V31" s="309"/>
      <c r="W31" s="184" t="s">
        <v>241</v>
      </c>
      <c r="X31" s="378" t="s">
        <v>222</v>
      </c>
      <c r="Y31" s="310">
        <v>30</v>
      </c>
      <c r="Z31" s="310" t="s">
        <v>100</v>
      </c>
      <c r="AA31" s="310">
        <v>10</v>
      </c>
      <c r="AB31" s="306" t="s">
        <v>242</v>
      </c>
      <c r="AC31" s="311" t="s">
        <v>141</v>
      </c>
      <c r="AD31" s="312">
        <v>3</v>
      </c>
      <c r="AE31" s="313">
        <v>1822800</v>
      </c>
      <c r="AF31" s="313">
        <f t="shared" si="2"/>
        <v>5468400</v>
      </c>
      <c r="AG31" s="313">
        <f t="shared" si="3"/>
        <v>6124608.0000000009</v>
      </c>
      <c r="AH31" s="312">
        <v>8.9580000000000002</v>
      </c>
      <c r="AI31" s="313">
        <v>1822800</v>
      </c>
      <c r="AJ31" s="313">
        <f t="shared" si="4"/>
        <v>16328642.4</v>
      </c>
      <c r="AK31" s="313">
        <f t="shared" si="5"/>
        <v>18288079.488000002</v>
      </c>
      <c r="AL31" s="368">
        <v>5</v>
      </c>
      <c r="AM31" s="369">
        <v>1822800</v>
      </c>
      <c r="AN31" s="369">
        <f t="shared" si="6"/>
        <v>9114000</v>
      </c>
      <c r="AO31" s="369">
        <f t="shared" si="7"/>
        <v>10207680.000000002</v>
      </c>
      <c r="AP31" s="312"/>
      <c r="AQ31" s="313"/>
      <c r="AR31" s="313"/>
      <c r="AS31" s="313"/>
      <c r="AT31" s="312"/>
      <c r="AU31" s="313"/>
      <c r="AV31" s="313"/>
      <c r="AW31" s="313"/>
      <c r="AX31" s="368">
        <f>AD31+AH31+AL31</f>
        <v>16.957999999999998</v>
      </c>
      <c r="AY31" s="370">
        <f t="shared" si="9"/>
        <v>30911042.399999999</v>
      </c>
      <c r="AZ31" s="370">
        <f t="shared" si="9"/>
        <v>34620367.488000005</v>
      </c>
      <c r="BA31" s="181" t="s">
        <v>243</v>
      </c>
      <c r="BB31" s="178"/>
      <c r="BC31" s="178"/>
      <c r="BD31" s="178"/>
      <c r="BE31" s="178"/>
      <c r="BF31" s="306" t="s">
        <v>254</v>
      </c>
      <c r="BG31" s="178"/>
      <c r="BH31" s="178"/>
      <c r="BI31" s="178"/>
      <c r="BJ31" s="178"/>
      <c r="BK31" s="178"/>
      <c r="BL31" s="178"/>
      <c r="BM31" s="209"/>
    </row>
    <row r="32" spans="1:66" customFormat="1" ht="14.25" customHeight="1" x14ac:dyDescent="0.25">
      <c r="A32" s="306" t="s">
        <v>228</v>
      </c>
      <c r="B32" s="184" t="s">
        <v>131</v>
      </c>
      <c r="C32" s="184" t="s">
        <v>229</v>
      </c>
      <c r="D32" s="307" t="s">
        <v>305</v>
      </c>
      <c r="E32" s="307"/>
      <c r="F32" s="184"/>
      <c r="G32" s="306" t="s">
        <v>231</v>
      </c>
      <c r="H32" s="308">
        <v>210022792</v>
      </c>
      <c r="I32" s="306" t="s">
        <v>232</v>
      </c>
      <c r="J32" s="306" t="s">
        <v>233</v>
      </c>
      <c r="K32" s="306" t="s">
        <v>217</v>
      </c>
      <c r="L32" s="306" t="s">
        <v>234</v>
      </c>
      <c r="M32" s="306" t="s">
        <v>235</v>
      </c>
      <c r="N32" s="309" t="s">
        <v>76</v>
      </c>
      <c r="O32" s="309" t="s">
        <v>236</v>
      </c>
      <c r="P32" s="308" t="s">
        <v>237</v>
      </c>
      <c r="Q32" s="294" t="s">
        <v>280</v>
      </c>
      <c r="R32" s="306" t="s">
        <v>138</v>
      </c>
      <c r="S32" s="309" t="s">
        <v>238</v>
      </c>
      <c r="T32" s="306" t="s">
        <v>239</v>
      </c>
      <c r="U32" s="306" t="s">
        <v>240</v>
      </c>
      <c r="V32" s="309"/>
      <c r="W32" s="184" t="s">
        <v>241</v>
      </c>
      <c r="X32" s="378" t="s">
        <v>222</v>
      </c>
      <c r="Y32" s="371" t="s">
        <v>281</v>
      </c>
      <c r="Z32" s="371" t="s">
        <v>282</v>
      </c>
      <c r="AA32" s="371">
        <v>10</v>
      </c>
      <c r="AB32" s="306" t="s">
        <v>242</v>
      </c>
      <c r="AC32" s="311" t="s">
        <v>141</v>
      </c>
      <c r="AD32" s="312">
        <v>10</v>
      </c>
      <c r="AE32" s="313">
        <v>1822800</v>
      </c>
      <c r="AF32" s="313">
        <f t="shared" si="2"/>
        <v>18228000</v>
      </c>
      <c r="AG32" s="313">
        <f t="shared" si="3"/>
        <v>20415360.000000004</v>
      </c>
      <c r="AH32" s="312">
        <v>18.606000000000002</v>
      </c>
      <c r="AI32" s="313">
        <v>1822800</v>
      </c>
      <c r="AJ32" s="313">
        <f t="shared" si="4"/>
        <v>33915016.800000004</v>
      </c>
      <c r="AK32" s="313">
        <f t="shared" si="5"/>
        <v>37984818.816000007</v>
      </c>
      <c r="AL32" s="368">
        <v>10</v>
      </c>
      <c r="AM32" s="369">
        <v>1822800</v>
      </c>
      <c r="AN32" s="369">
        <f t="shared" si="6"/>
        <v>18228000</v>
      </c>
      <c r="AO32" s="369">
        <f t="shared" si="7"/>
        <v>20415360.000000004</v>
      </c>
      <c r="AP32" s="312"/>
      <c r="AQ32" s="313"/>
      <c r="AR32" s="313"/>
      <c r="AS32" s="313"/>
      <c r="AT32" s="312"/>
      <c r="AU32" s="313"/>
      <c r="AV32" s="313"/>
      <c r="AW32" s="313"/>
      <c r="AX32" s="368">
        <f t="shared" si="8"/>
        <v>38.606000000000002</v>
      </c>
      <c r="AY32" s="370">
        <f t="shared" si="9"/>
        <v>70371016.800000012</v>
      </c>
      <c r="AZ32" s="370">
        <f t="shared" si="9"/>
        <v>78815538.816000015</v>
      </c>
      <c r="BA32" s="181" t="s">
        <v>243</v>
      </c>
      <c r="BB32" s="178"/>
      <c r="BC32" s="178"/>
      <c r="BD32" s="178"/>
      <c r="BE32" s="178"/>
      <c r="BF32" s="306" t="s">
        <v>256</v>
      </c>
      <c r="BG32" s="178"/>
      <c r="BH32" s="178"/>
      <c r="BI32" s="178"/>
      <c r="BJ32" s="178"/>
      <c r="BK32" s="178"/>
      <c r="BL32" s="178"/>
      <c r="BM32" s="209"/>
    </row>
    <row r="33" spans="1:212" customFormat="1" ht="14.25" customHeight="1" x14ac:dyDescent="0.25">
      <c r="A33" s="306" t="s">
        <v>228</v>
      </c>
      <c r="B33" s="184" t="s">
        <v>131</v>
      </c>
      <c r="C33" s="184" t="s">
        <v>257</v>
      </c>
      <c r="D33" s="307" t="s">
        <v>306</v>
      </c>
      <c r="E33" s="307"/>
      <c r="F33" s="184"/>
      <c r="G33" s="306" t="s">
        <v>231</v>
      </c>
      <c r="H33" s="308">
        <v>210029387</v>
      </c>
      <c r="I33" s="306" t="s">
        <v>232</v>
      </c>
      <c r="J33" s="306" t="s">
        <v>233</v>
      </c>
      <c r="K33" s="306" t="s">
        <v>217</v>
      </c>
      <c r="L33" s="306" t="s">
        <v>234</v>
      </c>
      <c r="M33" s="306" t="s">
        <v>235</v>
      </c>
      <c r="N33" s="309" t="s">
        <v>76</v>
      </c>
      <c r="O33" s="309" t="s">
        <v>236</v>
      </c>
      <c r="P33" s="308" t="s">
        <v>237</v>
      </c>
      <c r="Q33" s="294" t="s">
        <v>280</v>
      </c>
      <c r="R33" s="306" t="s">
        <v>138</v>
      </c>
      <c r="S33" s="309" t="s">
        <v>238</v>
      </c>
      <c r="T33" s="306" t="s">
        <v>239</v>
      </c>
      <c r="U33" s="306" t="s">
        <v>240</v>
      </c>
      <c r="V33" s="309"/>
      <c r="W33" s="184" t="s">
        <v>241</v>
      </c>
      <c r="X33" s="378" t="s">
        <v>222</v>
      </c>
      <c r="Y33" s="310">
        <v>30</v>
      </c>
      <c r="Z33" s="310" t="s">
        <v>100</v>
      </c>
      <c r="AA33" s="310">
        <v>10</v>
      </c>
      <c r="AB33" s="306" t="s">
        <v>242</v>
      </c>
      <c r="AC33" s="311" t="s">
        <v>141</v>
      </c>
      <c r="AD33" s="312">
        <v>4.7110000000000003</v>
      </c>
      <c r="AE33" s="369">
        <v>2000000</v>
      </c>
      <c r="AF33" s="369">
        <f t="shared" si="2"/>
        <v>9422000</v>
      </c>
      <c r="AG33" s="369">
        <f t="shared" si="3"/>
        <v>10552640.000000002</v>
      </c>
      <c r="AH33" s="312">
        <v>22.577999999999999</v>
      </c>
      <c r="AI33" s="369">
        <v>2000000</v>
      </c>
      <c r="AJ33" s="369">
        <f t="shared" si="4"/>
        <v>45156000</v>
      </c>
      <c r="AK33" s="369">
        <f t="shared" si="5"/>
        <v>50574720.000000007</v>
      </c>
      <c r="AL33" s="368">
        <v>12.36</v>
      </c>
      <c r="AM33" s="369">
        <v>2000000</v>
      </c>
      <c r="AN33" s="369">
        <f t="shared" si="6"/>
        <v>24720000</v>
      </c>
      <c r="AO33" s="369">
        <f t="shared" si="7"/>
        <v>27686400.000000004</v>
      </c>
      <c r="AP33" s="312"/>
      <c r="AQ33" s="313"/>
      <c r="AR33" s="313"/>
      <c r="AS33" s="313"/>
      <c r="AT33" s="312"/>
      <c r="AU33" s="313"/>
      <c r="AV33" s="313"/>
      <c r="AW33" s="313"/>
      <c r="AX33" s="368">
        <f t="shared" si="8"/>
        <v>39.649000000000001</v>
      </c>
      <c r="AY33" s="370">
        <f t="shared" si="9"/>
        <v>79298000</v>
      </c>
      <c r="AZ33" s="370">
        <f t="shared" si="9"/>
        <v>88813760.000000015</v>
      </c>
      <c r="BA33" s="181" t="s">
        <v>243</v>
      </c>
      <c r="BB33" s="178"/>
      <c r="BC33" s="178"/>
      <c r="BD33" s="178"/>
      <c r="BE33" s="178"/>
      <c r="BF33" s="306" t="s">
        <v>259</v>
      </c>
      <c r="BG33" s="178"/>
      <c r="BH33" s="178"/>
      <c r="BI33" s="178"/>
      <c r="BJ33" s="178"/>
      <c r="BK33" s="178"/>
      <c r="BL33" s="178"/>
      <c r="BM33" s="209"/>
    </row>
    <row r="34" spans="1:212" customFormat="1" ht="14.25" customHeight="1" x14ac:dyDescent="0.25">
      <c r="A34" s="306" t="s">
        <v>228</v>
      </c>
      <c r="B34" s="184" t="s">
        <v>131</v>
      </c>
      <c r="C34" s="184" t="s">
        <v>229</v>
      </c>
      <c r="D34" s="307" t="s">
        <v>308</v>
      </c>
      <c r="E34" s="307"/>
      <c r="F34" s="346"/>
      <c r="G34" s="306" t="s">
        <v>231</v>
      </c>
      <c r="H34" s="308">
        <v>210031418</v>
      </c>
      <c r="I34" s="306" t="s">
        <v>232</v>
      </c>
      <c r="J34" s="306" t="s">
        <v>233</v>
      </c>
      <c r="K34" s="306" t="s">
        <v>217</v>
      </c>
      <c r="L34" s="306" t="s">
        <v>234</v>
      </c>
      <c r="M34" s="306" t="s">
        <v>235</v>
      </c>
      <c r="N34" s="309" t="s">
        <v>76</v>
      </c>
      <c r="O34" s="309" t="s">
        <v>236</v>
      </c>
      <c r="P34" s="308" t="s">
        <v>237</v>
      </c>
      <c r="Q34" s="294" t="s">
        <v>280</v>
      </c>
      <c r="R34" s="306" t="s">
        <v>138</v>
      </c>
      <c r="S34" s="309" t="s">
        <v>238</v>
      </c>
      <c r="T34" s="306" t="s">
        <v>239</v>
      </c>
      <c r="U34" s="306" t="s">
        <v>240</v>
      </c>
      <c r="V34" s="309"/>
      <c r="W34" s="184" t="s">
        <v>241</v>
      </c>
      <c r="X34" s="378" t="s">
        <v>222</v>
      </c>
      <c r="Y34" s="371" t="s">
        <v>281</v>
      </c>
      <c r="Z34" s="371" t="s">
        <v>282</v>
      </c>
      <c r="AA34" s="371">
        <v>10</v>
      </c>
      <c r="AB34" s="306" t="s">
        <v>242</v>
      </c>
      <c r="AC34" s="311" t="s">
        <v>141</v>
      </c>
      <c r="AD34" s="372">
        <v>18.41</v>
      </c>
      <c r="AE34" s="313">
        <v>5000000</v>
      </c>
      <c r="AF34" s="369">
        <f t="shared" si="2"/>
        <v>92050000</v>
      </c>
      <c r="AG34" s="369">
        <f t="shared" si="3"/>
        <v>103096000.00000001</v>
      </c>
      <c r="AH34" s="312">
        <v>46.15</v>
      </c>
      <c r="AI34" s="313">
        <v>5000000</v>
      </c>
      <c r="AJ34" s="313">
        <f t="shared" si="4"/>
        <v>230750000</v>
      </c>
      <c r="AK34" s="313">
        <f t="shared" si="5"/>
        <v>258440000.00000003</v>
      </c>
      <c r="AL34" s="368">
        <v>21</v>
      </c>
      <c r="AM34" s="313">
        <v>5000000</v>
      </c>
      <c r="AN34" s="369">
        <f t="shared" si="6"/>
        <v>105000000</v>
      </c>
      <c r="AO34" s="369">
        <f t="shared" si="7"/>
        <v>117600000.00000001</v>
      </c>
      <c r="AP34" s="312"/>
      <c r="AQ34" s="313"/>
      <c r="AR34" s="313"/>
      <c r="AS34" s="313"/>
      <c r="AT34" s="312"/>
      <c r="AU34" s="313"/>
      <c r="AV34" s="313"/>
      <c r="AW34" s="313"/>
      <c r="AX34" s="368">
        <f t="shared" si="8"/>
        <v>85.56</v>
      </c>
      <c r="AY34" s="370">
        <f t="shared" si="9"/>
        <v>427800000</v>
      </c>
      <c r="AZ34" s="370">
        <f t="shared" si="9"/>
        <v>479136000.00000006</v>
      </c>
      <c r="BA34" s="181" t="s">
        <v>243</v>
      </c>
      <c r="BB34" s="178"/>
      <c r="BC34" s="178"/>
      <c r="BD34" s="178"/>
      <c r="BE34" s="178"/>
      <c r="BF34" s="306" t="s">
        <v>264</v>
      </c>
      <c r="BG34" s="178"/>
      <c r="BH34" s="178"/>
      <c r="BI34" s="178"/>
      <c r="BJ34" s="178"/>
      <c r="BK34" s="178"/>
      <c r="BL34" s="178"/>
      <c r="BM34" s="209"/>
    </row>
    <row r="35" spans="1:212" s="19" customFormat="1" ht="14.25" customHeight="1" x14ac:dyDescent="0.25">
      <c r="A35" s="17"/>
      <c r="B35" s="17"/>
      <c r="C35" s="17"/>
      <c r="D35" s="17"/>
      <c r="E35" s="17"/>
      <c r="F35" s="14" t="s">
        <v>120</v>
      </c>
      <c r="G35" s="17"/>
      <c r="H35" s="17"/>
      <c r="I35" s="18"/>
      <c r="J35" s="18"/>
      <c r="K35" s="17"/>
      <c r="L35" s="17"/>
      <c r="M35" s="17"/>
      <c r="N35" s="17"/>
      <c r="O35" s="17"/>
      <c r="P35" s="17"/>
      <c r="Q35" s="17"/>
      <c r="R35" s="17"/>
      <c r="S35" s="17"/>
      <c r="T35" s="18"/>
      <c r="U35" s="17"/>
      <c r="V35" s="17"/>
      <c r="W35" s="17"/>
      <c r="X35" s="17"/>
      <c r="Y35" s="17"/>
      <c r="Z35" s="17"/>
      <c r="AA35" s="17"/>
      <c r="AB35" s="17"/>
      <c r="AC35" s="17"/>
      <c r="AD35" s="17"/>
      <c r="AE35" s="17"/>
      <c r="AF35" s="99"/>
      <c r="AG35" s="99"/>
      <c r="AH35" s="46"/>
      <c r="AI35" s="46"/>
      <c r="AJ35" s="99"/>
      <c r="AK35" s="99"/>
      <c r="AL35" s="97"/>
      <c r="AM35" s="97"/>
      <c r="AN35" s="99"/>
      <c r="AO35" s="99"/>
      <c r="AP35" s="46"/>
      <c r="AQ35" s="46"/>
      <c r="AR35" s="47"/>
      <c r="AS35" s="47"/>
      <c r="AT35" s="46"/>
      <c r="AU35" s="46"/>
      <c r="AV35" s="47"/>
      <c r="AW35" s="47"/>
      <c r="AX35" s="17"/>
      <c r="AY35" s="83">
        <f>SUM(AY25:AY34)</f>
        <v>1722407620.1019399</v>
      </c>
      <c r="AZ35" s="83">
        <f>SUM(AZ25:AZ34)</f>
        <v>1929096534.5141726</v>
      </c>
      <c r="BA35" s="17"/>
      <c r="BB35" s="17"/>
      <c r="BC35" s="17"/>
      <c r="BD35" s="18"/>
      <c r="BE35" s="17"/>
      <c r="BF35" s="17"/>
      <c r="BG35" s="18"/>
      <c r="BH35" s="17"/>
      <c r="BI35" s="17"/>
      <c r="BJ35" s="18"/>
      <c r="BK35" s="17"/>
      <c r="BL35" s="17"/>
      <c r="BM35" s="116"/>
    </row>
    <row r="36" spans="1:212" s="16" customFormat="1" ht="14.25" customHeight="1" x14ac:dyDescent="0.25">
      <c r="A36" s="13"/>
      <c r="B36" s="13"/>
      <c r="C36" s="13"/>
      <c r="D36" s="13"/>
      <c r="E36" s="13"/>
      <c r="F36" s="14" t="s">
        <v>8</v>
      </c>
      <c r="G36" s="13"/>
      <c r="H36" s="13"/>
      <c r="I36" s="15"/>
      <c r="J36" s="15"/>
      <c r="K36" s="13"/>
      <c r="L36" s="13"/>
      <c r="M36" s="13"/>
      <c r="N36" s="13"/>
      <c r="O36" s="13"/>
      <c r="P36" s="13"/>
      <c r="Q36" s="13"/>
      <c r="R36" s="13"/>
      <c r="S36" s="13"/>
      <c r="T36" s="15"/>
      <c r="U36" s="13"/>
      <c r="V36" s="13"/>
      <c r="W36" s="13"/>
      <c r="X36" s="13"/>
      <c r="Y36" s="13"/>
      <c r="Z36" s="13"/>
      <c r="AA36" s="13"/>
      <c r="AB36" s="13"/>
      <c r="AC36" s="13"/>
      <c r="AD36" s="13"/>
      <c r="AE36" s="13"/>
      <c r="AF36" s="96"/>
      <c r="AG36" s="96"/>
      <c r="AH36" s="13"/>
      <c r="AI36" s="13"/>
      <c r="AJ36" s="96"/>
      <c r="AK36" s="96"/>
      <c r="AL36" s="96"/>
      <c r="AM36" s="96"/>
      <c r="AN36" s="96"/>
      <c r="AO36" s="96"/>
      <c r="AP36" s="13"/>
      <c r="AQ36" s="13"/>
      <c r="AR36" s="13"/>
      <c r="AS36" s="13"/>
      <c r="AT36" s="13"/>
      <c r="AU36" s="13"/>
      <c r="AV36" s="13"/>
      <c r="AW36" s="13"/>
      <c r="AX36" s="13"/>
      <c r="AY36" s="80"/>
      <c r="AZ36" s="80"/>
      <c r="BA36" s="13"/>
      <c r="BB36" s="13"/>
      <c r="BC36" s="13"/>
      <c r="BD36" s="15"/>
      <c r="BE36" s="13"/>
      <c r="BF36" s="13"/>
      <c r="BG36" s="15"/>
      <c r="BH36" s="13"/>
      <c r="BI36" s="13"/>
      <c r="BJ36" s="15"/>
      <c r="BK36" s="13"/>
      <c r="BL36" s="13"/>
      <c r="BM36" s="115"/>
    </row>
    <row r="37" spans="1:212" s="25" customFormat="1" ht="14.25" customHeight="1" x14ac:dyDescent="0.25">
      <c r="A37" s="13"/>
      <c r="B37" s="13"/>
      <c r="C37" s="13"/>
      <c r="D37" s="13"/>
      <c r="E37" s="13"/>
      <c r="F37" s="14" t="s">
        <v>101</v>
      </c>
      <c r="G37" s="13"/>
      <c r="H37" s="13"/>
      <c r="I37" s="15"/>
      <c r="J37" s="15"/>
      <c r="K37" s="13"/>
      <c r="L37" s="13"/>
      <c r="M37" s="13"/>
      <c r="N37" s="13"/>
      <c r="O37" s="13"/>
      <c r="P37" s="13"/>
      <c r="Q37" s="13"/>
      <c r="R37" s="13"/>
      <c r="S37" s="13"/>
      <c r="T37" s="15"/>
      <c r="U37" s="13"/>
      <c r="V37" s="13"/>
      <c r="W37" s="13"/>
      <c r="X37" s="13"/>
      <c r="Y37" s="13"/>
      <c r="Z37" s="13"/>
      <c r="AA37" s="13"/>
      <c r="AB37" s="13"/>
      <c r="AC37" s="13"/>
      <c r="AD37" s="13"/>
      <c r="AE37" s="13"/>
      <c r="AF37" s="96"/>
      <c r="AG37" s="96"/>
      <c r="AH37" s="13"/>
      <c r="AI37" s="13"/>
      <c r="AJ37" s="96"/>
      <c r="AK37" s="96"/>
      <c r="AL37" s="96"/>
      <c r="AM37" s="96"/>
      <c r="AN37" s="96"/>
      <c r="AO37" s="96"/>
      <c r="AP37" s="13"/>
      <c r="AQ37" s="13"/>
      <c r="AR37" s="13"/>
      <c r="AS37" s="13"/>
      <c r="AT37" s="13"/>
      <c r="AU37" s="13"/>
      <c r="AV37" s="13"/>
      <c r="AW37" s="13"/>
      <c r="AX37" s="13"/>
      <c r="AY37" s="80"/>
      <c r="AZ37" s="80"/>
      <c r="BA37" s="13"/>
      <c r="BB37" s="13"/>
      <c r="BC37" s="13"/>
      <c r="BD37" s="15"/>
      <c r="BE37" s="13"/>
      <c r="BF37" s="13"/>
      <c r="BG37" s="15"/>
      <c r="BH37" s="13"/>
      <c r="BI37" s="48"/>
      <c r="BJ37" s="48"/>
      <c r="BK37" s="48"/>
      <c r="BL37" s="48"/>
      <c r="BM37" s="118"/>
    </row>
    <row r="38" spans="1:212" s="35" customFormat="1" ht="12.75" customHeight="1" x14ac:dyDescent="0.2">
      <c r="A38" s="49" t="s">
        <v>271</v>
      </c>
      <c r="B38" s="49"/>
      <c r="C38" s="49"/>
      <c r="D38" s="36" t="s">
        <v>272</v>
      </c>
      <c r="E38" s="49"/>
      <c r="F38" s="49" t="s">
        <v>206</v>
      </c>
      <c r="G38" s="49" t="s">
        <v>273</v>
      </c>
      <c r="H38" s="49"/>
      <c r="I38" s="49" t="s">
        <v>274</v>
      </c>
      <c r="J38" s="49" t="s">
        <v>274</v>
      </c>
      <c r="K38" s="49" t="s">
        <v>203</v>
      </c>
      <c r="L38" s="49"/>
      <c r="M38" s="49"/>
      <c r="N38" s="50">
        <v>90</v>
      </c>
      <c r="O38" s="49">
        <v>230000000</v>
      </c>
      <c r="P38" s="49" t="s">
        <v>136</v>
      </c>
      <c r="Q38" s="51" t="s">
        <v>186</v>
      </c>
      <c r="R38" s="49" t="s">
        <v>138</v>
      </c>
      <c r="S38" s="49">
        <v>230000000</v>
      </c>
      <c r="T38" s="49" t="s">
        <v>275</v>
      </c>
      <c r="U38" s="49"/>
      <c r="V38" s="51" t="s">
        <v>276</v>
      </c>
      <c r="W38" s="49"/>
      <c r="X38" s="49"/>
      <c r="Y38" s="49">
        <v>0</v>
      </c>
      <c r="Z38" s="49">
        <v>90</v>
      </c>
      <c r="AA38" s="49">
        <v>10</v>
      </c>
      <c r="AB38" s="49"/>
      <c r="AC38" s="49" t="s">
        <v>141</v>
      </c>
      <c r="AD38" s="49">
        <v>1</v>
      </c>
      <c r="AE38" s="52">
        <v>21000000</v>
      </c>
      <c r="AF38" s="100">
        <v>21000000</v>
      </c>
      <c r="AG38" s="100">
        <f>AF38*1.12</f>
        <v>23520000.000000004</v>
      </c>
      <c r="AH38" s="53">
        <v>1</v>
      </c>
      <c r="AI38" s="52">
        <v>21000000</v>
      </c>
      <c r="AJ38" s="100">
        <v>21000000</v>
      </c>
      <c r="AK38" s="100">
        <f>AJ38*1.12</f>
        <v>23520000.000000004</v>
      </c>
      <c r="AL38" s="101"/>
      <c r="AM38" s="101"/>
      <c r="AN38" s="101"/>
      <c r="AO38" s="101"/>
      <c r="AP38" s="49"/>
      <c r="AQ38" s="49"/>
      <c r="AR38" s="49"/>
      <c r="AS38" s="49"/>
      <c r="AT38" s="49"/>
      <c r="AU38" s="49"/>
      <c r="AV38" s="49"/>
      <c r="AW38" s="49"/>
      <c r="AX38" s="49"/>
      <c r="AY38" s="84">
        <v>42000000</v>
      </c>
      <c r="AZ38" s="84">
        <f t="shared" ref="AZ38" si="10">AY38*1.12</f>
        <v>47040000.000000007</v>
      </c>
      <c r="BA38" s="54">
        <v>120240021112</v>
      </c>
      <c r="BB38" s="49" t="s">
        <v>277</v>
      </c>
      <c r="BC38" s="49" t="s">
        <v>278</v>
      </c>
      <c r="BD38" s="49"/>
      <c r="BE38" s="49"/>
      <c r="BF38" s="49"/>
      <c r="BG38" s="49"/>
      <c r="BH38" s="49"/>
      <c r="BI38" s="49"/>
      <c r="BJ38" s="49"/>
      <c r="BK38" s="49"/>
      <c r="BL38" s="49"/>
      <c r="BM38" s="119">
        <v>14</v>
      </c>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row>
    <row r="39" spans="1:212" s="30" customFormat="1" ht="13.15" customHeight="1" x14ac:dyDescent="0.2">
      <c r="A39" s="55"/>
      <c r="B39" s="55"/>
      <c r="C39" s="55"/>
      <c r="D39" s="55"/>
      <c r="E39" s="55"/>
      <c r="F39" s="56" t="s">
        <v>121</v>
      </c>
      <c r="G39" s="55"/>
      <c r="H39" s="55"/>
      <c r="I39" s="57"/>
      <c r="J39" s="55"/>
      <c r="K39" s="55"/>
      <c r="L39" s="55"/>
      <c r="M39" s="55"/>
      <c r="N39" s="55"/>
      <c r="O39" s="55"/>
      <c r="P39" s="55"/>
      <c r="Q39" s="55"/>
      <c r="R39" s="55"/>
      <c r="S39" s="57"/>
      <c r="T39" s="55"/>
      <c r="U39" s="55"/>
      <c r="V39" s="55"/>
      <c r="W39" s="55"/>
      <c r="X39" s="55"/>
      <c r="Y39" s="55"/>
      <c r="Z39" s="55"/>
      <c r="AA39" s="55"/>
      <c r="AB39" s="55"/>
      <c r="AC39" s="55"/>
      <c r="AD39" s="57"/>
      <c r="AE39" s="55"/>
      <c r="AF39" s="102">
        <v>0</v>
      </c>
      <c r="AG39" s="102">
        <v>0</v>
      </c>
      <c r="AH39" s="58"/>
      <c r="AI39" s="58"/>
      <c r="AJ39" s="102">
        <v>0</v>
      </c>
      <c r="AK39" s="102">
        <v>0</v>
      </c>
      <c r="AL39" s="103"/>
      <c r="AM39" s="103"/>
      <c r="AN39" s="103"/>
      <c r="AO39" s="103"/>
      <c r="AP39" s="55"/>
      <c r="AQ39" s="55"/>
      <c r="AR39" s="55"/>
      <c r="AS39" s="55"/>
      <c r="AT39" s="55"/>
      <c r="AU39" s="55"/>
      <c r="AV39" s="55"/>
      <c r="AW39" s="55"/>
      <c r="AX39" s="55"/>
      <c r="AY39" s="85">
        <f>SUM(AY38:AY38)</f>
        <v>42000000</v>
      </c>
      <c r="AZ39" s="85">
        <f>SUM(AZ38:AZ38)</f>
        <v>47040000.000000007</v>
      </c>
      <c r="BA39" s="55"/>
      <c r="BB39" s="55"/>
      <c r="BC39" s="58"/>
      <c r="BD39" s="59"/>
      <c r="BE39" s="55"/>
      <c r="BF39" s="55"/>
      <c r="BG39" s="57"/>
      <c r="BH39" s="55"/>
      <c r="BI39" s="60"/>
      <c r="BJ39" s="60"/>
      <c r="BK39" s="60"/>
      <c r="BL39" s="60"/>
      <c r="BM39" s="118"/>
    </row>
    <row r="40" spans="1:212" s="30" customFormat="1" ht="13.15" customHeight="1" x14ac:dyDescent="0.2">
      <c r="A40" s="24"/>
      <c r="B40" s="24"/>
      <c r="C40" s="24"/>
      <c r="D40" s="24"/>
      <c r="E40" s="24"/>
      <c r="F40" s="56" t="s">
        <v>119</v>
      </c>
      <c r="G40" s="24"/>
      <c r="H40" s="24"/>
      <c r="I40" s="61"/>
      <c r="J40" s="24"/>
      <c r="K40" s="24"/>
      <c r="L40" s="24"/>
      <c r="M40" s="24"/>
      <c r="N40" s="24"/>
      <c r="O40" s="24"/>
      <c r="P40" s="24"/>
      <c r="Q40" s="24"/>
      <c r="R40" s="24"/>
      <c r="S40" s="61"/>
      <c r="T40" s="24"/>
      <c r="U40" s="24"/>
      <c r="V40" s="24"/>
      <c r="W40" s="24"/>
      <c r="X40" s="24"/>
      <c r="Y40" s="24"/>
      <c r="Z40" s="24"/>
      <c r="AA40" s="24"/>
      <c r="AB40" s="24"/>
      <c r="AC40" s="24"/>
      <c r="AD40" s="57"/>
      <c r="AE40" s="24"/>
      <c r="AF40" s="104"/>
      <c r="AG40" s="112"/>
      <c r="AH40" s="24"/>
      <c r="AI40" s="24"/>
      <c r="AJ40" s="104"/>
      <c r="AK40" s="104"/>
      <c r="AL40" s="105"/>
      <c r="AM40" s="105"/>
      <c r="AN40" s="105"/>
      <c r="AO40" s="105"/>
      <c r="AP40" s="24"/>
      <c r="AQ40" s="24"/>
      <c r="AR40" s="24"/>
      <c r="AS40" s="24"/>
      <c r="AT40" s="24"/>
      <c r="AU40" s="24"/>
      <c r="AV40" s="24"/>
      <c r="AW40" s="24"/>
      <c r="AX40" s="24"/>
      <c r="AY40" s="86"/>
      <c r="AZ40" s="86"/>
      <c r="BA40" s="24"/>
      <c r="BB40" s="24"/>
      <c r="BC40" s="64"/>
      <c r="BD40" s="59"/>
      <c r="BE40" s="24"/>
      <c r="BF40" s="24"/>
      <c r="BG40" s="61"/>
      <c r="BH40" s="24"/>
      <c r="BI40" s="60"/>
      <c r="BJ40" s="60"/>
      <c r="BK40" s="60"/>
      <c r="BL40" s="60"/>
      <c r="BM40" s="118"/>
    </row>
    <row r="41" spans="1:212" s="304" customFormat="1" ht="12.75" customHeight="1" x14ac:dyDescent="0.2">
      <c r="A41" s="291" t="s">
        <v>271</v>
      </c>
      <c r="B41" s="291"/>
      <c r="C41" s="291"/>
      <c r="D41" s="292" t="s">
        <v>279</v>
      </c>
      <c r="E41" s="291"/>
      <c r="F41" s="291" t="s">
        <v>206</v>
      </c>
      <c r="G41" s="291" t="s">
        <v>273</v>
      </c>
      <c r="H41" s="291"/>
      <c r="I41" s="291" t="s">
        <v>274</v>
      </c>
      <c r="J41" s="291" t="s">
        <v>274</v>
      </c>
      <c r="K41" s="291" t="s">
        <v>203</v>
      </c>
      <c r="L41" s="291"/>
      <c r="M41" s="291"/>
      <c r="N41" s="293">
        <v>90</v>
      </c>
      <c r="O41" s="291">
        <v>230000000</v>
      </c>
      <c r="P41" s="291" t="s">
        <v>136</v>
      </c>
      <c r="Q41" s="294" t="s">
        <v>280</v>
      </c>
      <c r="R41" s="291" t="s">
        <v>138</v>
      </c>
      <c r="S41" s="291">
        <v>230000000</v>
      </c>
      <c r="T41" s="291" t="s">
        <v>275</v>
      </c>
      <c r="U41" s="291"/>
      <c r="V41" s="295" t="s">
        <v>276</v>
      </c>
      <c r="W41" s="291"/>
      <c r="X41" s="291"/>
      <c r="Y41" s="291">
        <v>0</v>
      </c>
      <c r="Z41" s="291">
        <v>90</v>
      </c>
      <c r="AA41" s="291">
        <v>10</v>
      </c>
      <c r="AB41" s="291"/>
      <c r="AC41" s="291" t="s">
        <v>141</v>
      </c>
      <c r="AD41" s="291">
        <v>1</v>
      </c>
      <c r="AE41" s="296">
        <v>21000000</v>
      </c>
      <c r="AF41" s="297">
        <v>21000000</v>
      </c>
      <c r="AG41" s="297">
        <f>AF41*1.12</f>
        <v>23520000.000000004</v>
      </c>
      <c r="AH41" s="298">
        <v>1</v>
      </c>
      <c r="AI41" s="296">
        <v>21000000</v>
      </c>
      <c r="AJ41" s="297">
        <v>21000000</v>
      </c>
      <c r="AK41" s="297">
        <f>AJ41*1.12</f>
        <v>23520000.000000004</v>
      </c>
      <c r="AL41" s="299"/>
      <c r="AM41" s="299"/>
      <c r="AN41" s="299"/>
      <c r="AO41" s="299"/>
      <c r="AP41" s="291"/>
      <c r="AQ41" s="291"/>
      <c r="AR41" s="291"/>
      <c r="AS41" s="291"/>
      <c r="AT41" s="291"/>
      <c r="AU41" s="291"/>
      <c r="AV41" s="291"/>
      <c r="AW41" s="291"/>
      <c r="AX41" s="291"/>
      <c r="AY41" s="300">
        <v>42000000</v>
      </c>
      <c r="AZ41" s="300">
        <f t="shared" ref="AZ41" si="11">AY41*1.12</f>
        <v>47040000.000000007</v>
      </c>
      <c r="BA41" s="301">
        <v>120240021112</v>
      </c>
      <c r="BB41" s="291" t="s">
        <v>277</v>
      </c>
      <c r="BC41" s="291" t="s">
        <v>278</v>
      </c>
      <c r="BD41" s="291"/>
      <c r="BE41" s="291"/>
      <c r="BF41" s="291"/>
      <c r="BG41" s="291"/>
      <c r="BH41" s="291"/>
      <c r="BI41" s="291"/>
      <c r="BJ41" s="291"/>
      <c r="BK41" s="291"/>
      <c r="BL41" s="291"/>
      <c r="BM41" s="302">
        <v>14</v>
      </c>
      <c r="BN41" s="303"/>
      <c r="BO41" s="303"/>
      <c r="BP41" s="303"/>
      <c r="BQ41" s="303"/>
      <c r="BR41" s="303"/>
      <c r="BS41" s="303"/>
      <c r="BT41" s="303"/>
      <c r="BU41" s="303"/>
      <c r="BV41" s="303"/>
      <c r="BW41" s="303"/>
      <c r="BX41" s="303"/>
      <c r="BY41" s="303"/>
      <c r="BZ41" s="303"/>
      <c r="CA41" s="303"/>
      <c r="CB41" s="303"/>
      <c r="CC41" s="303"/>
      <c r="CD41" s="303"/>
      <c r="CE41" s="303"/>
      <c r="CF41" s="303"/>
      <c r="CG41" s="303"/>
      <c r="CH41" s="303"/>
      <c r="CI41" s="303"/>
      <c r="CJ41" s="303"/>
      <c r="CK41" s="303"/>
      <c r="CL41" s="303"/>
      <c r="CM41" s="303"/>
      <c r="CN41" s="303"/>
      <c r="CO41" s="303"/>
      <c r="CP41" s="303"/>
      <c r="CQ41" s="303"/>
      <c r="CR41" s="303"/>
      <c r="CS41" s="303"/>
      <c r="CT41" s="303"/>
      <c r="CU41" s="303"/>
      <c r="CV41" s="303"/>
      <c r="CW41" s="303"/>
      <c r="CX41" s="303"/>
      <c r="CY41" s="303"/>
      <c r="CZ41" s="303"/>
      <c r="DA41" s="303"/>
      <c r="DB41" s="303"/>
      <c r="DC41" s="303"/>
      <c r="DD41" s="303"/>
      <c r="DE41" s="303"/>
      <c r="DF41" s="303"/>
      <c r="DG41" s="303"/>
      <c r="DH41" s="303"/>
      <c r="DI41" s="303"/>
      <c r="DJ41" s="303"/>
      <c r="DK41" s="303"/>
      <c r="DL41" s="303"/>
      <c r="DM41" s="303"/>
      <c r="DN41" s="303"/>
      <c r="DO41" s="303"/>
      <c r="DP41" s="303"/>
      <c r="DQ41" s="303"/>
      <c r="DR41" s="303"/>
      <c r="DS41" s="303"/>
      <c r="DT41" s="303"/>
      <c r="DU41" s="303"/>
      <c r="DV41" s="303"/>
      <c r="DW41" s="303"/>
      <c r="DX41" s="303"/>
      <c r="DY41" s="303"/>
      <c r="DZ41" s="303"/>
      <c r="EA41" s="303"/>
      <c r="EB41" s="303"/>
      <c r="EC41" s="303"/>
      <c r="ED41" s="303"/>
      <c r="EE41" s="303"/>
      <c r="EF41" s="303"/>
      <c r="EG41" s="303"/>
      <c r="EH41" s="303"/>
      <c r="EI41" s="303"/>
      <c r="EJ41" s="303"/>
      <c r="EK41" s="303"/>
      <c r="EL41" s="303"/>
      <c r="EM41" s="303"/>
      <c r="EN41" s="303"/>
      <c r="EO41" s="303"/>
      <c r="EP41" s="303"/>
      <c r="EQ41" s="303"/>
      <c r="ER41" s="303"/>
      <c r="ES41" s="303"/>
      <c r="ET41" s="303"/>
      <c r="EU41" s="303"/>
      <c r="EV41" s="303"/>
      <c r="EW41" s="303"/>
      <c r="EX41" s="303"/>
      <c r="EY41" s="303"/>
      <c r="EZ41" s="303"/>
      <c r="FA41" s="303"/>
      <c r="FB41" s="303"/>
      <c r="FC41" s="303"/>
      <c r="FD41" s="303"/>
      <c r="FE41" s="303"/>
      <c r="FF41" s="303"/>
      <c r="FG41" s="303"/>
      <c r="FH41" s="303"/>
      <c r="FI41" s="303"/>
      <c r="FJ41" s="303"/>
      <c r="FK41" s="303"/>
      <c r="FL41" s="303"/>
      <c r="FM41" s="303"/>
      <c r="FN41" s="303"/>
      <c r="FO41" s="303"/>
      <c r="FP41" s="303"/>
      <c r="FQ41" s="303"/>
      <c r="FR41" s="303"/>
      <c r="FS41" s="303"/>
      <c r="FT41" s="303"/>
      <c r="FU41" s="303"/>
      <c r="FV41" s="303"/>
      <c r="FW41" s="303"/>
      <c r="FX41" s="303"/>
      <c r="FY41" s="303"/>
      <c r="FZ41" s="303"/>
      <c r="GA41" s="303"/>
      <c r="GB41" s="303"/>
      <c r="GC41" s="303"/>
      <c r="GD41" s="303"/>
      <c r="GE41" s="303"/>
      <c r="GF41" s="303"/>
      <c r="GG41" s="303"/>
      <c r="GH41" s="303"/>
      <c r="GI41" s="303"/>
      <c r="GJ41" s="303"/>
      <c r="GK41" s="303"/>
      <c r="GL41" s="303"/>
      <c r="GM41" s="303"/>
      <c r="GN41" s="303"/>
      <c r="GO41" s="303"/>
      <c r="GP41" s="303"/>
      <c r="GQ41" s="303"/>
      <c r="GR41" s="303"/>
      <c r="GS41" s="303"/>
      <c r="GT41" s="303"/>
      <c r="GU41" s="303"/>
      <c r="GV41" s="303"/>
      <c r="GW41" s="303"/>
      <c r="GX41" s="303"/>
      <c r="GY41" s="303"/>
      <c r="GZ41" s="303"/>
      <c r="HA41" s="303"/>
      <c r="HB41" s="303"/>
      <c r="HC41" s="303"/>
      <c r="HD41" s="303"/>
    </row>
    <row r="42" spans="1:212" s="31" customFormat="1" ht="13.15" customHeight="1" x14ac:dyDescent="0.2">
      <c r="A42" s="55"/>
      <c r="B42" s="55"/>
      <c r="C42" s="55"/>
      <c r="D42" s="55"/>
      <c r="E42" s="55"/>
      <c r="F42" s="56" t="s">
        <v>122</v>
      </c>
      <c r="G42" s="55"/>
      <c r="H42" s="55"/>
      <c r="I42" s="57"/>
      <c r="J42" s="57"/>
      <c r="K42" s="55"/>
      <c r="L42" s="55"/>
      <c r="M42" s="55"/>
      <c r="N42" s="55"/>
      <c r="O42" s="55"/>
      <c r="P42" s="55"/>
      <c r="Q42" s="55"/>
      <c r="R42" s="55"/>
      <c r="S42" s="55"/>
      <c r="T42" s="57"/>
      <c r="U42" s="55"/>
      <c r="V42" s="55"/>
      <c r="W42" s="55"/>
      <c r="X42" s="55"/>
      <c r="Y42" s="55"/>
      <c r="Z42" s="55"/>
      <c r="AA42" s="55"/>
      <c r="AB42" s="55"/>
      <c r="AC42" s="55"/>
      <c r="AD42" s="55"/>
      <c r="AE42" s="55"/>
      <c r="AF42" s="102">
        <v>0</v>
      </c>
      <c r="AG42" s="102">
        <v>0</v>
      </c>
      <c r="AH42" s="58">
        <f>SUM(AH41:AH41)</f>
        <v>1</v>
      </c>
      <c r="AI42" s="58">
        <f>SUM(AI41:AI41)</f>
        <v>21000000</v>
      </c>
      <c r="AJ42" s="102">
        <v>0</v>
      </c>
      <c r="AK42" s="102">
        <v>0</v>
      </c>
      <c r="AL42" s="102">
        <f>SUM(AL41:AL41)</f>
        <v>0</v>
      </c>
      <c r="AM42" s="106" t="e">
        <f>SUM(#REF!)</f>
        <v>#REF!</v>
      </c>
      <c r="AN42" s="102" t="e">
        <f>SUM(#REF!)</f>
        <v>#REF!</v>
      </c>
      <c r="AO42" s="102" t="e">
        <f>SUM(#REF!)</f>
        <v>#REF!</v>
      </c>
      <c r="AP42" s="58">
        <f t="shared" ref="AP42:AZ42" si="12">SUM(AP41:AP41)</f>
        <v>0</v>
      </c>
      <c r="AQ42" s="58">
        <f t="shared" si="12"/>
        <v>0</v>
      </c>
      <c r="AR42" s="58">
        <f t="shared" si="12"/>
        <v>0</v>
      </c>
      <c r="AS42" s="58">
        <f t="shared" si="12"/>
        <v>0</v>
      </c>
      <c r="AT42" s="58">
        <f t="shared" si="12"/>
        <v>0</v>
      </c>
      <c r="AU42" s="58">
        <f t="shared" si="12"/>
        <v>0</v>
      </c>
      <c r="AV42" s="58">
        <f t="shared" si="12"/>
        <v>0</v>
      </c>
      <c r="AW42" s="58">
        <f t="shared" si="12"/>
        <v>0</v>
      </c>
      <c r="AX42" s="58">
        <f t="shared" si="12"/>
        <v>0</v>
      </c>
      <c r="AY42" s="87">
        <f t="shared" si="12"/>
        <v>42000000</v>
      </c>
      <c r="AZ42" s="87">
        <f t="shared" si="12"/>
        <v>47040000.000000007</v>
      </c>
      <c r="BA42" s="58"/>
      <c r="BB42" s="58"/>
      <c r="BC42" s="58"/>
      <c r="BD42" s="58"/>
      <c r="BE42" s="58"/>
      <c r="BF42" s="58"/>
      <c r="BG42" s="58"/>
      <c r="BH42" s="58"/>
      <c r="BI42" s="60"/>
      <c r="BJ42" s="60"/>
      <c r="BK42" s="60"/>
      <c r="BL42" s="60"/>
      <c r="BM42" s="118"/>
    </row>
    <row r="43" spans="1:212" s="32" customFormat="1" ht="13.15" customHeight="1" x14ac:dyDescent="0.2">
      <c r="A43" s="60"/>
      <c r="B43" s="60"/>
      <c r="C43" s="60"/>
      <c r="D43" s="60"/>
      <c r="E43" s="60"/>
      <c r="F43" s="56" t="s">
        <v>96</v>
      </c>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104"/>
      <c r="AG43" s="112"/>
      <c r="AH43" s="60"/>
      <c r="AI43" s="60"/>
      <c r="AJ43" s="107"/>
      <c r="AK43" s="104"/>
      <c r="AL43" s="108"/>
      <c r="AM43" s="108"/>
      <c r="AN43" s="104"/>
      <c r="AO43" s="104"/>
      <c r="AP43" s="60"/>
      <c r="AQ43" s="60"/>
      <c r="AR43" s="62"/>
      <c r="AS43" s="62"/>
      <c r="AT43" s="60"/>
      <c r="AU43" s="60"/>
      <c r="AV43" s="65"/>
      <c r="AW43" s="66"/>
      <c r="AX43" s="60"/>
      <c r="AY43" s="88"/>
      <c r="AZ43" s="88"/>
      <c r="BA43" s="60"/>
      <c r="BB43" s="60"/>
      <c r="BC43" s="62"/>
      <c r="BD43" s="60"/>
      <c r="BE43" s="60"/>
      <c r="BF43" s="60"/>
      <c r="BG43" s="60"/>
      <c r="BH43" s="60"/>
      <c r="BI43" s="60"/>
      <c r="BJ43" s="60"/>
      <c r="BK43" s="60"/>
      <c r="BL43" s="60"/>
      <c r="BM43" s="120"/>
    </row>
    <row r="44" spans="1:212" s="32" customFormat="1" ht="13.15" customHeight="1" x14ac:dyDescent="0.2">
      <c r="A44" s="60"/>
      <c r="B44" s="60"/>
      <c r="C44" s="60"/>
      <c r="D44" s="60"/>
      <c r="E44" s="60"/>
      <c r="F44" s="56" t="s">
        <v>101</v>
      </c>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104"/>
      <c r="AG44" s="112"/>
      <c r="AH44" s="60"/>
      <c r="AI44" s="60"/>
      <c r="AJ44" s="107"/>
      <c r="AK44" s="104"/>
      <c r="AL44" s="108"/>
      <c r="AM44" s="108"/>
      <c r="AN44" s="104"/>
      <c r="AO44" s="104"/>
      <c r="AP44" s="60"/>
      <c r="AQ44" s="60"/>
      <c r="AR44" s="62"/>
      <c r="AS44" s="62"/>
      <c r="AT44" s="60"/>
      <c r="AU44" s="60"/>
      <c r="AV44" s="67"/>
      <c r="AW44" s="66"/>
      <c r="AX44" s="60"/>
      <c r="AY44" s="88"/>
      <c r="AZ44" s="88"/>
      <c r="BA44" s="60"/>
      <c r="BB44" s="60"/>
      <c r="BC44" s="62"/>
      <c r="BD44" s="60"/>
      <c r="BE44" s="60"/>
      <c r="BF44" s="60"/>
      <c r="BG44" s="60"/>
      <c r="BH44" s="60"/>
      <c r="BI44" s="60"/>
      <c r="BJ44" s="60"/>
      <c r="BK44" s="60"/>
      <c r="BL44" s="60"/>
      <c r="BM44" s="120"/>
    </row>
    <row r="45" spans="1:212" s="150" customFormat="1" ht="13.15" customHeight="1" x14ac:dyDescent="0.25">
      <c r="A45" s="124" t="s">
        <v>130</v>
      </c>
      <c r="B45" s="12" t="s">
        <v>131</v>
      </c>
      <c r="C45" s="12"/>
      <c r="D45" s="125" t="s">
        <v>132</v>
      </c>
      <c r="E45" s="11"/>
      <c r="F45" s="11"/>
      <c r="G45" s="126" t="s">
        <v>133</v>
      </c>
      <c r="H45" s="126"/>
      <c r="I45" s="126" t="s">
        <v>134</v>
      </c>
      <c r="J45" s="126" t="s">
        <v>134</v>
      </c>
      <c r="K45" s="127" t="s">
        <v>135</v>
      </c>
      <c r="L45" s="128"/>
      <c r="M45" s="129"/>
      <c r="N45" s="130">
        <v>50</v>
      </c>
      <c r="O45" s="131">
        <v>230000000</v>
      </c>
      <c r="P45" s="132" t="s">
        <v>136</v>
      </c>
      <c r="Q45" s="133" t="s">
        <v>137</v>
      </c>
      <c r="R45" s="132" t="s">
        <v>138</v>
      </c>
      <c r="S45" s="131">
        <v>230000000</v>
      </c>
      <c r="T45" s="134" t="s">
        <v>139</v>
      </c>
      <c r="U45" s="128"/>
      <c r="V45" s="135" t="s">
        <v>140</v>
      </c>
      <c r="W45" s="128"/>
      <c r="X45" s="128"/>
      <c r="Y45" s="136">
        <v>0</v>
      </c>
      <c r="Z45" s="137">
        <v>90</v>
      </c>
      <c r="AA45" s="130">
        <v>10</v>
      </c>
      <c r="AB45" s="128"/>
      <c r="AC45" s="12" t="s">
        <v>141</v>
      </c>
      <c r="AD45" s="138"/>
      <c r="AE45" s="139"/>
      <c r="AF45" s="140">
        <v>268469030</v>
      </c>
      <c r="AG45" s="140">
        <f t="shared" ref="AG45:AG48" si="13">AF45*1.12</f>
        <v>300685313.60000002</v>
      </c>
      <c r="AH45" s="141"/>
      <c r="AI45" s="139"/>
      <c r="AJ45" s="142">
        <v>309133834</v>
      </c>
      <c r="AK45" s="142">
        <f t="shared" ref="AK45:AK48" si="14">AJ45*1.12</f>
        <v>346229894.08000004</v>
      </c>
      <c r="AL45" s="141"/>
      <c r="AM45" s="139"/>
      <c r="AN45" s="142">
        <v>347698180</v>
      </c>
      <c r="AO45" s="142">
        <f>AN45*0.12</f>
        <v>41723781.600000001</v>
      </c>
      <c r="AP45" s="141"/>
      <c r="AQ45" s="139"/>
      <c r="AR45" s="142">
        <v>385130722</v>
      </c>
      <c r="AS45" s="142">
        <f>AR45*1.12</f>
        <v>431346408.64000005</v>
      </c>
      <c r="AT45" s="141"/>
      <c r="AU45" s="139"/>
      <c r="AV45" s="142">
        <v>408261764</v>
      </c>
      <c r="AW45" s="142">
        <f>AV45*1.12</f>
        <v>457253175.68000007</v>
      </c>
      <c r="AX45" s="143"/>
      <c r="AY45" s="144">
        <f t="shared" ref="AY45:AY59" si="15">AF45+AJ45+AN45+AR45+AV45</f>
        <v>1718693530</v>
      </c>
      <c r="AZ45" s="145">
        <f t="shared" ref="AZ45:AZ58" si="16">AY45*1.12</f>
        <v>1924936753.6000001</v>
      </c>
      <c r="BA45" s="146">
        <v>120240021112</v>
      </c>
      <c r="BB45" s="147" t="s">
        <v>142</v>
      </c>
      <c r="BC45" s="148" t="s">
        <v>143</v>
      </c>
      <c r="BD45" s="147"/>
      <c r="BE45" s="147"/>
      <c r="BF45" s="147"/>
      <c r="BG45" s="147"/>
      <c r="BH45" s="147"/>
      <c r="BI45" s="147"/>
      <c r="BJ45" s="147"/>
      <c r="BK45" s="147"/>
      <c r="BL45" s="11"/>
      <c r="BM45" s="149"/>
    </row>
    <row r="46" spans="1:212" s="154" customFormat="1" ht="13.15" customHeight="1" x14ac:dyDescent="0.25">
      <c r="A46" s="128" t="s">
        <v>130</v>
      </c>
      <c r="B46" s="12" t="s">
        <v>131</v>
      </c>
      <c r="C46" s="12"/>
      <c r="D46" s="125" t="s">
        <v>144</v>
      </c>
      <c r="E46" s="151"/>
      <c r="F46" s="45"/>
      <c r="G46" s="126" t="s">
        <v>133</v>
      </c>
      <c r="H46" s="126"/>
      <c r="I46" s="126" t="s">
        <v>134</v>
      </c>
      <c r="J46" s="126" t="s">
        <v>134</v>
      </c>
      <c r="K46" s="127" t="s">
        <v>135</v>
      </c>
      <c r="L46" s="128"/>
      <c r="M46" s="129"/>
      <c r="N46" s="130">
        <v>50</v>
      </c>
      <c r="O46" s="131">
        <v>230000000</v>
      </c>
      <c r="P46" s="132" t="s">
        <v>136</v>
      </c>
      <c r="Q46" s="133" t="s">
        <v>137</v>
      </c>
      <c r="R46" s="132" t="s">
        <v>138</v>
      </c>
      <c r="S46" s="131">
        <v>230000000</v>
      </c>
      <c r="T46" s="152" t="s">
        <v>145</v>
      </c>
      <c r="U46" s="128"/>
      <c r="V46" s="135" t="s">
        <v>140</v>
      </c>
      <c r="W46" s="151"/>
      <c r="X46" s="151"/>
      <c r="Y46" s="136">
        <v>0</v>
      </c>
      <c r="Z46" s="130">
        <v>90</v>
      </c>
      <c r="AA46" s="130">
        <v>10</v>
      </c>
      <c r="AB46" s="153"/>
      <c r="AC46" s="12" t="s">
        <v>141</v>
      </c>
      <c r="AD46" s="138"/>
      <c r="AE46" s="139"/>
      <c r="AF46" s="140">
        <v>258694030</v>
      </c>
      <c r="AG46" s="140">
        <f t="shared" si="13"/>
        <v>289737313.60000002</v>
      </c>
      <c r="AH46" s="141"/>
      <c r="AI46" s="139"/>
      <c r="AJ46" s="142">
        <v>297878222</v>
      </c>
      <c r="AK46" s="142">
        <f t="shared" si="14"/>
        <v>333623608.64000005</v>
      </c>
      <c r="AL46" s="141"/>
      <c r="AM46" s="139"/>
      <c r="AN46" s="142">
        <v>335038434</v>
      </c>
      <c r="AO46" s="142">
        <f t="shared" ref="AO46:AO48" si="17">AN46*0.12</f>
        <v>40204612.079999998</v>
      </c>
      <c r="AP46" s="141"/>
      <c r="AQ46" s="139"/>
      <c r="AR46" s="142">
        <v>371108051</v>
      </c>
      <c r="AS46" s="142">
        <f t="shared" ref="AS46:AS48" si="18">AR46*1.12</f>
        <v>415641017.12000006</v>
      </c>
      <c r="AT46" s="141"/>
      <c r="AU46" s="139"/>
      <c r="AV46" s="142">
        <v>393396889</v>
      </c>
      <c r="AW46" s="142">
        <f t="shared" ref="AW46:AW48" si="19">AV46*1.12</f>
        <v>440604515.68000007</v>
      </c>
      <c r="AX46" s="143"/>
      <c r="AY46" s="144">
        <f t="shared" si="15"/>
        <v>1656115626</v>
      </c>
      <c r="AZ46" s="145">
        <f t="shared" si="16"/>
        <v>1854849501.1200001</v>
      </c>
      <c r="BA46" s="146">
        <v>120240021112</v>
      </c>
      <c r="BB46" s="147" t="s">
        <v>146</v>
      </c>
      <c r="BC46" s="148" t="s">
        <v>147</v>
      </c>
      <c r="BD46" s="147"/>
      <c r="BE46" s="147"/>
      <c r="BF46" s="147"/>
      <c r="BG46" s="147"/>
      <c r="BH46" s="147"/>
      <c r="BI46" s="147"/>
      <c r="BJ46" s="147"/>
      <c r="BK46" s="147"/>
      <c r="BL46" s="129"/>
      <c r="BM46" s="149"/>
    </row>
    <row r="47" spans="1:212" s="162" customFormat="1" ht="13.15" customHeight="1" x14ac:dyDescent="0.25">
      <c r="A47" s="155" t="s">
        <v>130</v>
      </c>
      <c r="B47" s="12" t="s">
        <v>131</v>
      </c>
      <c r="C47" s="12"/>
      <c r="D47" s="125" t="s">
        <v>148</v>
      </c>
      <c r="E47" s="128"/>
      <c r="F47" s="125"/>
      <c r="G47" s="126" t="s">
        <v>133</v>
      </c>
      <c r="H47" s="126"/>
      <c r="I47" s="126" t="s">
        <v>134</v>
      </c>
      <c r="J47" s="126" t="s">
        <v>134</v>
      </c>
      <c r="K47" s="127" t="s">
        <v>135</v>
      </c>
      <c r="L47" s="128"/>
      <c r="M47" s="129"/>
      <c r="N47" s="130">
        <v>50</v>
      </c>
      <c r="O47" s="131">
        <v>230000000</v>
      </c>
      <c r="P47" s="132" t="s">
        <v>136</v>
      </c>
      <c r="Q47" s="133" t="s">
        <v>137</v>
      </c>
      <c r="R47" s="132" t="s">
        <v>138</v>
      </c>
      <c r="S47" s="131">
        <v>230000000</v>
      </c>
      <c r="T47" s="126" t="s">
        <v>149</v>
      </c>
      <c r="U47" s="128"/>
      <c r="V47" s="135" t="s">
        <v>140</v>
      </c>
      <c r="W47" s="128"/>
      <c r="X47" s="128"/>
      <c r="Y47" s="136">
        <v>0</v>
      </c>
      <c r="Z47" s="130">
        <v>90</v>
      </c>
      <c r="AA47" s="156">
        <v>10</v>
      </c>
      <c r="AB47" s="128"/>
      <c r="AC47" s="12" t="s">
        <v>141</v>
      </c>
      <c r="AD47" s="157"/>
      <c r="AE47" s="158"/>
      <c r="AF47" s="158">
        <v>120973130</v>
      </c>
      <c r="AG47" s="140">
        <f t="shared" si="13"/>
        <v>135489905.60000002</v>
      </c>
      <c r="AH47" s="159"/>
      <c r="AI47" s="142"/>
      <c r="AJ47" s="142">
        <v>139296840</v>
      </c>
      <c r="AK47" s="142">
        <f t="shared" si="14"/>
        <v>156012460.80000001</v>
      </c>
      <c r="AL47" s="160"/>
      <c r="AM47" s="142"/>
      <c r="AN47" s="142">
        <v>156674076</v>
      </c>
      <c r="AO47" s="142">
        <f t="shared" si="17"/>
        <v>18800889.120000001</v>
      </c>
      <c r="AP47" s="160"/>
      <c r="AQ47" s="160"/>
      <c r="AR47" s="142">
        <v>173541317</v>
      </c>
      <c r="AS47" s="142">
        <f t="shared" si="18"/>
        <v>194366275.04000002</v>
      </c>
      <c r="AT47" s="160"/>
      <c r="AU47" s="160"/>
      <c r="AV47" s="142">
        <v>183964249</v>
      </c>
      <c r="AW47" s="142">
        <f t="shared" si="19"/>
        <v>206039958.88000003</v>
      </c>
      <c r="AX47" s="143"/>
      <c r="AY47" s="144">
        <f t="shared" si="15"/>
        <v>774449612</v>
      </c>
      <c r="AZ47" s="145">
        <f t="shared" si="16"/>
        <v>867383565.44000006</v>
      </c>
      <c r="BA47" s="146">
        <v>120240021112</v>
      </c>
      <c r="BB47" s="147" t="s">
        <v>150</v>
      </c>
      <c r="BC47" s="148" t="s">
        <v>151</v>
      </c>
      <c r="BD47" s="128"/>
      <c r="BE47" s="128"/>
      <c r="BF47" s="128"/>
      <c r="BG47" s="128"/>
      <c r="BH47" s="128"/>
      <c r="BI47" s="128"/>
      <c r="BJ47" s="128"/>
      <c r="BK47" s="128"/>
      <c r="BL47" s="161"/>
      <c r="BM47" s="149"/>
    </row>
    <row r="48" spans="1:212" s="162" customFormat="1" ht="13.15" customHeight="1" x14ac:dyDescent="0.25">
      <c r="A48" s="155" t="s">
        <v>130</v>
      </c>
      <c r="B48" s="12" t="s">
        <v>131</v>
      </c>
      <c r="C48" s="12"/>
      <c r="D48" s="125" t="s">
        <v>152</v>
      </c>
      <c r="E48" s="128"/>
      <c r="F48" s="125"/>
      <c r="G48" s="126" t="s">
        <v>133</v>
      </c>
      <c r="H48" s="126"/>
      <c r="I48" s="126" t="s">
        <v>134</v>
      </c>
      <c r="J48" s="126" t="s">
        <v>134</v>
      </c>
      <c r="K48" s="127" t="s">
        <v>135</v>
      </c>
      <c r="L48" s="128"/>
      <c r="M48" s="129"/>
      <c r="N48" s="130">
        <v>50</v>
      </c>
      <c r="O48" s="131">
        <v>230000000</v>
      </c>
      <c r="P48" s="132" t="s">
        <v>136</v>
      </c>
      <c r="Q48" s="133" t="s">
        <v>137</v>
      </c>
      <c r="R48" s="132" t="s">
        <v>138</v>
      </c>
      <c r="S48" s="131">
        <v>230000000</v>
      </c>
      <c r="T48" s="126" t="s">
        <v>153</v>
      </c>
      <c r="U48" s="128"/>
      <c r="V48" s="135" t="s">
        <v>140</v>
      </c>
      <c r="W48" s="128"/>
      <c r="X48" s="128"/>
      <c r="Y48" s="136">
        <v>0</v>
      </c>
      <c r="Z48" s="130">
        <v>90</v>
      </c>
      <c r="AA48" s="156">
        <v>10</v>
      </c>
      <c r="AB48" s="128"/>
      <c r="AC48" s="12" t="s">
        <v>141</v>
      </c>
      <c r="AD48" s="157"/>
      <c r="AE48" s="158"/>
      <c r="AF48" s="158">
        <v>123840814</v>
      </c>
      <c r="AG48" s="140">
        <f t="shared" si="13"/>
        <v>138701711.68000001</v>
      </c>
      <c r="AH48" s="159"/>
      <c r="AI48" s="158"/>
      <c r="AJ48" s="158">
        <v>142598889</v>
      </c>
      <c r="AK48" s="142">
        <f t="shared" si="14"/>
        <v>159710755.68000001</v>
      </c>
      <c r="AL48" s="160"/>
      <c r="AM48" s="158"/>
      <c r="AN48" s="142">
        <v>160388055</v>
      </c>
      <c r="AO48" s="142">
        <f t="shared" si="17"/>
        <v>19246566.599999998</v>
      </c>
      <c r="AP48" s="160"/>
      <c r="AQ48" s="160"/>
      <c r="AR48" s="142">
        <v>177655136</v>
      </c>
      <c r="AS48" s="142">
        <f t="shared" si="18"/>
        <v>198973752.32000002</v>
      </c>
      <c r="AT48" s="160"/>
      <c r="AU48" s="160"/>
      <c r="AV48" s="142">
        <v>188325146</v>
      </c>
      <c r="AW48" s="142">
        <f t="shared" si="19"/>
        <v>210924163.52000001</v>
      </c>
      <c r="AX48" s="143"/>
      <c r="AY48" s="144">
        <f t="shared" si="15"/>
        <v>792808040</v>
      </c>
      <c r="AZ48" s="145">
        <f t="shared" si="16"/>
        <v>887945004.80000007</v>
      </c>
      <c r="BA48" s="146">
        <v>120240021112</v>
      </c>
      <c r="BB48" s="147" t="s">
        <v>154</v>
      </c>
      <c r="BC48" s="148" t="s">
        <v>155</v>
      </c>
      <c r="BD48" s="128"/>
      <c r="BE48" s="128"/>
      <c r="BF48" s="128"/>
      <c r="BG48" s="128"/>
      <c r="BH48" s="128"/>
      <c r="BI48" s="128"/>
      <c r="BJ48" s="128"/>
      <c r="BK48" s="128"/>
      <c r="BL48" s="161"/>
      <c r="BM48" s="149"/>
    </row>
    <row r="49" spans="1:65" s="163" customFormat="1" ht="13.15" customHeight="1" x14ac:dyDescent="0.25">
      <c r="A49" s="155" t="s">
        <v>130</v>
      </c>
      <c r="B49" s="12" t="s">
        <v>131</v>
      </c>
      <c r="C49" s="12"/>
      <c r="D49" s="125" t="s">
        <v>156</v>
      </c>
      <c r="E49" s="128"/>
      <c r="F49" s="125"/>
      <c r="G49" s="126" t="s">
        <v>133</v>
      </c>
      <c r="H49" s="126"/>
      <c r="I49" s="126" t="s">
        <v>134</v>
      </c>
      <c r="J49" s="126" t="s">
        <v>134</v>
      </c>
      <c r="K49" s="127" t="s">
        <v>135</v>
      </c>
      <c r="L49" s="128"/>
      <c r="M49" s="129"/>
      <c r="N49" s="130">
        <v>50</v>
      </c>
      <c r="O49" s="131">
        <v>230000000</v>
      </c>
      <c r="P49" s="132" t="s">
        <v>136</v>
      </c>
      <c r="Q49" s="133" t="s">
        <v>137</v>
      </c>
      <c r="R49" s="132" t="s">
        <v>138</v>
      </c>
      <c r="S49" s="131">
        <v>230000000</v>
      </c>
      <c r="T49" s="134" t="s">
        <v>139</v>
      </c>
      <c r="U49" s="128"/>
      <c r="V49" s="135" t="s">
        <v>140</v>
      </c>
      <c r="W49" s="128"/>
      <c r="X49" s="128"/>
      <c r="Y49" s="136">
        <v>0</v>
      </c>
      <c r="Z49" s="130">
        <v>90</v>
      </c>
      <c r="AA49" s="156">
        <v>10</v>
      </c>
      <c r="AB49" s="128"/>
      <c r="AC49" s="12" t="s">
        <v>141</v>
      </c>
      <c r="AD49" s="157"/>
      <c r="AE49" s="158"/>
      <c r="AF49" s="158">
        <v>179981150</v>
      </c>
      <c r="AG49" s="140">
        <f>AF49*1.12</f>
        <v>201578888.00000003</v>
      </c>
      <c r="AH49" s="159"/>
      <c r="AI49" s="158"/>
      <c r="AJ49" s="158">
        <v>463427200</v>
      </c>
      <c r="AK49" s="142">
        <f>AJ49*1.12</f>
        <v>519038464.00000006</v>
      </c>
      <c r="AL49" s="160"/>
      <c r="AM49" s="158"/>
      <c r="AN49" s="142">
        <v>543750600</v>
      </c>
      <c r="AO49" s="142">
        <f>AN49*1.12</f>
        <v>609000672</v>
      </c>
      <c r="AP49" s="160"/>
      <c r="AQ49" s="160"/>
      <c r="AR49" s="142">
        <v>558307350</v>
      </c>
      <c r="AS49" s="142">
        <f>AR49*1.12</f>
        <v>625304232</v>
      </c>
      <c r="AT49" s="160"/>
      <c r="AU49" s="160"/>
      <c r="AV49" s="142">
        <v>558307350</v>
      </c>
      <c r="AW49" s="142">
        <f>AV49*1.12</f>
        <v>625304232</v>
      </c>
      <c r="AX49" s="143"/>
      <c r="AY49" s="144">
        <f t="shared" si="15"/>
        <v>2303773650</v>
      </c>
      <c r="AZ49" s="145">
        <f t="shared" si="16"/>
        <v>2580226488.0000005</v>
      </c>
      <c r="BA49" s="146">
        <v>120240021112</v>
      </c>
      <c r="BB49" s="147" t="s">
        <v>157</v>
      </c>
      <c r="BC49" s="148" t="s">
        <v>158</v>
      </c>
      <c r="BD49" s="128"/>
      <c r="BE49" s="128"/>
      <c r="BF49" s="128"/>
      <c r="BG49" s="128"/>
      <c r="BH49" s="128"/>
      <c r="BI49" s="128"/>
      <c r="BJ49" s="128"/>
      <c r="BK49" s="128"/>
      <c r="BL49" s="161"/>
      <c r="BM49" s="149"/>
    </row>
    <row r="50" spans="1:65" s="163" customFormat="1" ht="13.15" customHeight="1" x14ac:dyDescent="0.25">
      <c r="A50" s="155" t="s">
        <v>130</v>
      </c>
      <c r="B50" s="12" t="s">
        <v>131</v>
      </c>
      <c r="C50" s="12"/>
      <c r="D50" s="125" t="s">
        <v>159</v>
      </c>
      <c r="E50" s="128"/>
      <c r="F50" s="125"/>
      <c r="G50" s="126" t="s">
        <v>133</v>
      </c>
      <c r="H50" s="126"/>
      <c r="I50" s="126" t="s">
        <v>134</v>
      </c>
      <c r="J50" s="126" t="s">
        <v>134</v>
      </c>
      <c r="K50" s="127" t="s">
        <v>135</v>
      </c>
      <c r="L50" s="128"/>
      <c r="M50" s="129"/>
      <c r="N50" s="130">
        <v>50</v>
      </c>
      <c r="O50" s="131">
        <v>230000000</v>
      </c>
      <c r="P50" s="132" t="s">
        <v>136</v>
      </c>
      <c r="Q50" s="133" t="s">
        <v>137</v>
      </c>
      <c r="R50" s="132" t="s">
        <v>138</v>
      </c>
      <c r="S50" s="131">
        <v>230000000</v>
      </c>
      <c r="T50" s="152" t="s">
        <v>145</v>
      </c>
      <c r="U50" s="128"/>
      <c r="V50" s="135" t="s">
        <v>140</v>
      </c>
      <c r="W50" s="128"/>
      <c r="X50" s="128"/>
      <c r="Y50" s="136">
        <v>0</v>
      </c>
      <c r="Z50" s="130">
        <v>90</v>
      </c>
      <c r="AA50" s="156">
        <v>10</v>
      </c>
      <c r="AB50" s="128"/>
      <c r="AC50" s="12" t="s">
        <v>141</v>
      </c>
      <c r="AD50" s="157"/>
      <c r="AE50" s="158"/>
      <c r="AF50" s="158">
        <v>140043400</v>
      </c>
      <c r="AG50" s="140">
        <f>AF50*1.12</f>
        <v>156848608.00000003</v>
      </c>
      <c r="AH50" s="159"/>
      <c r="AI50" s="158"/>
      <c r="AJ50" s="158">
        <v>235744700</v>
      </c>
      <c r="AK50" s="142">
        <f t="shared" ref="AK50" si="20">AJ50*1.12</f>
        <v>264034064.00000003</v>
      </c>
      <c r="AL50" s="160"/>
      <c r="AM50" s="158"/>
      <c r="AN50" s="142">
        <v>270158350</v>
      </c>
      <c r="AO50" s="142">
        <f>AN50*1.12</f>
        <v>302577352</v>
      </c>
      <c r="AP50" s="160"/>
      <c r="AQ50" s="160"/>
      <c r="AR50" s="142">
        <v>266649800</v>
      </c>
      <c r="AS50" s="142">
        <f>AR50*1.12</f>
        <v>298647776</v>
      </c>
      <c r="AT50" s="160"/>
      <c r="AU50" s="160"/>
      <c r="AV50" s="142">
        <v>266649800</v>
      </c>
      <c r="AW50" s="142">
        <f>AV50*1.12</f>
        <v>298647776</v>
      </c>
      <c r="AX50" s="143"/>
      <c r="AY50" s="144">
        <f t="shared" si="15"/>
        <v>1179246050</v>
      </c>
      <c r="AZ50" s="145">
        <f t="shared" si="16"/>
        <v>1320755576.0000002</v>
      </c>
      <c r="BA50" s="146">
        <v>120240021112</v>
      </c>
      <c r="BB50" s="147" t="s">
        <v>160</v>
      </c>
      <c r="BC50" s="148" t="s">
        <v>161</v>
      </c>
      <c r="BD50" s="128"/>
      <c r="BE50" s="128"/>
      <c r="BF50" s="128"/>
      <c r="BG50" s="128"/>
      <c r="BH50" s="128"/>
      <c r="BI50" s="128"/>
      <c r="BJ50" s="128"/>
      <c r="BK50" s="128"/>
      <c r="BL50" s="161"/>
      <c r="BM50" s="149"/>
    </row>
    <row r="51" spans="1:65" s="164" customFormat="1" ht="13.15" customHeight="1" x14ac:dyDescent="0.25">
      <c r="A51" s="155" t="s">
        <v>130</v>
      </c>
      <c r="B51" s="12" t="s">
        <v>131</v>
      </c>
      <c r="C51" s="12"/>
      <c r="D51" s="125" t="s">
        <v>162</v>
      </c>
      <c r="E51" s="128"/>
      <c r="F51" s="125"/>
      <c r="G51" s="126" t="s">
        <v>133</v>
      </c>
      <c r="H51" s="126"/>
      <c r="I51" s="126" t="s">
        <v>134</v>
      </c>
      <c r="J51" s="126" t="s">
        <v>134</v>
      </c>
      <c r="K51" s="127" t="s">
        <v>135</v>
      </c>
      <c r="L51" s="128"/>
      <c r="M51" s="129"/>
      <c r="N51" s="130">
        <v>50</v>
      </c>
      <c r="O51" s="131">
        <v>230000000</v>
      </c>
      <c r="P51" s="132" t="s">
        <v>136</v>
      </c>
      <c r="Q51" s="133" t="s">
        <v>137</v>
      </c>
      <c r="R51" s="132" t="s">
        <v>138</v>
      </c>
      <c r="S51" s="131">
        <v>230000000</v>
      </c>
      <c r="T51" s="126" t="s">
        <v>139</v>
      </c>
      <c r="U51" s="128"/>
      <c r="V51" s="135" t="s">
        <v>140</v>
      </c>
      <c r="W51" s="128"/>
      <c r="X51" s="128"/>
      <c r="Y51" s="136">
        <v>0</v>
      </c>
      <c r="Z51" s="130">
        <v>90</v>
      </c>
      <c r="AA51" s="156">
        <v>10</v>
      </c>
      <c r="AB51" s="128"/>
      <c r="AC51" s="12" t="s">
        <v>141</v>
      </c>
      <c r="AD51" s="157"/>
      <c r="AE51" s="158"/>
      <c r="AF51" s="158">
        <v>56247190</v>
      </c>
      <c r="AG51" s="140">
        <f>AF51*1.12</f>
        <v>62996852.800000004</v>
      </c>
      <c r="AH51" s="159"/>
      <c r="AI51" s="158"/>
      <c r="AJ51" s="158">
        <v>51690558</v>
      </c>
      <c r="AK51" s="142">
        <f>AJ51*1.12</f>
        <v>57893424.960000008</v>
      </c>
      <c r="AL51" s="160"/>
      <c r="AM51" s="158"/>
      <c r="AN51" s="142">
        <v>42471429</v>
      </c>
      <c r="AO51" s="142">
        <f>AN51*1.12</f>
        <v>47568000.480000004</v>
      </c>
      <c r="AP51" s="160"/>
      <c r="AQ51" s="160"/>
      <c r="AR51" s="142">
        <v>42471429</v>
      </c>
      <c r="AS51" s="142">
        <f>AR51*1.12</f>
        <v>47568000.480000004</v>
      </c>
      <c r="AT51" s="160"/>
      <c r="AU51" s="160"/>
      <c r="AV51" s="142">
        <v>42471429</v>
      </c>
      <c r="AW51" s="142">
        <f>AV51*1.12</f>
        <v>47568000.480000004</v>
      </c>
      <c r="AX51" s="143"/>
      <c r="AY51" s="144">
        <f t="shared" si="15"/>
        <v>235352035</v>
      </c>
      <c r="AZ51" s="145">
        <f t="shared" si="16"/>
        <v>263594279.20000002</v>
      </c>
      <c r="BA51" s="146">
        <v>120240021112</v>
      </c>
      <c r="BB51" s="147" t="s">
        <v>163</v>
      </c>
      <c r="BC51" s="148" t="s">
        <v>164</v>
      </c>
      <c r="BD51" s="128"/>
      <c r="BE51" s="128"/>
      <c r="BF51" s="128"/>
      <c r="BG51" s="128"/>
      <c r="BH51" s="128"/>
      <c r="BI51" s="128"/>
      <c r="BJ51" s="128"/>
      <c r="BK51" s="128"/>
      <c r="BL51" s="161"/>
      <c r="BM51" s="149"/>
    </row>
    <row r="52" spans="1:65" s="164" customFormat="1" ht="13.15" customHeight="1" x14ac:dyDescent="0.25">
      <c r="A52" s="155" t="s">
        <v>130</v>
      </c>
      <c r="B52" s="12" t="s">
        <v>131</v>
      </c>
      <c r="C52" s="12"/>
      <c r="D52" s="125" t="s">
        <v>165</v>
      </c>
      <c r="E52" s="128"/>
      <c r="F52" s="125"/>
      <c r="G52" s="126" t="s">
        <v>133</v>
      </c>
      <c r="H52" s="126"/>
      <c r="I52" s="126" t="s">
        <v>134</v>
      </c>
      <c r="J52" s="126" t="s">
        <v>134</v>
      </c>
      <c r="K52" s="127" t="s">
        <v>135</v>
      </c>
      <c r="L52" s="128"/>
      <c r="M52" s="129"/>
      <c r="N52" s="130">
        <v>50</v>
      </c>
      <c r="O52" s="131">
        <v>230000000</v>
      </c>
      <c r="P52" s="132" t="s">
        <v>136</v>
      </c>
      <c r="Q52" s="133" t="s">
        <v>137</v>
      </c>
      <c r="R52" s="132" t="s">
        <v>138</v>
      </c>
      <c r="S52" s="131">
        <v>230000000</v>
      </c>
      <c r="T52" s="126" t="s">
        <v>145</v>
      </c>
      <c r="U52" s="128"/>
      <c r="V52" s="135" t="s">
        <v>140</v>
      </c>
      <c r="W52" s="128"/>
      <c r="X52" s="128"/>
      <c r="Y52" s="136">
        <v>0</v>
      </c>
      <c r="Z52" s="130">
        <v>90</v>
      </c>
      <c r="AA52" s="156">
        <v>10</v>
      </c>
      <c r="AB52" s="128"/>
      <c r="AC52" s="12" t="s">
        <v>141</v>
      </c>
      <c r="AD52" s="157"/>
      <c r="AE52" s="158"/>
      <c r="AF52" s="158">
        <v>49279821</v>
      </c>
      <c r="AG52" s="140">
        <f t="shared" ref="AG52:AG58" si="21">AF52*1.12</f>
        <v>55193399.520000003</v>
      </c>
      <c r="AH52" s="159"/>
      <c r="AI52" s="158"/>
      <c r="AJ52" s="158">
        <v>45287621</v>
      </c>
      <c r="AK52" s="142">
        <f t="shared" ref="AK52:AK58" si="22">AJ52*1.12</f>
        <v>50722135.520000003</v>
      </c>
      <c r="AL52" s="160"/>
      <c r="AM52" s="158"/>
      <c r="AN52" s="142">
        <v>37210470</v>
      </c>
      <c r="AO52" s="142">
        <f t="shared" ref="AO52:AO58" si="23">AN52*1.12</f>
        <v>41675726.400000006</v>
      </c>
      <c r="AP52" s="160"/>
      <c r="AQ52" s="160"/>
      <c r="AR52" s="142">
        <v>37210470</v>
      </c>
      <c r="AS52" s="142">
        <f t="shared" ref="AS52:AS58" si="24">AR52*1.12</f>
        <v>41675726.400000006</v>
      </c>
      <c r="AT52" s="160"/>
      <c r="AU52" s="160"/>
      <c r="AV52" s="142">
        <v>37210470</v>
      </c>
      <c r="AW52" s="142">
        <f t="shared" ref="AW52:AW58" si="25">AV52*1.12</f>
        <v>41675726.400000006</v>
      </c>
      <c r="AX52" s="143"/>
      <c r="AY52" s="144">
        <f t="shared" si="15"/>
        <v>206198852</v>
      </c>
      <c r="AZ52" s="145">
        <f t="shared" si="16"/>
        <v>230942714.24000001</v>
      </c>
      <c r="BA52" s="146">
        <v>120240021112</v>
      </c>
      <c r="BB52" s="147" t="s">
        <v>166</v>
      </c>
      <c r="BC52" s="148" t="s">
        <v>167</v>
      </c>
      <c r="BD52" s="128"/>
      <c r="BE52" s="128"/>
      <c r="BF52" s="128"/>
      <c r="BG52" s="128"/>
      <c r="BH52" s="128"/>
      <c r="BI52" s="128"/>
      <c r="BJ52" s="128"/>
      <c r="BK52" s="128"/>
      <c r="BL52" s="161"/>
      <c r="BM52" s="149"/>
    </row>
    <row r="53" spans="1:65" s="164" customFormat="1" ht="13.15" customHeight="1" x14ac:dyDescent="0.25">
      <c r="A53" s="155" t="s">
        <v>130</v>
      </c>
      <c r="B53" s="12" t="s">
        <v>131</v>
      </c>
      <c r="C53" s="12"/>
      <c r="D53" s="125" t="s">
        <v>168</v>
      </c>
      <c r="E53" s="128"/>
      <c r="F53" s="125"/>
      <c r="G53" s="126" t="s">
        <v>133</v>
      </c>
      <c r="H53" s="126"/>
      <c r="I53" s="126" t="s">
        <v>134</v>
      </c>
      <c r="J53" s="126" t="s">
        <v>134</v>
      </c>
      <c r="K53" s="127" t="s">
        <v>135</v>
      </c>
      <c r="L53" s="128"/>
      <c r="M53" s="129"/>
      <c r="N53" s="130">
        <v>50</v>
      </c>
      <c r="O53" s="131">
        <v>230000000</v>
      </c>
      <c r="P53" s="132" t="s">
        <v>136</v>
      </c>
      <c r="Q53" s="133" t="s">
        <v>137</v>
      </c>
      <c r="R53" s="132" t="s">
        <v>138</v>
      </c>
      <c r="S53" s="131">
        <v>230000000</v>
      </c>
      <c r="T53" s="126" t="s">
        <v>149</v>
      </c>
      <c r="U53" s="128"/>
      <c r="V53" s="135" t="s">
        <v>140</v>
      </c>
      <c r="W53" s="128"/>
      <c r="X53" s="128"/>
      <c r="Y53" s="136">
        <v>0</v>
      </c>
      <c r="Z53" s="130">
        <v>90</v>
      </c>
      <c r="AA53" s="156">
        <v>10</v>
      </c>
      <c r="AB53" s="128"/>
      <c r="AC53" s="12" t="s">
        <v>141</v>
      </c>
      <c r="AD53" s="157"/>
      <c r="AE53" s="158"/>
      <c r="AF53" s="158">
        <v>37804949</v>
      </c>
      <c r="AG53" s="140">
        <f t="shared" si="21"/>
        <v>42341542.880000003</v>
      </c>
      <c r="AH53" s="159"/>
      <c r="AI53" s="158"/>
      <c r="AJ53" s="158">
        <v>34742338</v>
      </c>
      <c r="AK53" s="142">
        <f t="shared" si="22"/>
        <v>38911418.560000002</v>
      </c>
      <c r="AL53" s="160"/>
      <c r="AM53" s="158"/>
      <c r="AN53" s="142">
        <v>28545963</v>
      </c>
      <c r="AO53" s="142">
        <f t="shared" si="23"/>
        <v>31971478.560000002</v>
      </c>
      <c r="AP53" s="160"/>
      <c r="AQ53" s="160"/>
      <c r="AR53" s="142">
        <v>28545963</v>
      </c>
      <c r="AS53" s="142">
        <f t="shared" si="24"/>
        <v>31971478.560000002</v>
      </c>
      <c r="AT53" s="160"/>
      <c r="AU53" s="160"/>
      <c r="AV53" s="142">
        <v>28545963</v>
      </c>
      <c r="AW53" s="142">
        <f t="shared" si="25"/>
        <v>31971478.560000002</v>
      </c>
      <c r="AX53" s="143"/>
      <c r="AY53" s="144">
        <f t="shared" si="15"/>
        <v>158185176</v>
      </c>
      <c r="AZ53" s="145">
        <f t="shared" si="16"/>
        <v>177167397.12</v>
      </c>
      <c r="BA53" s="146">
        <v>120240021112</v>
      </c>
      <c r="BB53" s="147" t="s">
        <v>169</v>
      </c>
      <c r="BC53" s="148" t="s">
        <v>170</v>
      </c>
      <c r="BD53" s="128"/>
      <c r="BE53" s="128"/>
      <c r="BF53" s="128"/>
      <c r="BG53" s="128"/>
      <c r="BH53" s="128"/>
      <c r="BI53" s="128"/>
      <c r="BJ53" s="128"/>
      <c r="BK53" s="128"/>
      <c r="BL53" s="161"/>
      <c r="BM53" s="149"/>
    </row>
    <row r="54" spans="1:65" s="172" customFormat="1" ht="13.15" customHeight="1" x14ac:dyDescent="0.25">
      <c r="A54" s="155" t="s">
        <v>130</v>
      </c>
      <c r="B54" s="12" t="s">
        <v>131</v>
      </c>
      <c r="C54" s="12"/>
      <c r="D54" s="125" t="s">
        <v>171</v>
      </c>
      <c r="E54" s="156"/>
      <c r="F54" s="165"/>
      <c r="G54" s="166" t="s">
        <v>133</v>
      </c>
      <c r="H54" s="166"/>
      <c r="I54" s="126" t="s">
        <v>134</v>
      </c>
      <c r="J54" s="126" t="s">
        <v>134</v>
      </c>
      <c r="K54" s="167" t="s">
        <v>135</v>
      </c>
      <c r="L54" s="147"/>
      <c r="M54" s="129"/>
      <c r="N54" s="156">
        <v>50</v>
      </c>
      <c r="O54" s="168">
        <v>230000000</v>
      </c>
      <c r="P54" s="128" t="s">
        <v>136</v>
      </c>
      <c r="Q54" s="133" t="s">
        <v>137</v>
      </c>
      <c r="R54" s="129" t="s">
        <v>138</v>
      </c>
      <c r="S54" s="129">
        <v>230000000</v>
      </c>
      <c r="T54" s="126" t="s">
        <v>153</v>
      </c>
      <c r="U54" s="156"/>
      <c r="V54" s="135" t="s">
        <v>140</v>
      </c>
      <c r="W54" s="156"/>
      <c r="X54" s="156"/>
      <c r="Y54" s="136">
        <v>0</v>
      </c>
      <c r="Z54" s="130">
        <v>90</v>
      </c>
      <c r="AA54" s="156">
        <v>10</v>
      </c>
      <c r="AB54" s="156"/>
      <c r="AC54" s="12" t="s">
        <v>141</v>
      </c>
      <c r="AD54" s="156"/>
      <c r="AE54" s="169"/>
      <c r="AF54" s="158">
        <v>39265860</v>
      </c>
      <c r="AG54" s="140">
        <f t="shared" si="21"/>
        <v>43977763.200000003</v>
      </c>
      <c r="AH54" s="159"/>
      <c r="AI54" s="142"/>
      <c r="AJ54" s="142">
        <v>36084899</v>
      </c>
      <c r="AK54" s="142">
        <f t="shared" si="22"/>
        <v>40415086.880000003</v>
      </c>
      <c r="AL54" s="169"/>
      <c r="AM54" s="142"/>
      <c r="AN54" s="142">
        <v>29649075</v>
      </c>
      <c r="AO54" s="142">
        <f t="shared" si="23"/>
        <v>33206964.000000004</v>
      </c>
      <c r="AP54" s="169"/>
      <c r="AQ54" s="169"/>
      <c r="AR54" s="142">
        <v>29649075</v>
      </c>
      <c r="AS54" s="142">
        <f t="shared" si="24"/>
        <v>33206964.000000004</v>
      </c>
      <c r="AT54" s="169"/>
      <c r="AU54" s="169"/>
      <c r="AV54" s="142">
        <v>29649075</v>
      </c>
      <c r="AW54" s="142">
        <f t="shared" si="25"/>
        <v>33206964.000000004</v>
      </c>
      <c r="AX54" s="143"/>
      <c r="AY54" s="144">
        <f t="shared" si="15"/>
        <v>164297984</v>
      </c>
      <c r="AZ54" s="145">
        <f t="shared" si="16"/>
        <v>184013742.08000001</v>
      </c>
      <c r="BA54" s="170">
        <v>120240021112</v>
      </c>
      <c r="BB54" s="166" t="s">
        <v>172</v>
      </c>
      <c r="BC54" s="171" t="s">
        <v>173</v>
      </c>
      <c r="BD54" s="156"/>
      <c r="BE54" s="156"/>
      <c r="BF54" s="156"/>
      <c r="BG54" s="156"/>
      <c r="BH54" s="156"/>
      <c r="BI54" s="156"/>
      <c r="BJ54" s="156"/>
      <c r="BK54" s="156"/>
      <c r="BL54" s="156"/>
      <c r="BM54" s="149"/>
    </row>
    <row r="55" spans="1:65" s="173" customFormat="1" ht="13.15" customHeight="1" x14ac:dyDescent="0.25">
      <c r="A55" s="155" t="s">
        <v>130</v>
      </c>
      <c r="B55" s="12" t="s">
        <v>131</v>
      </c>
      <c r="C55" s="12"/>
      <c r="D55" s="125" t="s">
        <v>174</v>
      </c>
      <c r="E55" s="156"/>
      <c r="F55" s="165"/>
      <c r="G55" s="166" t="s">
        <v>133</v>
      </c>
      <c r="H55" s="166"/>
      <c r="I55" s="126" t="s">
        <v>134</v>
      </c>
      <c r="J55" s="126" t="s">
        <v>134</v>
      </c>
      <c r="K55" s="167" t="s">
        <v>135</v>
      </c>
      <c r="L55" s="147"/>
      <c r="M55" s="129"/>
      <c r="N55" s="156">
        <v>50</v>
      </c>
      <c r="O55" s="168">
        <v>230000000</v>
      </c>
      <c r="P55" s="128" t="s">
        <v>136</v>
      </c>
      <c r="Q55" s="133" t="s">
        <v>137</v>
      </c>
      <c r="R55" s="129" t="s">
        <v>138</v>
      </c>
      <c r="S55" s="129">
        <v>230000000</v>
      </c>
      <c r="T55" s="171" t="s">
        <v>139</v>
      </c>
      <c r="U55" s="156"/>
      <c r="V55" s="135" t="s">
        <v>140</v>
      </c>
      <c r="W55" s="156"/>
      <c r="X55" s="156"/>
      <c r="Y55" s="136">
        <v>0</v>
      </c>
      <c r="Z55" s="130">
        <v>90</v>
      </c>
      <c r="AA55" s="156">
        <v>10</v>
      </c>
      <c r="AB55" s="156"/>
      <c r="AC55" s="12" t="s">
        <v>141</v>
      </c>
      <c r="AD55" s="156"/>
      <c r="AE55" s="169"/>
      <c r="AF55" s="158">
        <v>16364700</v>
      </c>
      <c r="AG55" s="140">
        <f t="shared" si="21"/>
        <v>18328464</v>
      </c>
      <c r="AH55" s="140"/>
      <c r="AI55" s="142"/>
      <c r="AJ55" s="142">
        <v>30515775</v>
      </c>
      <c r="AK55" s="142">
        <f t="shared" si="22"/>
        <v>34177668</v>
      </c>
      <c r="AL55" s="140"/>
      <c r="AM55" s="142"/>
      <c r="AN55" s="142">
        <v>36789700</v>
      </c>
      <c r="AO55" s="142">
        <f t="shared" si="23"/>
        <v>41204464.000000007</v>
      </c>
      <c r="AP55" s="140"/>
      <c r="AQ55" s="140"/>
      <c r="AR55" s="142">
        <v>38737512</v>
      </c>
      <c r="AS55" s="142">
        <f t="shared" si="24"/>
        <v>43386013.440000005</v>
      </c>
      <c r="AT55" s="140"/>
      <c r="AU55" s="140"/>
      <c r="AV55" s="142">
        <v>39699152</v>
      </c>
      <c r="AW55" s="142">
        <f t="shared" si="25"/>
        <v>44463050.240000002</v>
      </c>
      <c r="AX55" s="143"/>
      <c r="AY55" s="144">
        <f t="shared" si="15"/>
        <v>162106839</v>
      </c>
      <c r="AZ55" s="145">
        <f t="shared" si="16"/>
        <v>181559659.68000001</v>
      </c>
      <c r="BA55" s="170">
        <v>120240021112</v>
      </c>
      <c r="BB55" s="166" t="s">
        <v>175</v>
      </c>
      <c r="BC55" s="171" t="s">
        <v>176</v>
      </c>
      <c r="BD55" s="156"/>
      <c r="BE55" s="156"/>
      <c r="BF55" s="156"/>
      <c r="BG55" s="156"/>
      <c r="BH55" s="156"/>
      <c r="BI55" s="156"/>
      <c r="BJ55" s="156"/>
      <c r="BK55" s="156"/>
      <c r="BL55" s="156"/>
      <c r="BM55" s="149"/>
    </row>
    <row r="56" spans="1:65" s="173" customFormat="1" ht="13.15" customHeight="1" x14ac:dyDescent="0.25">
      <c r="A56" s="155" t="s">
        <v>130</v>
      </c>
      <c r="B56" s="12" t="s">
        <v>131</v>
      </c>
      <c r="C56" s="12"/>
      <c r="D56" s="125" t="s">
        <v>177</v>
      </c>
      <c r="E56" s="156"/>
      <c r="F56" s="165"/>
      <c r="G56" s="166" t="s">
        <v>133</v>
      </c>
      <c r="H56" s="166"/>
      <c r="I56" s="126" t="s">
        <v>134</v>
      </c>
      <c r="J56" s="126" t="s">
        <v>134</v>
      </c>
      <c r="K56" s="167" t="s">
        <v>135</v>
      </c>
      <c r="L56" s="147"/>
      <c r="M56" s="129"/>
      <c r="N56" s="156">
        <v>50</v>
      </c>
      <c r="O56" s="168">
        <v>230000000</v>
      </c>
      <c r="P56" s="128" t="s">
        <v>136</v>
      </c>
      <c r="Q56" s="133" t="s">
        <v>137</v>
      </c>
      <c r="R56" s="129" t="s">
        <v>138</v>
      </c>
      <c r="S56" s="129">
        <v>230000000</v>
      </c>
      <c r="T56" s="171" t="s">
        <v>145</v>
      </c>
      <c r="U56" s="156"/>
      <c r="V56" s="135" t="s">
        <v>140</v>
      </c>
      <c r="W56" s="156"/>
      <c r="X56" s="156"/>
      <c r="Y56" s="136">
        <v>0</v>
      </c>
      <c r="Z56" s="130">
        <v>90</v>
      </c>
      <c r="AA56" s="156">
        <v>10</v>
      </c>
      <c r="AB56" s="156"/>
      <c r="AC56" s="12" t="s">
        <v>141</v>
      </c>
      <c r="AD56" s="156"/>
      <c r="AE56" s="169"/>
      <c r="AF56" s="158">
        <v>19237500</v>
      </c>
      <c r="AG56" s="140">
        <f t="shared" si="21"/>
        <v>21546000.000000004</v>
      </c>
      <c r="AH56" s="140"/>
      <c r="AI56" s="142"/>
      <c r="AJ56" s="142">
        <v>34696250</v>
      </c>
      <c r="AK56" s="142">
        <f t="shared" si="22"/>
        <v>38859800</v>
      </c>
      <c r="AL56" s="140"/>
      <c r="AM56" s="142"/>
      <c r="AN56" s="142">
        <v>40772850</v>
      </c>
      <c r="AO56" s="142">
        <f t="shared" si="23"/>
        <v>45665592.000000007</v>
      </c>
      <c r="AP56" s="140"/>
      <c r="AQ56" s="140"/>
      <c r="AR56" s="142">
        <v>43021784</v>
      </c>
      <c r="AS56" s="142">
        <f t="shared" si="24"/>
        <v>48184398.080000006</v>
      </c>
      <c r="AT56" s="140"/>
      <c r="AU56" s="140"/>
      <c r="AV56" s="142">
        <v>44338236</v>
      </c>
      <c r="AW56" s="142">
        <f t="shared" si="25"/>
        <v>49658824.320000008</v>
      </c>
      <c r="AX56" s="143"/>
      <c r="AY56" s="144">
        <f t="shared" si="15"/>
        <v>182066620</v>
      </c>
      <c r="AZ56" s="145">
        <f t="shared" si="16"/>
        <v>203914614.40000001</v>
      </c>
      <c r="BA56" s="170">
        <v>120240021112</v>
      </c>
      <c r="BB56" s="166" t="s">
        <v>178</v>
      </c>
      <c r="BC56" s="171" t="s">
        <v>179</v>
      </c>
      <c r="BD56" s="156"/>
      <c r="BE56" s="156"/>
      <c r="BF56" s="156"/>
      <c r="BG56" s="156"/>
      <c r="BH56" s="156"/>
      <c r="BI56" s="156"/>
      <c r="BJ56" s="156"/>
      <c r="BK56" s="156"/>
      <c r="BL56" s="156"/>
      <c r="BM56" s="149"/>
    </row>
    <row r="57" spans="1:65" s="173" customFormat="1" ht="13.15" customHeight="1" x14ac:dyDescent="0.25">
      <c r="A57" s="155" t="s">
        <v>130</v>
      </c>
      <c r="B57" s="12" t="s">
        <v>131</v>
      </c>
      <c r="C57" s="12"/>
      <c r="D57" s="125" t="s">
        <v>180</v>
      </c>
      <c r="E57" s="156"/>
      <c r="F57" s="165"/>
      <c r="G57" s="166" t="s">
        <v>133</v>
      </c>
      <c r="H57" s="166"/>
      <c r="I57" s="126" t="s">
        <v>134</v>
      </c>
      <c r="J57" s="126" t="s">
        <v>134</v>
      </c>
      <c r="K57" s="167" t="s">
        <v>135</v>
      </c>
      <c r="L57" s="147"/>
      <c r="M57" s="129"/>
      <c r="N57" s="156">
        <v>50</v>
      </c>
      <c r="O57" s="168">
        <v>230000000</v>
      </c>
      <c r="P57" s="128" t="s">
        <v>136</v>
      </c>
      <c r="Q57" s="133" t="s">
        <v>137</v>
      </c>
      <c r="R57" s="129" t="s">
        <v>138</v>
      </c>
      <c r="S57" s="129">
        <v>230000000</v>
      </c>
      <c r="T57" s="171" t="s">
        <v>149</v>
      </c>
      <c r="U57" s="156"/>
      <c r="V57" s="135" t="s">
        <v>140</v>
      </c>
      <c r="W57" s="156"/>
      <c r="X57" s="156"/>
      <c r="Y57" s="136">
        <v>0</v>
      </c>
      <c r="Z57" s="130">
        <v>90</v>
      </c>
      <c r="AA57" s="156">
        <v>10</v>
      </c>
      <c r="AB57" s="156"/>
      <c r="AC57" s="12" t="s">
        <v>141</v>
      </c>
      <c r="AD57" s="156"/>
      <c r="AE57" s="169"/>
      <c r="AF57" s="158">
        <v>33881940</v>
      </c>
      <c r="AG57" s="140">
        <f t="shared" si="21"/>
        <v>37947772.800000004</v>
      </c>
      <c r="AH57" s="140"/>
      <c r="AI57" s="142"/>
      <c r="AJ57" s="142">
        <v>64430090</v>
      </c>
      <c r="AK57" s="142">
        <f t="shared" si="22"/>
        <v>72161700.800000012</v>
      </c>
      <c r="AL57" s="140"/>
      <c r="AM57" s="142"/>
      <c r="AN57" s="142">
        <v>73921100</v>
      </c>
      <c r="AO57" s="142">
        <f t="shared" si="23"/>
        <v>82791632.000000015</v>
      </c>
      <c r="AP57" s="140"/>
      <c r="AQ57" s="140"/>
      <c r="AR57" s="142">
        <v>78784844</v>
      </c>
      <c r="AS57" s="142">
        <f t="shared" si="24"/>
        <v>88239025.280000001</v>
      </c>
      <c r="AT57" s="140"/>
      <c r="AU57" s="140"/>
      <c r="AV57" s="142">
        <v>79600580</v>
      </c>
      <c r="AW57" s="142">
        <f t="shared" si="25"/>
        <v>89152649.600000009</v>
      </c>
      <c r="AX57" s="143"/>
      <c r="AY57" s="144">
        <f t="shared" si="15"/>
        <v>330618554</v>
      </c>
      <c r="AZ57" s="145">
        <f t="shared" si="16"/>
        <v>370292780.48000002</v>
      </c>
      <c r="BA57" s="170">
        <v>120240021112</v>
      </c>
      <c r="BB57" s="166" t="s">
        <v>181</v>
      </c>
      <c r="BC57" s="171" t="s">
        <v>182</v>
      </c>
      <c r="BD57" s="156"/>
      <c r="BE57" s="156"/>
      <c r="BF57" s="156"/>
      <c r="BG57" s="156"/>
      <c r="BH57" s="156"/>
      <c r="BI57" s="156"/>
      <c r="BJ57" s="156"/>
      <c r="BK57" s="156"/>
      <c r="BL57" s="156"/>
      <c r="BM57" s="149"/>
    </row>
    <row r="58" spans="1:65" s="173" customFormat="1" ht="13.15" customHeight="1" x14ac:dyDescent="0.25">
      <c r="A58" s="155" t="s">
        <v>130</v>
      </c>
      <c r="B58" s="12" t="s">
        <v>131</v>
      </c>
      <c r="C58" s="12"/>
      <c r="D58" s="125" t="s">
        <v>183</v>
      </c>
      <c r="E58" s="156"/>
      <c r="F58" s="165"/>
      <c r="G58" s="166" t="s">
        <v>133</v>
      </c>
      <c r="H58" s="166"/>
      <c r="I58" s="126" t="s">
        <v>134</v>
      </c>
      <c r="J58" s="126" t="s">
        <v>134</v>
      </c>
      <c r="K58" s="167" t="s">
        <v>135</v>
      </c>
      <c r="L58" s="147"/>
      <c r="M58" s="129"/>
      <c r="N58" s="156">
        <v>50</v>
      </c>
      <c r="O58" s="168">
        <v>230000000</v>
      </c>
      <c r="P58" s="128" t="s">
        <v>136</v>
      </c>
      <c r="Q58" s="133" t="s">
        <v>137</v>
      </c>
      <c r="R58" s="129" t="s">
        <v>138</v>
      </c>
      <c r="S58" s="129">
        <v>230000000</v>
      </c>
      <c r="T58" s="171" t="s">
        <v>153</v>
      </c>
      <c r="U58" s="156"/>
      <c r="V58" s="135" t="s">
        <v>140</v>
      </c>
      <c r="W58" s="156"/>
      <c r="X58" s="156"/>
      <c r="Y58" s="136">
        <v>0</v>
      </c>
      <c r="Z58" s="130">
        <v>90</v>
      </c>
      <c r="AA58" s="156">
        <v>10</v>
      </c>
      <c r="AB58" s="156"/>
      <c r="AC58" s="12" t="s">
        <v>141</v>
      </c>
      <c r="AD58" s="156"/>
      <c r="AE58" s="169"/>
      <c r="AF58" s="158">
        <v>130438800</v>
      </c>
      <c r="AG58" s="140">
        <f t="shared" si="21"/>
        <v>146091456</v>
      </c>
      <c r="AH58" s="140"/>
      <c r="AI58" s="142"/>
      <c r="AJ58" s="142">
        <v>281293500</v>
      </c>
      <c r="AK58" s="142">
        <f t="shared" si="22"/>
        <v>315048720.00000006</v>
      </c>
      <c r="AL58" s="140"/>
      <c r="AM58" s="142"/>
      <c r="AN58" s="142">
        <v>365672600</v>
      </c>
      <c r="AO58" s="142">
        <f t="shared" si="23"/>
        <v>409553312.00000006</v>
      </c>
      <c r="AP58" s="140"/>
      <c r="AQ58" s="140"/>
      <c r="AR58" s="142">
        <v>393400292</v>
      </c>
      <c r="AS58" s="142">
        <f t="shared" si="24"/>
        <v>440608327.04000002</v>
      </c>
      <c r="AT58" s="140"/>
      <c r="AU58" s="140"/>
      <c r="AV58" s="142">
        <v>393400292</v>
      </c>
      <c r="AW58" s="142">
        <f t="shared" si="25"/>
        <v>440608327.04000002</v>
      </c>
      <c r="AX58" s="143"/>
      <c r="AY58" s="144">
        <f t="shared" si="15"/>
        <v>1564205484</v>
      </c>
      <c r="AZ58" s="145">
        <f t="shared" si="16"/>
        <v>1751910142.0800002</v>
      </c>
      <c r="BA58" s="170">
        <v>120240021112</v>
      </c>
      <c r="BB58" s="166" t="s">
        <v>184</v>
      </c>
      <c r="BC58" s="171" t="s">
        <v>185</v>
      </c>
      <c r="BD58" s="156"/>
      <c r="BE58" s="156"/>
      <c r="BF58" s="156"/>
      <c r="BG58" s="156"/>
      <c r="BH58" s="156"/>
      <c r="BI58" s="156"/>
      <c r="BJ58" s="156"/>
      <c r="BK58" s="156"/>
      <c r="BL58" s="156"/>
      <c r="BM58" s="149"/>
    </row>
    <row r="59" spans="1:65" s="258" customFormat="1" ht="13.15" customHeight="1" x14ac:dyDescent="0.25">
      <c r="A59" s="243" t="s">
        <v>210</v>
      </c>
      <c r="B59" s="244" t="s">
        <v>211</v>
      </c>
      <c r="C59" s="245"/>
      <c r="D59" s="36" t="s">
        <v>212</v>
      </c>
      <c r="E59" s="243"/>
      <c r="F59" s="246" t="s">
        <v>213</v>
      </c>
      <c r="G59" s="247" t="s">
        <v>214</v>
      </c>
      <c r="H59" s="243"/>
      <c r="I59" s="247" t="s">
        <v>215</v>
      </c>
      <c r="J59" s="247" t="s">
        <v>216</v>
      </c>
      <c r="K59" s="248" t="s">
        <v>217</v>
      </c>
      <c r="L59" s="248" t="s">
        <v>218</v>
      </c>
      <c r="M59" s="248"/>
      <c r="N59" s="249">
        <v>85</v>
      </c>
      <c r="O59" s="248">
        <v>230000000</v>
      </c>
      <c r="P59" s="247" t="s">
        <v>136</v>
      </c>
      <c r="Q59" s="248" t="s">
        <v>219</v>
      </c>
      <c r="R59" s="248" t="s">
        <v>138</v>
      </c>
      <c r="S59" s="248">
        <v>230000000</v>
      </c>
      <c r="T59" s="247" t="s">
        <v>220</v>
      </c>
      <c r="U59" s="248"/>
      <c r="V59" s="248"/>
      <c r="W59" s="248" t="s">
        <v>221</v>
      </c>
      <c r="X59" s="248" t="s">
        <v>222</v>
      </c>
      <c r="Y59" s="249">
        <v>0</v>
      </c>
      <c r="Z59" s="249">
        <v>100</v>
      </c>
      <c r="AA59" s="249">
        <v>0</v>
      </c>
      <c r="AB59" s="248"/>
      <c r="AC59" s="248" t="s">
        <v>141</v>
      </c>
      <c r="AD59" s="243"/>
      <c r="AE59" s="243"/>
      <c r="AF59" s="250">
        <v>119349968.8</v>
      </c>
      <c r="AG59" s="250">
        <v>133671965.05600001</v>
      </c>
      <c r="AH59" s="251"/>
      <c r="AI59" s="252"/>
      <c r="AJ59" s="250">
        <v>119349968.8</v>
      </c>
      <c r="AK59" s="250">
        <v>133671965.05600001</v>
      </c>
      <c r="AL59" s="251"/>
      <c r="AM59" s="252"/>
      <c r="AN59" s="250">
        <v>119349968.8</v>
      </c>
      <c r="AO59" s="250">
        <v>133671965.05600001</v>
      </c>
      <c r="AP59" s="243"/>
      <c r="AQ59" s="243"/>
      <c r="AR59" s="243"/>
      <c r="AS59" s="243"/>
      <c r="AT59" s="243"/>
      <c r="AU59" s="243"/>
      <c r="AV59" s="247"/>
      <c r="AW59" s="248"/>
      <c r="AX59" s="248"/>
      <c r="AY59" s="253">
        <f t="shared" si="15"/>
        <v>358049906.39999998</v>
      </c>
      <c r="AZ59" s="253">
        <f>AY59*1.12</f>
        <v>401015895.16799998</v>
      </c>
      <c r="BA59" s="247" t="s">
        <v>205</v>
      </c>
      <c r="BB59" s="247" t="s">
        <v>223</v>
      </c>
      <c r="BC59" s="247" t="s">
        <v>224</v>
      </c>
      <c r="BD59" s="247"/>
      <c r="BE59" s="254"/>
      <c r="BF59" s="255"/>
      <c r="BG59" s="247"/>
      <c r="BH59" s="256"/>
      <c r="BI59" s="257"/>
      <c r="BJ59" s="257"/>
      <c r="BK59" s="257"/>
      <c r="BL59" s="257"/>
      <c r="BM59" s="257"/>
    </row>
    <row r="60" spans="1:65" s="32" customFormat="1" ht="13.15" customHeight="1" x14ac:dyDescent="0.2">
      <c r="A60" s="60"/>
      <c r="B60" s="60"/>
      <c r="C60" s="60"/>
      <c r="D60" s="60"/>
      <c r="E60" s="60"/>
      <c r="F60" s="56" t="s">
        <v>123</v>
      </c>
      <c r="G60" s="60"/>
      <c r="H60" s="60"/>
      <c r="I60" s="60"/>
      <c r="J60" s="60"/>
      <c r="K60" s="57"/>
      <c r="L60" s="60"/>
      <c r="M60" s="60"/>
      <c r="N60" s="60"/>
      <c r="O60" s="60"/>
      <c r="P60" s="60"/>
      <c r="Q60" s="60"/>
      <c r="R60" s="60"/>
      <c r="S60" s="60"/>
      <c r="T60" s="69"/>
      <c r="U60" s="60"/>
      <c r="V60" s="60"/>
      <c r="W60" s="60"/>
      <c r="X60" s="60"/>
      <c r="Y60" s="60"/>
      <c r="Z60" s="60"/>
      <c r="AA60" s="60"/>
      <c r="AB60" s="60"/>
      <c r="AC60" s="60"/>
      <c r="AD60" s="58"/>
      <c r="AE60" s="58">
        <v>0</v>
      </c>
      <c r="AF60" s="102">
        <v>0</v>
      </c>
      <c r="AG60" s="102">
        <v>0</v>
      </c>
      <c r="AH60" s="58">
        <v>0</v>
      </c>
      <c r="AI60" s="58">
        <v>0</v>
      </c>
      <c r="AJ60" s="102">
        <v>0</v>
      </c>
      <c r="AK60" s="102">
        <v>0</v>
      </c>
      <c r="AL60" s="102">
        <v>0</v>
      </c>
      <c r="AM60" s="102">
        <v>0</v>
      </c>
      <c r="AN60" s="102">
        <v>0</v>
      </c>
      <c r="AO60" s="102">
        <v>0</v>
      </c>
      <c r="AP60" s="58">
        <v>0</v>
      </c>
      <c r="AQ60" s="58">
        <v>0</v>
      </c>
      <c r="AR60" s="58">
        <v>0</v>
      </c>
      <c r="AS60" s="58">
        <v>0</v>
      </c>
      <c r="AT60" s="58">
        <v>0</v>
      </c>
      <c r="AU60" s="58">
        <v>0</v>
      </c>
      <c r="AV60" s="58">
        <v>0</v>
      </c>
      <c r="AW60" s="58">
        <v>0</v>
      </c>
      <c r="AX60" s="58"/>
      <c r="AY60" s="87">
        <f>SUM(AY45:AY59)</f>
        <v>11786167958.4</v>
      </c>
      <c r="AZ60" s="87">
        <f>SUM(AZ45:AZ59)</f>
        <v>13200508113.408001</v>
      </c>
      <c r="BA60" s="58"/>
      <c r="BB60" s="58"/>
      <c r="BC60" s="58"/>
      <c r="BD60" s="60"/>
      <c r="BE60" s="60"/>
      <c r="BF60" s="70"/>
      <c r="BG60" s="71"/>
      <c r="BH60" s="60"/>
      <c r="BI60" s="60"/>
      <c r="BJ60" s="60"/>
      <c r="BK60" s="60"/>
      <c r="BL60" s="60"/>
      <c r="BM60" s="120"/>
    </row>
    <row r="61" spans="1:65" s="33" customFormat="1" ht="13.15" customHeight="1" x14ac:dyDescent="0.2">
      <c r="A61" s="60"/>
      <c r="B61" s="60"/>
      <c r="C61" s="60"/>
      <c r="D61" s="60"/>
      <c r="E61" s="60"/>
      <c r="F61" s="56" t="s">
        <v>119</v>
      </c>
      <c r="G61" s="60"/>
      <c r="H61" s="60"/>
      <c r="I61" s="60"/>
      <c r="J61" s="60"/>
      <c r="K61" s="57"/>
      <c r="L61" s="60"/>
      <c r="M61" s="60"/>
      <c r="N61" s="60"/>
      <c r="O61" s="60"/>
      <c r="P61" s="60"/>
      <c r="Q61" s="60"/>
      <c r="R61" s="60"/>
      <c r="S61" s="60"/>
      <c r="T61" s="69"/>
      <c r="U61" s="60"/>
      <c r="V61" s="60"/>
      <c r="W61" s="60"/>
      <c r="X61" s="60"/>
      <c r="Y61" s="60"/>
      <c r="Z61" s="60"/>
      <c r="AA61" s="60"/>
      <c r="AB61" s="60"/>
      <c r="AC61" s="60"/>
      <c r="AD61" s="60"/>
      <c r="AE61" s="62"/>
      <c r="AF61" s="112"/>
      <c r="AG61" s="108"/>
      <c r="AH61" s="60"/>
      <c r="AI61" s="62"/>
      <c r="AJ61" s="104"/>
      <c r="AK61" s="108"/>
      <c r="AL61" s="108"/>
      <c r="AM61" s="104"/>
      <c r="AN61" s="104"/>
      <c r="AO61" s="108"/>
      <c r="AP61" s="60"/>
      <c r="AQ61" s="62"/>
      <c r="AR61" s="62"/>
      <c r="AS61" s="60"/>
      <c r="AT61" s="57"/>
      <c r="AU61" s="57"/>
      <c r="AV61" s="57"/>
      <c r="AW61" s="57"/>
      <c r="AX61" s="57"/>
      <c r="AY61" s="89"/>
      <c r="AZ61" s="89"/>
      <c r="BA61" s="57"/>
      <c r="BB61" s="60"/>
      <c r="BC61" s="65"/>
      <c r="BD61" s="60"/>
      <c r="BE61" s="60"/>
      <c r="BF61" s="62"/>
      <c r="BG61" s="63"/>
      <c r="BH61" s="60"/>
      <c r="BI61" s="60"/>
      <c r="BJ61" s="60"/>
      <c r="BK61" s="60"/>
      <c r="BL61" s="60"/>
      <c r="BM61" s="120"/>
    </row>
    <row r="62" spans="1:65" ht="13.15" customHeight="1" x14ac:dyDescent="0.25">
      <c r="A62" s="174" t="s">
        <v>130</v>
      </c>
      <c r="B62" s="175" t="s">
        <v>131</v>
      </c>
      <c r="C62" s="175"/>
      <c r="D62" s="176" t="s">
        <v>187</v>
      </c>
      <c r="E62" s="177"/>
      <c r="F62" s="177"/>
      <c r="G62" s="178" t="s">
        <v>133</v>
      </c>
      <c r="H62" s="178"/>
      <c r="I62" s="178" t="s">
        <v>134</v>
      </c>
      <c r="J62" s="178" t="s">
        <v>134</v>
      </c>
      <c r="K62" s="179" t="s">
        <v>135</v>
      </c>
      <c r="L62" s="180"/>
      <c r="M62" s="181"/>
      <c r="N62" s="182">
        <v>50</v>
      </c>
      <c r="O62" s="183">
        <v>230000000</v>
      </c>
      <c r="P62" s="184" t="s">
        <v>136</v>
      </c>
      <c r="Q62" s="294" t="s">
        <v>280</v>
      </c>
      <c r="R62" s="184" t="s">
        <v>138</v>
      </c>
      <c r="S62" s="183">
        <v>230000000</v>
      </c>
      <c r="T62" s="194" t="s">
        <v>139</v>
      </c>
      <c r="U62" s="180"/>
      <c r="V62" s="195" t="s">
        <v>140</v>
      </c>
      <c r="W62" s="180"/>
      <c r="X62" s="180"/>
      <c r="Y62" s="196">
        <v>0</v>
      </c>
      <c r="Z62" s="197">
        <v>90</v>
      </c>
      <c r="AA62" s="182">
        <v>10</v>
      </c>
      <c r="AB62" s="180"/>
      <c r="AC62" s="175" t="s">
        <v>141</v>
      </c>
      <c r="AD62" s="198"/>
      <c r="AE62" s="199"/>
      <c r="AF62" s="377">
        <f>268469030-34.5</f>
        <v>268468995.5</v>
      </c>
      <c r="AG62" s="200">
        <f t="shared" ref="AG62:AG65" si="26">AF62*1.12</f>
        <v>300685274.96000004</v>
      </c>
      <c r="AH62" s="201"/>
      <c r="AI62" s="199"/>
      <c r="AJ62" s="202">
        <v>309133834</v>
      </c>
      <c r="AK62" s="202">
        <f t="shared" ref="AK62:AK65" si="27">AJ62*1.12</f>
        <v>346229894.08000004</v>
      </c>
      <c r="AL62" s="201"/>
      <c r="AM62" s="199"/>
      <c r="AN62" s="202">
        <v>347698180</v>
      </c>
      <c r="AO62" s="202">
        <f>AN62*0.12</f>
        <v>41723781.600000001</v>
      </c>
      <c r="AP62" s="201"/>
      <c r="AQ62" s="199"/>
      <c r="AR62" s="202">
        <v>385130722</v>
      </c>
      <c r="AS62" s="202">
        <f>AR62*1.12</f>
        <v>431346408.64000005</v>
      </c>
      <c r="AT62" s="201"/>
      <c r="AU62" s="199"/>
      <c r="AV62" s="202">
        <v>408261764</v>
      </c>
      <c r="AW62" s="202">
        <f>AV62*1.12</f>
        <v>457253175.68000007</v>
      </c>
      <c r="AX62" s="203"/>
      <c r="AY62" s="204">
        <f t="shared" ref="AY62:AY75" si="28">AF62+AJ62+AN62+AR62+AV62</f>
        <v>1718693495.5</v>
      </c>
      <c r="AZ62" s="205">
        <f t="shared" ref="AZ62:AZ75" si="29">AY62*1.12</f>
        <v>1924936714.9600003</v>
      </c>
      <c r="BA62" s="206">
        <v>120240021112</v>
      </c>
      <c r="BB62" s="374" t="s">
        <v>142</v>
      </c>
      <c r="BC62" s="375" t="s">
        <v>310</v>
      </c>
      <c r="BD62" s="192"/>
      <c r="BE62" s="192"/>
      <c r="BF62" s="192"/>
      <c r="BG62" s="192"/>
      <c r="BH62" s="192"/>
      <c r="BI62" s="192"/>
      <c r="BJ62" s="192"/>
      <c r="BK62" s="192"/>
      <c r="BL62" s="177"/>
      <c r="BM62" s="208"/>
    </row>
    <row r="63" spans="1:65" s="6" customFormat="1" ht="13.15" customHeight="1" x14ac:dyDescent="0.25">
      <c r="A63" s="180" t="s">
        <v>130</v>
      </c>
      <c r="B63" s="175" t="s">
        <v>131</v>
      </c>
      <c r="C63" s="175"/>
      <c r="D63" s="176" t="s">
        <v>188</v>
      </c>
      <c r="E63" s="185"/>
      <c r="F63" s="186"/>
      <c r="G63" s="178" t="s">
        <v>133</v>
      </c>
      <c r="H63" s="178"/>
      <c r="I63" s="178" t="s">
        <v>134</v>
      </c>
      <c r="J63" s="178" t="s">
        <v>134</v>
      </c>
      <c r="K63" s="179" t="s">
        <v>135</v>
      </c>
      <c r="L63" s="180"/>
      <c r="M63" s="181"/>
      <c r="N63" s="182">
        <v>50</v>
      </c>
      <c r="O63" s="183">
        <v>230000000</v>
      </c>
      <c r="P63" s="184" t="s">
        <v>136</v>
      </c>
      <c r="Q63" s="294" t="s">
        <v>280</v>
      </c>
      <c r="R63" s="184" t="s">
        <v>138</v>
      </c>
      <c r="S63" s="183">
        <v>230000000</v>
      </c>
      <c r="T63" s="209" t="s">
        <v>145</v>
      </c>
      <c r="U63" s="180"/>
      <c r="V63" s="195" t="s">
        <v>140</v>
      </c>
      <c r="W63" s="185"/>
      <c r="X63" s="185"/>
      <c r="Y63" s="196">
        <v>0</v>
      </c>
      <c r="Z63" s="182">
        <v>90</v>
      </c>
      <c r="AA63" s="182">
        <v>10</v>
      </c>
      <c r="AB63" s="210"/>
      <c r="AC63" s="175" t="s">
        <v>141</v>
      </c>
      <c r="AD63" s="198"/>
      <c r="AE63" s="199"/>
      <c r="AF63" s="200">
        <v>258694030</v>
      </c>
      <c r="AG63" s="200">
        <f t="shared" si="26"/>
        <v>289737313.60000002</v>
      </c>
      <c r="AH63" s="201"/>
      <c r="AI63" s="199"/>
      <c r="AJ63" s="202">
        <v>297878222</v>
      </c>
      <c r="AK63" s="202">
        <f t="shared" si="27"/>
        <v>333623608.64000005</v>
      </c>
      <c r="AL63" s="201"/>
      <c r="AM63" s="199"/>
      <c r="AN63" s="202">
        <v>335038434</v>
      </c>
      <c r="AO63" s="202">
        <f t="shared" ref="AO63:AO65" si="30">AN63*0.12</f>
        <v>40204612.079999998</v>
      </c>
      <c r="AP63" s="201"/>
      <c r="AQ63" s="199"/>
      <c r="AR63" s="202">
        <v>371108051</v>
      </c>
      <c r="AS63" s="202">
        <f t="shared" ref="AS63:AS65" si="31">AR63*1.12</f>
        <v>415641017.12000006</v>
      </c>
      <c r="AT63" s="201"/>
      <c r="AU63" s="199"/>
      <c r="AV63" s="202">
        <v>393396889</v>
      </c>
      <c r="AW63" s="202">
        <f t="shared" ref="AW63:AW65" si="32">AV63*1.12</f>
        <v>440604515.68000007</v>
      </c>
      <c r="AX63" s="203"/>
      <c r="AY63" s="204">
        <f t="shared" si="28"/>
        <v>1656115626</v>
      </c>
      <c r="AZ63" s="205">
        <f t="shared" si="29"/>
        <v>1854849501.1200001</v>
      </c>
      <c r="BA63" s="206">
        <v>120240021112</v>
      </c>
      <c r="BB63" s="374" t="s">
        <v>146</v>
      </c>
      <c r="BC63" s="375" t="s">
        <v>311</v>
      </c>
      <c r="BD63" s="192"/>
      <c r="BE63" s="192"/>
      <c r="BF63" s="192"/>
      <c r="BG63" s="192"/>
      <c r="BH63" s="192"/>
      <c r="BI63" s="192"/>
      <c r="BJ63" s="192"/>
      <c r="BK63" s="192"/>
      <c r="BL63" s="181"/>
      <c r="BM63" s="208"/>
    </row>
    <row r="64" spans="1:65" s="163" customFormat="1" ht="13.15" customHeight="1" x14ac:dyDescent="0.25">
      <c r="A64" s="187" t="s">
        <v>130</v>
      </c>
      <c r="B64" s="175" t="s">
        <v>131</v>
      </c>
      <c r="C64" s="175"/>
      <c r="D64" s="176" t="s">
        <v>189</v>
      </c>
      <c r="E64" s="180"/>
      <c r="F64" s="176"/>
      <c r="G64" s="178" t="s">
        <v>133</v>
      </c>
      <c r="H64" s="178"/>
      <c r="I64" s="178" t="s">
        <v>134</v>
      </c>
      <c r="J64" s="178" t="s">
        <v>134</v>
      </c>
      <c r="K64" s="179" t="s">
        <v>135</v>
      </c>
      <c r="L64" s="180"/>
      <c r="M64" s="181"/>
      <c r="N64" s="182">
        <v>50</v>
      </c>
      <c r="O64" s="183">
        <v>230000000</v>
      </c>
      <c r="P64" s="184" t="s">
        <v>136</v>
      </c>
      <c r="Q64" s="294" t="s">
        <v>280</v>
      </c>
      <c r="R64" s="184" t="s">
        <v>138</v>
      </c>
      <c r="S64" s="183">
        <v>230000000</v>
      </c>
      <c r="T64" s="178" t="s">
        <v>149</v>
      </c>
      <c r="U64" s="180"/>
      <c r="V64" s="195" t="s">
        <v>140</v>
      </c>
      <c r="W64" s="180"/>
      <c r="X64" s="180"/>
      <c r="Y64" s="196">
        <v>0</v>
      </c>
      <c r="Z64" s="182">
        <v>90</v>
      </c>
      <c r="AA64" s="188">
        <v>10</v>
      </c>
      <c r="AB64" s="180"/>
      <c r="AC64" s="175" t="s">
        <v>141</v>
      </c>
      <c r="AD64" s="211"/>
      <c r="AE64" s="212"/>
      <c r="AF64" s="212">
        <v>120973130</v>
      </c>
      <c r="AG64" s="200">
        <f t="shared" si="26"/>
        <v>135489905.60000002</v>
      </c>
      <c r="AH64" s="213"/>
      <c r="AI64" s="202"/>
      <c r="AJ64" s="202">
        <v>139296840</v>
      </c>
      <c r="AK64" s="202">
        <f t="shared" si="27"/>
        <v>156012460.80000001</v>
      </c>
      <c r="AL64" s="214"/>
      <c r="AM64" s="202"/>
      <c r="AN64" s="202">
        <v>156674076</v>
      </c>
      <c r="AO64" s="202">
        <f t="shared" si="30"/>
        <v>18800889.120000001</v>
      </c>
      <c r="AP64" s="214"/>
      <c r="AQ64" s="214"/>
      <c r="AR64" s="202">
        <v>173541317</v>
      </c>
      <c r="AS64" s="202">
        <f t="shared" si="31"/>
        <v>194366275.04000002</v>
      </c>
      <c r="AT64" s="214"/>
      <c r="AU64" s="214"/>
      <c r="AV64" s="202">
        <v>183964249</v>
      </c>
      <c r="AW64" s="202">
        <f t="shared" si="32"/>
        <v>206039958.88000003</v>
      </c>
      <c r="AX64" s="203"/>
      <c r="AY64" s="204">
        <f t="shared" si="28"/>
        <v>774449612</v>
      </c>
      <c r="AZ64" s="205">
        <f t="shared" si="29"/>
        <v>867383565.44000006</v>
      </c>
      <c r="BA64" s="206">
        <v>120240021112</v>
      </c>
      <c r="BB64" s="374" t="s">
        <v>150</v>
      </c>
      <c r="BC64" s="375" t="s">
        <v>312</v>
      </c>
      <c r="BD64" s="180"/>
      <c r="BE64" s="180"/>
      <c r="BF64" s="180"/>
      <c r="BG64" s="180"/>
      <c r="BH64" s="180"/>
      <c r="BI64" s="180"/>
      <c r="BJ64" s="180"/>
      <c r="BK64" s="180"/>
      <c r="BL64" s="215"/>
      <c r="BM64" s="208"/>
    </row>
    <row r="65" spans="1:65" s="163" customFormat="1" ht="13.15" customHeight="1" x14ac:dyDescent="0.25">
      <c r="A65" s="187" t="s">
        <v>130</v>
      </c>
      <c r="B65" s="175" t="s">
        <v>131</v>
      </c>
      <c r="C65" s="175"/>
      <c r="D65" s="176" t="s">
        <v>190</v>
      </c>
      <c r="E65" s="180"/>
      <c r="F65" s="176"/>
      <c r="G65" s="178" t="s">
        <v>133</v>
      </c>
      <c r="H65" s="178"/>
      <c r="I65" s="178" t="s">
        <v>134</v>
      </c>
      <c r="J65" s="178" t="s">
        <v>134</v>
      </c>
      <c r="K65" s="179" t="s">
        <v>135</v>
      </c>
      <c r="L65" s="180"/>
      <c r="M65" s="181"/>
      <c r="N65" s="182">
        <v>50</v>
      </c>
      <c r="O65" s="183">
        <v>230000000</v>
      </c>
      <c r="P65" s="184" t="s">
        <v>136</v>
      </c>
      <c r="Q65" s="294" t="s">
        <v>280</v>
      </c>
      <c r="R65" s="184" t="s">
        <v>138</v>
      </c>
      <c r="S65" s="183">
        <v>230000000</v>
      </c>
      <c r="T65" s="178" t="s">
        <v>153</v>
      </c>
      <c r="U65" s="180"/>
      <c r="V65" s="195" t="s">
        <v>140</v>
      </c>
      <c r="W65" s="180"/>
      <c r="X65" s="180"/>
      <c r="Y65" s="196">
        <v>0</v>
      </c>
      <c r="Z65" s="182">
        <v>90</v>
      </c>
      <c r="AA65" s="188">
        <v>10</v>
      </c>
      <c r="AB65" s="180"/>
      <c r="AC65" s="175" t="s">
        <v>141</v>
      </c>
      <c r="AD65" s="211"/>
      <c r="AE65" s="212"/>
      <c r="AF65" s="212">
        <v>123840814</v>
      </c>
      <c r="AG65" s="200">
        <f t="shared" si="26"/>
        <v>138701711.68000001</v>
      </c>
      <c r="AH65" s="213"/>
      <c r="AI65" s="212"/>
      <c r="AJ65" s="212">
        <v>142598889</v>
      </c>
      <c r="AK65" s="202">
        <f t="shared" si="27"/>
        <v>159710755.68000001</v>
      </c>
      <c r="AL65" s="214"/>
      <c r="AM65" s="212"/>
      <c r="AN65" s="202">
        <v>160388055</v>
      </c>
      <c r="AO65" s="202">
        <f t="shared" si="30"/>
        <v>19246566.599999998</v>
      </c>
      <c r="AP65" s="214"/>
      <c r="AQ65" s="214"/>
      <c r="AR65" s="202">
        <v>177655136</v>
      </c>
      <c r="AS65" s="202">
        <f t="shared" si="31"/>
        <v>198973752.32000002</v>
      </c>
      <c r="AT65" s="214"/>
      <c r="AU65" s="214"/>
      <c r="AV65" s="202">
        <v>188325146</v>
      </c>
      <c r="AW65" s="202">
        <f t="shared" si="32"/>
        <v>210924163.52000001</v>
      </c>
      <c r="AX65" s="203"/>
      <c r="AY65" s="204">
        <f t="shared" si="28"/>
        <v>792808040</v>
      </c>
      <c r="AZ65" s="205">
        <f t="shared" si="29"/>
        <v>887945004.80000007</v>
      </c>
      <c r="BA65" s="206">
        <v>120240021112</v>
      </c>
      <c r="BB65" s="192" t="s">
        <v>154</v>
      </c>
      <c r="BC65" s="207" t="s">
        <v>313</v>
      </c>
      <c r="BD65" s="180"/>
      <c r="BE65" s="180"/>
      <c r="BF65" s="180"/>
      <c r="BG65" s="180"/>
      <c r="BH65" s="180"/>
      <c r="BI65" s="180"/>
      <c r="BJ65" s="180"/>
      <c r="BK65" s="180"/>
      <c r="BL65" s="215"/>
      <c r="BM65" s="208"/>
    </row>
    <row r="66" spans="1:65" s="365" customFormat="1" ht="13.15" customHeight="1" x14ac:dyDescent="0.25">
      <c r="A66" s="354" t="s">
        <v>130</v>
      </c>
      <c r="B66" s="175" t="s">
        <v>131</v>
      </c>
      <c r="C66" s="175"/>
      <c r="D66" s="176" t="s">
        <v>191</v>
      </c>
      <c r="E66" s="181"/>
      <c r="F66" s="176"/>
      <c r="G66" s="218" t="s">
        <v>133</v>
      </c>
      <c r="H66" s="218"/>
      <c r="I66" s="218" t="s">
        <v>134</v>
      </c>
      <c r="J66" s="218" t="s">
        <v>134</v>
      </c>
      <c r="K66" s="179" t="s">
        <v>135</v>
      </c>
      <c r="L66" s="181"/>
      <c r="M66" s="181"/>
      <c r="N66" s="217">
        <v>50</v>
      </c>
      <c r="O66" s="309" t="s">
        <v>236</v>
      </c>
      <c r="P66" s="376" t="s">
        <v>299</v>
      </c>
      <c r="Q66" s="294" t="s">
        <v>280</v>
      </c>
      <c r="R66" s="183" t="s">
        <v>138</v>
      </c>
      <c r="S66" s="183">
        <v>230000000</v>
      </c>
      <c r="T66" s="355" t="s">
        <v>139</v>
      </c>
      <c r="U66" s="181"/>
      <c r="V66" s="175" t="s">
        <v>140</v>
      </c>
      <c r="W66" s="181"/>
      <c r="X66" s="181"/>
      <c r="Y66" s="291">
        <v>0</v>
      </c>
      <c r="Z66" s="217">
        <v>90</v>
      </c>
      <c r="AA66" s="355">
        <v>10</v>
      </c>
      <c r="AB66" s="181"/>
      <c r="AC66" s="175" t="s">
        <v>141</v>
      </c>
      <c r="AD66" s="356"/>
      <c r="AE66" s="357"/>
      <c r="AF66" s="357">
        <v>179981150</v>
      </c>
      <c r="AG66" s="354">
        <f>AF66*1.12</f>
        <v>201578888.00000003</v>
      </c>
      <c r="AH66" s="356"/>
      <c r="AI66" s="357"/>
      <c r="AJ66" s="357">
        <v>463427200</v>
      </c>
      <c r="AK66" s="358">
        <f>AJ66*1.12</f>
        <v>519038464.00000006</v>
      </c>
      <c r="AL66" s="181"/>
      <c r="AM66" s="357"/>
      <c r="AN66" s="358">
        <v>543750600</v>
      </c>
      <c r="AO66" s="358">
        <f>AN66*1.12</f>
        <v>609000672</v>
      </c>
      <c r="AP66" s="181"/>
      <c r="AQ66" s="181"/>
      <c r="AR66" s="358">
        <v>558307350</v>
      </c>
      <c r="AS66" s="358">
        <f>AR66*1.12</f>
        <v>625304232</v>
      </c>
      <c r="AT66" s="181"/>
      <c r="AU66" s="181"/>
      <c r="AV66" s="358">
        <v>558307350</v>
      </c>
      <c r="AW66" s="358">
        <f>AV66*1.12</f>
        <v>625304232</v>
      </c>
      <c r="AX66" s="359"/>
      <c r="AY66" s="360">
        <f t="shared" si="28"/>
        <v>2303773650</v>
      </c>
      <c r="AZ66" s="361">
        <f t="shared" si="29"/>
        <v>2580226488.0000005</v>
      </c>
      <c r="BA66" s="181" t="s">
        <v>243</v>
      </c>
      <c r="BB66" s="362" t="s">
        <v>157</v>
      </c>
      <c r="BC66" s="351" t="s">
        <v>314</v>
      </c>
      <c r="BD66" s="181"/>
      <c r="BE66" s="181"/>
      <c r="BF66" s="181"/>
      <c r="BG66" s="181"/>
      <c r="BH66" s="181"/>
      <c r="BI66" s="181"/>
      <c r="BJ66" s="181"/>
      <c r="BK66" s="181"/>
      <c r="BL66" s="363"/>
      <c r="BM66" s="364"/>
    </row>
    <row r="67" spans="1:65" s="365" customFormat="1" ht="13.15" customHeight="1" x14ac:dyDescent="0.25">
      <c r="A67" s="354" t="s">
        <v>130</v>
      </c>
      <c r="B67" s="175" t="s">
        <v>131</v>
      </c>
      <c r="C67" s="175"/>
      <c r="D67" s="176" t="s">
        <v>192</v>
      </c>
      <c r="E67" s="181"/>
      <c r="F67" s="176"/>
      <c r="G67" s="218" t="s">
        <v>133</v>
      </c>
      <c r="H67" s="218"/>
      <c r="I67" s="218" t="s">
        <v>134</v>
      </c>
      <c r="J67" s="218" t="s">
        <v>134</v>
      </c>
      <c r="K67" s="179" t="s">
        <v>135</v>
      </c>
      <c r="L67" s="181"/>
      <c r="M67" s="181"/>
      <c r="N67" s="217">
        <v>50</v>
      </c>
      <c r="O67" s="309" t="s">
        <v>236</v>
      </c>
      <c r="P67" s="376" t="s">
        <v>299</v>
      </c>
      <c r="Q67" s="294" t="s">
        <v>280</v>
      </c>
      <c r="R67" s="183" t="s">
        <v>138</v>
      </c>
      <c r="S67" s="183">
        <v>230000000</v>
      </c>
      <c r="T67" s="362" t="s">
        <v>145</v>
      </c>
      <c r="U67" s="181"/>
      <c r="V67" s="175" t="s">
        <v>140</v>
      </c>
      <c r="W67" s="181"/>
      <c r="X67" s="181"/>
      <c r="Y67" s="291">
        <v>0</v>
      </c>
      <c r="Z67" s="217">
        <v>90</v>
      </c>
      <c r="AA67" s="355">
        <v>10</v>
      </c>
      <c r="AB67" s="181"/>
      <c r="AC67" s="175" t="s">
        <v>141</v>
      </c>
      <c r="AD67" s="356"/>
      <c r="AE67" s="357"/>
      <c r="AF67" s="357">
        <v>140043400</v>
      </c>
      <c r="AG67" s="354">
        <f>AF67*1.12</f>
        <v>156848608.00000003</v>
      </c>
      <c r="AH67" s="356"/>
      <c r="AI67" s="357"/>
      <c r="AJ67" s="357">
        <v>235744700</v>
      </c>
      <c r="AK67" s="358">
        <f t="shared" ref="AK67" si="33">AJ67*1.12</f>
        <v>264034064.00000003</v>
      </c>
      <c r="AL67" s="181"/>
      <c r="AM67" s="357"/>
      <c r="AN67" s="358">
        <v>270158350</v>
      </c>
      <c r="AO67" s="358">
        <f>AN67*1.12</f>
        <v>302577352</v>
      </c>
      <c r="AP67" s="181"/>
      <c r="AQ67" s="181"/>
      <c r="AR67" s="358">
        <v>266649800</v>
      </c>
      <c r="AS67" s="358">
        <f>AR67*1.12</f>
        <v>298647776</v>
      </c>
      <c r="AT67" s="181"/>
      <c r="AU67" s="181"/>
      <c r="AV67" s="358">
        <v>266649800</v>
      </c>
      <c r="AW67" s="358">
        <f>AV67*1.12</f>
        <v>298647776</v>
      </c>
      <c r="AX67" s="359"/>
      <c r="AY67" s="360">
        <f t="shared" si="28"/>
        <v>1179246050</v>
      </c>
      <c r="AZ67" s="361">
        <f t="shared" si="29"/>
        <v>1320755576.0000002</v>
      </c>
      <c r="BA67" s="181" t="s">
        <v>243</v>
      </c>
      <c r="BB67" s="362" t="s">
        <v>160</v>
      </c>
      <c r="BC67" s="351" t="s">
        <v>315</v>
      </c>
      <c r="BD67" s="181"/>
      <c r="BE67" s="181"/>
      <c r="BF67" s="181"/>
      <c r="BG67" s="181"/>
      <c r="BH67" s="181"/>
      <c r="BI67" s="181"/>
      <c r="BJ67" s="181"/>
      <c r="BK67" s="181"/>
      <c r="BL67" s="363"/>
      <c r="BM67" s="364"/>
    </row>
    <row r="68" spans="1:65" s="163" customFormat="1" ht="13.15" customHeight="1" x14ac:dyDescent="0.25">
      <c r="A68" s="187" t="s">
        <v>130</v>
      </c>
      <c r="B68" s="175" t="s">
        <v>131</v>
      </c>
      <c r="C68" s="175"/>
      <c r="D68" s="176" t="s">
        <v>193</v>
      </c>
      <c r="E68" s="180"/>
      <c r="F68" s="176"/>
      <c r="G68" s="178" t="s">
        <v>133</v>
      </c>
      <c r="H68" s="178"/>
      <c r="I68" s="178" t="s">
        <v>134</v>
      </c>
      <c r="J68" s="178" t="s">
        <v>134</v>
      </c>
      <c r="K68" s="179" t="s">
        <v>135</v>
      </c>
      <c r="L68" s="180"/>
      <c r="M68" s="181"/>
      <c r="N68" s="182">
        <v>50</v>
      </c>
      <c r="O68" s="183">
        <v>230000000</v>
      </c>
      <c r="P68" s="184" t="s">
        <v>136</v>
      </c>
      <c r="Q68" s="294" t="s">
        <v>280</v>
      </c>
      <c r="R68" s="184" t="s">
        <v>138</v>
      </c>
      <c r="S68" s="183">
        <v>230000000</v>
      </c>
      <c r="T68" s="178" t="s">
        <v>139</v>
      </c>
      <c r="U68" s="180"/>
      <c r="V68" s="195" t="s">
        <v>140</v>
      </c>
      <c r="W68" s="180"/>
      <c r="X68" s="180"/>
      <c r="Y68" s="196">
        <v>0</v>
      </c>
      <c r="Z68" s="182">
        <v>90</v>
      </c>
      <c r="AA68" s="188">
        <v>10</v>
      </c>
      <c r="AB68" s="180"/>
      <c r="AC68" s="175" t="s">
        <v>141</v>
      </c>
      <c r="AD68" s="211"/>
      <c r="AE68" s="212"/>
      <c r="AF68" s="212">
        <v>56247190</v>
      </c>
      <c r="AG68" s="200">
        <f>AF68*1.12</f>
        <v>62996852.800000004</v>
      </c>
      <c r="AH68" s="213"/>
      <c r="AI68" s="212"/>
      <c r="AJ68" s="212">
        <v>51690558</v>
      </c>
      <c r="AK68" s="202">
        <f>AJ68*1.12</f>
        <v>57893424.960000008</v>
      </c>
      <c r="AL68" s="214"/>
      <c r="AM68" s="212"/>
      <c r="AN68" s="202">
        <v>42471429</v>
      </c>
      <c r="AO68" s="202">
        <f>AN68*1.12</f>
        <v>47568000.480000004</v>
      </c>
      <c r="AP68" s="214"/>
      <c r="AQ68" s="214"/>
      <c r="AR68" s="202">
        <v>42471429</v>
      </c>
      <c r="AS68" s="202">
        <f>AR68*1.12</f>
        <v>47568000.480000004</v>
      </c>
      <c r="AT68" s="214"/>
      <c r="AU68" s="214"/>
      <c r="AV68" s="202">
        <v>42471429</v>
      </c>
      <c r="AW68" s="202">
        <f>AV68*1.12</f>
        <v>47568000.480000004</v>
      </c>
      <c r="AX68" s="203"/>
      <c r="AY68" s="204">
        <f t="shared" si="28"/>
        <v>235352035</v>
      </c>
      <c r="AZ68" s="205">
        <f t="shared" si="29"/>
        <v>263594279.20000002</v>
      </c>
      <c r="BA68" s="206">
        <v>120240021112</v>
      </c>
      <c r="BB68" s="192" t="s">
        <v>163</v>
      </c>
      <c r="BC68" s="207" t="s">
        <v>316</v>
      </c>
      <c r="BD68" s="180"/>
      <c r="BE68" s="180"/>
      <c r="BF68" s="180"/>
      <c r="BG68" s="180"/>
      <c r="BH68" s="180"/>
      <c r="BI68" s="180"/>
      <c r="BJ68" s="180"/>
      <c r="BK68" s="180"/>
      <c r="BL68" s="215"/>
      <c r="BM68" s="208"/>
    </row>
    <row r="69" spans="1:65" s="163" customFormat="1" ht="13.15" customHeight="1" x14ac:dyDescent="0.25">
      <c r="A69" s="187" t="s">
        <v>130</v>
      </c>
      <c r="B69" s="175" t="s">
        <v>131</v>
      </c>
      <c r="C69" s="175"/>
      <c r="D69" s="176" t="s">
        <v>194</v>
      </c>
      <c r="E69" s="180"/>
      <c r="F69" s="176"/>
      <c r="G69" s="178" t="s">
        <v>133</v>
      </c>
      <c r="H69" s="178"/>
      <c r="I69" s="178" t="s">
        <v>134</v>
      </c>
      <c r="J69" s="178" t="s">
        <v>134</v>
      </c>
      <c r="K69" s="179" t="s">
        <v>135</v>
      </c>
      <c r="L69" s="180"/>
      <c r="M69" s="181"/>
      <c r="N69" s="182">
        <v>50</v>
      </c>
      <c r="O69" s="183">
        <v>230000000</v>
      </c>
      <c r="P69" s="184" t="s">
        <v>136</v>
      </c>
      <c r="Q69" s="294" t="s">
        <v>280</v>
      </c>
      <c r="R69" s="184" t="s">
        <v>138</v>
      </c>
      <c r="S69" s="183">
        <v>230000000</v>
      </c>
      <c r="T69" s="178" t="s">
        <v>145</v>
      </c>
      <c r="U69" s="180"/>
      <c r="V69" s="195" t="s">
        <v>140</v>
      </c>
      <c r="W69" s="180"/>
      <c r="X69" s="180"/>
      <c r="Y69" s="196">
        <v>0</v>
      </c>
      <c r="Z69" s="182">
        <v>90</v>
      </c>
      <c r="AA69" s="188">
        <v>10</v>
      </c>
      <c r="AB69" s="180"/>
      <c r="AC69" s="175" t="s">
        <v>141</v>
      </c>
      <c r="AD69" s="211"/>
      <c r="AE69" s="212"/>
      <c r="AF69" s="212">
        <v>49279821</v>
      </c>
      <c r="AG69" s="200">
        <f t="shared" ref="AG69:AG75" si="34">AF69*1.12</f>
        <v>55193399.520000003</v>
      </c>
      <c r="AH69" s="213"/>
      <c r="AI69" s="212"/>
      <c r="AJ69" s="212">
        <v>45287621</v>
      </c>
      <c r="AK69" s="202">
        <f t="shared" ref="AK69:AK75" si="35">AJ69*1.12</f>
        <v>50722135.520000003</v>
      </c>
      <c r="AL69" s="214"/>
      <c r="AM69" s="212"/>
      <c r="AN69" s="202">
        <v>37210470</v>
      </c>
      <c r="AO69" s="202">
        <f t="shared" ref="AO69:AO75" si="36">AN69*1.12</f>
        <v>41675726.400000006</v>
      </c>
      <c r="AP69" s="214"/>
      <c r="AQ69" s="214"/>
      <c r="AR69" s="202">
        <v>37210470</v>
      </c>
      <c r="AS69" s="202">
        <f t="shared" ref="AS69:AS75" si="37">AR69*1.12</f>
        <v>41675726.400000006</v>
      </c>
      <c r="AT69" s="214"/>
      <c r="AU69" s="214"/>
      <c r="AV69" s="202">
        <v>37210470</v>
      </c>
      <c r="AW69" s="202">
        <f t="shared" ref="AW69:AW75" si="38">AV69*1.12</f>
        <v>41675726.400000006</v>
      </c>
      <c r="AX69" s="203"/>
      <c r="AY69" s="204">
        <f t="shared" si="28"/>
        <v>206198852</v>
      </c>
      <c r="AZ69" s="205">
        <f t="shared" si="29"/>
        <v>230942714.24000001</v>
      </c>
      <c r="BA69" s="206">
        <v>120240021112</v>
      </c>
      <c r="BB69" s="192" t="s">
        <v>166</v>
      </c>
      <c r="BC69" s="207" t="s">
        <v>317</v>
      </c>
      <c r="BD69" s="180"/>
      <c r="BE69" s="180"/>
      <c r="BF69" s="180"/>
      <c r="BG69" s="180"/>
      <c r="BH69" s="180"/>
      <c r="BI69" s="180"/>
      <c r="BJ69" s="180"/>
      <c r="BK69" s="180"/>
      <c r="BL69" s="215"/>
      <c r="BM69" s="208"/>
    </row>
    <row r="70" spans="1:65" s="163" customFormat="1" ht="13.15" customHeight="1" x14ac:dyDescent="0.25">
      <c r="A70" s="187" t="s">
        <v>130</v>
      </c>
      <c r="B70" s="175" t="s">
        <v>131</v>
      </c>
      <c r="C70" s="175"/>
      <c r="D70" s="176" t="s">
        <v>195</v>
      </c>
      <c r="E70" s="180"/>
      <c r="F70" s="176"/>
      <c r="G70" s="178" t="s">
        <v>133</v>
      </c>
      <c r="H70" s="178"/>
      <c r="I70" s="178" t="s">
        <v>134</v>
      </c>
      <c r="J70" s="178" t="s">
        <v>134</v>
      </c>
      <c r="K70" s="179" t="s">
        <v>135</v>
      </c>
      <c r="L70" s="180"/>
      <c r="M70" s="181"/>
      <c r="N70" s="182">
        <v>50</v>
      </c>
      <c r="O70" s="183">
        <v>230000000</v>
      </c>
      <c r="P70" s="184" t="s">
        <v>136</v>
      </c>
      <c r="Q70" s="294" t="s">
        <v>280</v>
      </c>
      <c r="R70" s="184" t="s">
        <v>138</v>
      </c>
      <c r="S70" s="183">
        <v>230000000</v>
      </c>
      <c r="T70" s="178" t="s">
        <v>149</v>
      </c>
      <c r="U70" s="180"/>
      <c r="V70" s="195" t="s">
        <v>140</v>
      </c>
      <c r="W70" s="180"/>
      <c r="X70" s="180"/>
      <c r="Y70" s="196">
        <v>0</v>
      </c>
      <c r="Z70" s="182">
        <v>90</v>
      </c>
      <c r="AA70" s="188">
        <v>10</v>
      </c>
      <c r="AB70" s="180"/>
      <c r="AC70" s="175" t="s">
        <v>141</v>
      </c>
      <c r="AD70" s="211"/>
      <c r="AE70" s="212"/>
      <c r="AF70" s="212">
        <v>37804949</v>
      </c>
      <c r="AG70" s="200">
        <f t="shared" si="34"/>
        <v>42341542.880000003</v>
      </c>
      <c r="AH70" s="213"/>
      <c r="AI70" s="212"/>
      <c r="AJ70" s="212">
        <v>34742338</v>
      </c>
      <c r="AK70" s="202">
        <f t="shared" si="35"/>
        <v>38911418.560000002</v>
      </c>
      <c r="AL70" s="214"/>
      <c r="AM70" s="212"/>
      <c r="AN70" s="202">
        <v>28545963</v>
      </c>
      <c r="AO70" s="202">
        <f t="shared" si="36"/>
        <v>31971478.560000002</v>
      </c>
      <c r="AP70" s="214"/>
      <c r="AQ70" s="214"/>
      <c r="AR70" s="202">
        <v>28545963</v>
      </c>
      <c r="AS70" s="202">
        <f t="shared" si="37"/>
        <v>31971478.560000002</v>
      </c>
      <c r="AT70" s="214"/>
      <c r="AU70" s="214"/>
      <c r="AV70" s="202">
        <v>28545963</v>
      </c>
      <c r="AW70" s="202">
        <f t="shared" si="38"/>
        <v>31971478.560000002</v>
      </c>
      <c r="AX70" s="203"/>
      <c r="AY70" s="204">
        <f t="shared" si="28"/>
        <v>158185176</v>
      </c>
      <c r="AZ70" s="205">
        <f>AY70*1.12</f>
        <v>177167397.12</v>
      </c>
      <c r="BA70" s="206">
        <v>120240021112</v>
      </c>
      <c r="BB70" s="192" t="s">
        <v>169</v>
      </c>
      <c r="BC70" s="207" t="s">
        <v>318</v>
      </c>
      <c r="BD70" s="180"/>
      <c r="BE70" s="180"/>
      <c r="BF70" s="180"/>
      <c r="BG70" s="180"/>
      <c r="BH70" s="180"/>
      <c r="BI70" s="180"/>
      <c r="BJ70" s="180"/>
      <c r="BK70" s="180"/>
      <c r="BL70" s="215"/>
      <c r="BM70" s="208"/>
    </row>
    <row r="71" spans="1:65" s="173" customFormat="1" ht="13.15" customHeight="1" x14ac:dyDescent="0.25">
      <c r="A71" s="187" t="s">
        <v>130</v>
      </c>
      <c r="B71" s="175" t="s">
        <v>131</v>
      </c>
      <c r="C71" s="175"/>
      <c r="D71" s="176" t="s">
        <v>196</v>
      </c>
      <c r="E71" s="188"/>
      <c r="F71" s="189"/>
      <c r="G71" s="190" t="s">
        <v>133</v>
      </c>
      <c r="H71" s="190"/>
      <c r="I71" s="178" t="s">
        <v>134</v>
      </c>
      <c r="J71" s="178" t="s">
        <v>134</v>
      </c>
      <c r="K71" s="191" t="s">
        <v>135</v>
      </c>
      <c r="L71" s="192"/>
      <c r="M71" s="181"/>
      <c r="N71" s="188">
        <v>50</v>
      </c>
      <c r="O71" s="193">
        <v>230000000</v>
      </c>
      <c r="P71" s="353" t="s">
        <v>136</v>
      </c>
      <c r="Q71" s="294" t="s">
        <v>280</v>
      </c>
      <c r="R71" s="181" t="s">
        <v>138</v>
      </c>
      <c r="S71" s="181">
        <v>230000000</v>
      </c>
      <c r="T71" s="178" t="s">
        <v>153</v>
      </c>
      <c r="U71" s="188"/>
      <c r="V71" s="195" t="s">
        <v>140</v>
      </c>
      <c r="W71" s="188"/>
      <c r="X71" s="188"/>
      <c r="Y71" s="196">
        <v>0</v>
      </c>
      <c r="Z71" s="182">
        <v>90</v>
      </c>
      <c r="AA71" s="188">
        <v>10</v>
      </c>
      <c r="AB71" s="188"/>
      <c r="AC71" s="175" t="s">
        <v>141</v>
      </c>
      <c r="AD71" s="188"/>
      <c r="AE71" s="216"/>
      <c r="AF71" s="212">
        <v>39265860</v>
      </c>
      <c r="AG71" s="200">
        <f t="shared" si="34"/>
        <v>43977763.200000003</v>
      </c>
      <c r="AH71" s="213"/>
      <c r="AI71" s="202"/>
      <c r="AJ71" s="202">
        <v>36084899</v>
      </c>
      <c r="AK71" s="202">
        <f t="shared" si="35"/>
        <v>40415086.880000003</v>
      </c>
      <c r="AL71" s="216"/>
      <c r="AM71" s="202"/>
      <c r="AN71" s="202">
        <v>29649075</v>
      </c>
      <c r="AO71" s="202">
        <f t="shared" si="36"/>
        <v>33206964.000000004</v>
      </c>
      <c r="AP71" s="216"/>
      <c r="AQ71" s="216"/>
      <c r="AR71" s="202">
        <v>29649075</v>
      </c>
      <c r="AS71" s="202">
        <f t="shared" si="37"/>
        <v>33206964.000000004</v>
      </c>
      <c r="AT71" s="216"/>
      <c r="AU71" s="216"/>
      <c r="AV71" s="202">
        <v>29649075</v>
      </c>
      <c r="AW71" s="202">
        <f t="shared" si="38"/>
        <v>33206964.000000004</v>
      </c>
      <c r="AX71" s="203"/>
      <c r="AY71" s="204">
        <f t="shared" si="28"/>
        <v>164297984</v>
      </c>
      <c r="AZ71" s="205">
        <f t="shared" si="29"/>
        <v>184013742.08000001</v>
      </c>
      <c r="BA71" s="217">
        <v>120240021112</v>
      </c>
      <c r="BB71" s="190" t="s">
        <v>172</v>
      </c>
      <c r="BC71" s="218" t="s">
        <v>319</v>
      </c>
      <c r="BD71" s="188"/>
      <c r="BE71" s="188"/>
      <c r="BF71" s="188"/>
      <c r="BG71" s="188"/>
      <c r="BH71" s="188"/>
      <c r="BI71" s="188"/>
      <c r="BJ71" s="188"/>
      <c r="BK71" s="188"/>
      <c r="BL71" s="188"/>
      <c r="BM71" s="208"/>
    </row>
    <row r="72" spans="1:65" s="366" customFormat="1" ht="13.15" customHeight="1" x14ac:dyDescent="0.25">
      <c r="A72" s="354" t="s">
        <v>130</v>
      </c>
      <c r="B72" s="175" t="s">
        <v>131</v>
      </c>
      <c r="C72" s="175"/>
      <c r="D72" s="176" t="s">
        <v>197</v>
      </c>
      <c r="E72" s="355"/>
      <c r="F72" s="189"/>
      <c r="G72" s="218" t="s">
        <v>133</v>
      </c>
      <c r="H72" s="218"/>
      <c r="I72" s="218" t="s">
        <v>134</v>
      </c>
      <c r="J72" s="218" t="s">
        <v>134</v>
      </c>
      <c r="K72" s="179" t="s">
        <v>135</v>
      </c>
      <c r="L72" s="362"/>
      <c r="M72" s="181"/>
      <c r="N72" s="355">
        <v>50</v>
      </c>
      <c r="O72" s="309" t="s">
        <v>236</v>
      </c>
      <c r="P72" s="376" t="s">
        <v>299</v>
      </c>
      <c r="Q72" s="294" t="s">
        <v>280</v>
      </c>
      <c r="R72" s="181" t="s">
        <v>138</v>
      </c>
      <c r="S72" s="181">
        <v>230000000</v>
      </c>
      <c r="T72" s="218" t="s">
        <v>139</v>
      </c>
      <c r="U72" s="355"/>
      <c r="V72" s="175" t="s">
        <v>140</v>
      </c>
      <c r="W72" s="355"/>
      <c r="X72" s="355"/>
      <c r="Y72" s="291">
        <v>0</v>
      </c>
      <c r="Z72" s="217">
        <v>90</v>
      </c>
      <c r="AA72" s="355">
        <v>10</v>
      </c>
      <c r="AB72" s="355"/>
      <c r="AC72" s="175" t="s">
        <v>141</v>
      </c>
      <c r="AD72" s="355"/>
      <c r="AE72" s="355"/>
      <c r="AF72" s="357">
        <v>16364700</v>
      </c>
      <c r="AG72" s="354">
        <f t="shared" si="34"/>
        <v>18328464</v>
      </c>
      <c r="AH72" s="354"/>
      <c r="AI72" s="358"/>
      <c r="AJ72" s="358">
        <v>30515775</v>
      </c>
      <c r="AK72" s="358">
        <f t="shared" si="35"/>
        <v>34177668</v>
      </c>
      <c r="AL72" s="354"/>
      <c r="AM72" s="358"/>
      <c r="AN72" s="358">
        <v>36789700</v>
      </c>
      <c r="AO72" s="358">
        <f t="shared" si="36"/>
        <v>41204464.000000007</v>
      </c>
      <c r="AP72" s="354"/>
      <c r="AQ72" s="354"/>
      <c r="AR72" s="358">
        <v>38737512</v>
      </c>
      <c r="AS72" s="358">
        <f t="shared" si="37"/>
        <v>43386013.440000005</v>
      </c>
      <c r="AT72" s="354"/>
      <c r="AU72" s="354"/>
      <c r="AV72" s="358">
        <v>39699152</v>
      </c>
      <c r="AW72" s="358">
        <f t="shared" si="38"/>
        <v>44463050.240000002</v>
      </c>
      <c r="AX72" s="359"/>
      <c r="AY72" s="360">
        <f t="shared" si="28"/>
        <v>162106839</v>
      </c>
      <c r="AZ72" s="361">
        <f t="shared" si="29"/>
        <v>181559659.68000001</v>
      </c>
      <c r="BA72" s="181" t="s">
        <v>243</v>
      </c>
      <c r="BB72" s="218" t="s">
        <v>175</v>
      </c>
      <c r="BC72" s="352" t="s">
        <v>320</v>
      </c>
      <c r="BD72" s="355"/>
      <c r="BE72" s="355"/>
      <c r="BF72" s="355"/>
      <c r="BG72" s="355"/>
      <c r="BH72" s="355"/>
      <c r="BI72" s="355"/>
      <c r="BJ72" s="355"/>
      <c r="BK72" s="355"/>
      <c r="BL72" s="355"/>
      <c r="BM72" s="364"/>
    </row>
    <row r="73" spans="1:65" s="366" customFormat="1" ht="13.15" customHeight="1" x14ac:dyDescent="0.25">
      <c r="A73" s="354" t="s">
        <v>130</v>
      </c>
      <c r="B73" s="175" t="s">
        <v>131</v>
      </c>
      <c r="C73" s="175"/>
      <c r="D73" s="176" t="s">
        <v>198</v>
      </c>
      <c r="E73" s="355"/>
      <c r="F73" s="189"/>
      <c r="G73" s="218" t="s">
        <v>133</v>
      </c>
      <c r="H73" s="218"/>
      <c r="I73" s="218" t="s">
        <v>134</v>
      </c>
      <c r="J73" s="218" t="s">
        <v>134</v>
      </c>
      <c r="K73" s="179" t="s">
        <v>135</v>
      </c>
      <c r="L73" s="362"/>
      <c r="M73" s="181"/>
      <c r="N73" s="355">
        <v>50</v>
      </c>
      <c r="O73" s="309" t="s">
        <v>236</v>
      </c>
      <c r="P73" s="376" t="s">
        <v>299</v>
      </c>
      <c r="Q73" s="294" t="s">
        <v>280</v>
      </c>
      <c r="R73" s="181" t="s">
        <v>138</v>
      </c>
      <c r="S73" s="181">
        <v>230000000</v>
      </c>
      <c r="T73" s="218" t="s">
        <v>145</v>
      </c>
      <c r="U73" s="355"/>
      <c r="V73" s="175" t="s">
        <v>140</v>
      </c>
      <c r="W73" s="355"/>
      <c r="X73" s="355"/>
      <c r="Y73" s="291">
        <v>0</v>
      </c>
      <c r="Z73" s="217">
        <v>90</v>
      </c>
      <c r="AA73" s="355">
        <v>10</v>
      </c>
      <c r="AB73" s="355"/>
      <c r="AC73" s="175" t="s">
        <v>141</v>
      </c>
      <c r="AD73" s="355"/>
      <c r="AE73" s="355"/>
      <c r="AF73" s="357">
        <v>19237500</v>
      </c>
      <c r="AG73" s="354">
        <f t="shared" si="34"/>
        <v>21546000.000000004</v>
      </c>
      <c r="AH73" s="354"/>
      <c r="AI73" s="358"/>
      <c r="AJ73" s="358">
        <v>34696250</v>
      </c>
      <c r="AK73" s="358">
        <f t="shared" si="35"/>
        <v>38859800</v>
      </c>
      <c r="AL73" s="354"/>
      <c r="AM73" s="358"/>
      <c r="AN73" s="358">
        <v>40772850</v>
      </c>
      <c r="AO73" s="358">
        <f t="shared" si="36"/>
        <v>45665592.000000007</v>
      </c>
      <c r="AP73" s="354"/>
      <c r="AQ73" s="354"/>
      <c r="AR73" s="358">
        <v>43021784</v>
      </c>
      <c r="AS73" s="358">
        <f t="shared" si="37"/>
        <v>48184398.080000006</v>
      </c>
      <c r="AT73" s="354"/>
      <c r="AU73" s="354"/>
      <c r="AV73" s="358">
        <v>44338236</v>
      </c>
      <c r="AW73" s="358">
        <f t="shared" si="38"/>
        <v>49658824.320000008</v>
      </c>
      <c r="AX73" s="359"/>
      <c r="AY73" s="360">
        <f t="shared" si="28"/>
        <v>182066620</v>
      </c>
      <c r="AZ73" s="361">
        <f t="shared" si="29"/>
        <v>203914614.40000001</v>
      </c>
      <c r="BA73" s="181" t="s">
        <v>243</v>
      </c>
      <c r="BB73" s="218" t="s">
        <v>178</v>
      </c>
      <c r="BC73" s="352" t="s">
        <v>321</v>
      </c>
      <c r="BD73" s="355"/>
      <c r="BE73" s="355"/>
      <c r="BF73" s="355"/>
      <c r="BG73" s="355"/>
      <c r="BH73" s="355"/>
      <c r="BI73" s="355"/>
      <c r="BJ73" s="355"/>
      <c r="BK73" s="355"/>
      <c r="BL73" s="355"/>
      <c r="BM73" s="364"/>
    </row>
    <row r="74" spans="1:65" s="366" customFormat="1" ht="13.15" customHeight="1" x14ac:dyDescent="0.25">
      <c r="A74" s="354" t="s">
        <v>130</v>
      </c>
      <c r="B74" s="175" t="s">
        <v>131</v>
      </c>
      <c r="C74" s="175"/>
      <c r="D74" s="176" t="s">
        <v>199</v>
      </c>
      <c r="E74" s="355"/>
      <c r="F74" s="189"/>
      <c r="G74" s="218" t="s">
        <v>133</v>
      </c>
      <c r="H74" s="218"/>
      <c r="I74" s="218" t="s">
        <v>134</v>
      </c>
      <c r="J74" s="218" t="s">
        <v>134</v>
      </c>
      <c r="K74" s="179" t="s">
        <v>135</v>
      </c>
      <c r="L74" s="362"/>
      <c r="M74" s="181"/>
      <c r="N74" s="355">
        <v>50</v>
      </c>
      <c r="O74" s="309" t="s">
        <v>236</v>
      </c>
      <c r="P74" s="376" t="s">
        <v>299</v>
      </c>
      <c r="Q74" s="294" t="s">
        <v>280</v>
      </c>
      <c r="R74" s="181" t="s">
        <v>138</v>
      </c>
      <c r="S74" s="181">
        <v>230000000</v>
      </c>
      <c r="T74" s="218" t="s">
        <v>149</v>
      </c>
      <c r="U74" s="355"/>
      <c r="V74" s="175" t="s">
        <v>140</v>
      </c>
      <c r="W74" s="355"/>
      <c r="X74" s="355"/>
      <c r="Y74" s="291">
        <v>0</v>
      </c>
      <c r="Z74" s="217">
        <v>90</v>
      </c>
      <c r="AA74" s="355">
        <v>10</v>
      </c>
      <c r="AB74" s="355"/>
      <c r="AC74" s="175" t="s">
        <v>141</v>
      </c>
      <c r="AD74" s="355"/>
      <c r="AE74" s="355"/>
      <c r="AF74" s="357">
        <v>33881940</v>
      </c>
      <c r="AG74" s="354">
        <f t="shared" si="34"/>
        <v>37947772.800000004</v>
      </c>
      <c r="AH74" s="354"/>
      <c r="AI74" s="358"/>
      <c r="AJ74" s="358">
        <v>64430090</v>
      </c>
      <c r="AK74" s="358">
        <f t="shared" si="35"/>
        <v>72161700.800000012</v>
      </c>
      <c r="AL74" s="354"/>
      <c r="AM74" s="358"/>
      <c r="AN74" s="358">
        <v>73921100</v>
      </c>
      <c r="AO74" s="358">
        <f t="shared" si="36"/>
        <v>82791632.000000015</v>
      </c>
      <c r="AP74" s="354"/>
      <c r="AQ74" s="354"/>
      <c r="AR74" s="358">
        <v>78784844</v>
      </c>
      <c r="AS74" s="358">
        <f t="shared" si="37"/>
        <v>88239025.280000001</v>
      </c>
      <c r="AT74" s="354"/>
      <c r="AU74" s="354"/>
      <c r="AV74" s="358">
        <v>79600580</v>
      </c>
      <c r="AW74" s="358">
        <f t="shared" si="38"/>
        <v>89152649.600000009</v>
      </c>
      <c r="AX74" s="359"/>
      <c r="AY74" s="360">
        <f t="shared" si="28"/>
        <v>330618554</v>
      </c>
      <c r="AZ74" s="361">
        <f t="shared" si="29"/>
        <v>370292780.48000002</v>
      </c>
      <c r="BA74" s="181" t="s">
        <v>243</v>
      </c>
      <c r="BB74" s="218" t="s">
        <v>181</v>
      </c>
      <c r="BC74" s="352" t="s">
        <v>322</v>
      </c>
      <c r="BD74" s="355"/>
      <c r="BE74" s="355"/>
      <c r="BF74" s="355"/>
      <c r="BG74" s="355"/>
      <c r="BH74" s="355"/>
      <c r="BI74" s="355"/>
      <c r="BJ74" s="355"/>
      <c r="BK74" s="355"/>
      <c r="BL74" s="355"/>
      <c r="BM74" s="364"/>
    </row>
    <row r="75" spans="1:65" s="366" customFormat="1" ht="13.15" customHeight="1" x14ac:dyDescent="0.25">
      <c r="A75" s="354" t="s">
        <v>130</v>
      </c>
      <c r="B75" s="175" t="s">
        <v>131</v>
      </c>
      <c r="C75" s="175"/>
      <c r="D75" s="176" t="s">
        <v>200</v>
      </c>
      <c r="E75" s="355"/>
      <c r="F75" s="189"/>
      <c r="G75" s="218" t="s">
        <v>133</v>
      </c>
      <c r="H75" s="218"/>
      <c r="I75" s="218" t="s">
        <v>134</v>
      </c>
      <c r="J75" s="218" t="s">
        <v>134</v>
      </c>
      <c r="K75" s="179" t="s">
        <v>135</v>
      </c>
      <c r="L75" s="362"/>
      <c r="M75" s="181"/>
      <c r="N75" s="355">
        <v>50</v>
      </c>
      <c r="O75" s="309" t="s">
        <v>236</v>
      </c>
      <c r="P75" s="376" t="s">
        <v>299</v>
      </c>
      <c r="Q75" s="294" t="s">
        <v>280</v>
      </c>
      <c r="R75" s="181" t="s">
        <v>138</v>
      </c>
      <c r="S75" s="181">
        <v>230000000</v>
      </c>
      <c r="T75" s="218" t="s">
        <v>153</v>
      </c>
      <c r="U75" s="355"/>
      <c r="V75" s="175" t="s">
        <v>140</v>
      </c>
      <c r="W75" s="355"/>
      <c r="X75" s="355"/>
      <c r="Y75" s="291">
        <v>0</v>
      </c>
      <c r="Z75" s="217">
        <v>90</v>
      </c>
      <c r="AA75" s="355">
        <v>10</v>
      </c>
      <c r="AB75" s="355"/>
      <c r="AC75" s="175" t="s">
        <v>141</v>
      </c>
      <c r="AD75" s="355"/>
      <c r="AE75" s="355"/>
      <c r="AF75" s="357">
        <v>130438800</v>
      </c>
      <c r="AG75" s="354">
        <f t="shared" si="34"/>
        <v>146091456</v>
      </c>
      <c r="AH75" s="354"/>
      <c r="AI75" s="358"/>
      <c r="AJ75" s="358">
        <v>281293500</v>
      </c>
      <c r="AK75" s="358">
        <f t="shared" si="35"/>
        <v>315048720.00000006</v>
      </c>
      <c r="AL75" s="354"/>
      <c r="AM75" s="358"/>
      <c r="AN75" s="358">
        <v>365672600</v>
      </c>
      <c r="AO75" s="358">
        <f t="shared" si="36"/>
        <v>409553312.00000006</v>
      </c>
      <c r="AP75" s="354"/>
      <c r="AQ75" s="354"/>
      <c r="AR75" s="358">
        <v>393400292</v>
      </c>
      <c r="AS75" s="358">
        <f t="shared" si="37"/>
        <v>440608327.04000002</v>
      </c>
      <c r="AT75" s="354"/>
      <c r="AU75" s="354"/>
      <c r="AV75" s="358">
        <v>393400292</v>
      </c>
      <c r="AW75" s="358">
        <f t="shared" si="38"/>
        <v>440608327.04000002</v>
      </c>
      <c r="AX75" s="359"/>
      <c r="AY75" s="360">
        <f t="shared" si="28"/>
        <v>1564205484</v>
      </c>
      <c r="AZ75" s="361">
        <f t="shared" si="29"/>
        <v>1751910142.0800002</v>
      </c>
      <c r="BA75" s="181" t="s">
        <v>243</v>
      </c>
      <c r="BB75" s="218" t="s">
        <v>184</v>
      </c>
      <c r="BC75" s="352" t="s">
        <v>323</v>
      </c>
      <c r="BD75" s="355"/>
      <c r="BE75" s="355"/>
      <c r="BF75" s="355"/>
      <c r="BG75" s="355"/>
      <c r="BH75" s="355"/>
      <c r="BI75" s="355"/>
      <c r="BJ75" s="355"/>
      <c r="BK75" s="355"/>
      <c r="BL75" s="355"/>
      <c r="BM75" s="364"/>
    </row>
    <row r="76" spans="1:65" s="123" customFormat="1" ht="13.5" customHeight="1" x14ac:dyDescent="0.2">
      <c r="A76" s="219" t="s">
        <v>130</v>
      </c>
      <c r="B76" s="220"/>
      <c r="C76" s="221"/>
      <c r="D76" s="381" t="s">
        <v>325</v>
      </c>
      <c r="E76" s="222"/>
      <c r="F76" s="222"/>
      <c r="G76" s="223" t="s">
        <v>207</v>
      </c>
      <c r="H76" s="223" t="s">
        <v>206</v>
      </c>
      <c r="I76" s="224" t="s">
        <v>201</v>
      </c>
      <c r="J76" s="225" t="s">
        <v>208</v>
      </c>
      <c r="K76" s="226" t="s">
        <v>135</v>
      </c>
      <c r="L76" s="226"/>
      <c r="M76" s="226"/>
      <c r="N76" s="227">
        <v>100</v>
      </c>
      <c r="O76" s="228">
        <v>230000000</v>
      </c>
      <c r="P76" s="229" t="s">
        <v>209</v>
      </c>
      <c r="Q76" s="367" t="s">
        <v>280</v>
      </c>
      <c r="R76" s="231" t="s">
        <v>138</v>
      </c>
      <c r="S76" s="231">
        <v>230000000</v>
      </c>
      <c r="T76" s="229" t="s">
        <v>204</v>
      </c>
      <c r="U76" s="226"/>
      <c r="V76" s="232" t="s">
        <v>140</v>
      </c>
      <c r="W76" s="233"/>
      <c r="X76" s="233"/>
      <c r="Y76" s="234">
        <v>0</v>
      </c>
      <c r="Z76" s="234">
        <v>100</v>
      </c>
      <c r="AA76" s="234">
        <v>0</v>
      </c>
      <c r="AB76" s="233"/>
      <c r="AC76" s="233" t="s">
        <v>141</v>
      </c>
      <c r="AD76" s="235"/>
      <c r="AE76" s="236"/>
      <c r="AF76" s="237">
        <v>9423000</v>
      </c>
      <c r="AG76" s="237">
        <f>IF(AC76="С НДС",AF76*1.12,AF76)</f>
        <v>10553760.000000002</v>
      </c>
      <c r="AH76" s="237"/>
      <c r="AI76" s="237"/>
      <c r="AJ76" s="237">
        <v>13768000</v>
      </c>
      <c r="AK76" s="237">
        <f>IF(AC76="С НДС",AJ76*1.12,AJ76)</f>
        <v>15420160.000000002</v>
      </c>
      <c r="AL76" s="237"/>
      <c r="AM76" s="237"/>
      <c r="AN76" s="237">
        <v>15420460</v>
      </c>
      <c r="AO76" s="237">
        <f>IF(AC76="С НДС",AN76*1.12,AN76)</f>
        <v>17270915.200000003</v>
      </c>
      <c r="AP76" s="237"/>
      <c r="AQ76" s="237"/>
      <c r="AR76" s="237">
        <v>17270579.199999999</v>
      </c>
      <c r="AS76" s="237">
        <f>IF(AC76="С НДС",AR76*1.12,AR76)</f>
        <v>19343048.704</v>
      </c>
      <c r="AT76" s="237"/>
      <c r="AU76" s="237"/>
      <c r="AV76" s="237">
        <v>19343048.699999999</v>
      </c>
      <c r="AW76" s="237">
        <f>IF(AC76="С НДС",AV76*1.12,AV76)</f>
        <v>21664214.544</v>
      </c>
      <c r="AX76" s="236"/>
      <c r="AY76" s="236">
        <f>SUM(,AV76,AR76,AJ76,AF76,AN76)</f>
        <v>75225087.900000006</v>
      </c>
      <c r="AZ76" s="236">
        <f>IF(AC76="С НДС",AY76*1.12,AY76)</f>
        <v>84252098.448000014</v>
      </c>
      <c r="BA76" s="238" t="s">
        <v>205</v>
      </c>
      <c r="BB76" s="239" t="s">
        <v>202</v>
      </c>
      <c r="BC76" s="239" t="s">
        <v>202</v>
      </c>
      <c r="BD76" s="223"/>
      <c r="BE76" s="223"/>
      <c r="BF76" s="223"/>
      <c r="BG76" s="223"/>
      <c r="BH76" s="223"/>
      <c r="BI76" s="223"/>
      <c r="BJ76" s="223"/>
      <c r="BK76" s="223"/>
      <c r="BL76" s="223"/>
      <c r="BM76" s="223"/>
    </row>
    <row r="77" spans="1:65" s="242" customFormat="1" ht="13.15" customHeight="1" x14ac:dyDescent="0.25">
      <c r="A77" s="259" t="s">
        <v>210</v>
      </c>
      <c r="B77" s="260" t="s">
        <v>211</v>
      </c>
      <c r="C77" s="261"/>
      <c r="D77" s="262" t="s">
        <v>225</v>
      </c>
      <c r="E77" s="259"/>
      <c r="F77" s="263" t="s">
        <v>226</v>
      </c>
      <c r="G77" s="264" t="s">
        <v>214</v>
      </c>
      <c r="H77" s="259"/>
      <c r="I77" s="264" t="s">
        <v>215</v>
      </c>
      <c r="J77" s="264" t="s">
        <v>216</v>
      </c>
      <c r="K77" s="265" t="s">
        <v>217</v>
      </c>
      <c r="L77" s="265" t="s">
        <v>218</v>
      </c>
      <c r="M77" s="265"/>
      <c r="N77" s="266">
        <v>85</v>
      </c>
      <c r="O77" s="265">
        <v>230000000</v>
      </c>
      <c r="P77" s="264" t="s">
        <v>136</v>
      </c>
      <c r="Q77" s="265" t="s">
        <v>219</v>
      </c>
      <c r="R77" s="265" t="s">
        <v>138</v>
      </c>
      <c r="S77" s="265">
        <v>230000000</v>
      </c>
      <c r="T77" s="264" t="s">
        <v>220</v>
      </c>
      <c r="U77" s="265"/>
      <c r="V77" s="265"/>
      <c r="W77" s="265" t="s">
        <v>221</v>
      </c>
      <c r="X77" s="265" t="s">
        <v>222</v>
      </c>
      <c r="Y77" s="266">
        <v>0</v>
      </c>
      <c r="Z77" s="266">
        <v>100</v>
      </c>
      <c r="AA77" s="266">
        <v>0</v>
      </c>
      <c r="AB77" s="265"/>
      <c r="AC77" s="265" t="s">
        <v>141</v>
      </c>
      <c r="AD77" s="259"/>
      <c r="AE77" s="259"/>
      <c r="AF77" s="240">
        <v>131573894.83</v>
      </c>
      <c r="AG77" s="240">
        <f>AF77*1.12</f>
        <v>147362762.2096</v>
      </c>
      <c r="AH77" s="267"/>
      <c r="AI77" s="268"/>
      <c r="AJ77" s="269">
        <v>119349968.8</v>
      </c>
      <c r="AK77" s="269">
        <v>133671965.05600001</v>
      </c>
      <c r="AL77" s="267"/>
      <c r="AM77" s="268"/>
      <c r="AN77" s="269">
        <v>119349968.8</v>
      </c>
      <c r="AO77" s="269">
        <v>133671965.05600001</v>
      </c>
      <c r="AP77" s="259"/>
      <c r="AQ77" s="259"/>
      <c r="AR77" s="259"/>
      <c r="AS77" s="259"/>
      <c r="AT77" s="259"/>
      <c r="AU77" s="259"/>
      <c r="AV77" s="264"/>
      <c r="AW77" s="265"/>
      <c r="AX77" s="265"/>
      <c r="AY77" s="241">
        <f>AF77+AJ77+AN77+AR77+AV77</f>
        <v>370273832.43000001</v>
      </c>
      <c r="AZ77" s="241">
        <f>AY77*1.12</f>
        <v>414706692.32160002</v>
      </c>
      <c r="BA77" s="264" t="s">
        <v>205</v>
      </c>
      <c r="BB77" s="264" t="s">
        <v>223</v>
      </c>
      <c r="BC77" s="264" t="s">
        <v>224</v>
      </c>
      <c r="BD77" s="264"/>
      <c r="BE77" s="270"/>
      <c r="BF77" s="271"/>
      <c r="BG77" s="264"/>
      <c r="BH77" s="272"/>
      <c r="BI77" s="273"/>
      <c r="BJ77" s="273"/>
      <c r="BK77" s="273"/>
      <c r="BL77" s="273"/>
      <c r="BM77" s="273" t="s">
        <v>227</v>
      </c>
    </row>
    <row r="78" spans="1:65" ht="13.15" customHeight="1" x14ac:dyDescent="0.25">
      <c r="A78" s="26"/>
      <c r="B78" s="26"/>
      <c r="C78" s="26"/>
      <c r="D78" s="26"/>
      <c r="E78" s="26"/>
      <c r="F78" s="27" t="s">
        <v>124</v>
      </c>
      <c r="G78" s="26"/>
      <c r="H78" s="26"/>
      <c r="I78" s="26"/>
      <c r="J78" s="28"/>
      <c r="K78" s="26"/>
      <c r="L78" s="26"/>
      <c r="M78" s="26"/>
      <c r="N78" s="26"/>
      <c r="O78" s="26"/>
      <c r="P78" s="26"/>
      <c r="Q78" s="26"/>
      <c r="R78" s="26"/>
      <c r="S78" s="26"/>
      <c r="T78" s="28"/>
      <c r="U78" s="26"/>
      <c r="V78" s="26"/>
      <c r="W78" s="26"/>
      <c r="X78" s="26"/>
      <c r="Y78" s="26"/>
      <c r="Z78" s="26"/>
      <c r="AA78" s="26"/>
      <c r="AB78" s="26"/>
      <c r="AC78" s="26"/>
      <c r="AD78" s="26"/>
      <c r="AE78" s="72"/>
      <c r="AF78" s="109"/>
      <c r="AG78" s="109"/>
      <c r="AH78" s="72"/>
      <c r="AI78" s="72"/>
      <c r="AJ78" s="109"/>
      <c r="AK78" s="109"/>
      <c r="AL78" s="109"/>
      <c r="AM78" s="109"/>
      <c r="AN78" s="109">
        <f>SUM(AN76:AN76)</f>
        <v>15420460</v>
      </c>
      <c r="AO78" s="109">
        <f>SUM(AO76:AO76)</f>
        <v>17270915.200000003</v>
      </c>
      <c r="AP78" s="72"/>
      <c r="AQ78" s="72"/>
      <c r="AR78" s="72"/>
      <c r="AS78" s="72"/>
      <c r="AT78" s="72"/>
      <c r="AU78" s="72"/>
      <c r="AV78" s="72"/>
      <c r="AW78" s="72"/>
      <c r="AX78" s="72"/>
      <c r="AY78" s="90">
        <f>SUM(AY62:AY77)</f>
        <v>11873616937.83</v>
      </c>
      <c r="AZ78" s="90">
        <f>SUM(AZ76:AZ76)</f>
        <v>84252098.448000014</v>
      </c>
      <c r="BA78" s="72"/>
      <c r="BB78" s="72"/>
      <c r="BC78" s="72"/>
      <c r="BD78" s="26"/>
      <c r="BE78" s="26"/>
      <c r="BF78" s="26"/>
      <c r="BG78" s="29"/>
      <c r="BH78" s="29"/>
      <c r="BI78" s="16"/>
      <c r="BJ78" s="16"/>
      <c r="BK78" s="16"/>
      <c r="BL78" s="16"/>
      <c r="BM78" s="121"/>
    </row>
    <row r="80" spans="1:65" ht="13.15" customHeight="1" x14ac:dyDescent="0.25">
      <c r="AJ80" s="110"/>
      <c r="BC80" s="73"/>
    </row>
    <row r="81" spans="56:62" ht="13.15" customHeight="1" x14ac:dyDescent="0.25">
      <c r="BJ81" s="9"/>
    </row>
    <row r="82" spans="56:62" ht="13.15" customHeight="1" x14ac:dyDescent="0.25">
      <c r="BJ82" s="9"/>
    </row>
    <row r="83" spans="56:62" ht="13.15" customHeight="1" x14ac:dyDescent="0.25">
      <c r="BJ83" s="9"/>
    </row>
    <row r="84" spans="56:62" ht="13.15" customHeight="1" x14ac:dyDescent="0.25">
      <c r="BJ84" s="9"/>
    </row>
    <row r="85" spans="56:62" ht="13.15" customHeight="1" x14ac:dyDescent="0.25">
      <c r="BJ85" s="9"/>
    </row>
    <row r="86" spans="56:62" ht="13.15" customHeight="1" x14ac:dyDescent="0.25">
      <c r="BJ86" s="9"/>
    </row>
    <row r="87" spans="56:62" ht="13.15" customHeight="1" x14ac:dyDescent="0.25">
      <c r="BD87" s="9"/>
      <c r="BG87" s="9"/>
      <c r="BJ87" s="9"/>
    </row>
    <row r="88" spans="56:62" ht="13.15" customHeight="1" x14ac:dyDescent="0.25">
      <c r="BD88" s="9"/>
      <c r="BG88" s="9"/>
      <c r="BJ88" s="9"/>
    </row>
    <row r="89" spans="56:62" ht="13.15" customHeight="1" x14ac:dyDescent="0.25">
      <c r="BD89" s="9"/>
      <c r="BG89" s="9"/>
      <c r="BJ89" s="9"/>
    </row>
    <row r="90" spans="56:62" ht="13.15" customHeight="1" x14ac:dyDescent="0.25">
      <c r="BD90" s="9"/>
      <c r="BG90" s="9"/>
      <c r="BJ90" s="9"/>
    </row>
    <row r="91" spans="56:62" ht="13.15" customHeight="1" x14ac:dyDescent="0.25">
      <c r="BD91" s="9"/>
      <c r="BG91" s="9"/>
      <c r="BJ91" s="9"/>
    </row>
    <row r="92" spans="56:62" ht="13.15" customHeight="1" x14ac:dyDescent="0.25">
      <c r="BD92" s="9"/>
      <c r="BG92" s="9"/>
      <c r="BJ92" s="9"/>
    </row>
    <row r="93" spans="56:62" ht="13.15" customHeight="1" x14ac:dyDescent="0.25">
      <c r="BD93" s="9"/>
      <c r="BG93" s="9"/>
      <c r="BJ93" s="9"/>
    </row>
    <row r="94" spans="56:62" ht="13.15" customHeight="1" x14ac:dyDescent="0.25">
      <c r="BD94" s="9"/>
      <c r="BG94" s="9"/>
      <c r="BJ94" s="9"/>
    </row>
    <row r="95" spans="56:62" ht="13.15" customHeight="1" x14ac:dyDescent="0.25">
      <c r="BD95" s="9"/>
      <c r="BG95" s="9"/>
      <c r="BJ95" s="9"/>
    </row>
    <row r="96" spans="56:62" ht="13.15" customHeight="1" x14ac:dyDescent="0.25">
      <c r="BD96" s="9"/>
      <c r="BG96" s="9"/>
      <c r="BJ96" s="9"/>
    </row>
    <row r="97" spans="56:62" ht="13.15" customHeight="1" x14ac:dyDescent="0.25">
      <c r="BD97" s="9"/>
      <c r="BG97" s="9"/>
      <c r="BJ97" s="9"/>
    </row>
    <row r="98" spans="56:62" ht="13.15" customHeight="1" x14ac:dyDescent="0.25">
      <c r="BD98" s="9"/>
      <c r="BG98" s="9"/>
      <c r="BJ98" s="9"/>
    </row>
    <row r="99" spans="56:62" ht="13.15" customHeight="1" x14ac:dyDescent="0.25">
      <c r="BD99" s="9"/>
      <c r="BG99" s="9"/>
      <c r="BJ99" s="9"/>
    </row>
    <row r="100" spans="56:62" ht="13.15" customHeight="1" x14ac:dyDescent="0.25">
      <c r="BD100" s="9"/>
      <c r="BG100" s="9"/>
      <c r="BJ100" s="9"/>
    </row>
    <row r="101" spans="56:62" ht="13.15" customHeight="1" x14ac:dyDescent="0.25">
      <c r="BD101" s="9"/>
      <c r="BG101" s="9"/>
      <c r="BJ101" s="9"/>
    </row>
    <row r="102" spans="56:62" ht="13.15" customHeight="1" x14ac:dyDescent="0.25">
      <c r="BD102" s="9"/>
      <c r="BG102" s="9"/>
      <c r="BJ102" s="9"/>
    </row>
    <row r="103" spans="56:62" ht="13.15" customHeight="1" x14ac:dyDescent="0.25">
      <c r="BD103" s="9"/>
      <c r="BG103" s="9"/>
      <c r="BJ103" s="9"/>
    </row>
    <row r="104" spans="56:62" ht="13.15" customHeight="1" x14ac:dyDescent="0.25">
      <c r="BD104" s="9"/>
      <c r="BG104" s="9"/>
      <c r="BJ104" s="9"/>
    </row>
    <row r="105" spans="56:62" ht="13.15" customHeight="1" x14ac:dyDescent="0.25">
      <c r="BD105" s="9"/>
      <c r="BG105" s="9"/>
      <c r="BJ105" s="9"/>
    </row>
    <row r="106" spans="56:62" ht="13.15" customHeight="1" x14ac:dyDescent="0.25">
      <c r="BD106" s="9"/>
      <c r="BG106" s="9"/>
      <c r="BJ106" s="9"/>
    </row>
    <row r="107" spans="56:62" ht="13.15" customHeight="1" x14ac:dyDescent="0.25">
      <c r="BD107" s="9"/>
      <c r="BG107" s="9"/>
      <c r="BJ107" s="9"/>
    </row>
    <row r="108" spans="56:62" ht="13.15" customHeight="1" x14ac:dyDescent="0.25">
      <c r="BD108" s="9"/>
      <c r="BG108" s="9"/>
      <c r="BJ108" s="9"/>
    </row>
    <row r="109" spans="56:62" ht="13.15" customHeight="1" x14ac:dyDescent="0.25">
      <c r="BD109" s="9"/>
      <c r="BG109" s="9"/>
      <c r="BJ109" s="9"/>
    </row>
    <row r="110" spans="56:62" ht="13.15" customHeight="1" x14ac:dyDescent="0.25">
      <c r="BD110" s="9"/>
      <c r="BG110" s="9"/>
      <c r="BJ110" s="9"/>
    </row>
    <row r="111" spans="56:62" ht="13.15" customHeight="1" x14ac:dyDescent="0.25">
      <c r="BD111" s="9"/>
      <c r="BG111" s="9"/>
      <c r="BJ111" s="9"/>
    </row>
    <row r="112" spans="56:62" ht="13.15" customHeight="1" x14ac:dyDescent="0.25">
      <c r="BD112" s="9"/>
      <c r="BG112" s="9"/>
      <c r="BJ112" s="9"/>
    </row>
    <row r="113" spans="56:62" ht="13.15" customHeight="1" x14ac:dyDescent="0.25">
      <c r="BD113" s="9"/>
      <c r="BG113" s="9"/>
      <c r="BJ113" s="9"/>
    </row>
    <row r="114" spans="56:62" ht="13.15" customHeight="1" x14ac:dyDescent="0.25">
      <c r="BD114" s="9"/>
      <c r="BG114" s="9"/>
      <c r="BJ114" s="9"/>
    </row>
    <row r="115" spans="56:62" ht="13.15" customHeight="1" x14ac:dyDescent="0.25">
      <c r="BD115" s="9"/>
      <c r="BG115" s="9"/>
      <c r="BJ115" s="9"/>
    </row>
    <row r="116" spans="56:62" ht="13.15" customHeight="1" x14ac:dyDescent="0.25">
      <c r="BD116" s="9"/>
      <c r="BG116" s="9"/>
      <c r="BJ116" s="9"/>
    </row>
    <row r="117" spans="56:62" ht="13.15" customHeight="1" x14ac:dyDescent="0.25">
      <c r="BD117" s="9"/>
      <c r="BG117" s="9"/>
      <c r="BJ117" s="9"/>
    </row>
    <row r="118" spans="56:62" ht="13.15" customHeight="1" x14ac:dyDescent="0.25">
      <c r="BD118" s="9"/>
      <c r="BG118" s="9"/>
      <c r="BJ118" s="9"/>
    </row>
    <row r="119" spans="56:62" ht="13.15" customHeight="1" x14ac:dyDescent="0.25">
      <c r="BD119" s="9"/>
      <c r="BG119" s="9"/>
      <c r="BJ119" s="9"/>
    </row>
    <row r="120" spans="56:62" ht="13.15" customHeight="1" x14ac:dyDescent="0.25">
      <c r="BD120" s="9"/>
      <c r="BG120" s="9"/>
      <c r="BJ120" s="9"/>
    </row>
    <row r="121" spans="56:62" ht="13.15" customHeight="1" x14ac:dyDescent="0.25">
      <c r="BD121" s="9"/>
      <c r="BG121" s="9"/>
      <c r="BJ121" s="9"/>
    </row>
    <row r="122" spans="56:62" ht="13.15" customHeight="1" x14ac:dyDescent="0.25">
      <c r="BD122" s="9"/>
      <c r="BG122" s="9"/>
      <c r="BJ122" s="9"/>
    </row>
    <row r="123" spans="56:62" ht="13.15" customHeight="1" x14ac:dyDescent="0.25">
      <c r="BD123" s="9"/>
      <c r="BG123" s="9"/>
      <c r="BJ123" s="9"/>
    </row>
    <row r="124" spans="56:62" ht="13.15" customHeight="1" x14ac:dyDescent="0.25">
      <c r="BD124" s="9"/>
      <c r="BG124" s="9"/>
      <c r="BJ124" s="9"/>
    </row>
    <row r="125" spans="56:62" ht="13.15" customHeight="1" x14ac:dyDescent="0.25">
      <c r="BD125" s="9"/>
      <c r="BG125" s="9"/>
      <c r="BJ125" s="9"/>
    </row>
    <row r="126" spans="56:62" ht="13.15" customHeight="1" x14ac:dyDescent="0.25">
      <c r="BD126" s="9"/>
      <c r="BG126" s="9"/>
      <c r="BJ126" s="9"/>
    </row>
    <row r="127" spans="56:62" ht="13.15" customHeight="1" x14ac:dyDescent="0.25">
      <c r="BD127" s="9"/>
      <c r="BG127" s="9"/>
      <c r="BJ127" s="9"/>
    </row>
    <row r="128" spans="56:62" ht="13.15" customHeight="1" x14ac:dyDescent="0.25">
      <c r="BD128" s="9"/>
      <c r="BG128" s="9"/>
      <c r="BJ128" s="9"/>
    </row>
    <row r="129" spans="56:62" ht="13.15" customHeight="1" x14ac:dyDescent="0.25">
      <c r="BD129" s="9"/>
      <c r="BG129" s="9"/>
      <c r="BJ129" s="9"/>
    </row>
    <row r="130" spans="56:62" ht="13.15" customHeight="1" x14ac:dyDescent="0.25">
      <c r="BD130" s="9"/>
      <c r="BG130" s="9"/>
      <c r="BJ130" s="9"/>
    </row>
    <row r="131" spans="56:62" ht="13.15" customHeight="1" x14ac:dyDescent="0.25">
      <c r="BD131" s="9"/>
      <c r="BG131" s="9"/>
      <c r="BJ131" s="9"/>
    </row>
    <row r="132" spans="56:62" ht="13.15" customHeight="1" x14ac:dyDescent="0.25">
      <c r="BD132" s="9"/>
      <c r="BG132" s="9"/>
      <c r="BJ132" s="9"/>
    </row>
    <row r="133" spans="56:62" ht="13.15" customHeight="1" x14ac:dyDescent="0.25">
      <c r="BD133" s="9"/>
      <c r="BG133" s="9"/>
      <c r="BJ133" s="9"/>
    </row>
    <row r="134" spans="56:62" ht="13.15" customHeight="1" x14ac:dyDescent="0.25">
      <c r="BD134" s="9"/>
      <c r="BG134" s="9"/>
      <c r="BJ134" s="9"/>
    </row>
    <row r="135" spans="56:62" ht="13.15" customHeight="1" x14ac:dyDescent="0.25">
      <c r="BD135" s="9"/>
      <c r="BG135" s="9"/>
      <c r="BJ135" s="9"/>
    </row>
    <row r="136" spans="56:62" ht="13.15" customHeight="1" x14ac:dyDescent="0.25">
      <c r="BD136" s="9"/>
      <c r="BG136" s="9"/>
      <c r="BJ136" s="9"/>
    </row>
    <row r="137" spans="56:62" ht="13.15" customHeight="1" x14ac:dyDescent="0.25">
      <c r="BD137" s="9"/>
      <c r="BG137" s="9"/>
      <c r="BJ137" s="9"/>
    </row>
    <row r="138" spans="56:62" ht="13.15" customHeight="1" x14ac:dyDescent="0.25">
      <c r="BD138" s="9"/>
      <c r="BG138" s="9"/>
      <c r="BJ138" s="9"/>
    </row>
    <row r="139" spans="56:62" ht="13.15" customHeight="1" x14ac:dyDescent="0.25">
      <c r="BD139" s="9"/>
      <c r="BG139" s="9"/>
      <c r="BJ139" s="9"/>
    </row>
    <row r="140" spans="56:62" ht="13.15" customHeight="1" x14ac:dyDescent="0.25">
      <c r="BD140" s="9"/>
      <c r="BG140" s="9"/>
      <c r="BJ140" s="9"/>
    </row>
    <row r="141" spans="56:62" ht="13.15" customHeight="1" x14ac:dyDescent="0.25">
      <c r="BD141" s="9"/>
      <c r="BG141" s="9"/>
      <c r="BJ141" s="9"/>
    </row>
    <row r="142" spans="56:62" ht="13.15" customHeight="1" x14ac:dyDescent="0.25">
      <c r="BD142" s="9"/>
      <c r="BG142" s="9"/>
      <c r="BJ142" s="9"/>
    </row>
    <row r="143" spans="56:62" ht="13.15" customHeight="1" x14ac:dyDescent="0.25">
      <c r="BD143" s="9"/>
      <c r="BG143" s="9"/>
      <c r="BJ143" s="9"/>
    </row>
    <row r="144" spans="56:62" ht="13.15" customHeight="1" x14ac:dyDescent="0.25">
      <c r="BD144" s="9"/>
      <c r="BG144" s="9"/>
      <c r="BJ144" s="9"/>
    </row>
    <row r="145" spans="56:62" ht="13.15" customHeight="1" x14ac:dyDescent="0.25">
      <c r="BD145" s="9"/>
      <c r="BG145" s="9"/>
      <c r="BJ145" s="9"/>
    </row>
    <row r="146" spans="56:62" ht="13.15" customHeight="1" x14ac:dyDescent="0.25">
      <c r="BD146" s="9"/>
      <c r="BG146" s="9"/>
      <c r="BJ146" s="9"/>
    </row>
    <row r="147" spans="56:62" ht="13.15" customHeight="1" x14ac:dyDescent="0.25">
      <c r="BD147" s="9"/>
      <c r="BG147" s="9"/>
      <c r="BJ147" s="9"/>
    </row>
    <row r="148" spans="56:62" ht="13.15" customHeight="1" x14ac:dyDescent="0.25">
      <c r="BD148" s="9"/>
      <c r="BG148" s="9"/>
      <c r="BJ148" s="9"/>
    </row>
    <row r="149" spans="56:62" ht="13.15" customHeight="1" x14ac:dyDescent="0.25">
      <c r="BD149" s="9"/>
      <c r="BG149" s="9"/>
      <c r="BJ149" s="9"/>
    </row>
    <row r="150" spans="56:62" ht="13.15" customHeight="1" x14ac:dyDescent="0.25">
      <c r="BD150" s="9"/>
      <c r="BG150" s="9"/>
      <c r="BJ150" s="9"/>
    </row>
    <row r="151" spans="56:62" ht="13.15" customHeight="1" x14ac:dyDescent="0.25">
      <c r="BD151" s="9"/>
      <c r="BG151" s="9"/>
      <c r="BJ151" s="9"/>
    </row>
    <row r="152" spans="56:62" ht="13.15" customHeight="1" x14ac:dyDescent="0.25">
      <c r="BD152" s="9"/>
      <c r="BG152" s="9"/>
      <c r="BJ152" s="9"/>
    </row>
    <row r="153" spans="56:62" ht="13.15" customHeight="1" x14ac:dyDescent="0.25">
      <c r="BD153" s="9"/>
      <c r="BG153" s="9"/>
      <c r="BJ153" s="9"/>
    </row>
    <row r="154" spans="56:62" ht="13.15" customHeight="1" x14ac:dyDescent="0.25">
      <c r="BD154" s="9"/>
      <c r="BG154" s="9"/>
      <c r="BJ154" s="9"/>
    </row>
    <row r="155" spans="56:62" ht="13.15" customHeight="1" x14ac:dyDescent="0.25">
      <c r="BD155" s="9"/>
      <c r="BG155" s="9"/>
      <c r="BJ155" s="9"/>
    </row>
    <row r="156" spans="56:62" ht="13.15" customHeight="1" x14ac:dyDescent="0.25">
      <c r="BD156" s="9"/>
      <c r="BG156" s="9"/>
      <c r="BJ156" s="9"/>
    </row>
    <row r="157" spans="56:62" ht="13.15" customHeight="1" x14ac:dyDescent="0.25">
      <c r="BD157" s="9"/>
      <c r="BG157" s="9"/>
      <c r="BJ157" s="9"/>
    </row>
    <row r="158" spans="56:62" ht="13.15" customHeight="1" x14ac:dyDescent="0.25">
      <c r="BD158" s="9"/>
      <c r="BG158" s="9"/>
      <c r="BJ158" s="9"/>
    </row>
    <row r="159" spans="56:62" ht="13.15" customHeight="1" x14ac:dyDescent="0.25">
      <c r="BD159" s="9"/>
      <c r="BG159" s="9"/>
      <c r="BJ159" s="9"/>
    </row>
    <row r="160" spans="56:62" ht="13.15" customHeight="1" x14ac:dyDescent="0.25">
      <c r="BD160" s="9"/>
      <c r="BG160" s="9"/>
      <c r="BJ160" s="9"/>
    </row>
    <row r="161" spans="56:62" ht="13.15" customHeight="1" x14ac:dyDescent="0.25">
      <c r="BD161" s="9"/>
      <c r="BG161" s="9"/>
      <c r="BJ161" s="9"/>
    </row>
    <row r="162" spans="56:62" ht="13.15" customHeight="1" x14ac:dyDescent="0.25">
      <c r="BD162" s="9"/>
      <c r="BG162" s="9"/>
      <c r="BJ162" s="9"/>
    </row>
    <row r="163" spans="56:62" ht="13.15" customHeight="1" x14ac:dyDescent="0.25">
      <c r="BD163" s="9"/>
      <c r="BG163" s="9"/>
      <c r="BJ163" s="9"/>
    </row>
    <row r="164" spans="56:62" ht="13.15" customHeight="1" x14ac:dyDescent="0.25">
      <c r="BD164" s="9"/>
      <c r="BG164" s="9"/>
      <c r="BJ164" s="9"/>
    </row>
    <row r="165" spans="56:62" ht="13.15" customHeight="1" x14ac:dyDescent="0.25">
      <c r="BD165" s="9"/>
      <c r="BG165" s="9"/>
      <c r="BJ165" s="9"/>
    </row>
    <row r="166" spans="56:62" ht="13.15" customHeight="1" x14ac:dyDescent="0.25">
      <c r="BD166" s="9"/>
      <c r="BG166" s="9"/>
      <c r="BJ166" s="9"/>
    </row>
    <row r="167" spans="56:62" ht="13.15" customHeight="1" x14ac:dyDescent="0.25">
      <c r="BD167" s="9"/>
      <c r="BG167" s="9"/>
      <c r="BJ167" s="9"/>
    </row>
    <row r="168" spans="56:62" ht="13.15" customHeight="1" x14ac:dyDescent="0.25">
      <c r="BD168" s="9"/>
      <c r="BG168" s="9"/>
      <c r="BJ168" s="9"/>
    </row>
    <row r="169" spans="56:62" ht="13.15" customHeight="1" x14ac:dyDescent="0.25">
      <c r="BD169" s="9"/>
      <c r="BG169" s="9"/>
      <c r="BJ169" s="9"/>
    </row>
    <row r="170" spans="56:62" ht="13.15" customHeight="1" x14ac:dyDescent="0.25">
      <c r="BD170" s="9"/>
      <c r="BG170" s="9"/>
      <c r="BJ170" s="9"/>
    </row>
    <row r="171" spans="56:62" ht="13.15" customHeight="1" x14ac:dyDescent="0.25">
      <c r="BD171" s="9"/>
      <c r="BG171" s="9"/>
      <c r="BJ171" s="9"/>
    </row>
    <row r="172" spans="56:62" ht="13.15" customHeight="1" x14ac:dyDescent="0.25">
      <c r="BD172" s="9"/>
      <c r="BG172" s="9"/>
      <c r="BJ172" s="9"/>
    </row>
    <row r="173" spans="56:62" ht="13.15" customHeight="1" x14ac:dyDescent="0.25">
      <c r="BD173" s="9"/>
      <c r="BG173" s="9"/>
      <c r="BJ173" s="9"/>
    </row>
    <row r="174" spans="56:62" ht="13.15" customHeight="1" x14ac:dyDescent="0.25">
      <c r="BD174" s="9"/>
      <c r="BG174" s="9"/>
      <c r="BJ174" s="9"/>
    </row>
    <row r="175" spans="56:62" ht="13.15" customHeight="1" x14ac:dyDescent="0.25">
      <c r="BD175" s="9"/>
      <c r="BG175" s="9"/>
      <c r="BJ175" s="9"/>
    </row>
    <row r="176" spans="56:62" ht="13.15" customHeight="1" x14ac:dyDescent="0.25">
      <c r="BD176" s="9"/>
      <c r="BG176" s="9"/>
      <c r="BJ176" s="9"/>
    </row>
    <row r="177" spans="56:62" ht="13.15" customHeight="1" x14ac:dyDescent="0.25">
      <c r="BD177" s="9"/>
      <c r="BG177" s="9"/>
      <c r="BJ177" s="9"/>
    </row>
    <row r="178" spans="56:62" ht="13.15" customHeight="1" x14ac:dyDescent="0.25">
      <c r="BD178" s="9"/>
      <c r="BG178" s="9"/>
      <c r="BJ178" s="9"/>
    </row>
    <row r="179" spans="56:62" ht="13.15" customHeight="1" x14ac:dyDescent="0.25">
      <c r="BD179" s="9"/>
      <c r="BG179" s="9"/>
      <c r="BJ179" s="9"/>
    </row>
    <row r="180" spans="56:62" ht="13.15" customHeight="1" x14ac:dyDescent="0.25">
      <c r="BD180" s="9"/>
      <c r="BG180" s="9"/>
      <c r="BJ180" s="9"/>
    </row>
    <row r="181" spans="56:62" ht="13.15" customHeight="1" x14ac:dyDescent="0.25">
      <c r="BD181" s="9"/>
      <c r="BG181" s="9"/>
      <c r="BJ181" s="9"/>
    </row>
    <row r="182" spans="56:62" ht="13.15" customHeight="1" x14ac:dyDescent="0.25">
      <c r="BD182" s="9"/>
      <c r="BG182" s="9"/>
      <c r="BJ182" s="9"/>
    </row>
    <row r="183" spans="56:62" ht="13.15" customHeight="1" x14ac:dyDescent="0.25">
      <c r="BD183" s="9"/>
      <c r="BG183" s="9"/>
      <c r="BJ183" s="9"/>
    </row>
    <row r="184" spans="56:62" ht="13.15" customHeight="1" x14ac:dyDescent="0.25">
      <c r="BD184" s="9"/>
      <c r="BG184" s="9"/>
      <c r="BJ184" s="9"/>
    </row>
    <row r="185" spans="56:62" ht="13.15" customHeight="1" x14ac:dyDescent="0.25">
      <c r="BD185" s="9"/>
      <c r="BG185" s="9"/>
      <c r="BJ185" s="9"/>
    </row>
    <row r="186" spans="56:62" ht="13.15" customHeight="1" x14ac:dyDescent="0.25">
      <c r="BD186" s="9"/>
      <c r="BG186" s="9"/>
      <c r="BJ186" s="9"/>
    </row>
    <row r="187" spans="56:62" ht="13.15" customHeight="1" x14ac:dyDescent="0.25">
      <c r="BD187" s="9"/>
      <c r="BG187" s="9"/>
      <c r="BJ187" s="9"/>
    </row>
    <row r="188" spans="56:62" ht="13.15" customHeight="1" x14ac:dyDescent="0.25">
      <c r="BD188" s="9"/>
      <c r="BG188" s="9"/>
      <c r="BJ188" s="9"/>
    </row>
    <row r="189" spans="56:62" ht="13.15" customHeight="1" x14ac:dyDescent="0.25">
      <c r="BD189" s="9"/>
      <c r="BG189" s="9"/>
      <c r="BJ189" s="9"/>
    </row>
    <row r="190" spans="56:62" ht="13.15" customHeight="1" x14ac:dyDescent="0.25">
      <c r="BD190" s="9"/>
      <c r="BG190" s="9"/>
      <c r="BJ190" s="9"/>
    </row>
    <row r="191" spans="56:62" ht="13.15" customHeight="1" x14ac:dyDescent="0.25">
      <c r="BD191" s="9"/>
      <c r="BG191" s="9"/>
      <c r="BJ191" s="9"/>
    </row>
    <row r="192" spans="56:62" ht="13.15" customHeight="1" x14ac:dyDescent="0.25">
      <c r="BD192" s="9"/>
      <c r="BG192" s="9"/>
      <c r="BJ192" s="9"/>
    </row>
    <row r="193" spans="56:62" ht="13.15" customHeight="1" x14ac:dyDescent="0.25">
      <c r="BD193" s="9"/>
      <c r="BG193" s="9"/>
      <c r="BJ193" s="9"/>
    </row>
    <row r="194" spans="56:62" ht="13.15" customHeight="1" x14ac:dyDescent="0.25">
      <c r="BD194" s="9"/>
      <c r="BG194" s="9"/>
      <c r="BJ194" s="9"/>
    </row>
    <row r="195" spans="56:62" ht="13.15" customHeight="1" x14ac:dyDescent="0.25">
      <c r="BD195" s="9"/>
      <c r="BG195" s="9"/>
      <c r="BJ195" s="9"/>
    </row>
    <row r="196" spans="56:62" ht="13.15" customHeight="1" x14ac:dyDescent="0.25">
      <c r="BD196" s="9"/>
      <c r="BG196" s="9"/>
      <c r="BJ196" s="9"/>
    </row>
    <row r="197" spans="56:62" ht="13.15" customHeight="1" x14ac:dyDescent="0.25">
      <c r="BD197" s="9"/>
      <c r="BG197" s="9"/>
      <c r="BJ197" s="9"/>
    </row>
    <row r="198" spans="56:62" ht="13.15" customHeight="1" x14ac:dyDescent="0.25">
      <c r="BD198" s="9"/>
      <c r="BG198" s="9"/>
      <c r="BJ198" s="9"/>
    </row>
    <row r="199" spans="56:62" ht="13.15" customHeight="1" x14ac:dyDescent="0.25">
      <c r="BD199" s="9"/>
      <c r="BG199" s="9"/>
      <c r="BJ199" s="9"/>
    </row>
    <row r="200" spans="56:62" ht="13.15" customHeight="1" x14ac:dyDescent="0.25">
      <c r="BD200" s="9"/>
      <c r="BG200" s="9"/>
      <c r="BJ200" s="9"/>
    </row>
    <row r="201" spans="56:62" ht="13.15" customHeight="1" x14ac:dyDescent="0.25">
      <c r="BD201" s="9"/>
      <c r="BG201" s="9"/>
      <c r="BJ201" s="9"/>
    </row>
    <row r="202" spans="56:62" ht="13.15" customHeight="1" x14ac:dyDescent="0.25">
      <c r="BD202" s="9"/>
      <c r="BG202" s="9"/>
      <c r="BJ202" s="9"/>
    </row>
    <row r="203" spans="56:62" ht="13.15" customHeight="1" x14ac:dyDescent="0.25">
      <c r="BD203" s="9"/>
      <c r="BG203" s="9"/>
      <c r="BJ203" s="9"/>
    </row>
    <row r="204" spans="56:62" ht="13.15" customHeight="1" x14ac:dyDescent="0.25">
      <c r="BD204" s="9"/>
      <c r="BG204" s="9"/>
      <c r="BJ204" s="9"/>
    </row>
    <row r="205" spans="56:62" ht="13.15" customHeight="1" x14ac:dyDescent="0.25">
      <c r="BD205" s="9"/>
      <c r="BG205" s="9"/>
      <c r="BJ205" s="9"/>
    </row>
    <row r="206" spans="56:62" ht="13.15" customHeight="1" x14ac:dyDescent="0.25">
      <c r="BD206" s="9"/>
      <c r="BG206" s="9"/>
      <c r="BJ206" s="9"/>
    </row>
    <row r="207" spans="56:62" ht="13.15" customHeight="1" x14ac:dyDescent="0.25">
      <c r="BD207" s="9"/>
      <c r="BG207" s="9"/>
      <c r="BJ207" s="9"/>
    </row>
    <row r="208" spans="56:62" ht="13.15" customHeight="1" x14ac:dyDescent="0.25">
      <c r="BD208" s="9"/>
      <c r="BG208" s="9"/>
      <c r="BJ208" s="9"/>
    </row>
    <row r="209" spans="56:62" ht="13.15" customHeight="1" x14ac:dyDescent="0.25">
      <c r="BD209" s="9"/>
      <c r="BG209" s="9"/>
      <c r="BJ209" s="9"/>
    </row>
    <row r="210" spans="56:62" ht="13.15" customHeight="1" x14ac:dyDescent="0.25">
      <c r="BD210" s="9"/>
      <c r="BG210" s="9"/>
      <c r="BJ210" s="9"/>
    </row>
    <row r="211" spans="56:62" ht="13.15" customHeight="1" x14ac:dyDescent="0.25">
      <c r="BD211" s="9"/>
      <c r="BG211" s="9"/>
      <c r="BJ211" s="9"/>
    </row>
    <row r="212" spans="56:62" ht="13.15" customHeight="1" x14ac:dyDescent="0.25">
      <c r="BD212" s="9"/>
      <c r="BG212" s="9"/>
      <c r="BJ212" s="9"/>
    </row>
    <row r="213" spans="56:62" ht="13.15" customHeight="1" x14ac:dyDescent="0.25">
      <c r="BD213" s="9"/>
      <c r="BG213" s="9"/>
      <c r="BJ213" s="9"/>
    </row>
    <row r="214" spans="56:62" ht="13.15" customHeight="1" x14ac:dyDescent="0.25">
      <c r="BD214" s="9"/>
      <c r="BG214" s="9"/>
      <c r="BJ214" s="9"/>
    </row>
    <row r="215" spans="56:62" ht="13.15" customHeight="1" x14ac:dyDescent="0.25">
      <c r="BD215" s="9"/>
      <c r="BG215" s="9"/>
      <c r="BJ215" s="9"/>
    </row>
    <row r="216" spans="56:62" ht="13.15" customHeight="1" x14ac:dyDescent="0.25">
      <c r="BD216" s="9"/>
      <c r="BG216" s="9"/>
      <c r="BJ216" s="9"/>
    </row>
    <row r="217" spans="56:62" ht="13.15" customHeight="1" x14ac:dyDescent="0.25">
      <c r="BD217" s="9"/>
      <c r="BG217" s="9"/>
      <c r="BJ217" s="9"/>
    </row>
    <row r="218" spans="56:62" ht="13.15" customHeight="1" x14ac:dyDescent="0.25">
      <c r="BD218" s="9"/>
      <c r="BG218" s="9"/>
      <c r="BJ218" s="9"/>
    </row>
    <row r="219" spans="56:62" ht="13.15" customHeight="1" x14ac:dyDescent="0.25">
      <c r="BD219" s="9"/>
      <c r="BG219" s="9"/>
      <c r="BJ219" s="9"/>
    </row>
    <row r="220" spans="56:62" ht="13.15" customHeight="1" x14ac:dyDescent="0.25">
      <c r="BD220" s="9"/>
      <c r="BG220" s="9"/>
      <c r="BJ220" s="9"/>
    </row>
    <row r="221" spans="56:62" ht="13.15" customHeight="1" x14ac:dyDescent="0.25">
      <c r="BD221" s="9"/>
      <c r="BG221" s="9"/>
      <c r="BJ221" s="9"/>
    </row>
    <row r="222" spans="56:62" ht="13.15" customHeight="1" x14ac:dyDescent="0.25">
      <c r="BD222" s="9"/>
      <c r="BG222" s="9"/>
      <c r="BJ222" s="9"/>
    </row>
    <row r="223" spans="56:62" ht="13.15" customHeight="1" x14ac:dyDescent="0.25">
      <c r="BD223" s="9"/>
      <c r="BG223" s="9"/>
      <c r="BJ223" s="9"/>
    </row>
    <row r="224" spans="56:62" ht="13.15" customHeight="1" x14ac:dyDescent="0.25">
      <c r="BD224" s="9"/>
      <c r="BG224" s="9"/>
      <c r="BJ224" s="9"/>
    </row>
    <row r="225" spans="56:62" ht="13.15" customHeight="1" x14ac:dyDescent="0.25">
      <c r="BD225" s="9"/>
      <c r="BG225" s="9"/>
      <c r="BJ225" s="9"/>
    </row>
    <row r="226" spans="56:62" ht="13.15" customHeight="1" x14ac:dyDescent="0.25">
      <c r="BD226" s="9"/>
      <c r="BG226" s="9"/>
      <c r="BJ226" s="9"/>
    </row>
    <row r="227" spans="56:62" ht="13.15" customHeight="1" x14ac:dyDescent="0.25">
      <c r="BD227" s="9"/>
      <c r="BG227" s="9"/>
      <c r="BJ227" s="9"/>
    </row>
    <row r="228" spans="56:62" ht="13.15" customHeight="1" x14ac:dyDescent="0.25">
      <c r="BD228" s="9"/>
      <c r="BG228" s="9"/>
      <c r="BJ228" s="9"/>
    </row>
    <row r="229" spans="56:62" ht="13.15" customHeight="1" x14ac:dyDescent="0.25">
      <c r="BD229" s="9"/>
      <c r="BG229" s="9"/>
      <c r="BJ229" s="9"/>
    </row>
    <row r="230" spans="56:62" ht="13.15" customHeight="1" x14ac:dyDescent="0.25">
      <c r="BD230" s="9"/>
      <c r="BG230" s="9"/>
      <c r="BJ230" s="9"/>
    </row>
    <row r="231" spans="56:62" ht="13.15" customHeight="1" x14ac:dyDescent="0.25">
      <c r="BD231" s="9"/>
      <c r="BG231" s="9"/>
      <c r="BJ231" s="9"/>
    </row>
    <row r="232" spans="56:62" ht="13.15" customHeight="1" x14ac:dyDescent="0.25">
      <c r="BD232" s="9"/>
      <c r="BG232" s="9"/>
      <c r="BJ232" s="9"/>
    </row>
    <row r="233" spans="56:62" ht="13.15" customHeight="1" x14ac:dyDescent="0.25">
      <c r="BD233" s="9"/>
      <c r="BG233" s="9"/>
      <c r="BJ233" s="9"/>
    </row>
    <row r="234" spans="56:62" ht="13.15" customHeight="1" x14ac:dyDescent="0.25">
      <c r="BD234" s="9"/>
      <c r="BG234" s="9"/>
      <c r="BJ234" s="9"/>
    </row>
    <row r="235" spans="56:62" ht="13.15" customHeight="1" x14ac:dyDescent="0.25">
      <c r="BD235" s="9"/>
      <c r="BG235" s="9"/>
      <c r="BJ235" s="9"/>
    </row>
    <row r="236" spans="56:62" ht="13.15" customHeight="1" x14ac:dyDescent="0.25">
      <c r="BD236" s="9"/>
      <c r="BG236" s="9"/>
      <c r="BJ236" s="9"/>
    </row>
    <row r="237" spans="56:62" ht="13.15" customHeight="1" x14ac:dyDescent="0.25">
      <c r="BD237" s="9"/>
      <c r="BG237" s="9"/>
      <c r="BJ237" s="9"/>
    </row>
    <row r="238" spans="56:62" ht="13.15" customHeight="1" x14ac:dyDescent="0.25">
      <c r="BD238" s="9"/>
      <c r="BG238" s="9"/>
      <c r="BJ238" s="9"/>
    </row>
    <row r="239" spans="56:62" ht="13.15" customHeight="1" x14ac:dyDescent="0.25">
      <c r="BD239" s="9"/>
      <c r="BG239" s="9"/>
      <c r="BJ239" s="9"/>
    </row>
    <row r="240" spans="56:62" ht="13.15" customHeight="1" x14ac:dyDescent="0.25">
      <c r="BD240" s="9"/>
      <c r="BG240" s="9"/>
      <c r="BJ240" s="9"/>
    </row>
    <row r="241" spans="56:62" ht="13.15" customHeight="1" x14ac:dyDescent="0.25">
      <c r="BD241" s="9"/>
      <c r="BG241" s="9"/>
      <c r="BJ241" s="9"/>
    </row>
    <row r="242" spans="56:62" ht="13.15" customHeight="1" x14ac:dyDescent="0.25">
      <c r="BD242" s="9"/>
      <c r="BG242" s="9"/>
      <c r="BJ242" s="9"/>
    </row>
    <row r="243" spans="56:62" ht="13.15" customHeight="1" x14ac:dyDescent="0.25">
      <c r="BD243" s="9"/>
      <c r="BG243" s="9"/>
      <c r="BJ243" s="9"/>
    </row>
    <row r="244" spans="56:62" ht="13.15" customHeight="1" x14ac:dyDescent="0.25">
      <c r="BD244" s="9"/>
      <c r="BG244" s="9"/>
      <c r="BJ244" s="9"/>
    </row>
    <row r="245" spans="56:62" ht="13.15" customHeight="1" x14ac:dyDescent="0.25">
      <c r="BD245" s="9"/>
      <c r="BG245" s="9"/>
      <c r="BJ245" s="9"/>
    </row>
    <row r="246" spans="56:62" ht="13.15" customHeight="1" x14ac:dyDescent="0.25">
      <c r="BD246" s="9"/>
      <c r="BG246" s="9"/>
      <c r="BJ246" s="9"/>
    </row>
    <row r="247" spans="56:62" ht="13.15" customHeight="1" x14ac:dyDescent="0.25">
      <c r="BD247" s="9"/>
      <c r="BG247" s="9"/>
      <c r="BJ247" s="9"/>
    </row>
    <row r="248" spans="56:62" ht="13.15" customHeight="1" x14ac:dyDescent="0.25">
      <c r="BD248" s="9"/>
      <c r="BG248" s="9"/>
      <c r="BJ248" s="9"/>
    </row>
    <row r="249" spans="56:62" ht="13.15" customHeight="1" x14ac:dyDescent="0.25">
      <c r="BD249" s="9"/>
      <c r="BG249" s="9"/>
      <c r="BJ249" s="9"/>
    </row>
    <row r="250" spans="56:62" ht="13.15" customHeight="1" x14ac:dyDescent="0.25">
      <c r="BD250" s="9"/>
      <c r="BG250" s="9"/>
      <c r="BJ250" s="9"/>
    </row>
    <row r="251" spans="56:62" ht="13.15" customHeight="1" x14ac:dyDescent="0.25">
      <c r="BD251" s="9"/>
      <c r="BG251" s="9"/>
      <c r="BJ251" s="9"/>
    </row>
    <row r="252" spans="56:62" ht="13.15" customHeight="1" x14ac:dyDescent="0.25">
      <c r="BD252" s="9"/>
      <c r="BG252" s="9"/>
      <c r="BJ252" s="9"/>
    </row>
    <row r="253" spans="56:62" ht="13.15" customHeight="1" x14ac:dyDescent="0.25">
      <c r="BD253" s="9"/>
      <c r="BG253" s="9"/>
      <c r="BJ253" s="9"/>
    </row>
    <row r="254" spans="56:62" ht="13.15" customHeight="1" x14ac:dyDescent="0.25">
      <c r="BD254" s="9"/>
      <c r="BG254" s="9"/>
      <c r="BJ254" s="9"/>
    </row>
    <row r="255" spans="56:62" ht="13.15" customHeight="1" x14ac:dyDescent="0.25">
      <c r="BD255" s="9"/>
      <c r="BG255" s="9"/>
      <c r="BJ255" s="9"/>
    </row>
    <row r="256" spans="56:62" ht="13.15" customHeight="1" x14ac:dyDescent="0.25">
      <c r="BD256" s="9"/>
      <c r="BG256" s="9"/>
      <c r="BJ256" s="9"/>
    </row>
    <row r="257" spans="56:62" ht="13.15" customHeight="1" x14ac:dyDescent="0.25">
      <c r="BD257" s="9"/>
      <c r="BG257" s="9"/>
      <c r="BJ257" s="9"/>
    </row>
    <row r="258" spans="56:62" ht="13.15" customHeight="1" x14ac:dyDescent="0.25">
      <c r="BD258" s="9"/>
      <c r="BG258" s="9"/>
      <c r="BJ258" s="9"/>
    </row>
    <row r="259" spans="56:62" ht="13.15" customHeight="1" x14ac:dyDescent="0.25">
      <c r="BD259" s="9"/>
      <c r="BG259" s="9"/>
      <c r="BJ259" s="9"/>
    </row>
    <row r="260" spans="56:62" ht="13.15" customHeight="1" x14ac:dyDescent="0.25">
      <c r="BD260" s="9"/>
      <c r="BG260" s="9"/>
      <c r="BJ260" s="9"/>
    </row>
    <row r="261" spans="56:62" ht="13.15" customHeight="1" x14ac:dyDescent="0.25">
      <c r="BD261" s="9"/>
      <c r="BG261" s="9"/>
      <c r="BJ261" s="9"/>
    </row>
    <row r="262" spans="56:62" ht="13.15" customHeight="1" x14ac:dyDescent="0.25">
      <c r="BD262" s="9"/>
      <c r="BG262" s="9"/>
      <c r="BJ262" s="9"/>
    </row>
    <row r="263" spans="56:62" ht="13.15" customHeight="1" x14ac:dyDescent="0.25">
      <c r="BD263" s="9"/>
      <c r="BG263" s="9"/>
      <c r="BJ263" s="9"/>
    </row>
    <row r="264" spans="56:62" ht="13.15" customHeight="1" x14ac:dyDescent="0.25">
      <c r="BD264" s="9"/>
      <c r="BG264" s="9"/>
      <c r="BJ264" s="9"/>
    </row>
    <row r="265" spans="56:62" ht="13.15" customHeight="1" x14ac:dyDescent="0.25">
      <c r="BD265" s="9"/>
      <c r="BG265" s="9"/>
      <c r="BJ265" s="9"/>
    </row>
    <row r="266" spans="56:62" ht="13.15" customHeight="1" x14ac:dyDescent="0.25">
      <c r="BD266" s="9"/>
      <c r="BG266" s="9"/>
      <c r="BJ266" s="9"/>
    </row>
    <row r="267" spans="56:62" ht="13.15" customHeight="1" x14ac:dyDescent="0.25">
      <c r="BD267" s="9"/>
      <c r="BG267" s="9"/>
      <c r="BJ267" s="9"/>
    </row>
    <row r="268" spans="56:62" ht="13.15" customHeight="1" x14ac:dyDescent="0.25">
      <c r="BD268" s="9"/>
      <c r="BG268" s="9"/>
      <c r="BJ268" s="9"/>
    </row>
    <row r="269" spans="56:62" ht="13.15" customHeight="1" x14ac:dyDescent="0.25">
      <c r="BD269" s="9"/>
      <c r="BG269" s="9"/>
      <c r="BJ269" s="9"/>
    </row>
    <row r="270" spans="56:62" ht="13.15" customHeight="1" x14ac:dyDescent="0.25">
      <c r="BD270" s="9"/>
      <c r="BG270" s="9"/>
      <c r="BJ270" s="9"/>
    </row>
    <row r="271" spans="56:62" ht="13.15" customHeight="1" x14ac:dyDescent="0.25">
      <c r="BD271" s="9"/>
      <c r="BG271" s="9"/>
      <c r="BJ271" s="9"/>
    </row>
    <row r="272" spans="56:62" ht="13.15" customHeight="1" x14ac:dyDescent="0.25">
      <c r="BD272" s="9"/>
      <c r="BG272" s="9"/>
      <c r="BJ272" s="9"/>
    </row>
    <row r="273" spans="56:62" ht="13.15" customHeight="1" x14ac:dyDescent="0.25">
      <c r="BD273" s="9"/>
      <c r="BG273" s="9"/>
      <c r="BJ273" s="9"/>
    </row>
    <row r="274" spans="56:62" ht="13.15" customHeight="1" x14ac:dyDescent="0.25">
      <c r="BD274" s="9"/>
      <c r="BG274" s="9"/>
      <c r="BJ274" s="9"/>
    </row>
    <row r="275" spans="56:62" ht="13.15" customHeight="1" x14ac:dyDescent="0.25">
      <c r="BD275" s="9"/>
      <c r="BG275" s="9"/>
      <c r="BJ275" s="9"/>
    </row>
    <row r="276" spans="56:62" ht="13.15" customHeight="1" x14ac:dyDescent="0.25">
      <c r="BD276" s="9"/>
      <c r="BG276" s="9"/>
      <c r="BJ276" s="9"/>
    </row>
    <row r="277" spans="56:62" ht="13.15" customHeight="1" x14ac:dyDescent="0.25">
      <c r="BD277" s="9"/>
      <c r="BG277" s="9"/>
      <c r="BJ277" s="9"/>
    </row>
    <row r="278" spans="56:62" ht="13.15" customHeight="1" x14ac:dyDescent="0.25">
      <c r="BD278" s="9"/>
      <c r="BG278" s="9"/>
      <c r="BJ278" s="9"/>
    </row>
    <row r="279" spans="56:62" ht="13.15" customHeight="1" x14ac:dyDescent="0.25">
      <c r="BD279" s="9"/>
      <c r="BG279" s="9"/>
      <c r="BJ279" s="9"/>
    </row>
    <row r="280" spans="56:62" ht="13.15" customHeight="1" x14ac:dyDescent="0.25">
      <c r="BD280" s="9"/>
      <c r="BG280" s="9"/>
      <c r="BJ280" s="9"/>
    </row>
    <row r="281" spans="56:62" ht="13.15" customHeight="1" x14ac:dyDescent="0.25">
      <c r="BD281" s="9"/>
      <c r="BG281" s="9"/>
      <c r="BJ281" s="9"/>
    </row>
    <row r="282" spans="56:62" ht="13.15" customHeight="1" x14ac:dyDescent="0.25">
      <c r="BD282" s="9"/>
      <c r="BG282" s="9"/>
      <c r="BJ282" s="9"/>
    </row>
    <row r="283" spans="56:62" ht="13.15" customHeight="1" x14ac:dyDescent="0.25">
      <c r="BD283" s="9"/>
      <c r="BG283" s="9"/>
      <c r="BJ283" s="9"/>
    </row>
    <row r="284" spans="56:62" ht="13.15" customHeight="1" x14ac:dyDescent="0.25">
      <c r="BD284" s="9"/>
      <c r="BG284" s="9"/>
      <c r="BJ284" s="9"/>
    </row>
    <row r="285" spans="56:62" ht="13.15" customHeight="1" x14ac:dyDescent="0.25">
      <c r="BD285" s="9"/>
      <c r="BG285" s="9"/>
      <c r="BJ285" s="9"/>
    </row>
    <row r="286" spans="56:62" ht="13.15" customHeight="1" x14ac:dyDescent="0.25">
      <c r="BD286" s="9"/>
      <c r="BG286" s="9"/>
      <c r="BJ286" s="9"/>
    </row>
    <row r="287" spans="56:62" ht="13.15" customHeight="1" x14ac:dyDescent="0.25">
      <c r="BD287" s="9"/>
      <c r="BG287" s="9"/>
      <c r="BJ287" s="9"/>
    </row>
    <row r="288" spans="56:62" ht="13.15" customHeight="1" x14ac:dyDescent="0.25">
      <c r="BD288" s="9"/>
      <c r="BG288" s="9"/>
      <c r="BJ288" s="9"/>
    </row>
    <row r="289" spans="56:62" ht="13.15" customHeight="1" x14ac:dyDescent="0.25">
      <c r="BD289" s="9"/>
      <c r="BG289" s="9"/>
      <c r="BJ289" s="9"/>
    </row>
    <row r="290" spans="56:62" ht="13.15" customHeight="1" x14ac:dyDescent="0.25">
      <c r="BD290" s="9"/>
      <c r="BG290" s="9"/>
      <c r="BJ290" s="9"/>
    </row>
    <row r="291" spans="56:62" ht="13.15" customHeight="1" x14ac:dyDescent="0.25">
      <c r="BD291" s="9"/>
      <c r="BG291" s="9"/>
      <c r="BJ291" s="9"/>
    </row>
    <row r="292" spans="56:62" ht="13.15" customHeight="1" x14ac:dyDescent="0.25">
      <c r="BD292" s="9"/>
      <c r="BG292" s="9"/>
      <c r="BJ292" s="9"/>
    </row>
    <row r="293" spans="56:62" ht="13.15" customHeight="1" x14ac:dyDescent="0.25">
      <c r="BD293" s="9"/>
      <c r="BG293" s="9"/>
      <c r="BJ293" s="9"/>
    </row>
    <row r="294" spans="56:62" ht="13.15" customHeight="1" x14ac:dyDescent="0.25">
      <c r="BD294" s="9"/>
      <c r="BG294" s="9"/>
      <c r="BJ294" s="9"/>
    </row>
    <row r="295" spans="56:62" ht="13.15" customHeight="1" x14ac:dyDescent="0.25">
      <c r="BD295" s="9"/>
      <c r="BG295" s="9"/>
      <c r="BJ295" s="9"/>
    </row>
    <row r="296" spans="56:62" ht="13.15" customHeight="1" x14ac:dyDescent="0.25">
      <c r="BD296" s="9"/>
      <c r="BG296" s="9"/>
      <c r="BJ296" s="9"/>
    </row>
    <row r="297" spans="56:62" ht="13.15" customHeight="1" x14ac:dyDescent="0.25">
      <c r="BD297" s="9"/>
      <c r="BG297" s="9"/>
      <c r="BJ297" s="9"/>
    </row>
    <row r="298" spans="56:62" ht="13.15" customHeight="1" x14ac:dyDescent="0.25">
      <c r="BD298" s="9"/>
      <c r="BG298" s="9"/>
      <c r="BJ298" s="9"/>
    </row>
    <row r="299" spans="56:62" ht="13.15" customHeight="1" x14ac:dyDescent="0.25">
      <c r="BD299" s="9"/>
      <c r="BG299" s="9"/>
      <c r="BJ299" s="9"/>
    </row>
    <row r="300" spans="56:62" ht="13.15" customHeight="1" x14ac:dyDescent="0.25">
      <c r="BD300" s="9"/>
      <c r="BG300" s="9"/>
      <c r="BJ300" s="9"/>
    </row>
    <row r="301" spans="56:62" ht="13.15" customHeight="1" x14ac:dyDescent="0.25">
      <c r="BD301" s="9"/>
      <c r="BG301" s="9"/>
      <c r="BJ301" s="9"/>
    </row>
    <row r="302" spans="56:62" ht="13.15" customHeight="1" x14ac:dyDescent="0.25">
      <c r="BD302" s="9"/>
      <c r="BG302" s="9"/>
      <c r="BJ302" s="9"/>
    </row>
    <row r="303" spans="56:62" ht="13.15" customHeight="1" x14ac:dyDescent="0.25">
      <c r="BD303" s="9"/>
      <c r="BG303" s="9"/>
      <c r="BJ303" s="9"/>
    </row>
    <row r="304" spans="56:62" ht="13.15" customHeight="1" x14ac:dyDescent="0.25">
      <c r="BD304" s="9"/>
      <c r="BG304" s="9"/>
      <c r="BJ304" s="9"/>
    </row>
    <row r="305" spans="56:62" ht="13.15" customHeight="1" x14ac:dyDescent="0.25">
      <c r="BD305" s="9"/>
      <c r="BG305" s="9"/>
      <c r="BJ305" s="9"/>
    </row>
    <row r="306" spans="56:62" ht="13.15" customHeight="1" x14ac:dyDescent="0.25">
      <c r="BD306" s="9"/>
      <c r="BG306" s="9"/>
      <c r="BJ306" s="9"/>
    </row>
    <row r="307" spans="56:62" ht="13.15" customHeight="1" x14ac:dyDescent="0.25">
      <c r="BD307" s="9"/>
      <c r="BG307" s="9"/>
      <c r="BJ307" s="9"/>
    </row>
    <row r="308" spans="56:62" ht="13.15" customHeight="1" x14ac:dyDescent="0.25">
      <c r="BD308" s="9"/>
      <c r="BG308" s="9"/>
      <c r="BJ308" s="9"/>
    </row>
    <row r="309" spans="56:62" ht="13.15" customHeight="1" x14ac:dyDescent="0.25">
      <c r="BD309" s="9"/>
      <c r="BG309" s="9"/>
      <c r="BJ309" s="9"/>
    </row>
    <row r="310" spans="56:62" ht="13.15" customHeight="1" x14ac:dyDescent="0.25">
      <c r="BD310" s="9"/>
      <c r="BG310" s="9"/>
      <c r="BJ310" s="9"/>
    </row>
    <row r="311" spans="56:62" ht="13.15" customHeight="1" x14ac:dyDescent="0.25">
      <c r="BD311" s="9"/>
      <c r="BG311" s="9"/>
      <c r="BJ311" s="9"/>
    </row>
    <row r="312" spans="56:62" ht="13.15" customHeight="1" x14ac:dyDescent="0.25">
      <c r="BD312" s="9"/>
      <c r="BG312" s="9"/>
      <c r="BJ312" s="9"/>
    </row>
    <row r="313" spans="56:62" ht="13.15" customHeight="1" x14ac:dyDescent="0.25">
      <c r="BD313" s="9"/>
      <c r="BG313" s="9"/>
      <c r="BJ313" s="9"/>
    </row>
    <row r="314" spans="56:62" ht="13.15" customHeight="1" x14ac:dyDescent="0.25">
      <c r="BD314" s="9"/>
      <c r="BG314" s="9"/>
      <c r="BJ314" s="9"/>
    </row>
    <row r="315" spans="56:62" ht="13.15" customHeight="1" x14ac:dyDescent="0.25">
      <c r="BD315" s="9"/>
      <c r="BG315" s="9"/>
      <c r="BJ315" s="9"/>
    </row>
    <row r="316" spans="56:62" ht="13.15" customHeight="1" x14ac:dyDescent="0.25">
      <c r="BD316" s="9"/>
      <c r="BG316" s="9"/>
      <c r="BJ316" s="9"/>
    </row>
    <row r="317" spans="56:62" ht="13.15" customHeight="1" x14ac:dyDescent="0.25">
      <c r="BD317" s="9"/>
      <c r="BG317" s="9"/>
      <c r="BJ317" s="9"/>
    </row>
    <row r="318" spans="56:62" ht="13.15" customHeight="1" x14ac:dyDescent="0.25">
      <c r="BD318" s="9"/>
      <c r="BG318" s="9"/>
      <c r="BJ318" s="9"/>
    </row>
    <row r="319" spans="56:62" ht="13.15" customHeight="1" x14ac:dyDescent="0.25">
      <c r="BD319" s="9"/>
      <c r="BG319" s="9"/>
      <c r="BJ319" s="9"/>
    </row>
    <row r="320" spans="56:62" ht="13.15" customHeight="1" x14ac:dyDescent="0.25">
      <c r="BD320" s="9"/>
      <c r="BG320" s="9"/>
      <c r="BJ320" s="9"/>
    </row>
    <row r="321" spans="56:62" ht="13.15" customHeight="1" x14ac:dyDescent="0.25">
      <c r="BD321" s="9"/>
      <c r="BG321" s="9"/>
      <c r="BJ321" s="9"/>
    </row>
    <row r="322" spans="56:62" ht="13.15" customHeight="1" x14ac:dyDescent="0.25">
      <c r="BD322" s="9"/>
      <c r="BG322" s="9"/>
      <c r="BJ322" s="9"/>
    </row>
    <row r="323" spans="56:62" ht="13.15" customHeight="1" x14ac:dyDescent="0.25">
      <c r="BD323" s="9"/>
      <c r="BG323" s="9"/>
      <c r="BJ323" s="9"/>
    </row>
    <row r="324" spans="56:62" ht="13.15" customHeight="1" x14ac:dyDescent="0.25">
      <c r="BD324" s="9"/>
      <c r="BG324" s="9"/>
      <c r="BJ324" s="9"/>
    </row>
    <row r="325" spans="56:62" ht="13.15" customHeight="1" x14ac:dyDescent="0.25">
      <c r="BD325" s="9"/>
      <c r="BG325" s="9"/>
      <c r="BJ325" s="9"/>
    </row>
    <row r="326" spans="56:62" ht="13.15" customHeight="1" x14ac:dyDescent="0.25">
      <c r="BD326" s="9"/>
      <c r="BG326" s="9"/>
      <c r="BJ326" s="9"/>
    </row>
    <row r="327" spans="56:62" ht="13.15" customHeight="1" x14ac:dyDescent="0.25">
      <c r="BD327" s="9"/>
      <c r="BG327" s="9"/>
      <c r="BJ327" s="9"/>
    </row>
    <row r="328" spans="56:62" ht="13.15" customHeight="1" x14ac:dyDescent="0.25">
      <c r="BD328" s="9"/>
      <c r="BG328" s="9"/>
      <c r="BJ328" s="9"/>
    </row>
    <row r="329" spans="56:62" ht="13.15" customHeight="1" x14ac:dyDescent="0.25">
      <c r="BD329" s="9"/>
      <c r="BG329" s="9"/>
      <c r="BJ329" s="9"/>
    </row>
    <row r="330" spans="56:62" ht="13.15" customHeight="1" x14ac:dyDescent="0.25">
      <c r="BD330" s="9"/>
      <c r="BG330" s="9"/>
      <c r="BJ330" s="9"/>
    </row>
    <row r="331" spans="56:62" ht="13.15" customHeight="1" x14ac:dyDescent="0.25">
      <c r="BD331" s="9"/>
      <c r="BG331" s="9"/>
      <c r="BJ331" s="9"/>
    </row>
    <row r="332" spans="56:62" ht="13.15" customHeight="1" x14ac:dyDescent="0.25">
      <c r="BD332" s="9"/>
      <c r="BG332" s="9"/>
      <c r="BJ332" s="9"/>
    </row>
    <row r="333" spans="56:62" ht="13.15" customHeight="1" x14ac:dyDescent="0.25">
      <c r="BD333" s="9"/>
      <c r="BG333" s="9"/>
      <c r="BJ333" s="9"/>
    </row>
    <row r="334" spans="56:62" ht="13.15" customHeight="1" x14ac:dyDescent="0.25">
      <c r="BD334" s="9"/>
      <c r="BG334" s="9"/>
      <c r="BJ334" s="9"/>
    </row>
    <row r="335" spans="56:62" ht="13.15" customHeight="1" x14ac:dyDescent="0.25">
      <c r="BD335" s="9"/>
      <c r="BG335" s="9"/>
      <c r="BJ335" s="9"/>
    </row>
    <row r="336" spans="56:62" ht="13.15" customHeight="1" x14ac:dyDescent="0.25">
      <c r="BD336" s="9"/>
      <c r="BG336" s="9"/>
      <c r="BJ336" s="9"/>
    </row>
    <row r="337" spans="56:62" ht="13.15" customHeight="1" x14ac:dyDescent="0.25">
      <c r="BD337" s="9"/>
      <c r="BG337" s="9"/>
      <c r="BJ337" s="9"/>
    </row>
    <row r="338" spans="56:62" ht="13.15" customHeight="1" x14ac:dyDescent="0.25">
      <c r="BD338" s="9"/>
      <c r="BG338" s="9"/>
      <c r="BJ338" s="9"/>
    </row>
    <row r="339" spans="56:62" ht="13.15" customHeight="1" x14ac:dyDescent="0.25">
      <c r="BD339" s="9"/>
      <c r="BG339" s="9"/>
      <c r="BJ339" s="9"/>
    </row>
    <row r="340" spans="56:62" ht="13.15" customHeight="1" x14ac:dyDescent="0.25">
      <c r="BD340" s="9"/>
      <c r="BG340" s="9"/>
      <c r="BJ340" s="9"/>
    </row>
    <row r="341" spans="56:62" ht="13.15" customHeight="1" x14ac:dyDescent="0.25">
      <c r="BD341" s="9"/>
      <c r="BG341" s="9"/>
      <c r="BJ341" s="9"/>
    </row>
    <row r="342" spans="56:62" ht="13.15" customHeight="1" x14ac:dyDescent="0.25">
      <c r="BD342" s="9"/>
      <c r="BG342" s="9"/>
      <c r="BJ342" s="9"/>
    </row>
    <row r="343" spans="56:62" ht="13.15" customHeight="1" x14ac:dyDescent="0.25">
      <c r="BD343" s="9"/>
      <c r="BG343" s="9"/>
      <c r="BJ343" s="9"/>
    </row>
    <row r="344" spans="56:62" ht="13.15" customHeight="1" x14ac:dyDescent="0.25">
      <c r="BD344" s="9"/>
      <c r="BG344" s="9"/>
      <c r="BJ344" s="9"/>
    </row>
    <row r="345" spans="56:62" ht="13.15" customHeight="1" x14ac:dyDescent="0.25">
      <c r="BD345" s="9"/>
      <c r="BG345" s="9"/>
      <c r="BJ345" s="9"/>
    </row>
    <row r="346" spans="56:62" ht="13.15" customHeight="1" x14ac:dyDescent="0.25">
      <c r="BD346" s="9"/>
      <c r="BG346" s="9"/>
      <c r="BJ346" s="9"/>
    </row>
    <row r="347" spans="56:62" ht="13.15" customHeight="1" x14ac:dyDescent="0.25">
      <c r="BD347" s="9"/>
      <c r="BG347" s="9"/>
      <c r="BJ347" s="9"/>
    </row>
    <row r="348" spans="56:62" ht="13.15" customHeight="1" x14ac:dyDescent="0.25">
      <c r="BD348" s="9"/>
      <c r="BG348" s="9"/>
      <c r="BJ348" s="9"/>
    </row>
    <row r="349" spans="56:62" ht="13.15" customHeight="1" x14ac:dyDescent="0.25">
      <c r="BD349" s="9"/>
      <c r="BG349" s="9"/>
      <c r="BJ349" s="9"/>
    </row>
    <row r="350" spans="56:62" ht="13.15" customHeight="1" x14ac:dyDescent="0.25">
      <c r="BD350" s="9"/>
      <c r="BG350" s="9"/>
      <c r="BJ350" s="9"/>
    </row>
    <row r="351" spans="56:62" ht="13.15" customHeight="1" x14ac:dyDescent="0.25">
      <c r="BD351" s="9"/>
      <c r="BG351" s="9"/>
      <c r="BJ351" s="9"/>
    </row>
    <row r="352" spans="56:62" ht="13.15" customHeight="1" x14ac:dyDescent="0.25">
      <c r="BD352" s="9"/>
      <c r="BG352" s="9"/>
      <c r="BJ352" s="9"/>
    </row>
    <row r="353" spans="56:62" ht="13.15" customHeight="1" x14ac:dyDescent="0.25">
      <c r="BD353" s="9"/>
      <c r="BG353" s="9"/>
      <c r="BJ353" s="9"/>
    </row>
    <row r="354" spans="56:62" ht="13.15" customHeight="1" x14ac:dyDescent="0.25">
      <c r="BD354" s="9"/>
      <c r="BG354" s="9"/>
      <c r="BJ354" s="9"/>
    </row>
    <row r="355" spans="56:62" ht="13.15" customHeight="1" x14ac:dyDescent="0.25">
      <c r="BD355" s="9"/>
      <c r="BG355" s="9"/>
      <c r="BJ355" s="9"/>
    </row>
    <row r="356" spans="56:62" ht="13.15" customHeight="1" x14ac:dyDescent="0.25">
      <c r="BD356" s="9"/>
      <c r="BG356" s="9"/>
      <c r="BJ356" s="9"/>
    </row>
    <row r="357" spans="56:62" ht="13.15" customHeight="1" x14ac:dyDescent="0.25">
      <c r="BD357" s="9"/>
      <c r="BG357" s="9"/>
      <c r="BJ357" s="9"/>
    </row>
    <row r="358" spans="56:62" ht="13.15" customHeight="1" x14ac:dyDescent="0.25">
      <c r="BD358" s="9"/>
      <c r="BG358" s="9"/>
      <c r="BJ358" s="9"/>
    </row>
    <row r="359" spans="56:62" ht="13.15" customHeight="1" x14ac:dyDescent="0.25">
      <c r="BD359" s="9"/>
      <c r="BG359" s="9"/>
      <c r="BJ359" s="9"/>
    </row>
    <row r="360" spans="56:62" ht="13.15" customHeight="1" x14ac:dyDescent="0.25">
      <c r="BD360" s="9"/>
      <c r="BG360" s="9"/>
      <c r="BJ360" s="9"/>
    </row>
    <row r="361" spans="56:62" ht="13.15" customHeight="1" x14ac:dyDescent="0.25">
      <c r="BD361" s="9"/>
      <c r="BG361" s="9"/>
      <c r="BJ361" s="9"/>
    </row>
    <row r="362" spans="56:62" ht="13.15" customHeight="1" x14ac:dyDescent="0.25">
      <c r="BD362" s="9"/>
      <c r="BG362" s="9"/>
      <c r="BJ362" s="9"/>
    </row>
    <row r="363" spans="56:62" ht="13.15" customHeight="1" x14ac:dyDescent="0.25">
      <c r="BD363" s="9"/>
      <c r="BG363" s="9"/>
      <c r="BJ363" s="9"/>
    </row>
    <row r="364" spans="56:62" ht="13.15" customHeight="1" x14ac:dyDescent="0.25">
      <c r="BD364" s="9"/>
      <c r="BG364" s="9"/>
      <c r="BJ364" s="9"/>
    </row>
    <row r="365" spans="56:62" ht="13.15" customHeight="1" x14ac:dyDescent="0.25">
      <c r="BD365" s="9"/>
      <c r="BG365" s="9"/>
      <c r="BJ365" s="9"/>
    </row>
    <row r="366" spans="56:62" ht="13.15" customHeight="1" x14ac:dyDescent="0.25">
      <c r="BD366" s="9"/>
      <c r="BG366" s="9"/>
      <c r="BJ366" s="9"/>
    </row>
    <row r="367" spans="56:62" ht="13.15" customHeight="1" x14ac:dyDescent="0.25">
      <c r="BD367" s="9"/>
      <c r="BG367" s="9"/>
      <c r="BJ367" s="9"/>
    </row>
    <row r="368" spans="56:62" ht="13.15" customHeight="1" x14ac:dyDescent="0.25">
      <c r="BD368" s="9"/>
      <c r="BG368" s="9"/>
      <c r="BJ368" s="9"/>
    </row>
    <row r="369" spans="56:62" ht="13.15" customHeight="1" x14ac:dyDescent="0.25">
      <c r="BD369" s="9"/>
      <c r="BG369" s="9"/>
      <c r="BJ369" s="9"/>
    </row>
    <row r="370" spans="56:62" ht="13.15" customHeight="1" x14ac:dyDescent="0.25">
      <c r="BD370" s="9"/>
      <c r="BG370" s="9"/>
      <c r="BJ370" s="9"/>
    </row>
    <row r="371" spans="56:62" ht="13.15" customHeight="1" x14ac:dyDescent="0.25">
      <c r="BD371" s="9"/>
      <c r="BG371" s="9"/>
      <c r="BJ371" s="9"/>
    </row>
    <row r="372" spans="56:62" ht="13.15" customHeight="1" x14ac:dyDescent="0.25">
      <c r="BD372" s="9"/>
      <c r="BG372" s="9"/>
      <c r="BJ372" s="9"/>
    </row>
    <row r="373" spans="56:62" ht="13.15" customHeight="1" x14ac:dyDescent="0.25">
      <c r="BD373" s="9"/>
      <c r="BG373" s="9"/>
      <c r="BJ373" s="9"/>
    </row>
    <row r="374" spans="56:62" ht="13.15" customHeight="1" x14ac:dyDescent="0.25">
      <c r="BD374" s="9"/>
      <c r="BG374" s="9"/>
      <c r="BJ374" s="9"/>
    </row>
    <row r="375" spans="56:62" ht="13.15" customHeight="1" x14ac:dyDescent="0.25">
      <c r="BD375" s="9"/>
      <c r="BG375" s="9"/>
      <c r="BJ375" s="9"/>
    </row>
    <row r="376" spans="56:62" ht="13.15" customHeight="1" x14ac:dyDescent="0.25">
      <c r="BD376" s="9"/>
      <c r="BG376" s="9"/>
      <c r="BJ376" s="9"/>
    </row>
    <row r="377" spans="56:62" ht="13.15" customHeight="1" x14ac:dyDescent="0.25">
      <c r="BD377" s="9"/>
      <c r="BG377" s="9"/>
      <c r="BJ377" s="9"/>
    </row>
    <row r="378" spans="56:62" ht="13.15" customHeight="1" x14ac:dyDescent="0.25">
      <c r="BD378" s="9"/>
      <c r="BG378" s="9"/>
      <c r="BJ378" s="9"/>
    </row>
    <row r="379" spans="56:62" ht="13.15" customHeight="1" x14ac:dyDescent="0.25">
      <c r="BD379" s="9"/>
      <c r="BG379" s="9"/>
      <c r="BJ379" s="9"/>
    </row>
    <row r="380" spans="56:62" ht="13.15" customHeight="1" x14ac:dyDescent="0.25">
      <c r="BD380" s="9"/>
      <c r="BG380" s="9"/>
      <c r="BJ380" s="9"/>
    </row>
    <row r="381" spans="56:62" ht="13.15" customHeight="1" x14ac:dyDescent="0.25">
      <c r="BD381" s="9"/>
      <c r="BG381" s="9"/>
      <c r="BJ381" s="9"/>
    </row>
    <row r="382" spans="56:62" ht="13.15" customHeight="1" x14ac:dyDescent="0.25">
      <c r="BD382" s="9"/>
      <c r="BG382" s="9"/>
      <c r="BJ382" s="9"/>
    </row>
    <row r="383" spans="56:62" ht="13.15" customHeight="1" x14ac:dyDescent="0.25">
      <c r="BD383" s="9"/>
      <c r="BG383" s="9"/>
      <c r="BJ383" s="9"/>
    </row>
    <row r="384" spans="56:62" ht="13.15" customHeight="1" x14ac:dyDescent="0.25">
      <c r="BD384" s="9"/>
      <c r="BG384" s="9"/>
      <c r="BJ384" s="9"/>
    </row>
    <row r="385" spans="56:62" ht="13.15" customHeight="1" x14ac:dyDescent="0.25">
      <c r="BD385" s="9"/>
      <c r="BG385" s="9"/>
      <c r="BJ385" s="9"/>
    </row>
    <row r="386" spans="56:62" ht="13.15" customHeight="1" x14ac:dyDescent="0.25">
      <c r="BD386" s="9"/>
      <c r="BG386" s="9"/>
      <c r="BJ386" s="9"/>
    </row>
    <row r="387" spans="56:62" ht="13.15" customHeight="1" x14ac:dyDescent="0.25">
      <c r="BD387" s="9"/>
      <c r="BG387" s="9"/>
      <c r="BJ387" s="9"/>
    </row>
    <row r="388" spans="56:62" ht="13.15" customHeight="1" x14ac:dyDescent="0.25">
      <c r="BD388" s="9"/>
      <c r="BG388" s="9"/>
      <c r="BJ388" s="9"/>
    </row>
    <row r="389" spans="56:62" ht="13.15" customHeight="1" x14ac:dyDescent="0.25">
      <c r="BD389" s="9"/>
      <c r="BG389" s="9"/>
      <c r="BJ389" s="9"/>
    </row>
    <row r="390" spans="56:62" ht="13.15" customHeight="1" x14ac:dyDescent="0.25">
      <c r="BD390" s="9"/>
      <c r="BG390" s="9"/>
      <c r="BJ390" s="9"/>
    </row>
    <row r="391" spans="56:62" ht="13.15" customHeight="1" x14ac:dyDescent="0.25">
      <c r="BD391" s="9"/>
      <c r="BG391" s="9"/>
      <c r="BJ391" s="9"/>
    </row>
    <row r="392" spans="56:62" ht="13.15" customHeight="1" x14ac:dyDescent="0.25">
      <c r="BD392" s="9"/>
      <c r="BG392" s="9"/>
      <c r="BJ392" s="9"/>
    </row>
    <row r="393" spans="56:62" ht="13.15" customHeight="1" x14ac:dyDescent="0.25">
      <c r="BD393" s="9"/>
      <c r="BG393" s="9"/>
      <c r="BJ393" s="9"/>
    </row>
    <row r="394" spans="56:62" ht="13.15" customHeight="1" x14ac:dyDescent="0.25">
      <c r="BD394" s="9"/>
      <c r="BG394" s="9"/>
      <c r="BJ394" s="9"/>
    </row>
    <row r="395" spans="56:62" ht="13.15" customHeight="1" x14ac:dyDescent="0.25">
      <c r="BD395" s="9"/>
      <c r="BG395" s="9"/>
      <c r="BJ395" s="9"/>
    </row>
    <row r="396" spans="56:62" ht="13.15" customHeight="1" x14ac:dyDescent="0.25">
      <c r="BD396" s="9"/>
      <c r="BG396" s="9"/>
      <c r="BJ396" s="9"/>
    </row>
    <row r="397" spans="56:62" ht="13.15" customHeight="1" x14ac:dyDescent="0.25">
      <c r="BD397" s="9"/>
      <c r="BG397" s="9"/>
      <c r="BJ397" s="9"/>
    </row>
    <row r="398" spans="56:62" ht="13.15" customHeight="1" x14ac:dyDescent="0.25">
      <c r="BD398" s="9"/>
      <c r="BG398" s="9"/>
      <c r="BJ398" s="9"/>
    </row>
    <row r="399" spans="56:62" ht="13.15" customHeight="1" x14ac:dyDescent="0.25">
      <c r="BD399" s="9"/>
      <c r="BG399" s="9"/>
      <c r="BJ399" s="9"/>
    </row>
    <row r="400" spans="56:62" ht="13.15" customHeight="1" x14ac:dyDescent="0.25">
      <c r="BD400" s="9"/>
      <c r="BG400" s="9"/>
      <c r="BJ400" s="9"/>
    </row>
    <row r="401" spans="56:62" ht="13.15" customHeight="1" x14ac:dyDescent="0.25">
      <c r="BD401" s="9"/>
      <c r="BG401" s="9"/>
      <c r="BJ401" s="9"/>
    </row>
    <row r="402" spans="56:62" ht="13.15" customHeight="1" x14ac:dyDescent="0.25">
      <c r="BD402" s="9"/>
      <c r="BG402" s="9"/>
      <c r="BJ402" s="9"/>
    </row>
    <row r="403" spans="56:62" ht="13.15" customHeight="1" x14ac:dyDescent="0.25">
      <c r="BD403" s="9"/>
      <c r="BG403" s="9"/>
      <c r="BJ403" s="9"/>
    </row>
    <row r="404" spans="56:62" ht="13.15" customHeight="1" x14ac:dyDescent="0.25">
      <c r="BD404" s="9"/>
      <c r="BG404" s="9"/>
      <c r="BJ404" s="9"/>
    </row>
    <row r="405" spans="56:62" ht="13.15" customHeight="1" x14ac:dyDescent="0.25">
      <c r="BD405" s="9"/>
      <c r="BG405" s="9"/>
      <c r="BJ405" s="9"/>
    </row>
    <row r="406" spans="56:62" ht="13.15" customHeight="1" x14ac:dyDescent="0.25">
      <c r="BD406" s="9"/>
      <c r="BG406" s="9"/>
      <c r="BJ406" s="9"/>
    </row>
    <row r="407" spans="56:62" ht="13.15" customHeight="1" x14ac:dyDescent="0.25">
      <c r="BD407" s="9"/>
      <c r="BG407" s="9"/>
      <c r="BJ407" s="9"/>
    </row>
    <row r="408" spans="56:62" ht="13.15" customHeight="1" x14ac:dyDescent="0.25">
      <c r="BD408" s="9"/>
      <c r="BG408" s="9"/>
      <c r="BJ408" s="9"/>
    </row>
    <row r="409" spans="56:62" ht="13.15" customHeight="1" x14ac:dyDescent="0.25">
      <c r="BD409" s="9"/>
      <c r="BG409" s="9"/>
      <c r="BJ409" s="9"/>
    </row>
    <row r="410" spans="56:62" ht="13.15" customHeight="1" x14ac:dyDescent="0.25">
      <c r="BD410" s="9"/>
      <c r="BG410" s="9"/>
      <c r="BJ410" s="9"/>
    </row>
    <row r="411" spans="56:62" ht="13.15" customHeight="1" x14ac:dyDescent="0.25">
      <c r="BD411" s="9"/>
      <c r="BG411" s="9"/>
      <c r="BJ411" s="9"/>
    </row>
    <row r="412" spans="56:62" ht="13.15" customHeight="1" x14ac:dyDescent="0.25">
      <c r="BD412" s="9"/>
      <c r="BG412" s="9"/>
      <c r="BJ412" s="9"/>
    </row>
    <row r="413" spans="56:62" ht="13.15" customHeight="1" x14ac:dyDescent="0.25">
      <c r="BD413" s="9"/>
      <c r="BG413" s="9"/>
      <c r="BJ413" s="9"/>
    </row>
    <row r="414" spans="56:62" ht="13.15" customHeight="1" x14ac:dyDescent="0.25">
      <c r="BD414" s="9"/>
      <c r="BG414" s="9"/>
      <c r="BJ414" s="9"/>
    </row>
    <row r="415" spans="56:62" ht="13.15" customHeight="1" x14ac:dyDescent="0.25">
      <c r="BD415" s="9"/>
      <c r="BG415" s="9"/>
      <c r="BJ415" s="9"/>
    </row>
    <row r="416" spans="56:62" ht="13.15" customHeight="1" x14ac:dyDescent="0.25">
      <c r="BD416" s="9"/>
      <c r="BG416" s="9"/>
      <c r="BJ416" s="9"/>
    </row>
    <row r="417" spans="56:62" ht="13.15" customHeight="1" x14ac:dyDescent="0.25">
      <c r="BD417" s="9"/>
      <c r="BG417" s="9"/>
      <c r="BJ417" s="9"/>
    </row>
    <row r="418" spans="56:62" ht="13.15" customHeight="1" x14ac:dyDescent="0.25">
      <c r="BD418" s="9"/>
      <c r="BG418" s="9"/>
      <c r="BJ418" s="9"/>
    </row>
    <row r="419" spans="56:62" ht="13.15" customHeight="1" x14ac:dyDescent="0.25">
      <c r="BD419" s="9"/>
      <c r="BG419" s="9"/>
      <c r="BJ419" s="9"/>
    </row>
    <row r="420" spans="56:62" ht="13.15" customHeight="1" x14ac:dyDescent="0.25">
      <c r="BD420" s="9"/>
      <c r="BG420" s="9"/>
      <c r="BJ420" s="9"/>
    </row>
    <row r="421" spans="56:62" ht="13.15" customHeight="1" x14ac:dyDescent="0.25">
      <c r="BD421" s="9"/>
      <c r="BG421" s="9"/>
      <c r="BJ421" s="9"/>
    </row>
    <row r="422" spans="56:62" ht="13.15" customHeight="1" x14ac:dyDescent="0.25">
      <c r="BD422" s="9"/>
      <c r="BG422" s="9"/>
      <c r="BJ422" s="9"/>
    </row>
    <row r="423" spans="56:62" ht="13.15" customHeight="1" x14ac:dyDescent="0.25">
      <c r="BD423" s="9"/>
      <c r="BG423" s="9"/>
      <c r="BJ423" s="9"/>
    </row>
    <row r="424" spans="56:62" ht="13.15" customHeight="1" x14ac:dyDescent="0.25">
      <c r="BD424" s="9"/>
      <c r="BG424" s="9"/>
      <c r="BJ424" s="9"/>
    </row>
    <row r="425" spans="56:62" ht="13.15" customHeight="1" x14ac:dyDescent="0.25">
      <c r="BD425" s="9"/>
      <c r="BG425" s="9"/>
      <c r="BJ425" s="9"/>
    </row>
    <row r="426" spans="56:62" ht="13.15" customHeight="1" x14ac:dyDescent="0.25">
      <c r="BD426" s="9"/>
      <c r="BG426" s="9"/>
      <c r="BJ426" s="9"/>
    </row>
    <row r="427" spans="56:62" ht="13.15" customHeight="1" x14ac:dyDescent="0.25">
      <c r="BD427" s="9"/>
      <c r="BG427" s="9"/>
      <c r="BJ427" s="9"/>
    </row>
    <row r="428" spans="56:62" ht="13.15" customHeight="1" x14ac:dyDescent="0.25">
      <c r="BD428" s="9"/>
      <c r="BG428" s="9"/>
      <c r="BJ428" s="9"/>
    </row>
    <row r="429" spans="56:62" ht="13.15" customHeight="1" x14ac:dyDescent="0.25">
      <c r="BD429" s="9"/>
      <c r="BG429" s="9"/>
      <c r="BJ429" s="9"/>
    </row>
    <row r="430" spans="56:62" ht="13.15" customHeight="1" x14ac:dyDescent="0.25">
      <c r="BD430" s="9"/>
      <c r="BG430" s="9"/>
      <c r="BJ430" s="9"/>
    </row>
    <row r="431" spans="56:62" ht="13.15" customHeight="1" x14ac:dyDescent="0.25">
      <c r="BD431" s="9"/>
      <c r="BG431" s="9"/>
      <c r="BJ431" s="9"/>
    </row>
    <row r="432" spans="56:62" ht="13.15" customHeight="1" x14ac:dyDescent="0.25">
      <c r="BD432" s="9"/>
      <c r="BG432" s="9"/>
      <c r="BJ432" s="9"/>
    </row>
    <row r="433" spans="56:62" ht="13.15" customHeight="1" x14ac:dyDescent="0.25">
      <c r="BD433" s="9"/>
      <c r="BG433" s="9"/>
      <c r="BJ433" s="9"/>
    </row>
    <row r="434" spans="56:62" ht="13.15" customHeight="1" x14ac:dyDescent="0.25">
      <c r="BD434" s="9"/>
      <c r="BG434" s="9"/>
      <c r="BJ434" s="9"/>
    </row>
    <row r="435" spans="56:62" ht="13.15" customHeight="1" x14ac:dyDescent="0.25">
      <c r="BD435" s="9"/>
      <c r="BG435" s="9"/>
      <c r="BJ435" s="9"/>
    </row>
    <row r="436" spans="56:62" ht="13.15" customHeight="1" x14ac:dyDescent="0.25">
      <c r="BD436" s="9"/>
      <c r="BG436" s="9"/>
      <c r="BJ436" s="9"/>
    </row>
    <row r="437" spans="56:62" ht="13.15" customHeight="1" x14ac:dyDescent="0.25">
      <c r="BD437" s="9"/>
      <c r="BG437" s="9"/>
      <c r="BJ437" s="9"/>
    </row>
    <row r="438" spans="56:62" ht="13.15" customHeight="1" x14ac:dyDescent="0.25">
      <c r="BD438" s="9"/>
      <c r="BG438" s="9"/>
      <c r="BJ438" s="9"/>
    </row>
    <row r="439" spans="56:62" ht="13.15" customHeight="1" x14ac:dyDescent="0.25">
      <c r="BD439" s="9"/>
      <c r="BG439" s="9"/>
      <c r="BJ439" s="9"/>
    </row>
    <row r="440" spans="56:62" ht="13.15" customHeight="1" x14ac:dyDescent="0.25">
      <c r="BD440" s="9"/>
      <c r="BG440" s="9"/>
      <c r="BJ440" s="9"/>
    </row>
    <row r="441" spans="56:62" ht="13.15" customHeight="1" x14ac:dyDescent="0.25">
      <c r="BD441" s="9"/>
      <c r="BG441" s="9"/>
      <c r="BJ441" s="9"/>
    </row>
    <row r="442" spans="56:62" ht="13.15" customHeight="1" x14ac:dyDescent="0.25">
      <c r="BD442" s="9"/>
      <c r="BG442" s="9"/>
      <c r="BJ442" s="9"/>
    </row>
    <row r="443" spans="56:62" ht="13.15" customHeight="1" x14ac:dyDescent="0.25">
      <c r="BD443" s="9"/>
      <c r="BG443" s="9"/>
      <c r="BJ443" s="9"/>
    </row>
    <row r="444" spans="56:62" ht="13.15" customHeight="1" x14ac:dyDescent="0.25">
      <c r="BD444" s="9"/>
      <c r="BG444" s="9"/>
      <c r="BJ444" s="9"/>
    </row>
    <row r="445" spans="56:62" ht="13.15" customHeight="1" x14ac:dyDescent="0.25">
      <c r="BD445" s="9"/>
      <c r="BG445" s="9"/>
      <c r="BJ445" s="9"/>
    </row>
    <row r="446" spans="56:62" ht="13.15" customHeight="1" x14ac:dyDescent="0.25">
      <c r="BD446" s="9"/>
      <c r="BG446" s="9"/>
      <c r="BJ446" s="9"/>
    </row>
    <row r="447" spans="56:62" ht="13.15" customHeight="1" x14ac:dyDescent="0.25">
      <c r="BD447" s="9"/>
      <c r="BG447" s="9"/>
      <c r="BJ447" s="9"/>
    </row>
    <row r="448" spans="56:62" ht="13.15" customHeight="1" x14ac:dyDescent="0.25">
      <c r="BD448" s="9"/>
      <c r="BG448" s="9"/>
      <c r="BJ448" s="9"/>
    </row>
    <row r="449" spans="56:62" ht="13.15" customHeight="1" x14ac:dyDescent="0.25">
      <c r="BD449" s="9"/>
      <c r="BG449" s="9"/>
      <c r="BJ449" s="9"/>
    </row>
    <row r="450" spans="56:62" ht="13.15" customHeight="1" x14ac:dyDescent="0.25">
      <c r="BD450" s="9"/>
      <c r="BG450" s="9"/>
      <c r="BJ450" s="9"/>
    </row>
    <row r="451" spans="56:62" ht="13.15" customHeight="1" x14ac:dyDescent="0.25">
      <c r="BD451" s="9"/>
      <c r="BG451" s="9"/>
      <c r="BJ451" s="9"/>
    </row>
    <row r="452" spans="56:62" ht="13.15" customHeight="1" x14ac:dyDescent="0.25">
      <c r="BD452" s="9"/>
      <c r="BG452" s="9"/>
      <c r="BJ452" s="9"/>
    </row>
    <row r="453" spans="56:62" ht="13.15" customHeight="1" x14ac:dyDescent="0.25">
      <c r="BD453" s="9"/>
      <c r="BG453" s="9"/>
      <c r="BJ453" s="9"/>
    </row>
    <row r="454" spans="56:62" ht="13.15" customHeight="1" x14ac:dyDescent="0.25">
      <c r="BD454" s="9"/>
      <c r="BG454" s="9"/>
      <c r="BJ454" s="9"/>
    </row>
    <row r="455" spans="56:62" ht="13.15" customHeight="1" x14ac:dyDescent="0.25">
      <c r="BD455" s="9"/>
      <c r="BG455" s="9"/>
      <c r="BJ455" s="9"/>
    </row>
    <row r="456" spans="56:62" ht="13.15" customHeight="1" x14ac:dyDescent="0.25">
      <c r="BD456" s="9"/>
      <c r="BG456" s="9"/>
      <c r="BJ456" s="9"/>
    </row>
    <row r="457" spans="56:62" ht="13.15" customHeight="1" x14ac:dyDescent="0.25">
      <c r="BD457" s="9"/>
      <c r="BG457" s="9"/>
      <c r="BJ457" s="9"/>
    </row>
    <row r="458" spans="56:62" ht="13.15" customHeight="1" x14ac:dyDescent="0.25">
      <c r="BD458" s="9"/>
      <c r="BG458" s="9"/>
      <c r="BJ458" s="9"/>
    </row>
    <row r="459" spans="56:62" ht="13.15" customHeight="1" x14ac:dyDescent="0.25">
      <c r="BD459" s="9"/>
      <c r="BG459" s="9"/>
      <c r="BJ459" s="9"/>
    </row>
    <row r="460" spans="56:62" ht="13.15" customHeight="1" x14ac:dyDescent="0.25">
      <c r="BD460" s="9"/>
      <c r="BG460" s="9"/>
      <c r="BJ460" s="9"/>
    </row>
    <row r="461" spans="56:62" ht="13.15" customHeight="1" x14ac:dyDescent="0.25">
      <c r="BD461" s="9"/>
      <c r="BG461" s="9"/>
      <c r="BJ461" s="9"/>
    </row>
    <row r="462" spans="56:62" ht="13.15" customHeight="1" x14ac:dyDescent="0.25">
      <c r="BD462" s="9"/>
      <c r="BG462" s="9"/>
      <c r="BJ462" s="9"/>
    </row>
    <row r="463" spans="56:62" ht="13.15" customHeight="1" x14ac:dyDescent="0.25">
      <c r="BD463" s="9"/>
      <c r="BG463" s="9"/>
      <c r="BJ463" s="9"/>
    </row>
    <row r="464" spans="56:62" ht="13.15" customHeight="1" x14ac:dyDescent="0.25">
      <c r="BD464" s="9"/>
      <c r="BG464" s="9"/>
      <c r="BJ464" s="9"/>
    </row>
    <row r="465" spans="56:62" ht="13.15" customHeight="1" x14ac:dyDescent="0.25">
      <c r="BD465" s="9"/>
      <c r="BG465" s="9"/>
      <c r="BJ465" s="9"/>
    </row>
    <row r="466" spans="56:62" ht="13.15" customHeight="1" x14ac:dyDescent="0.25">
      <c r="BD466" s="9"/>
      <c r="BG466" s="9"/>
      <c r="BJ466" s="9"/>
    </row>
    <row r="467" spans="56:62" ht="13.15" customHeight="1" x14ac:dyDescent="0.25">
      <c r="BD467" s="9"/>
      <c r="BG467" s="9"/>
      <c r="BJ467" s="9"/>
    </row>
    <row r="468" spans="56:62" ht="13.15" customHeight="1" x14ac:dyDescent="0.25">
      <c r="BD468" s="9"/>
      <c r="BG468" s="9"/>
      <c r="BJ468" s="9"/>
    </row>
    <row r="469" spans="56:62" ht="13.15" customHeight="1" x14ac:dyDescent="0.25">
      <c r="BD469" s="9"/>
      <c r="BG469" s="9"/>
      <c r="BJ469" s="9"/>
    </row>
    <row r="470" spans="56:62" ht="13.15" customHeight="1" x14ac:dyDescent="0.25">
      <c r="BD470" s="9"/>
      <c r="BG470" s="9"/>
      <c r="BJ470" s="9"/>
    </row>
    <row r="471" spans="56:62" ht="13.15" customHeight="1" x14ac:dyDescent="0.25">
      <c r="BD471" s="9"/>
      <c r="BG471" s="9"/>
      <c r="BJ471" s="9"/>
    </row>
    <row r="472" spans="56:62" ht="13.15" customHeight="1" x14ac:dyDescent="0.25">
      <c r="BD472" s="9"/>
      <c r="BG472" s="9"/>
      <c r="BJ472" s="9"/>
    </row>
    <row r="473" spans="56:62" ht="13.15" customHeight="1" x14ac:dyDescent="0.25">
      <c r="BD473" s="9"/>
      <c r="BG473" s="9"/>
      <c r="BJ473" s="9"/>
    </row>
    <row r="474" spans="56:62" ht="13.15" customHeight="1" x14ac:dyDescent="0.25">
      <c r="BD474" s="9"/>
      <c r="BG474" s="9"/>
      <c r="BJ474" s="9"/>
    </row>
    <row r="475" spans="56:62" ht="13.15" customHeight="1" x14ac:dyDescent="0.25">
      <c r="BD475" s="9"/>
      <c r="BG475" s="9"/>
      <c r="BJ475" s="9"/>
    </row>
    <row r="476" spans="56:62" ht="13.15" customHeight="1" x14ac:dyDescent="0.25">
      <c r="BD476" s="9"/>
      <c r="BG476" s="9"/>
      <c r="BJ476" s="9"/>
    </row>
    <row r="477" spans="56:62" ht="13.15" customHeight="1" x14ac:dyDescent="0.25">
      <c r="BD477" s="9"/>
      <c r="BG477" s="9"/>
      <c r="BJ477" s="9"/>
    </row>
    <row r="478" spans="56:62" ht="13.15" customHeight="1" x14ac:dyDescent="0.25">
      <c r="BD478" s="9"/>
      <c r="BG478" s="9"/>
      <c r="BJ478" s="9"/>
    </row>
    <row r="479" spans="56:62" ht="13.15" customHeight="1" x14ac:dyDescent="0.25">
      <c r="BD479" s="9"/>
      <c r="BG479" s="9"/>
      <c r="BJ479" s="9"/>
    </row>
    <row r="480" spans="56:62" ht="13.15" customHeight="1" x14ac:dyDescent="0.25">
      <c r="BD480" s="9"/>
      <c r="BG480" s="9"/>
      <c r="BJ480" s="9"/>
    </row>
    <row r="481" spans="56:62" ht="13.15" customHeight="1" x14ac:dyDescent="0.25">
      <c r="BD481" s="9"/>
      <c r="BG481" s="9"/>
      <c r="BJ481" s="9"/>
    </row>
    <row r="482" spans="56:62" ht="13.15" customHeight="1" x14ac:dyDescent="0.25">
      <c r="BD482" s="9"/>
      <c r="BG482" s="9"/>
      <c r="BJ482" s="9"/>
    </row>
    <row r="483" spans="56:62" ht="13.15" customHeight="1" x14ac:dyDescent="0.25">
      <c r="BD483" s="9"/>
      <c r="BG483" s="9"/>
      <c r="BJ483" s="9"/>
    </row>
    <row r="484" spans="56:62" ht="13.15" customHeight="1" x14ac:dyDescent="0.25">
      <c r="BD484" s="9"/>
      <c r="BG484" s="9"/>
      <c r="BJ484" s="9"/>
    </row>
    <row r="485" spans="56:62" ht="13.15" customHeight="1" x14ac:dyDescent="0.25">
      <c r="BD485" s="9"/>
      <c r="BG485" s="9"/>
      <c r="BJ485" s="9"/>
    </row>
    <row r="486" spans="56:62" ht="13.15" customHeight="1" x14ac:dyDescent="0.25">
      <c r="BD486" s="9"/>
      <c r="BG486" s="9"/>
      <c r="BJ486" s="9"/>
    </row>
    <row r="487" spans="56:62" ht="13.15" customHeight="1" x14ac:dyDescent="0.25">
      <c r="BD487" s="9"/>
      <c r="BG487" s="9"/>
      <c r="BJ487" s="9"/>
    </row>
    <row r="488" spans="56:62" ht="13.15" customHeight="1" x14ac:dyDescent="0.25">
      <c r="BD488" s="9"/>
      <c r="BG488" s="9"/>
      <c r="BJ488" s="9"/>
    </row>
    <row r="489" spans="56:62" ht="13.15" customHeight="1" x14ac:dyDescent="0.25">
      <c r="BD489" s="9"/>
      <c r="BG489" s="9"/>
      <c r="BJ489" s="9"/>
    </row>
    <row r="490" spans="56:62" ht="13.15" customHeight="1" x14ac:dyDescent="0.25">
      <c r="BD490" s="9"/>
      <c r="BG490" s="9"/>
      <c r="BJ490" s="9"/>
    </row>
    <row r="491" spans="56:62" ht="13.15" customHeight="1" x14ac:dyDescent="0.25">
      <c r="BD491" s="9"/>
      <c r="BG491" s="9"/>
      <c r="BJ491" s="9"/>
    </row>
    <row r="492" spans="56:62" ht="13.15" customHeight="1" x14ac:dyDescent="0.25">
      <c r="BD492" s="9"/>
      <c r="BG492" s="9"/>
      <c r="BJ492" s="9"/>
    </row>
    <row r="493" spans="56:62" ht="13.15" customHeight="1" x14ac:dyDescent="0.25">
      <c r="BD493" s="9"/>
      <c r="BG493" s="9"/>
      <c r="BJ493" s="9"/>
    </row>
    <row r="494" spans="56:62" ht="13.15" customHeight="1" x14ac:dyDescent="0.25">
      <c r="BD494" s="9"/>
      <c r="BG494" s="9"/>
      <c r="BJ494" s="9"/>
    </row>
    <row r="495" spans="56:62" ht="13.15" customHeight="1" x14ac:dyDescent="0.25">
      <c r="BD495" s="9"/>
      <c r="BG495" s="9"/>
      <c r="BJ495" s="9"/>
    </row>
    <row r="496" spans="56:62" ht="13.15" customHeight="1" x14ac:dyDescent="0.25">
      <c r="BD496" s="9"/>
      <c r="BG496" s="9"/>
      <c r="BJ496" s="9"/>
    </row>
    <row r="497" spans="56:62" ht="13.15" customHeight="1" x14ac:dyDescent="0.25">
      <c r="BD497" s="9"/>
      <c r="BG497" s="9"/>
      <c r="BJ497" s="9"/>
    </row>
    <row r="498" spans="56:62" ht="13.15" customHeight="1" x14ac:dyDescent="0.25">
      <c r="BD498" s="9"/>
      <c r="BG498" s="9"/>
      <c r="BJ498" s="9"/>
    </row>
    <row r="499" spans="56:62" ht="13.15" customHeight="1" x14ac:dyDescent="0.25">
      <c r="BD499" s="9"/>
      <c r="BG499" s="9"/>
      <c r="BJ499" s="9"/>
    </row>
    <row r="500" spans="56:62" ht="13.15" customHeight="1" x14ac:dyDescent="0.25">
      <c r="BD500" s="9"/>
      <c r="BG500" s="9"/>
      <c r="BJ500" s="9"/>
    </row>
    <row r="501" spans="56:62" ht="13.15" customHeight="1" x14ac:dyDescent="0.25">
      <c r="BD501" s="9"/>
      <c r="BG501" s="9"/>
      <c r="BJ501" s="9"/>
    </row>
    <row r="502" spans="56:62" ht="13.15" customHeight="1" x14ac:dyDescent="0.25">
      <c r="BD502" s="9"/>
      <c r="BG502" s="9"/>
      <c r="BJ502" s="9"/>
    </row>
    <row r="503" spans="56:62" ht="13.15" customHeight="1" x14ac:dyDescent="0.25">
      <c r="BD503" s="9"/>
      <c r="BG503" s="9"/>
      <c r="BJ503" s="9"/>
    </row>
    <row r="504" spans="56:62" ht="13.15" customHeight="1" x14ac:dyDescent="0.25">
      <c r="BD504" s="9"/>
      <c r="BG504" s="9"/>
      <c r="BJ504" s="9"/>
    </row>
    <row r="505" spans="56:62" ht="13.15" customHeight="1" x14ac:dyDescent="0.25">
      <c r="BD505" s="9"/>
      <c r="BG505" s="9"/>
      <c r="BJ505" s="9"/>
    </row>
    <row r="506" spans="56:62" ht="13.15" customHeight="1" x14ac:dyDescent="0.25">
      <c r="BD506" s="9"/>
      <c r="BG506" s="9"/>
      <c r="BJ506" s="9"/>
    </row>
    <row r="507" spans="56:62" ht="13.15" customHeight="1" x14ac:dyDescent="0.25">
      <c r="BD507" s="9"/>
      <c r="BG507" s="9"/>
      <c r="BJ507" s="9"/>
    </row>
    <row r="508" spans="56:62" ht="13.15" customHeight="1" x14ac:dyDescent="0.25">
      <c r="BD508" s="9"/>
      <c r="BG508" s="9"/>
      <c r="BJ508" s="9"/>
    </row>
    <row r="509" spans="56:62" ht="13.15" customHeight="1" x14ac:dyDescent="0.25">
      <c r="BD509" s="9"/>
      <c r="BG509" s="9"/>
      <c r="BJ509" s="9"/>
    </row>
    <row r="510" spans="56:62" ht="13.15" customHeight="1" x14ac:dyDescent="0.25">
      <c r="BD510" s="9"/>
      <c r="BG510" s="9"/>
      <c r="BJ510" s="9"/>
    </row>
    <row r="511" spans="56:62" ht="13.15" customHeight="1" x14ac:dyDescent="0.25">
      <c r="BD511" s="9"/>
      <c r="BG511" s="9"/>
      <c r="BJ511" s="9"/>
    </row>
    <row r="512" spans="56:62" ht="13.15" customHeight="1" x14ac:dyDescent="0.25">
      <c r="BD512" s="9"/>
      <c r="BG512" s="9"/>
      <c r="BJ512" s="9"/>
    </row>
    <row r="513" spans="56:62" ht="13.15" customHeight="1" x14ac:dyDescent="0.25">
      <c r="BD513" s="9"/>
      <c r="BG513" s="9"/>
      <c r="BJ513" s="9"/>
    </row>
    <row r="514" spans="56:62" ht="13.15" customHeight="1" x14ac:dyDescent="0.25">
      <c r="BD514" s="9"/>
      <c r="BG514" s="9"/>
      <c r="BJ514" s="9"/>
    </row>
    <row r="515" spans="56:62" ht="13.15" customHeight="1" x14ac:dyDescent="0.25">
      <c r="BD515" s="9"/>
      <c r="BG515" s="9"/>
      <c r="BJ515" s="9"/>
    </row>
    <row r="516" spans="56:62" ht="13.15" customHeight="1" x14ac:dyDescent="0.25">
      <c r="BD516" s="9"/>
      <c r="BG516" s="9"/>
      <c r="BJ516" s="9"/>
    </row>
    <row r="517" spans="56:62" ht="13.15" customHeight="1" x14ac:dyDescent="0.25">
      <c r="BD517" s="9"/>
      <c r="BG517" s="9"/>
      <c r="BJ517" s="9"/>
    </row>
    <row r="518" spans="56:62" ht="13.15" customHeight="1" x14ac:dyDescent="0.25">
      <c r="BD518" s="9"/>
      <c r="BG518" s="9"/>
      <c r="BJ518" s="9"/>
    </row>
    <row r="519" spans="56:62" ht="13.15" customHeight="1" x14ac:dyDescent="0.25">
      <c r="BD519" s="9"/>
      <c r="BG519" s="9"/>
      <c r="BJ519" s="9"/>
    </row>
    <row r="520" spans="56:62" ht="13.15" customHeight="1" x14ac:dyDescent="0.25">
      <c r="BD520" s="9"/>
      <c r="BG520" s="9"/>
      <c r="BJ520" s="9"/>
    </row>
    <row r="521" spans="56:62" ht="13.15" customHeight="1" x14ac:dyDescent="0.25">
      <c r="BD521" s="9"/>
      <c r="BG521" s="9"/>
      <c r="BJ521" s="9"/>
    </row>
    <row r="522" spans="56:62" ht="13.15" customHeight="1" x14ac:dyDescent="0.25">
      <c r="BD522" s="9"/>
      <c r="BG522" s="9"/>
      <c r="BJ522" s="9"/>
    </row>
    <row r="523" spans="56:62" ht="13.15" customHeight="1" x14ac:dyDescent="0.25">
      <c r="BD523" s="9"/>
      <c r="BG523" s="9"/>
      <c r="BJ523" s="9"/>
    </row>
    <row r="524" spans="56:62" ht="13.15" customHeight="1" x14ac:dyDescent="0.25">
      <c r="BD524" s="9"/>
      <c r="BG524" s="9"/>
      <c r="BJ524" s="9"/>
    </row>
    <row r="525" spans="56:62" ht="13.15" customHeight="1" x14ac:dyDescent="0.25">
      <c r="BD525" s="9"/>
      <c r="BG525" s="9"/>
      <c r="BJ525" s="9"/>
    </row>
    <row r="526" spans="56:62" ht="13.15" customHeight="1" x14ac:dyDescent="0.25">
      <c r="BD526" s="9"/>
      <c r="BG526" s="9"/>
      <c r="BJ526" s="9"/>
    </row>
    <row r="527" spans="56:62" ht="13.15" customHeight="1" x14ac:dyDescent="0.25">
      <c r="BD527" s="9"/>
      <c r="BG527" s="9"/>
      <c r="BJ527" s="9"/>
    </row>
    <row r="528" spans="56:62" ht="13.15" customHeight="1" x14ac:dyDescent="0.25">
      <c r="BD528" s="9"/>
      <c r="BG528" s="9"/>
      <c r="BJ528" s="9"/>
    </row>
    <row r="529" spans="56:62" ht="13.15" customHeight="1" x14ac:dyDescent="0.25">
      <c r="BD529" s="9"/>
      <c r="BG529" s="9"/>
      <c r="BJ529" s="9"/>
    </row>
    <row r="530" spans="56:62" ht="13.15" customHeight="1" x14ac:dyDescent="0.25">
      <c r="BD530" s="9"/>
      <c r="BG530" s="9"/>
      <c r="BJ530" s="9"/>
    </row>
    <row r="531" spans="56:62" ht="13.15" customHeight="1" x14ac:dyDescent="0.25">
      <c r="BD531" s="9"/>
      <c r="BG531" s="9"/>
      <c r="BJ531" s="9"/>
    </row>
    <row r="532" spans="56:62" ht="13.15" customHeight="1" x14ac:dyDescent="0.25">
      <c r="BD532" s="9"/>
      <c r="BG532" s="9"/>
      <c r="BJ532" s="9"/>
    </row>
    <row r="533" spans="56:62" ht="13.15" customHeight="1" x14ac:dyDescent="0.25">
      <c r="BD533" s="9"/>
      <c r="BG533" s="9"/>
      <c r="BJ533" s="9"/>
    </row>
    <row r="534" spans="56:62" ht="13.15" customHeight="1" x14ac:dyDescent="0.25">
      <c r="BD534" s="9"/>
      <c r="BG534" s="9"/>
      <c r="BJ534" s="9"/>
    </row>
    <row r="535" spans="56:62" ht="13.15" customHeight="1" x14ac:dyDescent="0.25">
      <c r="BD535" s="9"/>
      <c r="BG535" s="9"/>
      <c r="BJ535" s="9"/>
    </row>
    <row r="536" spans="56:62" ht="13.15" customHeight="1" x14ac:dyDescent="0.25">
      <c r="BD536" s="9"/>
      <c r="BG536" s="9"/>
      <c r="BJ536" s="9"/>
    </row>
    <row r="537" spans="56:62" ht="13.15" customHeight="1" x14ac:dyDescent="0.25">
      <c r="BD537" s="9"/>
      <c r="BG537" s="9"/>
      <c r="BJ537" s="9"/>
    </row>
    <row r="538" spans="56:62" ht="13.15" customHeight="1" x14ac:dyDescent="0.25">
      <c r="BD538" s="9"/>
      <c r="BG538" s="9"/>
      <c r="BJ538" s="9"/>
    </row>
    <row r="539" spans="56:62" ht="13.15" customHeight="1" x14ac:dyDescent="0.25">
      <c r="BD539" s="9"/>
      <c r="BG539" s="9"/>
      <c r="BJ539" s="9"/>
    </row>
    <row r="540" spans="56:62" ht="13.15" customHeight="1" x14ac:dyDescent="0.25">
      <c r="BD540" s="9"/>
      <c r="BG540" s="9"/>
      <c r="BJ540" s="9"/>
    </row>
    <row r="541" spans="56:62" ht="13.15" customHeight="1" x14ac:dyDescent="0.25">
      <c r="BD541" s="9"/>
      <c r="BG541" s="9"/>
      <c r="BJ541" s="9"/>
    </row>
    <row r="542" spans="56:62" ht="13.15" customHeight="1" x14ac:dyDescent="0.25">
      <c r="BD542" s="9"/>
      <c r="BG542" s="9"/>
      <c r="BJ542" s="9"/>
    </row>
    <row r="543" spans="56:62" ht="13.15" customHeight="1" x14ac:dyDescent="0.25">
      <c r="BD543" s="9"/>
      <c r="BG543" s="9"/>
      <c r="BJ543" s="9"/>
    </row>
    <row r="544" spans="56:62" ht="13.15" customHeight="1" x14ac:dyDescent="0.25">
      <c r="BD544" s="9"/>
      <c r="BG544" s="9"/>
      <c r="BJ544" s="9"/>
    </row>
    <row r="545" spans="56:62" ht="13.15" customHeight="1" x14ac:dyDescent="0.25">
      <c r="BD545" s="9"/>
      <c r="BG545" s="9"/>
      <c r="BJ545" s="9"/>
    </row>
    <row r="546" spans="56:62" ht="13.15" customHeight="1" x14ac:dyDescent="0.25">
      <c r="BD546" s="9"/>
      <c r="BG546" s="9"/>
      <c r="BJ546" s="9"/>
    </row>
    <row r="547" spans="56:62" ht="13.15" customHeight="1" x14ac:dyDescent="0.25">
      <c r="BD547" s="9"/>
      <c r="BG547" s="9"/>
      <c r="BJ547" s="9"/>
    </row>
    <row r="548" spans="56:62" ht="13.15" customHeight="1" x14ac:dyDescent="0.25">
      <c r="BD548" s="9"/>
      <c r="BG548" s="9"/>
      <c r="BJ548" s="9"/>
    </row>
    <row r="549" spans="56:62" ht="13.15" customHeight="1" x14ac:dyDescent="0.25">
      <c r="BD549" s="9"/>
      <c r="BG549" s="9"/>
      <c r="BJ549" s="9"/>
    </row>
    <row r="550" spans="56:62" ht="13.15" customHeight="1" x14ac:dyDescent="0.25">
      <c r="BD550" s="9"/>
      <c r="BG550" s="9"/>
      <c r="BJ550" s="9"/>
    </row>
    <row r="551" spans="56:62" ht="13.15" customHeight="1" x14ac:dyDescent="0.25">
      <c r="BD551" s="9"/>
      <c r="BG551" s="9"/>
      <c r="BJ551" s="9"/>
    </row>
    <row r="552" spans="56:62" ht="13.15" customHeight="1" x14ac:dyDescent="0.25">
      <c r="BD552" s="9"/>
      <c r="BG552" s="9"/>
      <c r="BJ552" s="9"/>
    </row>
    <row r="553" spans="56:62" ht="13.15" customHeight="1" x14ac:dyDescent="0.25">
      <c r="BD553" s="9"/>
      <c r="BG553" s="9"/>
      <c r="BJ553" s="9"/>
    </row>
    <row r="554" spans="56:62" ht="13.15" customHeight="1" x14ac:dyDescent="0.25">
      <c r="BD554" s="9"/>
      <c r="BG554" s="9"/>
      <c r="BJ554" s="9"/>
    </row>
    <row r="555" spans="56:62" ht="13.15" customHeight="1" x14ac:dyDescent="0.25">
      <c r="BD555" s="9"/>
      <c r="BG555" s="9"/>
      <c r="BJ555" s="9"/>
    </row>
    <row r="556" spans="56:62" ht="13.15" customHeight="1" x14ac:dyDescent="0.25">
      <c r="BD556" s="9"/>
      <c r="BG556" s="9"/>
      <c r="BJ556" s="9"/>
    </row>
    <row r="557" spans="56:62" ht="13.15" customHeight="1" x14ac:dyDescent="0.25">
      <c r="BD557" s="9"/>
      <c r="BG557" s="9"/>
      <c r="BJ557" s="9"/>
    </row>
    <row r="558" spans="56:62" ht="13.15" customHeight="1" x14ac:dyDescent="0.25">
      <c r="BD558" s="9"/>
      <c r="BG558" s="9"/>
      <c r="BJ558" s="9"/>
    </row>
    <row r="559" spans="56:62" ht="13.15" customHeight="1" x14ac:dyDescent="0.25">
      <c r="BD559" s="9"/>
      <c r="BG559" s="9"/>
      <c r="BJ559" s="9"/>
    </row>
    <row r="560" spans="56:62" ht="13.15" customHeight="1" x14ac:dyDescent="0.25">
      <c r="BD560" s="9"/>
      <c r="BG560" s="9"/>
      <c r="BJ560" s="9"/>
    </row>
    <row r="561" spans="56:62" ht="13.15" customHeight="1" x14ac:dyDescent="0.25">
      <c r="BD561" s="9"/>
      <c r="BG561" s="9"/>
      <c r="BJ561" s="9"/>
    </row>
    <row r="562" spans="56:62" ht="13.15" customHeight="1" x14ac:dyDescent="0.25">
      <c r="BD562" s="9"/>
      <c r="BG562" s="9"/>
      <c r="BJ562" s="9"/>
    </row>
    <row r="563" spans="56:62" ht="13.15" customHeight="1" x14ac:dyDescent="0.25">
      <c r="BD563" s="9"/>
      <c r="BG563" s="9"/>
      <c r="BJ563" s="9"/>
    </row>
    <row r="564" spans="56:62" ht="13.15" customHeight="1" x14ac:dyDescent="0.25">
      <c r="BD564" s="9"/>
      <c r="BG564" s="9"/>
      <c r="BJ564" s="9"/>
    </row>
    <row r="565" spans="56:62" ht="13.15" customHeight="1" x14ac:dyDescent="0.25">
      <c r="BD565" s="9"/>
      <c r="BG565" s="9"/>
      <c r="BJ565" s="9"/>
    </row>
    <row r="566" spans="56:62" ht="13.15" customHeight="1" x14ac:dyDescent="0.25">
      <c r="BD566" s="9"/>
      <c r="BG566" s="9"/>
      <c r="BJ566" s="9"/>
    </row>
    <row r="567" spans="56:62" ht="13.15" customHeight="1" x14ac:dyDescent="0.25">
      <c r="BD567" s="9"/>
      <c r="BG567" s="9"/>
      <c r="BJ567" s="9"/>
    </row>
    <row r="568" spans="56:62" ht="13.15" customHeight="1" x14ac:dyDescent="0.25">
      <c r="BD568" s="9"/>
      <c r="BG568" s="9"/>
      <c r="BJ568" s="9"/>
    </row>
    <row r="569" spans="56:62" ht="13.15" customHeight="1" x14ac:dyDescent="0.25">
      <c r="BD569" s="9"/>
      <c r="BG569" s="9"/>
      <c r="BJ569" s="9"/>
    </row>
    <row r="570" spans="56:62" ht="13.15" customHeight="1" x14ac:dyDescent="0.25">
      <c r="BD570" s="9"/>
      <c r="BG570" s="9"/>
      <c r="BJ570" s="9"/>
    </row>
    <row r="571" spans="56:62" ht="13.15" customHeight="1" x14ac:dyDescent="0.25">
      <c r="BD571" s="9"/>
      <c r="BG571" s="9"/>
      <c r="BJ571" s="9"/>
    </row>
    <row r="572" spans="56:62" ht="13.15" customHeight="1" x14ac:dyDescent="0.25">
      <c r="BD572" s="9"/>
      <c r="BG572" s="9"/>
      <c r="BJ572" s="9"/>
    </row>
    <row r="573" spans="56:62" ht="13.15" customHeight="1" x14ac:dyDescent="0.25">
      <c r="BD573" s="9"/>
      <c r="BG573" s="9"/>
      <c r="BJ573" s="9"/>
    </row>
    <row r="574" spans="56:62" ht="13.15" customHeight="1" x14ac:dyDescent="0.25">
      <c r="BD574" s="9"/>
      <c r="BG574" s="9"/>
      <c r="BJ574" s="9"/>
    </row>
    <row r="575" spans="56:62" ht="13.15" customHeight="1" x14ac:dyDescent="0.25">
      <c r="BD575" s="9"/>
      <c r="BG575" s="9"/>
      <c r="BJ575" s="9"/>
    </row>
    <row r="576" spans="56:62" ht="13.15" customHeight="1" x14ac:dyDescent="0.25">
      <c r="BD576" s="9"/>
      <c r="BG576" s="9"/>
      <c r="BJ576" s="9"/>
    </row>
    <row r="577" spans="56:62" ht="13.15" customHeight="1" x14ac:dyDescent="0.25">
      <c r="BD577" s="9"/>
      <c r="BG577" s="9"/>
      <c r="BJ577" s="9"/>
    </row>
    <row r="578" spans="56:62" ht="13.15" customHeight="1" x14ac:dyDescent="0.25">
      <c r="BD578" s="9"/>
      <c r="BG578" s="9"/>
      <c r="BJ578" s="9"/>
    </row>
    <row r="579" spans="56:62" ht="13.15" customHeight="1" x14ac:dyDescent="0.25">
      <c r="BD579" s="9"/>
      <c r="BG579" s="9"/>
      <c r="BJ579" s="9"/>
    </row>
    <row r="580" spans="56:62" ht="13.15" customHeight="1" x14ac:dyDescent="0.25">
      <c r="BD580" s="9"/>
      <c r="BG580" s="9"/>
      <c r="BJ580" s="9"/>
    </row>
    <row r="581" spans="56:62" ht="13.15" customHeight="1" x14ac:dyDescent="0.25">
      <c r="BD581" s="9"/>
      <c r="BG581" s="9"/>
      <c r="BJ581" s="9"/>
    </row>
    <row r="582" spans="56:62" ht="13.15" customHeight="1" x14ac:dyDescent="0.25">
      <c r="BD582" s="9"/>
      <c r="BG582" s="9"/>
      <c r="BJ582" s="9"/>
    </row>
    <row r="583" spans="56:62" ht="13.15" customHeight="1" x14ac:dyDescent="0.25">
      <c r="BD583" s="9"/>
      <c r="BG583" s="9"/>
      <c r="BJ583" s="9"/>
    </row>
    <row r="584" spans="56:62" ht="13.15" customHeight="1" x14ac:dyDescent="0.25">
      <c r="BD584" s="9"/>
      <c r="BG584" s="9"/>
      <c r="BJ584" s="9"/>
    </row>
    <row r="585" spans="56:62" ht="13.15" customHeight="1" x14ac:dyDescent="0.25">
      <c r="BD585" s="9"/>
      <c r="BG585" s="9"/>
      <c r="BJ585" s="9"/>
    </row>
    <row r="586" spans="56:62" ht="13.15" customHeight="1" x14ac:dyDescent="0.25">
      <c r="BD586" s="9"/>
      <c r="BG586" s="9"/>
      <c r="BJ586" s="9"/>
    </row>
    <row r="587" spans="56:62" ht="13.15" customHeight="1" x14ac:dyDescent="0.25">
      <c r="BD587" s="9"/>
      <c r="BG587" s="9"/>
      <c r="BJ587" s="9"/>
    </row>
    <row r="588" spans="56:62" ht="13.15" customHeight="1" x14ac:dyDescent="0.25">
      <c r="BD588" s="9"/>
      <c r="BG588" s="9"/>
      <c r="BJ588" s="9"/>
    </row>
    <row r="589" spans="56:62" ht="13.15" customHeight="1" x14ac:dyDescent="0.25">
      <c r="BD589" s="9"/>
      <c r="BG589" s="9"/>
      <c r="BJ589" s="9"/>
    </row>
    <row r="590" spans="56:62" ht="13.15" customHeight="1" x14ac:dyDescent="0.25">
      <c r="BD590" s="9"/>
      <c r="BG590" s="9"/>
      <c r="BJ590" s="9"/>
    </row>
    <row r="591" spans="56:62" ht="13.15" customHeight="1" x14ac:dyDescent="0.25">
      <c r="BD591" s="9"/>
      <c r="BG591" s="9"/>
      <c r="BJ591" s="9"/>
    </row>
    <row r="592" spans="56:62" ht="13.15" customHeight="1" x14ac:dyDescent="0.25">
      <c r="BD592" s="9"/>
      <c r="BG592" s="9"/>
      <c r="BJ592" s="9"/>
    </row>
    <row r="593" spans="56:62" ht="13.15" customHeight="1" x14ac:dyDescent="0.25">
      <c r="BD593" s="9"/>
      <c r="BG593" s="9"/>
      <c r="BJ593" s="9"/>
    </row>
    <row r="594" spans="56:62" ht="13.15" customHeight="1" x14ac:dyDescent="0.25">
      <c r="BD594" s="9"/>
      <c r="BG594" s="9"/>
      <c r="BJ594" s="9"/>
    </row>
    <row r="595" spans="56:62" ht="13.15" customHeight="1" x14ac:dyDescent="0.25">
      <c r="BD595" s="9"/>
      <c r="BG595" s="9"/>
      <c r="BJ595" s="9"/>
    </row>
    <row r="596" spans="56:62" ht="13.15" customHeight="1" x14ac:dyDescent="0.25">
      <c r="BD596" s="9"/>
      <c r="BG596" s="9"/>
      <c r="BJ596" s="9"/>
    </row>
    <row r="597" spans="56:62" ht="13.15" customHeight="1" x14ac:dyDescent="0.25">
      <c r="BD597" s="9"/>
      <c r="BG597" s="9"/>
      <c r="BJ597" s="9"/>
    </row>
    <row r="598" spans="56:62" ht="13.15" customHeight="1" x14ac:dyDescent="0.25">
      <c r="BD598" s="9"/>
      <c r="BG598" s="9"/>
      <c r="BJ598" s="9"/>
    </row>
    <row r="599" spans="56:62" ht="13.15" customHeight="1" x14ac:dyDescent="0.25">
      <c r="BD599" s="9"/>
      <c r="BG599" s="9"/>
      <c r="BJ599" s="9"/>
    </row>
    <row r="600" spans="56:62" ht="13.15" customHeight="1" x14ac:dyDescent="0.25">
      <c r="BD600" s="9"/>
      <c r="BG600" s="9"/>
      <c r="BJ600" s="9"/>
    </row>
    <row r="601" spans="56:62" ht="13.15" customHeight="1" x14ac:dyDescent="0.25">
      <c r="BD601" s="9"/>
      <c r="BG601" s="9"/>
      <c r="BJ601" s="9"/>
    </row>
    <row r="602" spans="56:62" ht="13.15" customHeight="1" x14ac:dyDescent="0.25">
      <c r="BD602" s="9"/>
      <c r="BG602" s="9"/>
      <c r="BJ602" s="9"/>
    </row>
    <row r="603" spans="56:62" ht="13.15" customHeight="1" x14ac:dyDescent="0.25">
      <c r="BD603" s="9"/>
      <c r="BG603" s="9"/>
      <c r="BJ603" s="9"/>
    </row>
    <row r="604" spans="56:62" ht="13.15" customHeight="1" x14ac:dyDescent="0.25">
      <c r="BD604" s="9"/>
      <c r="BG604" s="9"/>
      <c r="BJ604" s="9"/>
    </row>
    <row r="605" spans="56:62" ht="13.15" customHeight="1" x14ac:dyDescent="0.25">
      <c r="BD605" s="9"/>
      <c r="BG605" s="9"/>
      <c r="BJ605" s="9"/>
    </row>
    <row r="606" spans="56:62" ht="13.15" customHeight="1" x14ac:dyDescent="0.25">
      <c r="BD606" s="9"/>
      <c r="BG606" s="9"/>
      <c r="BJ606" s="9"/>
    </row>
    <row r="607" spans="56:62" ht="13.15" customHeight="1" x14ac:dyDescent="0.25">
      <c r="BD607" s="9"/>
      <c r="BG607" s="9"/>
      <c r="BJ607" s="9"/>
    </row>
    <row r="608" spans="56:62" ht="13.15" customHeight="1" x14ac:dyDescent="0.25">
      <c r="BD608" s="9"/>
      <c r="BG608" s="9"/>
      <c r="BJ608" s="9"/>
    </row>
    <row r="609" spans="56:62" ht="13.15" customHeight="1" x14ac:dyDescent="0.25">
      <c r="BD609" s="9"/>
      <c r="BG609" s="9"/>
      <c r="BJ609" s="9"/>
    </row>
    <row r="610" spans="56:62" ht="13.15" customHeight="1" x14ac:dyDescent="0.25">
      <c r="BD610" s="9"/>
      <c r="BG610" s="9"/>
      <c r="BJ610" s="9"/>
    </row>
    <row r="611" spans="56:62" ht="13.15" customHeight="1" x14ac:dyDescent="0.25">
      <c r="BD611" s="9"/>
      <c r="BG611" s="9"/>
      <c r="BJ611" s="9"/>
    </row>
    <row r="612" spans="56:62" ht="13.15" customHeight="1" x14ac:dyDescent="0.25">
      <c r="BD612" s="9"/>
      <c r="BG612" s="9"/>
      <c r="BJ612" s="9"/>
    </row>
    <row r="613" spans="56:62" ht="13.15" customHeight="1" x14ac:dyDescent="0.25">
      <c r="BD613" s="9"/>
      <c r="BG613" s="9"/>
      <c r="BJ613" s="9"/>
    </row>
    <row r="614" spans="56:62" ht="13.15" customHeight="1" x14ac:dyDescent="0.25">
      <c r="BD614" s="9"/>
      <c r="BG614" s="9"/>
      <c r="BJ614" s="9"/>
    </row>
    <row r="615" spans="56:62" ht="13.15" customHeight="1" x14ac:dyDescent="0.25">
      <c r="BD615" s="9"/>
      <c r="BG615" s="9"/>
      <c r="BJ615" s="9"/>
    </row>
    <row r="616" spans="56:62" ht="13.15" customHeight="1" x14ac:dyDescent="0.25">
      <c r="BD616" s="9"/>
      <c r="BG616" s="9"/>
      <c r="BJ616" s="9"/>
    </row>
    <row r="617" spans="56:62" ht="13.15" customHeight="1" x14ac:dyDescent="0.25">
      <c r="BD617" s="9"/>
      <c r="BG617" s="9"/>
      <c r="BJ617" s="9"/>
    </row>
    <row r="618" spans="56:62" ht="13.15" customHeight="1" x14ac:dyDescent="0.25">
      <c r="BD618" s="9"/>
      <c r="BG618" s="9"/>
      <c r="BJ618" s="9"/>
    </row>
    <row r="619" spans="56:62" ht="13.15" customHeight="1" x14ac:dyDescent="0.25">
      <c r="BD619" s="9"/>
      <c r="BG619" s="9"/>
      <c r="BJ619" s="9"/>
    </row>
    <row r="620" spans="56:62" ht="13.15" customHeight="1" x14ac:dyDescent="0.25">
      <c r="BD620" s="9"/>
      <c r="BG620" s="9"/>
      <c r="BJ620" s="9"/>
    </row>
    <row r="621" spans="56:62" ht="13.15" customHeight="1" x14ac:dyDescent="0.25">
      <c r="BD621" s="9"/>
      <c r="BG621" s="9"/>
      <c r="BJ621" s="9"/>
    </row>
    <row r="622" spans="56:62" ht="13.15" customHeight="1" x14ac:dyDescent="0.25">
      <c r="BD622" s="9"/>
      <c r="BG622" s="9"/>
      <c r="BJ622" s="9"/>
    </row>
    <row r="623" spans="56:62" ht="13.15" customHeight="1" x14ac:dyDescent="0.25">
      <c r="BD623" s="9"/>
      <c r="BG623" s="9"/>
      <c r="BJ623" s="9"/>
    </row>
    <row r="624" spans="56:62" ht="13.15" customHeight="1" x14ac:dyDescent="0.25">
      <c r="BD624" s="9"/>
      <c r="BG624" s="9"/>
      <c r="BJ624" s="9"/>
    </row>
    <row r="625" spans="56:62" ht="13.15" customHeight="1" x14ac:dyDescent="0.25">
      <c r="BD625" s="9"/>
      <c r="BG625" s="9"/>
      <c r="BJ625" s="9"/>
    </row>
    <row r="626" spans="56:62" ht="13.15" customHeight="1" x14ac:dyDescent="0.25">
      <c r="BD626" s="9"/>
      <c r="BG626" s="9"/>
      <c r="BJ626" s="9"/>
    </row>
    <row r="627" spans="56:62" ht="13.15" customHeight="1" x14ac:dyDescent="0.25">
      <c r="BD627" s="9"/>
      <c r="BG627" s="9"/>
      <c r="BJ627" s="9"/>
    </row>
    <row r="628" spans="56:62" ht="13.15" customHeight="1" x14ac:dyDescent="0.25">
      <c r="BD628" s="9"/>
      <c r="BG628" s="9"/>
      <c r="BJ628" s="9"/>
    </row>
    <row r="629" spans="56:62" ht="13.15" customHeight="1" x14ac:dyDescent="0.25">
      <c r="BD629" s="9"/>
      <c r="BG629" s="9"/>
      <c r="BJ629" s="9"/>
    </row>
    <row r="630" spans="56:62" ht="13.15" customHeight="1" x14ac:dyDescent="0.25">
      <c r="BD630" s="9"/>
      <c r="BG630" s="9"/>
      <c r="BJ630" s="9"/>
    </row>
    <row r="631" spans="56:62" ht="13.15" customHeight="1" x14ac:dyDescent="0.25">
      <c r="BD631" s="9"/>
      <c r="BG631" s="9"/>
      <c r="BJ631" s="9"/>
    </row>
    <row r="632" spans="56:62" ht="13.15" customHeight="1" x14ac:dyDescent="0.25">
      <c r="BD632" s="9"/>
      <c r="BG632" s="9"/>
      <c r="BJ632" s="9"/>
    </row>
    <row r="633" spans="56:62" ht="13.15" customHeight="1" x14ac:dyDescent="0.25">
      <c r="BD633" s="9"/>
      <c r="BG633" s="9"/>
      <c r="BJ633" s="9"/>
    </row>
    <row r="634" spans="56:62" ht="13.15" customHeight="1" x14ac:dyDescent="0.25">
      <c r="BD634" s="9"/>
      <c r="BG634" s="9"/>
      <c r="BJ634" s="9"/>
    </row>
    <row r="635" spans="56:62" ht="13.15" customHeight="1" x14ac:dyDescent="0.25">
      <c r="BD635" s="9"/>
      <c r="BG635" s="9"/>
      <c r="BJ635" s="9"/>
    </row>
    <row r="636" spans="56:62" ht="13.15" customHeight="1" x14ac:dyDescent="0.25">
      <c r="BD636" s="9"/>
      <c r="BG636" s="9"/>
      <c r="BJ636" s="9"/>
    </row>
    <row r="637" spans="56:62" ht="13.15" customHeight="1" x14ac:dyDescent="0.25">
      <c r="BD637" s="9"/>
      <c r="BG637" s="9"/>
      <c r="BJ637" s="9"/>
    </row>
    <row r="638" spans="56:62" ht="13.15" customHeight="1" x14ac:dyDescent="0.25">
      <c r="BD638" s="9"/>
      <c r="BG638" s="9"/>
      <c r="BJ638" s="9"/>
    </row>
    <row r="639" spans="56:62" ht="13.15" customHeight="1" x14ac:dyDescent="0.25">
      <c r="BD639" s="9"/>
      <c r="BG639" s="9"/>
      <c r="BJ639" s="9"/>
    </row>
    <row r="640" spans="56:62" ht="13.15" customHeight="1" x14ac:dyDescent="0.25">
      <c r="BD640" s="9"/>
      <c r="BG640" s="9"/>
      <c r="BJ640" s="9"/>
    </row>
    <row r="641" spans="56:62" ht="13.15" customHeight="1" x14ac:dyDescent="0.25">
      <c r="BD641" s="9"/>
      <c r="BG641" s="9"/>
      <c r="BJ641" s="9"/>
    </row>
    <row r="642" spans="56:62" ht="13.15" customHeight="1" x14ac:dyDescent="0.25">
      <c r="BD642" s="9"/>
      <c r="BG642" s="9"/>
      <c r="BJ642" s="9"/>
    </row>
    <row r="643" spans="56:62" ht="13.15" customHeight="1" x14ac:dyDescent="0.25">
      <c r="BD643" s="9"/>
      <c r="BG643" s="9"/>
      <c r="BJ643" s="9"/>
    </row>
    <row r="644" spans="56:62" ht="13.15" customHeight="1" x14ac:dyDescent="0.25">
      <c r="BD644" s="9"/>
      <c r="BG644" s="9"/>
      <c r="BJ644" s="9"/>
    </row>
    <row r="645" spans="56:62" ht="13.15" customHeight="1" x14ac:dyDescent="0.25">
      <c r="BD645" s="9"/>
      <c r="BG645" s="9"/>
      <c r="BJ645" s="9"/>
    </row>
    <row r="646" spans="56:62" ht="13.15" customHeight="1" x14ac:dyDescent="0.25">
      <c r="BD646" s="9"/>
      <c r="BG646" s="9"/>
      <c r="BJ646" s="9"/>
    </row>
    <row r="647" spans="56:62" ht="13.15" customHeight="1" x14ac:dyDescent="0.25">
      <c r="BD647" s="9"/>
      <c r="BG647" s="9"/>
      <c r="BJ647" s="9"/>
    </row>
    <row r="648" spans="56:62" ht="13.15" customHeight="1" x14ac:dyDescent="0.25">
      <c r="BD648" s="9"/>
      <c r="BG648" s="9"/>
      <c r="BJ648" s="9"/>
    </row>
    <row r="649" spans="56:62" ht="13.15" customHeight="1" x14ac:dyDescent="0.25">
      <c r="BD649" s="9"/>
      <c r="BG649" s="9"/>
      <c r="BJ649" s="9"/>
    </row>
    <row r="650" spans="56:62" ht="13.15" customHeight="1" x14ac:dyDescent="0.25">
      <c r="BD650" s="9"/>
      <c r="BG650" s="9"/>
      <c r="BJ650" s="9"/>
    </row>
    <row r="651" spans="56:62" ht="13.15" customHeight="1" x14ac:dyDescent="0.25">
      <c r="BD651" s="9"/>
      <c r="BG651" s="9"/>
      <c r="BJ651" s="9"/>
    </row>
    <row r="652" spans="56:62" ht="13.15" customHeight="1" x14ac:dyDescent="0.25">
      <c r="BD652" s="9"/>
      <c r="BG652" s="9"/>
      <c r="BJ652" s="9"/>
    </row>
    <row r="653" spans="56:62" ht="13.15" customHeight="1" x14ac:dyDescent="0.25">
      <c r="BD653" s="9"/>
      <c r="BG653" s="9"/>
      <c r="BJ653" s="9"/>
    </row>
    <row r="654" spans="56:62" ht="13.15" customHeight="1" x14ac:dyDescent="0.25">
      <c r="BD654" s="9"/>
      <c r="BG654" s="9"/>
      <c r="BJ654" s="9"/>
    </row>
    <row r="655" spans="56:62" ht="13.15" customHeight="1" x14ac:dyDescent="0.25">
      <c r="BD655" s="9"/>
      <c r="BG655" s="9"/>
      <c r="BJ655" s="9"/>
    </row>
    <row r="656" spans="56:62" ht="13.15" customHeight="1" x14ac:dyDescent="0.25">
      <c r="BD656" s="9"/>
      <c r="BG656" s="9"/>
      <c r="BJ656" s="9"/>
    </row>
    <row r="657" spans="56:62" ht="13.15" customHeight="1" x14ac:dyDescent="0.25">
      <c r="BD657" s="9"/>
      <c r="BG657" s="9"/>
      <c r="BJ657" s="9"/>
    </row>
    <row r="658" spans="56:62" ht="13.15" customHeight="1" x14ac:dyDescent="0.25">
      <c r="BD658" s="9"/>
      <c r="BG658" s="9"/>
      <c r="BJ658" s="9"/>
    </row>
    <row r="659" spans="56:62" ht="13.15" customHeight="1" x14ac:dyDescent="0.25">
      <c r="BD659" s="9"/>
      <c r="BG659" s="9"/>
      <c r="BJ659" s="9"/>
    </row>
    <row r="660" spans="56:62" ht="13.15" customHeight="1" x14ac:dyDescent="0.25">
      <c r="BD660" s="9"/>
      <c r="BG660" s="9"/>
      <c r="BJ660" s="9"/>
    </row>
    <row r="661" spans="56:62" ht="13.15" customHeight="1" x14ac:dyDescent="0.25">
      <c r="BD661" s="9"/>
      <c r="BG661" s="9"/>
      <c r="BJ661" s="9"/>
    </row>
    <row r="662" spans="56:62" ht="13.15" customHeight="1" x14ac:dyDescent="0.25">
      <c r="BD662" s="9"/>
      <c r="BG662" s="9"/>
      <c r="BJ662" s="9"/>
    </row>
    <row r="663" spans="56:62" ht="13.15" customHeight="1" x14ac:dyDescent="0.25">
      <c r="BD663" s="9"/>
      <c r="BG663" s="9"/>
      <c r="BJ663" s="9"/>
    </row>
    <row r="664" spans="56:62" ht="13.15" customHeight="1" x14ac:dyDescent="0.25">
      <c r="BD664" s="9"/>
      <c r="BG664" s="9"/>
      <c r="BJ664" s="9"/>
    </row>
    <row r="665" spans="56:62" ht="13.15" customHeight="1" x14ac:dyDescent="0.25">
      <c r="BD665" s="9"/>
      <c r="BG665" s="9"/>
      <c r="BJ665" s="9"/>
    </row>
    <row r="666" spans="56:62" ht="13.15" customHeight="1" x14ac:dyDescent="0.25">
      <c r="BD666" s="9"/>
      <c r="BG666" s="9"/>
      <c r="BJ666" s="9"/>
    </row>
    <row r="667" spans="56:62" ht="13.15" customHeight="1" x14ac:dyDescent="0.25">
      <c r="BD667" s="9"/>
      <c r="BG667" s="9"/>
      <c r="BJ667" s="9"/>
    </row>
    <row r="668" spans="56:62" ht="13.15" customHeight="1" x14ac:dyDescent="0.25">
      <c r="BD668" s="9"/>
      <c r="BG668" s="9"/>
      <c r="BJ668" s="9"/>
    </row>
    <row r="669" spans="56:62" ht="13.15" customHeight="1" x14ac:dyDescent="0.25">
      <c r="BD669" s="9"/>
      <c r="BG669" s="9"/>
      <c r="BJ669" s="9"/>
    </row>
    <row r="670" spans="56:62" ht="13.15" customHeight="1" x14ac:dyDescent="0.25">
      <c r="BD670" s="9"/>
      <c r="BG670" s="9"/>
      <c r="BJ670" s="9"/>
    </row>
    <row r="671" spans="56:62" ht="13.15" customHeight="1" x14ac:dyDescent="0.25">
      <c r="BD671" s="9"/>
      <c r="BG671" s="9"/>
      <c r="BJ671" s="9"/>
    </row>
    <row r="672" spans="56:62" ht="13.15" customHeight="1" x14ac:dyDescent="0.25">
      <c r="BD672" s="9"/>
      <c r="BG672" s="9"/>
      <c r="BJ672" s="9"/>
    </row>
    <row r="673" spans="56:62" ht="13.15" customHeight="1" x14ac:dyDescent="0.25">
      <c r="BD673" s="9"/>
      <c r="BG673" s="9"/>
      <c r="BJ673" s="9"/>
    </row>
    <row r="674" spans="56:62" ht="13.15" customHeight="1" x14ac:dyDescent="0.25">
      <c r="BD674" s="9"/>
      <c r="BG674" s="9"/>
      <c r="BJ674" s="9"/>
    </row>
    <row r="675" spans="56:62" ht="13.15" customHeight="1" x14ac:dyDescent="0.25">
      <c r="BD675" s="9"/>
      <c r="BG675" s="9"/>
      <c r="BJ675" s="9"/>
    </row>
    <row r="676" spans="56:62" ht="13.15" customHeight="1" x14ac:dyDescent="0.25">
      <c r="BD676" s="9"/>
      <c r="BG676" s="9"/>
      <c r="BJ676" s="9"/>
    </row>
    <row r="677" spans="56:62" ht="13.15" customHeight="1" x14ac:dyDescent="0.25">
      <c r="BD677" s="9"/>
      <c r="BG677" s="9"/>
      <c r="BJ677" s="9"/>
    </row>
    <row r="678" spans="56:62" ht="13.15" customHeight="1" x14ac:dyDescent="0.25">
      <c r="BD678" s="9"/>
      <c r="BG678" s="9"/>
      <c r="BJ678" s="9"/>
    </row>
    <row r="679" spans="56:62" ht="13.15" customHeight="1" x14ac:dyDescent="0.25">
      <c r="BD679" s="9"/>
      <c r="BG679" s="9"/>
      <c r="BJ679" s="9"/>
    </row>
    <row r="680" spans="56:62" ht="13.15" customHeight="1" x14ac:dyDescent="0.25">
      <c r="BD680" s="9"/>
      <c r="BG680" s="9"/>
      <c r="BJ680" s="9"/>
    </row>
    <row r="681" spans="56:62" ht="13.15" customHeight="1" x14ac:dyDescent="0.25">
      <c r="BD681" s="9"/>
      <c r="BG681" s="9"/>
      <c r="BJ681" s="9"/>
    </row>
    <row r="682" spans="56:62" ht="13.15" customHeight="1" x14ac:dyDescent="0.25">
      <c r="BD682" s="9"/>
      <c r="BG682" s="9"/>
      <c r="BJ682" s="9"/>
    </row>
    <row r="683" spans="56:62" ht="13.15" customHeight="1" x14ac:dyDescent="0.25">
      <c r="BD683" s="9"/>
      <c r="BG683" s="9"/>
      <c r="BJ683" s="9"/>
    </row>
    <row r="684" spans="56:62" ht="13.15" customHeight="1" x14ac:dyDescent="0.25">
      <c r="BD684" s="9"/>
      <c r="BG684" s="9"/>
      <c r="BJ684" s="9"/>
    </row>
    <row r="685" spans="56:62" ht="13.15" customHeight="1" x14ac:dyDescent="0.25">
      <c r="BD685" s="9"/>
      <c r="BG685" s="9"/>
      <c r="BJ685" s="9"/>
    </row>
    <row r="686" spans="56:62" ht="13.15" customHeight="1" x14ac:dyDescent="0.25">
      <c r="BD686" s="9"/>
      <c r="BG686" s="9"/>
      <c r="BJ686" s="9"/>
    </row>
    <row r="687" spans="56:62" ht="13.15" customHeight="1" x14ac:dyDescent="0.25">
      <c r="BD687" s="9"/>
      <c r="BG687" s="9"/>
      <c r="BJ687" s="9"/>
    </row>
    <row r="688" spans="56:62" ht="13.15" customHeight="1" x14ac:dyDescent="0.25">
      <c r="BD688" s="9"/>
      <c r="BG688" s="9"/>
      <c r="BJ688" s="9"/>
    </row>
    <row r="689" spans="56:62" ht="13.15" customHeight="1" x14ac:dyDescent="0.25">
      <c r="BD689" s="9"/>
      <c r="BG689" s="9"/>
      <c r="BJ689" s="9"/>
    </row>
    <row r="690" spans="56:62" ht="13.15" customHeight="1" x14ac:dyDescent="0.25">
      <c r="BD690" s="9"/>
      <c r="BG690" s="9"/>
      <c r="BJ690" s="9"/>
    </row>
    <row r="691" spans="56:62" ht="13.15" customHeight="1" x14ac:dyDescent="0.25">
      <c r="BD691" s="9"/>
      <c r="BG691" s="9"/>
      <c r="BJ691" s="9"/>
    </row>
    <row r="692" spans="56:62" ht="13.15" customHeight="1" x14ac:dyDescent="0.25">
      <c r="BD692" s="9"/>
      <c r="BG692" s="9"/>
      <c r="BJ692" s="9"/>
    </row>
    <row r="693" spans="56:62" ht="13.15" customHeight="1" x14ac:dyDescent="0.25">
      <c r="BD693" s="9"/>
      <c r="BG693" s="9"/>
      <c r="BJ693" s="9"/>
    </row>
    <row r="694" spans="56:62" ht="13.15" customHeight="1" x14ac:dyDescent="0.25">
      <c r="BD694" s="9"/>
      <c r="BG694" s="9"/>
      <c r="BJ694" s="9"/>
    </row>
    <row r="695" spans="56:62" ht="13.15" customHeight="1" x14ac:dyDescent="0.25">
      <c r="BD695" s="9"/>
      <c r="BG695" s="9"/>
      <c r="BJ695" s="9"/>
    </row>
    <row r="696" spans="56:62" ht="13.15" customHeight="1" x14ac:dyDescent="0.25">
      <c r="BD696" s="9"/>
      <c r="BG696" s="9"/>
      <c r="BJ696" s="9"/>
    </row>
    <row r="697" spans="56:62" ht="13.15" customHeight="1" x14ac:dyDescent="0.25">
      <c r="BD697" s="9"/>
      <c r="BG697" s="9"/>
      <c r="BJ697" s="9"/>
    </row>
    <row r="698" spans="56:62" ht="13.15" customHeight="1" x14ac:dyDescent="0.25">
      <c r="BD698" s="9"/>
      <c r="BG698" s="9"/>
      <c r="BJ698" s="9"/>
    </row>
    <row r="699" spans="56:62" ht="13.15" customHeight="1" x14ac:dyDescent="0.25">
      <c r="BD699" s="9"/>
      <c r="BG699" s="9"/>
      <c r="BJ699" s="9"/>
    </row>
    <row r="700" spans="56:62" ht="13.15" customHeight="1" x14ac:dyDescent="0.25">
      <c r="BD700" s="9"/>
      <c r="BG700" s="9"/>
      <c r="BJ700" s="9"/>
    </row>
    <row r="701" spans="56:62" ht="13.15" customHeight="1" x14ac:dyDescent="0.25">
      <c r="BD701" s="9"/>
      <c r="BG701" s="9"/>
      <c r="BJ701" s="9"/>
    </row>
    <row r="702" spans="56:62" ht="13.15" customHeight="1" x14ac:dyDescent="0.25">
      <c r="BD702" s="9"/>
      <c r="BG702" s="9"/>
      <c r="BJ702" s="9"/>
    </row>
    <row r="703" spans="56:62" ht="13.15" customHeight="1" x14ac:dyDescent="0.25">
      <c r="BD703" s="9"/>
      <c r="BG703" s="9"/>
      <c r="BJ703" s="9"/>
    </row>
    <row r="704" spans="56:62" ht="13.15" customHeight="1" x14ac:dyDescent="0.25">
      <c r="BD704" s="9"/>
      <c r="BG704" s="9"/>
      <c r="BJ704" s="9"/>
    </row>
    <row r="705" spans="56:62" ht="13.15" customHeight="1" x14ac:dyDescent="0.25">
      <c r="BD705" s="9"/>
      <c r="BG705" s="9"/>
      <c r="BJ705" s="9"/>
    </row>
    <row r="706" spans="56:62" ht="13.15" customHeight="1" x14ac:dyDescent="0.25">
      <c r="BD706" s="9"/>
      <c r="BG706" s="9"/>
      <c r="BJ706" s="9"/>
    </row>
    <row r="707" spans="56:62" ht="13.15" customHeight="1" x14ac:dyDescent="0.25">
      <c r="BD707" s="9"/>
      <c r="BG707" s="9"/>
      <c r="BJ707" s="9"/>
    </row>
    <row r="708" spans="56:62" ht="13.15" customHeight="1" x14ac:dyDescent="0.25">
      <c r="BD708" s="9"/>
      <c r="BG708" s="9"/>
      <c r="BJ708" s="9"/>
    </row>
    <row r="709" spans="56:62" ht="13.15" customHeight="1" x14ac:dyDescent="0.25">
      <c r="BD709" s="9"/>
      <c r="BG709" s="9"/>
      <c r="BJ709" s="9"/>
    </row>
    <row r="710" spans="56:62" ht="13.15" customHeight="1" x14ac:dyDescent="0.25">
      <c r="BD710" s="9"/>
      <c r="BG710" s="9"/>
      <c r="BJ710" s="9"/>
    </row>
    <row r="711" spans="56:62" ht="13.15" customHeight="1" x14ac:dyDescent="0.25">
      <c r="BD711" s="9"/>
      <c r="BG711" s="9"/>
      <c r="BJ711" s="9"/>
    </row>
    <row r="712" spans="56:62" ht="13.15" customHeight="1" x14ac:dyDescent="0.25">
      <c r="BD712" s="9"/>
      <c r="BG712" s="9"/>
      <c r="BJ712" s="9"/>
    </row>
    <row r="713" spans="56:62" ht="13.15" customHeight="1" x14ac:dyDescent="0.25">
      <c r="BD713" s="9"/>
      <c r="BG713" s="9"/>
      <c r="BJ713" s="9"/>
    </row>
    <row r="714" spans="56:62" ht="13.15" customHeight="1" x14ac:dyDescent="0.25">
      <c r="BD714" s="9"/>
      <c r="BG714" s="9"/>
      <c r="BJ714" s="9"/>
    </row>
    <row r="715" spans="56:62" ht="13.15" customHeight="1" x14ac:dyDescent="0.25">
      <c r="BD715" s="9"/>
      <c r="BG715" s="9"/>
      <c r="BJ715" s="9"/>
    </row>
    <row r="716" spans="56:62" ht="13.15" customHeight="1" x14ac:dyDescent="0.25">
      <c r="BD716" s="9"/>
      <c r="BG716" s="9"/>
      <c r="BJ716" s="9"/>
    </row>
    <row r="717" spans="56:62" ht="13.15" customHeight="1" x14ac:dyDescent="0.25">
      <c r="BD717" s="9"/>
      <c r="BG717" s="9"/>
      <c r="BJ717" s="9"/>
    </row>
    <row r="718" spans="56:62" ht="13.15" customHeight="1" x14ac:dyDescent="0.25">
      <c r="BD718" s="9"/>
      <c r="BG718" s="9"/>
      <c r="BJ718" s="9"/>
    </row>
    <row r="719" spans="56:62" ht="13.15" customHeight="1" x14ac:dyDescent="0.25">
      <c r="BD719" s="9"/>
      <c r="BG719" s="9"/>
      <c r="BJ719" s="9"/>
    </row>
    <row r="720" spans="56:62" ht="13.15" customHeight="1" x14ac:dyDescent="0.25">
      <c r="BD720" s="9"/>
      <c r="BG720" s="9"/>
      <c r="BJ720" s="9"/>
    </row>
    <row r="721" spans="56:62" ht="13.15" customHeight="1" x14ac:dyDescent="0.25">
      <c r="BD721" s="9"/>
      <c r="BG721" s="9"/>
      <c r="BJ721" s="9"/>
    </row>
    <row r="722" spans="56:62" ht="13.15" customHeight="1" x14ac:dyDescent="0.25">
      <c r="BD722" s="9"/>
      <c r="BG722" s="9"/>
      <c r="BJ722" s="9"/>
    </row>
    <row r="723" spans="56:62" ht="13.15" customHeight="1" x14ac:dyDescent="0.25">
      <c r="BD723" s="9"/>
      <c r="BG723" s="9"/>
      <c r="BJ723" s="9"/>
    </row>
    <row r="724" spans="56:62" ht="13.15" customHeight="1" x14ac:dyDescent="0.25">
      <c r="BD724" s="9"/>
      <c r="BG724" s="9"/>
      <c r="BJ724" s="9"/>
    </row>
    <row r="725" spans="56:62" ht="13.15" customHeight="1" x14ac:dyDescent="0.25">
      <c r="BD725" s="9"/>
      <c r="BG725" s="9"/>
      <c r="BJ725" s="9"/>
    </row>
    <row r="726" spans="56:62" ht="13.15" customHeight="1" x14ac:dyDescent="0.25">
      <c r="BD726" s="9"/>
      <c r="BG726" s="9"/>
      <c r="BJ726" s="9"/>
    </row>
    <row r="727" spans="56:62" ht="13.15" customHeight="1" x14ac:dyDescent="0.25">
      <c r="BD727" s="9"/>
      <c r="BG727" s="9"/>
      <c r="BJ727" s="9"/>
    </row>
    <row r="728" spans="56:62" ht="13.15" customHeight="1" x14ac:dyDescent="0.25">
      <c r="BD728" s="9"/>
      <c r="BG728" s="9"/>
      <c r="BJ728" s="9"/>
    </row>
    <row r="729" spans="56:62" ht="13.15" customHeight="1" x14ac:dyDescent="0.25">
      <c r="BD729" s="9"/>
      <c r="BG729" s="9"/>
      <c r="BJ729" s="9"/>
    </row>
    <row r="730" spans="56:62" ht="13.15" customHeight="1" x14ac:dyDescent="0.25">
      <c r="BD730" s="9"/>
      <c r="BG730" s="9"/>
      <c r="BJ730" s="9"/>
    </row>
    <row r="731" spans="56:62" ht="13.15" customHeight="1" x14ac:dyDescent="0.25">
      <c r="BD731" s="9"/>
      <c r="BG731" s="9"/>
      <c r="BJ731" s="9"/>
    </row>
    <row r="732" spans="56:62" ht="13.15" customHeight="1" x14ac:dyDescent="0.25">
      <c r="BD732" s="9"/>
      <c r="BG732" s="9"/>
      <c r="BJ732" s="9"/>
    </row>
    <row r="733" spans="56:62" ht="13.15" customHeight="1" x14ac:dyDescent="0.25">
      <c r="BD733" s="9"/>
      <c r="BG733" s="9"/>
      <c r="BJ733" s="9"/>
    </row>
    <row r="734" spans="56:62" ht="13.15" customHeight="1" x14ac:dyDescent="0.25">
      <c r="BD734" s="9"/>
      <c r="BG734" s="9"/>
      <c r="BJ734" s="9"/>
    </row>
    <row r="735" spans="56:62" ht="13.15" customHeight="1" x14ac:dyDescent="0.25">
      <c r="BD735" s="9"/>
      <c r="BG735" s="9"/>
      <c r="BJ735" s="9"/>
    </row>
    <row r="736" spans="56:62" ht="13.15" customHeight="1" x14ac:dyDescent="0.25">
      <c r="BD736" s="9"/>
      <c r="BG736" s="9"/>
      <c r="BJ736" s="9"/>
    </row>
    <row r="737" spans="56:62" ht="13.15" customHeight="1" x14ac:dyDescent="0.25">
      <c r="BD737" s="9"/>
      <c r="BG737" s="9"/>
      <c r="BJ737" s="9"/>
    </row>
    <row r="738" spans="56:62" ht="13.15" customHeight="1" x14ac:dyDescent="0.25">
      <c r="BD738" s="9"/>
      <c r="BG738" s="9"/>
      <c r="BJ738" s="9"/>
    </row>
    <row r="739" spans="56:62" ht="13.15" customHeight="1" x14ac:dyDescent="0.25">
      <c r="BD739" s="9"/>
      <c r="BG739" s="9"/>
      <c r="BJ739" s="9"/>
    </row>
    <row r="740" spans="56:62" ht="13.15" customHeight="1" x14ac:dyDescent="0.25">
      <c r="BD740" s="9"/>
      <c r="BG740" s="9"/>
      <c r="BJ740" s="9"/>
    </row>
    <row r="741" spans="56:62" ht="13.15" customHeight="1" x14ac:dyDescent="0.25">
      <c r="BD741" s="9"/>
      <c r="BG741" s="9"/>
      <c r="BJ741" s="9"/>
    </row>
    <row r="742" spans="56:62" ht="13.15" customHeight="1" x14ac:dyDescent="0.25">
      <c r="BD742" s="9"/>
      <c r="BG742" s="9"/>
      <c r="BJ742" s="9"/>
    </row>
    <row r="743" spans="56:62" ht="13.15" customHeight="1" x14ac:dyDescent="0.25">
      <c r="BD743" s="9"/>
      <c r="BG743" s="9"/>
      <c r="BJ743" s="9"/>
    </row>
    <row r="744" spans="56:62" ht="13.15" customHeight="1" x14ac:dyDescent="0.25">
      <c r="BD744" s="9"/>
      <c r="BG744" s="9"/>
      <c r="BJ744" s="9"/>
    </row>
    <row r="745" spans="56:62" ht="13.15" customHeight="1" x14ac:dyDescent="0.25">
      <c r="BD745" s="9"/>
      <c r="BG745" s="9"/>
      <c r="BJ745" s="9"/>
    </row>
    <row r="746" spans="56:62" ht="13.15" customHeight="1" x14ac:dyDescent="0.25">
      <c r="BD746" s="9"/>
      <c r="BG746" s="9"/>
      <c r="BJ746" s="9"/>
    </row>
    <row r="747" spans="56:62" ht="13.15" customHeight="1" x14ac:dyDescent="0.25">
      <c r="BD747" s="9"/>
      <c r="BG747" s="9"/>
      <c r="BJ747" s="9"/>
    </row>
    <row r="748" spans="56:62" ht="13.15" customHeight="1" x14ac:dyDescent="0.25">
      <c r="BD748" s="9"/>
      <c r="BG748" s="9"/>
      <c r="BJ748" s="9"/>
    </row>
    <row r="749" spans="56:62" ht="13.15" customHeight="1" x14ac:dyDescent="0.25">
      <c r="BD749" s="9"/>
      <c r="BG749" s="9"/>
      <c r="BJ749" s="9"/>
    </row>
    <row r="750" spans="56:62" ht="13.15" customHeight="1" x14ac:dyDescent="0.25">
      <c r="BD750" s="9"/>
      <c r="BG750" s="9"/>
      <c r="BJ750" s="9"/>
    </row>
    <row r="751" spans="56:62" ht="13.15" customHeight="1" x14ac:dyDescent="0.25">
      <c r="BD751" s="9"/>
      <c r="BG751" s="9"/>
      <c r="BJ751" s="9"/>
    </row>
    <row r="752" spans="56:62" ht="13.15" customHeight="1" x14ac:dyDescent="0.25">
      <c r="BD752" s="9"/>
      <c r="BG752" s="9"/>
      <c r="BJ752" s="9"/>
    </row>
    <row r="753" spans="56:62" ht="13.15" customHeight="1" x14ac:dyDescent="0.25">
      <c r="BD753" s="9"/>
      <c r="BG753" s="9"/>
      <c r="BJ753" s="9"/>
    </row>
    <row r="754" spans="56:62" ht="13.15" customHeight="1" x14ac:dyDescent="0.25">
      <c r="BD754" s="9"/>
      <c r="BG754" s="9"/>
      <c r="BJ754" s="9"/>
    </row>
    <row r="755" spans="56:62" ht="13.15" customHeight="1" x14ac:dyDescent="0.25">
      <c r="BD755" s="9"/>
      <c r="BG755" s="9"/>
      <c r="BJ755" s="9"/>
    </row>
    <row r="756" spans="56:62" ht="13.15" customHeight="1" x14ac:dyDescent="0.25">
      <c r="BD756" s="9"/>
      <c r="BG756" s="9"/>
      <c r="BJ756" s="9"/>
    </row>
    <row r="757" spans="56:62" ht="13.15" customHeight="1" x14ac:dyDescent="0.25">
      <c r="BD757" s="9"/>
      <c r="BG757" s="9"/>
      <c r="BJ757" s="9"/>
    </row>
    <row r="758" spans="56:62" ht="13.15" customHeight="1" x14ac:dyDescent="0.25">
      <c r="BD758" s="9"/>
      <c r="BG758" s="9"/>
      <c r="BJ758" s="9"/>
    </row>
    <row r="759" spans="56:62" ht="13.15" customHeight="1" x14ac:dyDescent="0.25">
      <c r="BD759" s="9"/>
      <c r="BG759" s="9"/>
      <c r="BJ759" s="9"/>
    </row>
    <row r="760" spans="56:62" ht="13.15" customHeight="1" x14ac:dyDescent="0.25">
      <c r="BD760" s="9"/>
      <c r="BG760" s="9"/>
      <c r="BJ760" s="9"/>
    </row>
    <row r="761" spans="56:62" ht="13.15" customHeight="1" x14ac:dyDescent="0.25">
      <c r="BD761" s="9"/>
      <c r="BG761" s="9"/>
      <c r="BJ761" s="9"/>
    </row>
    <row r="762" spans="56:62" ht="13.15" customHeight="1" x14ac:dyDescent="0.25">
      <c r="BD762" s="9"/>
      <c r="BG762" s="9"/>
      <c r="BJ762" s="9"/>
    </row>
    <row r="763" spans="56:62" ht="13.15" customHeight="1" x14ac:dyDescent="0.25">
      <c r="BD763" s="9"/>
      <c r="BG763" s="9"/>
      <c r="BJ763" s="9"/>
    </row>
    <row r="764" spans="56:62" ht="13.15" customHeight="1" x14ac:dyDescent="0.25">
      <c r="BD764" s="9"/>
      <c r="BG764" s="9"/>
      <c r="BJ764" s="9"/>
    </row>
    <row r="765" spans="56:62" ht="13.15" customHeight="1" x14ac:dyDescent="0.25">
      <c r="BD765" s="9"/>
      <c r="BG765" s="9"/>
      <c r="BJ765" s="9"/>
    </row>
    <row r="766" spans="56:62" ht="13.15" customHeight="1" x14ac:dyDescent="0.25">
      <c r="BD766" s="9"/>
      <c r="BG766" s="9"/>
      <c r="BJ766" s="9"/>
    </row>
    <row r="767" spans="56:62" ht="13.15" customHeight="1" x14ac:dyDescent="0.25">
      <c r="BD767" s="9"/>
      <c r="BG767" s="9"/>
      <c r="BJ767" s="9"/>
    </row>
    <row r="768" spans="56:62" ht="13.15" customHeight="1" x14ac:dyDescent="0.25">
      <c r="BD768" s="9"/>
      <c r="BG768" s="9"/>
      <c r="BJ768" s="9"/>
    </row>
    <row r="769" spans="56:62" ht="13.15" customHeight="1" x14ac:dyDescent="0.25">
      <c r="BD769" s="9"/>
      <c r="BG769" s="9"/>
      <c r="BJ769" s="9"/>
    </row>
    <row r="770" spans="56:62" ht="13.15" customHeight="1" x14ac:dyDescent="0.25">
      <c r="BD770" s="9"/>
      <c r="BG770" s="9"/>
      <c r="BJ770" s="9"/>
    </row>
    <row r="771" spans="56:62" ht="13.15" customHeight="1" x14ac:dyDescent="0.25">
      <c r="BD771" s="9"/>
      <c r="BG771" s="9"/>
      <c r="BJ771" s="9"/>
    </row>
    <row r="772" spans="56:62" ht="13.15" customHeight="1" x14ac:dyDescent="0.25">
      <c r="BD772" s="9"/>
      <c r="BG772" s="9"/>
      <c r="BJ772" s="9"/>
    </row>
    <row r="773" spans="56:62" ht="13.15" customHeight="1" x14ac:dyDescent="0.25">
      <c r="BD773" s="9"/>
      <c r="BG773" s="9"/>
      <c r="BJ773" s="9"/>
    </row>
    <row r="774" spans="56:62" ht="13.15" customHeight="1" x14ac:dyDescent="0.25">
      <c r="BD774" s="9"/>
      <c r="BG774" s="9"/>
      <c r="BJ774" s="9"/>
    </row>
    <row r="775" spans="56:62" ht="13.15" customHeight="1" x14ac:dyDescent="0.25">
      <c r="BD775" s="9"/>
      <c r="BG775" s="9"/>
      <c r="BJ775" s="9"/>
    </row>
    <row r="776" spans="56:62" ht="13.15" customHeight="1" x14ac:dyDescent="0.25">
      <c r="BD776" s="9"/>
      <c r="BG776" s="9"/>
      <c r="BJ776" s="9"/>
    </row>
    <row r="777" spans="56:62" ht="13.15" customHeight="1" x14ac:dyDescent="0.25">
      <c r="BD777" s="9"/>
      <c r="BG777" s="9"/>
      <c r="BJ777" s="9"/>
    </row>
    <row r="778" spans="56:62" ht="13.15" customHeight="1" x14ac:dyDescent="0.25">
      <c r="BD778" s="9"/>
      <c r="BG778" s="9"/>
      <c r="BJ778" s="9"/>
    </row>
    <row r="779" spans="56:62" ht="13.15" customHeight="1" x14ac:dyDescent="0.25">
      <c r="BD779" s="9"/>
      <c r="BG779" s="9"/>
      <c r="BJ779" s="9"/>
    </row>
    <row r="780" spans="56:62" ht="13.15" customHeight="1" x14ac:dyDescent="0.25">
      <c r="BD780" s="9"/>
      <c r="BG780" s="9"/>
      <c r="BJ780" s="9"/>
    </row>
    <row r="781" spans="56:62" ht="13.15" customHeight="1" x14ac:dyDescent="0.25">
      <c r="BD781" s="9"/>
      <c r="BG781" s="9"/>
      <c r="BJ781" s="9"/>
    </row>
    <row r="782" spans="56:62" ht="13.15" customHeight="1" x14ac:dyDescent="0.25">
      <c r="BD782" s="9"/>
      <c r="BG782" s="9"/>
      <c r="BJ782" s="9"/>
    </row>
    <row r="783" spans="56:62" ht="13.15" customHeight="1" x14ac:dyDescent="0.25">
      <c r="BD783" s="9"/>
      <c r="BG783" s="9"/>
      <c r="BJ783" s="9"/>
    </row>
    <row r="784" spans="56:62" ht="13.15" customHeight="1" x14ac:dyDescent="0.25">
      <c r="BD784" s="9"/>
      <c r="BG784" s="9"/>
      <c r="BJ784" s="9"/>
    </row>
    <row r="785" spans="56:62" ht="13.15" customHeight="1" x14ac:dyDescent="0.25">
      <c r="BD785" s="9"/>
      <c r="BG785" s="9"/>
      <c r="BJ785" s="9"/>
    </row>
    <row r="786" spans="56:62" ht="13.15" customHeight="1" x14ac:dyDescent="0.25">
      <c r="BD786" s="9"/>
      <c r="BG786" s="9"/>
      <c r="BJ786" s="9"/>
    </row>
    <row r="787" spans="56:62" ht="13.15" customHeight="1" x14ac:dyDescent="0.25">
      <c r="BD787" s="9"/>
      <c r="BG787" s="9"/>
      <c r="BJ787" s="9"/>
    </row>
    <row r="788" spans="56:62" ht="13.15" customHeight="1" x14ac:dyDescent="0.25">
      <c r="BD788" s="9"/>
      <c r="BG788" s="9"/>
      <c r="BJ788" s="9"/>
    </row>
    <row r="789" spans="56:62" ht="13.15" customHeight="1" x14ac:dyDescent="0.25">
      <c r="BD789" s="9"/>
      <c r="BG789" s="9"/>
      <c r="BJ789" s="9"/>
    </row>
    <row r="790" spans="56:62" ht="13.15" customHeight="1" x14ac:dyDescent="0.25">
      <c r="BD790" s="9"/>
      <c r="BG790" s="9"/>
      <c r="BJ790" s="9"/>
    </row>
    <row r="791" spans="56:62" ht="13.15" customHeight="1" x14ac:dyDescent="0.25">
      <c r="BD791" s="9"/>
      <c r="BG791" s="9"/>
      <c r="BJ791" s="9"/>
    </row>
    <row r="792" spans="56:62" ht="13.15" customHeight="1" x14ac:dyDescent="0.25">
      <c r="BD792" s="9"/>
      <c r="BG792" s="9"/>
      <c r="BJ792" s="9"/>
    </row>
    <row r="793" spans="56:62" ht="13.15" customHeight="1" x14ac:dyDescent="0.25">
      <c r="BD793" s="9"/>
      <c r="BG793" s="9"/>
      <c r="BJ793" s="9"/>
    </row>
    <row r="794" spans="56:62" ht="13.15" customHeight="1" x14ac:dyDescent="0.25">
      <c r="BD794" s="9"/>
      <c r="BG794" s="9"/>
      <c r="BJ794" s="9"/>
    </row>
    <row r="795" spans="56:62" ht="13.15" customHeight="1" x14ac:dyDescent="0.25">
      <c r="BD795" s="9"/>
      <c r="BG795" s="9"/>
      <c r="BJ795" s="9"/>
    </row>
    <row r="796" spans="56:62" ht="13.15" customHeight="1" x14ac:dyDescent="0.25">
      <c r="BD796" s="9"/>
      <c r="BG796" s="9"/>
      <c r="BJ796" s="9"/>
    </row>
    <row r="797" spans="56:62" ht="13.15" customHeight="1" x14ac:dyDescent="0.25">
      <c r="BD797" s="9"/>
      <c r="BG797" s="9"/>
      <c r="BJ797" s="9"/>
    </row>
    <row r="798" spans="56:62" ht="13.15" customHeight="1" x14ac:dyDescent="0.25">
      <c r="BD798" s="9"/>
      <c r="BG798" s="9"/>
      <c r="BJ798" s="9"/>
    </row>
    <row r="799" spans="56:62" ht="13.15" customHeight="1" x14ac:dyDescent="0.25">
      <c r="BD799" s="9"/>
      <c r="BG799" s="9"/>
      <c r="BJ799" s="9"/>
    </row>
    <row r="800" spans="56:62" ht="13.15" customHeight="1" x14ac:dyDescent="0.25">
      <c r="BD800" s="9"/>
      <c r="BG800" s="9"/>
      <c r="BJ800" s="9"/>
    </row>
    <row r="801" spans="56:62" ht="13.15" customHeight="1" x14ac:dyDescent="0.25">
      <c r="BD801" s="9"/>
      <c r="BG801" s="9"/>
      <c r="BJ801" s="9"/>
    </row>
    <row r="802" spans="56:62" ht="13.15" customHeight="1" x14ac:dyDescent="0.25">
      <c r="BD802" s="9"/>
      <c r="BG802" s="9"/>
      <c r="BJ802" s="9"/>
    </row>
    <row r="803" spans="56:62" ht="13.15" customHeight="1" x14ac:dyDescent="0.25">
      <c r="BD803" s="9"/>
      <c r="BG803" s="9"/>
      <c r="BJ803" s="9"/>
    </row>
    <row r="804" spans="56:62" ht="13.15" customHeight="1" x14ac:dyDescent="0.25">
      <c r="BD804" s="9"/>
      <c r="BG804" s="9"/>
      <c r="BJ804" s="9"/>
    </row>
    <row r="805" spans="56:62" ht="13.15" customHeight="1" x14ac:dyDescent="0.25">
      <c r="BD805" s="9"/>
      <c r="BG805" s="9"/>
      <c r="BJ805" s="9"/>
    </row>
    <row r="806" spans="56:62" ht="13.15" customHeight="1" x14ac:dyDescent="0.25">
      <c r="BD806" s="9"/>
      <c r="BG806" s="9"/>
      <c r="BJ806" s="9"/>
    </row>
    <row r="807" spans="56:62" ht="13.15" customHeight="1" x14ac:dyDescent="0.25">
      <c r="BD807" s="9"/>
      <c r="BG807" s="9"/>
      <c r="BJ807" s="9"/>
    </row>
    <row r="808" spans="56:62" ht="13.15" customHeight="1" x14ac:dyDescent="0.25">
      <c r="BD808" s="9"/>
      <c r="BG808" s="9"/>
      <c r="BJ808" s="9"/>
    </row>
    <row r="809" spans="56:62" ht="13.15" customHeight="1" x14ac:dyDescent="0.25">
      <c r="BD809" s="9"/>
      <c r="BG809" s="9"/>
      <c r="BJ809" s="9"/>
    </row>
    <row r="810" spans="56:62" ht="13.15" customHeight="1" x14ac:dyDescent="0.25">
      <c r="BD810" s="9"/>
      <c r="BG810" s="9"/>
      <c r="BJ810" s="9"/>
    </row>
    <row r="811" spans="56:62" ht="13.15" customHeight="1" x14ac:dyDescent="0.25">
      <c r="BD811" s="9"/>
      <c r="BG811" s="9"/>
      <c r="BJ811" s="9"/>
    </row>
    <row r="812" spans="56:62" ht="13.15" customHeight="1" x14ac:dyDescent="0.25">
      <c r="BD812" s="9"/>
      <c r="BG812" s="9"/>
      <c r="BJ812" s="9"/>
    </row>
    <row r="813" spans="56:62" ht="13.15" customHeight="1" x14ac:dyDescent="0.25">
      <c r="BD813" s="9"/>
      <c r="BG813" s="9"/>
      <c r="BJ813" s="9"/>
    </row>
    <row r="814" spans="56:62" ht="13.15" customHeight="1" x14ac:dyDescent="0.25">
      <c r="BD814" s="9"/>
      <c r="BG814" s="9"/>
      <c r="BJ814" s="9"/>
    </row>
    <row r="815" spans="56:62" ht="13.15" customHeight="1" x14ac:dyDescent="0.25">
      <c r="BD815" s="9"/>
      <c r="BG815" s="9"/>
      <c r="BJ815" s="9"/>
    </row>
    <row r="816" spans="56:62" ht="13.15" customHeight="1" x14ac:dyDescent="0.25">
      <c r="BD816" s="9"/>
      <c r="BG816" s="9"/>
      <c r="BJ816" s="9"/>
    </row>
    <row r="817" spans="56:62" ht="13.15" customHeight="1" x14ac:dyDescent="0.25">
      <c r="BD817" s="9"/>
      <c r="BG817" s="9"/>
      <c r="BJ817" s="9"/>
    </row>
    <row r="818" spans="56:62" ht="13.15" customHeight="1" x14ac:dyDescent="0.25">
      <c r="BD818" s="9"/>
      <c r="BG818" s="9"/>
      <c r="BJ818" s="9"/>
    </row>
    <row r="819" spans="56:62" ht="13.15" customHeight="1" x14ac:dyDescent="0.25">
      <c r="BD819" s="9"/>
      <c r="BG819" s="9"/>
      <c r="BJ819" s="9"/>
    </row>
    <row r="820" spans="56:62" ht="13.15" customHeight="1" x14ac:dyDescent="0.25">
      <c r="BD820" s="9"/>
      <c r="BG820" s="9"/>
      <c r="BJ820" s="9"/>
    </row>
    <row r="821" spans="56:62" ht="13.15" customHeight="1" x14ac:dyDescent="0.25">
      <c r="BD821" s="9"/>
      <c r="BG821" s="9"/>
      <c r="BJ821" s="9"/>
    </row>
    <row r="822" spans="56:62" ht="13.15" customHeight="1" x14ac:dyDescent="0.25">
      <c r="BD822" s="9"/>
      <c r="BG822" s="9"/>
      <c r="BJ822" s="9"/>
    </row>
    <row r="823" spans="56:62" ht="13.15" customHeight="1" x14ac:dyDescent="0.25">
      <c r="BD823" s="9"/>
      <c r="BG823" s="9"/>
      <c r="BJ823" s="9"/>
    </row>
    <row r="824" spans="56:62" ht="13.15" customHeight="1" x14ac:dyDescent="0.25">
      <c r="BD824" s="9"/>
      <c r="BG824" s="9"/>
      <c r="BJ824" s="9"/>
    </row>
    <row r="825" spans="56:62" ht="13.15" customHeight="1" x14ac:dyDescent="0.25">
      <c r="BD825" s="9"/>
      <c r="BG825" s="9"/>
      <c r="BJ825" s="9"/>
    </row>
    <row r="826" spans="56:62" ht="13.15" customHeight="1" x14ac:dyDescent="0.25">
      <c r="BD826" s="9"/>
      <c r="BG826" s="9"/>
      <c r="BJ826" s="9"/>
    </row>
    <row r="827" spans="56:62" ht="13.15" customHeight="1" x14ac:dyDescent="0.25">
      <c r="BD827" s="9"/>
      <c r="BG827" s="9"/>
      <c r="BJ827" s="9"/>
    </row>
    <row r="828" spans="56:62" ht="13.15" customHeight="1" x14ac:dyDescent="0.25">
      <c r="BD828" s="9"/>
      <c r="BG828" s="9"/>
      <c r="BJ828" s="9"/>
    </row>
    <row r="829" spans="56:62" ht="13.15" customHeight="1" x14ac:dyDescent="0.25">
      <c r="BD829" s="9"/>
      <c r="BG829" s="9"/>
      <c r="BJ829" s="9"/>
    </row>
    <row r="830" spans="56:62" ht="13.15" customHeight="1" x14ac:dyDescent="0.25">
      <c r="BD830" s="9"/>
      <c r="BG830" s="9"/>
      <c r="BJ830" s="9"/>
    </row>
    <row r="831" spans="56:62" ht="13.15" customHeight="1" x14ac:dyDescent="0.25">
      <c r="BD831" s="9"/>
      <c r="BG831" s="9"/>
      <c r="BJ831" s="9"/>
    </row>
    <row r="832" spans="56:62" ht="13.15" customHeight="1" x14ac:dyDescent="0.25">
      <c r="BD832" s="9"/>
      <c r="BG832" s="9"/>
      <c r="BJ832" s="9"/>
    </row>
    <row r="833" spans="56:62" ht="13.15" customHeight="1" x14ac:dyDescent="0.25">
      <c r="BD833" s="9"/>
      <c r="BG833" s="9"/>
      <c r="BJ833" s="9"/>
    </row>
    <row r="834" spans="56:62" ht="13.15" customHeight="1" x14ac:dyDescent="0.25">
      <c r="BD834" s="9"/>
      <c r="BG834" s="9"/>
      <c r="BJ834" s="9"/>
    </row>
    <row r="835" spans="56:62" ht="13.15" customHeight="1" x14ac:dyDescent="0.25">
      <c r="BD835" s="9"/>
      <c r="BG835" s="9"/>
      <c r="BJ835" s="9"/>
    </row>
    <row r="836" spans="56:62" ht="13.15" customHeight="1" x14ac:dyDescent="0.25">
      <c r="BD836" s="9"/>
      <c r="BG836" s="9"/>
      <c r="BJ836" s="9"/>
    </row>
    <row r="837" spans="56:62" ht="13.15" customHeight="1" x14ac:dyDescent="0.25">
      <c r="BD837" s="9"/>
      <c r="BG837" s="9"/>
      <c r="BJ837" s="9"/>
    </row>
    <row r="838" spans="56:62" ht="13.15" customHeight="1" x14ac:dyDescent="0.25">
      <c r="BD838" s="9"/>
      <c r="BG838" s="9"/>
      <c r="BJ838" s="9"/>
    </row>
    <row r="839" spans="56:62" ht="13.15" customHeight="1" x14ac:dyDescent="0.25">
      <c r="BD839" s="9"/>
      <c r="BG839" s="9"/>
      <c r="BJ839" s="9"/>
    </row>
    <row r="840" spans="56:62" ht="13.15" customHeight="1" x14ac:dyDescent="0.25">
      <c r="BD840" s="9"/>
      <c r="BG840" s="9"/>
      <c r="BJ840" s="9"/>
    </row>
    <row r="841" spans="56:62" ht="13.15" customHeight="1" x14ac:dyDescent="0.25">
      <c r="BD841" s="9"/>
      <c r="BG841" s="9"/>
      <c r="BJ841" s="9"/>
    </row>
    <row r="842" spans="56:62" ht="13.15" customHeight="1" x14ac:dyDescent="0.25">
      <c r="BD842" s="9"/>
      <c r="BG842" s="9"/>
      <c r="BJ842" s="9"/>
    </row>
    <row r="843" spans="56:62" ht="13.15" customHeight="1" x14ac:dyDescent="0.25">
      <c r="BD843" s="9"/>
      <c r="BG843" s="9"/>
      <c r="BJ843" s="9"/>
    </row>
    <row r="844" spans="56:62" ht="13.15" customHeight="1" x14ac:dyDescent="0.25">
      <c r="BD844" s="9"/>
      <c r="BG844" s="9"/>
      <c r="BJ844" s="9"/>
    </row>
    <row r="845" spans="56:62" ht="13.15" customHeight="1" x14ac:dyDescent="0.25">
      <c r="BD845" s="9"/>
      <c r="BG845" s="9"/>
      <c r="BJ845" s="9"/>
    </row>
    <row r="846" spans="56:62" ht="13.15" customHeight="1" x14ac:dyDescent="0.25">
      <c r="BD846" s="9"/>
      <c r="BG846" s="9"/>
      <c r="BJ846" s="9"/>
    </row>
    <row r="847" spans="56:62" ht="13.15" customHeight="1" x14ac:dyDescent="0.25">
      <c r="BD847" s="9"/>
      <c r="BG847" s="9"/>
      <c r="BJ847" s="9"/>
    </row>
    <row r="848" spans="56:62" ht="13.15" customHeight="1" x14ac:dyDescent="0.25">
      <c r="BD848" s="9"/>
      <c r="BG848" s="9"/>
      <c r="BJ848" s="9"/>
    </row>
    <row r="849" spans="56:62" ht="13.15" customHeight="1" x14ac:dyDescent="0.25">
      <c r="BD849" s="9"/>
      <c r="BG849" s="9"/>
      <c r="BJ849" s="9"/>
    </row>
    <row r="850" spans="56:62" ht="13.15" customHeight="1" x14ac:dyDescent="0.25">
      <c r="BD850" s="9"/>
      <c r="BG850" s="9"/>
      <c r="BJ850" s="9"/>
    </row>
    <row r="851" spans="56:62" ht="13.15" customHeight="1" x14ac:dyDescent="0.25">
      <c r="BD851" s="9"/>
      <c r="BG851" s="9"/>
      <c r="BJ851" s="9"/>
    </row>
    <row r="852" spans="56:62" ht="13.15" customHeight="1" x14ac:dyDescent="0.25">
      <c r="BD852" s="9"/>
      <c r="BG852" s="9"/>
      <c r="BJ852" s="9"/>
    </row>
    <row r="853" spans="56:62" ht="13.15" customHeight="1" x14ac:dyDescent="0.25">
      <c r="BD853" s="9"/>
      <c r="BG853" s="9"/>
      <c r="BJ853" s="9"/>
    </row>
    <row r="854" spans="56:62" ht="13.15" customHeight="1" x14ac:dyDescent="0.25">
      <c r="BD854" s="9"/>
      <c r="BG854" s="9"/>
      <c r="BJ854" s="9"/>
    </row>
    <row r="855" spans="56:62" ht="13.15" customHeight="1" x14ac:dyDescent="0.25">
      <c r="BD855" s="9"/>
      <c r="BG855" s="9"/>
      <c r="BJ855" s="9"/>
    </row>
    <row r="856" spans="56:62" ht="13.15" customHeight="1" x14ac:dyDescent="0.25">
      <c r="BD856" s="9"/>
      <c r="BG856" s="9"/>
      <c r="BJ856" s="9"/>
    </row>
    <row r="857" spans="56:62" ht="13.15" customHeight="1" x14ac:dyDescent="0.25">
      <c r="BD857" s="9"/>
      <c r="BG857" s="9"/>
      <c r="BJ857" s="9"/>
    </row>
    <row r="858" spans="56:62" ht="13.15" customHeight="1" x14ac:dyDescent="0.25">
      <c r="BD858" s="9"/>
      <c r="BG858" s="9"/>
      <c r="BJ858" s="9"/>
    </row>
    <row r="859" spans="56:62" ht="13.15" customHeight="1" x14ac:dyDescent="0.25">
      <c r="BD859" s="9"/>
      <c r="BG859" s="9"/>
      <c r="BJ859" s="9"/>
    </row>
    <row r="860" spans="56:62" ht="13.15" customHeight="1" x14ac:dyDescent="0.25">
      <c r="BD860" s="9"/>
      <c r="BG860" s="9"/>
      <c r="BJ860" s="9"/>
    </row>
    <row r="861" spans="56:62" ht="13.15" customHeight="1" x14ac:dyDescent="0.25">
      <c r="BD861" s="9"/>
      <c r="BG861" s="9"/>
      <c r="BJ861" s="9"/>
    </row>
    <row r="862" spans="56:62" ht="13.15" customHeight="1" x14ac:dyDescent="0.25">
      <c r="BD862" s="9"/>
      <c r="BG862" s="9"/>
      <c r="BJ862" s="9"/>
    </row>
    <row r="863" spans="56:62" ht="13.15" customHeight="1" x14ac:dyDescent="0.25">
      <c r="BD863" s="9"/>
      <c r="BG863" s="9"/>
      <c r="BJ863" s="9"/>
    </row>
    <row r="864" spans="56:62" ht="13.15" customHeight="1" x14ac:dyDescent="0.25">
      <c r="BD864" s="9"/>
      <c r="BG864" s="9"/>
      <c r="BJ864" s="9"/>
    </row>
    <row r="865" spans="56:62" ht="13.15" customHeight="1" x14ac:dyDescent="0.25">
      <c r="BD865" s="9"/>
      <c r="BG865" s="9"/>
      <c r="BJ865" s="9"/>
    </row>
    <row r="866" spans="56:62" ht="13.15" customHeight="1" x14ac:dyDescent="0.25">
      <c r="BD866" s="9"/>
      <c r="BG866" s="9"/>
      <c r="BJ866" s="9"/>
    </row>
    <row r="867" spans="56:62" ht="13.15" customHeight="1" x14ac:dyDescent="0.25">
      <c r="BD867" s="9"/>
      <c r="BG867" s="9"/>
      <c r="BJ867" s="9"/>
    </row>
    <row r="868" spans="56:62" ht="13.15" customHeight="1" x14ac:dyDescent="0.25">
      <c r="BD868" s="9"/>
      <c r="BG868" s="9"/>
      <c r="BJ868" s="9"/>
    </row>
    <row r="869" spans="56:62" ht="13.15" customHeight="1" x14ac:dyDescent="0.25">
      <c r="BD869" s="9"/>
      <c r="BG869" s="9"/>
      <c r="BJ869" s="9"/>
    </row>
    <row r="870" spans="56:62" ht="13.15" customHeight="1" x14ac:dyDescent="0.25">
      <c r="BD870" s="9"/>
      <c r="BG870" s="9"/>
      <c r="BJ870" s="9"/>
    </row>
    <row r="871" spans="56:62" ht="13.15" customHeight="1" x14ac:dyDescent="0.25">
      <c r="BD871" s="9"/>
      <c r="BG871" s="9"/>
      <c r="BJ871" s="9"/>
    </row>
    <row r="872" spans="56:62" ht="13.15" customHeight="1" x14ac:dyDescent="0.25">
      <c r="BD872" s="9"/>
      <c r="BG872" s="9"/>
      <c r="BJ872" s="9"/>
    </row>
    <row r="873" spans="56:62" ht="13.15" customHeight="1" x14ac:dyDescent="0.25">
      <c r="BD873" s="9"/>
      <c r="BG873" s="9"/>
      <c r="BJ873" s="9"/>
    </row>
    <row r="874" spans="56:62" ht="13.15" customHeight="1" x14ac:dyDescent="0.25">
      <c r="BD874" s="9"/>
      <c r="BG874" s="9"/>
      <c r="BJ874" s="9"/>
    </row>
    <row r="875" spans="56:62" ht="13.15" customHeight="1" x14ac:dyDescent="0.25">
      <c r="BD875" s="9"/>
      <c r="BG875" s="9"/>
      <c r="BJ875" s="9"/>
    </row>
    <row r="876" spans="56:62" ht="13.15" customHeight="1" x14ac:dyDescent="0.25">
      <c r="BD876" s="9"/>
      <c r="BG876" s="9"/>
      <c r="BJ876" s="9"/>
    </row>
    <row r="877" spans="56:62" ht="13.15" customHeight="1" x14ac:dyDescent="0.25">
      <c r="BD877" s="9"/>
      <c r="BG877" s="9"/>
      <c r="BJ877" s="9"/>
    </row>
    <row r="878" spans="56:62" ht="13.15" customHeight="1" x14ac:dyDescent="0.25">
      <c r="BD878" s="9"/>
      <c r="BG878" s="9"/>
    </row>
    <row r="879" spans="56:62" ht="13.15" customHeight="1" x14ac:dyDescent="0.25">
      <c r="BD879" s="9"/>
      <c r="BG879" s="9"/>
    </row>
    <row r="880" spans="56:62" ht="13.15" customHeight="1" x14ac:dyDescent="0.25">
      <c r="BD880" s="9"/>
      <c r="BG880" s="9"/>
    </row>
    <row r="881" spans="56:59" ht="13.15" customHeight="1" x14ac:dyDescent="0.25">
      <c r="BD881" s="9"/>
      <c r="BG881" s="9"/>
    </row>
  </sheetData>
  <autoFilter ref="A7:BM77"/>
  <mergeCells count="64">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R5:AR6"/>
    <mergeCell ref="AS5:AS6"/>
    <mergeCell ref="AI5:AI6"/>
    <mergeCell ref="AJ5:AJ6"/>
    <mergeCell ref="AK5:AK6"/>
    <mergeCell ref="AL5:AL6"/>
    <mergeCell ref="AM5:AM6"/>
    <mergeCell ref="BB5:BB6"/>
    <mergeCell ref="BC5:BC6"/>
    <mergeCell ref="BM4:BM6"/>
    <mergeCell ref="AX4:AZ4"/>
    <mergeCell ref="AY5:AY6"/>
    <mergeCell ref="BB4:BC4"/>
    <mergeCell ref="BD4:BL4"/>
    <mergeCell ref="BD5:BF5"/>
    <mergeCell ref="BG5:BI5"/>
    <mergeCell ref="BJ5:BL5"/>
  </mergeCells>
  <conditionalFormatting sqref="H19">
    <cfRule type="duplicateValues" dxfId="18" priority="13"/>
  </conditionalFormatting>
  <conditionalFormatting sqref="H20:H22">
    <cfRule type="duplicateValues" dxfId="17" priority="10"/>
  </conditionalFormatting>
  <conditionalFormatting sqref="AZ11">
    <cfRule type="duplicateValues" dxfId="16" priority="19"/>
  </conditionalFormatting>
  <conditionalFormatting sqref="AZ17">
    <cfRule type="duplicateValues" dxfId="15" priority="18"/>
  </conditionalFormatting>
  <conditionalFormatting sqref="AZ17">
    <cfRule type="duplicateValues" dxfId="14" priority="16"/>
    <cfRule type="duplicateValues" dxfId="13" priority="17"/>
  </conditionalFormatting>
  <conditionalFormatting sqref="H19">
    <cfRule type="duplicateValues" dxfId="12" priority="15"/>
  </conditionalFormatting>
  <conditionalFormatting sqref="H19">
    <cfRule type="duplicateValues" dxfId="11" priority="14"/>
  </conditionalFormatting>
  <conditionalFormatting sqref="H20:H22">
    <cfRule type="duplicateValues" dxfId="10" priority="12"/>
  </conditionalFormatting>
  <conditionalFormatting sqref="H20:H22">
    <cfRule type="duplicateValues" dxfId="9" priority="11"/>
  </conditionalFormatting>
  <conditionalFormatting sqref="AZ26">
    <cfRule type="duplicateValues" dxfId="8" priority="9"/>
  </conditionalFormatting>
  <conditionalFormatting sqref="AZ32">
    <cfRule type="duplicateValues" dxfId="7" priority="8"/>
  </conditionalFormatting>
  <conditionalFormatting sqref="AZ32">
    <cfRule type="duplicateValues" dxfId="6" priority="6"/>
    <cfRule type="duplicateValues" dxfId="5" priority="7"/>
  </conditionalFormatting>
  <conditionalFormatting sqref="H34">
    <cfRule type="duplicateValues" dxfId="4" priority="5"/>
  </conditionalFormatting>
  <conditionalFormatting sqref="H34">
    <cfRule type="duplicateValues" dxfId="3" priority="4"/>
  </conditionalFormatting>
  <conditionalFormatting sqref="H34">
    <cfRule type="duplicateValues" dxfId="2" priority="3"/>
  </conditionalFormatting>
  <conditionalFormatting sqref="AZ25">
    <cfRule type="duplicateValues" dxfId="1" priority="2"/>
  </conditionalFormatting>
  <conditionalFormatting sqref="AZ29">
    <cfRule type="duplicateValues" dxfId="0" priority="1"/>
  </conditionalFormatting>
  <dataValidations count="13">
    <dataValidation type="list" allowBlank="1" showInputMessage="1" showErrorMessage="1" sqref="WUD983042:WUD983914 L65545:L66417 HR65538:HR66410 RN65538:RN66410 ABJ65538:ABJ66410 ALF65538:ALF66410 AVB65538:AVB66410 BEX65538:BEX66410 BOT65538:BOT66410 BYP65538:BYP66410 CIL65538:CIL66410 CSH65538:CSH66410 DCD65538:DCD66410 DLZ65538:DLZ66410 DVV65538:DVV66410 EFR65538:EFR66410 EPN65538:EPN66410 EZJ65538:EZJ66410 FJF65538:FJF66410 FTB65538:FTB66410 GCX65538:GCX66410 GMT65538:GMT66410 GWP65538:GWP66410 HGL65538:HGL66410 HQH65538:HQH66410 IAD65538:IAD66410 IJZ65538:IJZ66410 ITV65538:ITV66410 JDR65538:JDR66410 JNN65538:JNN66410 JXJ65538:JXJ66410 KHF65538:KHF66410 KRB65538:KRB66410 LAX65538:LAX66410 LKT65538:LKT66410 LUP65538:LUP66410 MEL65538:MEL66410 MOH65538:MOH66410 MYD65538:MYD66410 NHZ65538:NHZ66410 NRV65538:NRV66410 OBR65538:OBR66410 OLN65538:OLN66410 OVJ65538:OVJ66410 PFF65538:PFF66410 PPB65538:PPB66410 PYX65538:PYX66410 QIT65538:QIT66410 QSP65538:QSP66410 RCL65538:RCL66410 RMH65538:RMH66410 RWD65538:RWD66410 SFZ65538:SFZ66410 SPV65538:SPV66410 SZR65538:SZR66410 TJN65538:TJN66410 TTJ65538:TTJ66410 UDF65538:UDF66410 UNB65538:UNB66410 UWX65538:UWX66410 VGT65538:VGT66410 VQP65538:VQP66410 WAL65538:WAL66410 WKH65538:WKH66410 WUD65538:WUD66410 L131081:L131953 HR131074:HR131946 RN131074:RN131946 ABJ131074:ABJ131946 ALF131074:ALF131946 AVB131074:AVB131946 BEX131074:BEX131946 BOT131074:BOT131946 BYP131074:BYP131946 CIL131074:CIL131946 CSH131074:CSH131946 DCD131074:DCD131946 DLZ131074:DLZ131946 DVV131074:DVV131946 EFR131074:EFR131946 EPN131074:EPN131946 EZJ131074:EZJ131946 FJF131074:FJF131946 FTB131074:FTB131946 GCX131074:GCX131946 GMT131074:GMT131946 GWP131074:GWP131946 HGL131074:HGL131946 HQH131074:HQH131946 IAD131074:IAD131946 IJZ131074:IJZ131946 ITV131074:ITV131946 JDR131074:JDR131946 JNN131074:JNN131946 JXJ131074:JXJ131946 KHF131074:KHF131946 KRB131074:KRB131946 LAX131074:LAX131946 LKT131074:LKT131946 LUP131074:LUP131946 MEL131074:MEL131946 MOH131074:MOH131946 MYD131074:MYD131946 NHZ131074:NHZ131946 NRV131074:NRV131946 OBR131074:OBR131946 OLN131074:OLN131946 OVJ131074:OVJ131946 PFF131074:PFF131946 PPB131074:PPB131946 PYX131074:PYX131946 QIT131074:QIT131946 QSP131074:QSP131946 RCL131074:RCL131946 RMH131074:RMH131946 RWD131074:RWD131946 SFZ131074:SFZ131946 SPV131074:SPV131946 SZR131074:SZR131946 TJN131074:TJN131946 TTJ131074:TTJ131946 UDF131074:UDF131946 UNB131074:UNB131946 UWX131074:UWX131946 VGT131074:VGT131946 VQP131074:VQP131946 WAL131074:WAL131946 WKH131074:WKH131946 WUD131074:WUD131946 L196617:L197489 HR196610:HR197482 RN196610:RN197482 ABJ196610:ABJ197482 ALF196610:ALF197482 AVB196610:AVB197482 BEX196610:BEX197482 BOT196610:BOT197482 BYP196610:BYP197482 CIL196610:CIL197482 CSH196610:CSH197482 DCD196610:DCD197482 DLZ196610:DLZ197482 DVV196610:DVV197482 EFR196610:EFR197482 EPN196610:EPN197482 EZJ196610:EZJ197482 FJF196610:FJF197482 FTB196610:FTB197482 GCX196610:GCX197482 GMT196610:GMT197482 GWP196610:GWP197482 HGL196610:HGL197482 HQH196610:HQH197482 IAD196610:IAD197482 IJZ196610:IJZ197482 ITV196610:ITV197482 JDR196610:JDR197482 JNN196610:JNN197482 JXJ196610:JXJ197482 KHF196610:KHF197482 KRB196610:KRB197482 LAX196610:LAX197482 LKT196610:LKT197482 LUP196610:LUP197482 MEL196610:MEL197482 MOH196610:MOH197482 MYD196610:MYD197482 NHZ196610:NHZ197482 NRV196610:NRV197482 OBR196610:OBR197482 OLN196610:OLN197482 OVJ196610:OVJ197482 PFF196610:PFF197482 PPB196610:PPB197482 PYX196610:PYX197482 QIT196610:QIT197482 QSP196610:QSP197482 RCL196610:RCL197482 RMH196610:RMH197482 RWD196610:RWD197482 SFZ196610:SFZ197482 SPV196610:SPV197482 SZR196610:SZR197482 TJN196610:TJN197482 TTJ196610:TTJ197482 UDF196610:UDF197482 UNB196610:UNB197482 UWX196610:UWX197482 VGT196610:VGT197482 VQP196610:VQP197482 WAL196610:WAL197482 WKH196610:WKH197482 WUD196610:WUD197482 L262153:L263025 HR262146:HR263018 RN262146:RN263018 ABJ262146:ABJ263018 ALF262146:ALF263018 AVB262146:AVB263018 BEX262146:BEX263018 BOT262146:BOT263018 BYP262146:BYP263018 CIL262146:CIL263018 CSH262146:CSH263018 DCD262146:DCD263018 DLZ262146:DLZ263018 DVV262146:DVV263018 EFR262146:EFR263018 EPN262146:EPN263018 EZJ262146:EZJ263018 FJF262146:FJF263018 FTB262146:FTB263018 GCX262146:GCX263018 GMT262146:GMT263018 GWP262146:GWP263018 HGL262146:HGL263018 HQH262146:HQH263018 IAD262146:IAD263018 IJZ262146:IJZ263018 ITV262146:ITV263018 JDR262146:JDR263018 JNN262146:JNN263018 JXJ262146:JXJ263018 KHF262146:KHF263018 KRB262146:KRB263018 LAX262146:LAX263018 LKT262146:LKT263018 LUP262146:LUP263018 MEL262146:MEL263018 MOH262146:MOH263018 MYD262146:MYD263018 NHZ262146:NHZ263018 NRV262146:NRV263018 OBR262146:OBR263018 OLN262146:OLN263018 OVJ262146:OVJ263018 PFF262146:PFF263018 PPB262146:PPB263018 PYX262146:PYX263018 QIT262146:QIT263018 QSP262146:QSP263018 RCL262146:RCL263018 RMH262146:RMH263018 RWD262146:RWD263018 SFZ262146:SFZ263018 SPV262146:SPV263018 SZR262146:SZR263018 TJN262146:TJN263018 TTJ262146:TTJ263018 UDF262146:UDF263018 UNB262146:UNB263018 UWX262146:UWX263018 VGT262146:VGT263018 VQP262146:VQP263018 WAL262146:WAL263018 WKH262146:WKH263018 WUD262146:WUD263018 L327689:L328561 HR327682:HR328554 RN327682:RN328554 ABJ327682:ABJ328554 ALF327682:ALF328554 AVB327682:AVB328554 BEX327682:BEX328554 BOT327682:BOT328554 BYP327682:BYP328554 CIL327682:CIL328554 CSH327682:CSH328554 DCD327682:DCD328554 DLZ327682:DLZ328554 DVV327682:DVV328554 EFR327682:EFR328554 EPN327682:EPN328554 EZJ327682:EZJ328554 FJF327682:FJF328554 FTB327682:FTB328554 GCX327682:GCX328554 GMT327682:GMT328554 GWP327682:GWP328554 HGL327682:HGL328554 HQH327682:HQH328554 IAD327682:IAD328554 IJZ327682:IJZ328554 ITV327682:ITV328554 JDR327682:JDR328554 JNN327682:JNN328554 JXJ327682:JXJ328554 KHF327682:KHF328554 KRB327682:KRB328554 LAX327682:LAX328554 LKT327682:LKT328554 LUP327682:LUP328554 MEL327682:MEL328554 MOH327682:MOH328554 MYD327682:MYD328554 NHZ327682:NHZ328554 NRV327682:NRV328554 OBR327682:OBR328554 OLN327682:OLN328554 OVJ327682:OVJ328554 PFF327682:PFF328554 PPB327682:PPB328554 PYX327682:PYX328554 QIT327682:QIT328554 QSP327682:QSP328554 RCL327682:RCL328554 RMH327682:RMH328554 RWD327682:RWD328554 SFZ327682:SFZ328554 SPV327682:SPV328554 SZR327682:SZR328554 TJN327682:TJN328554 TTJ327682:TTJ328554 UDF327682:UDF328554 UNB327682:UNB328554 UWX327682:UWX328554 VGT327682:VGT328554 VQP327682:VQP328554 WAL327682:WAL328554 WKH327682:WKH328554 WUD327682:WUD328554 L393225:L394097 HR393218:HR394090 RN393218:RN394090 ABJ393218:ABJ394090 ALF393218:ALF394090 AVB393218:AVB394090 BEX393218:BEX394090 BOT393218:BOT394090 BYP393218:BYP394090 CIL393218:CIL394090 CSH393218:CSH394090 DCD393218:DCD394090 DLZ393218:DLZ394090 DVV393218:DVV394090 EFR393218:EFR394090 EPN393218:EPN394090 EZJ393218:EZJ394090 FJF393218:FJF394090 FTB393218:FTB394090 GCX393218:GCX394090 GMT393218:GMT394090 GWP393218:GWP394090 HGL393218:HGL394090 HQH393218:HQH394090 IAD393218:IAD394090 IJZ393218:IJZ394090 ITV393218:ITV394090 JDR393218:JDR394090 JNN393218:JNN394090 JXJ393218:JXJ394090 KHF393218:KHF394090 KRB393218:KRB394090 LAX393218:LAX394090 LKT393218:LKT394090 LUP393218:LUP394090 MEL393218:MEL394090 MOH393218:MOH394090 MYD393218:MYD394090 NHZ393218:NHZ394090 NRV393218:NRV394090 OBR393218:OBR394090 OLN393218:OLN394090 OVJ393218:OVJ394090 PFF393218:PFF394090 PPB393218:PPB394090 PYX393218:PYX394090 QIT393218:QIT394090 QSP393218:QSP394090 RCL393218:RCL394090 RMH393218:RMH394090 RWD393218:RWD394090 SFZ393218:SFZ394090 SPV393218:SPV394090 SZR393218:SZR394090 TJN393218:TJN394090 TTJ393218:TTJ394090 UDF393218:UDF394090 UNB393218:UNB394090 UWX393218:UWX394090 VGT393218:VGT394090 VQP393218:VQP394090 WAL393218:WAL394090 WKH393218:WKH394090 WUD393218:WUD394090 L458761:L459633 HR458754:HR459626 RN458754:RN459626 ABJ458754:ABJ459626 ALF458754:ALF459626 AVB458754:AVB459626 BEX458754:BEX459626 BOT458754:BOT459626 BYP458754:BYP459626 CIL458754:CIL459626 CSH458754:CSH459626 DCD458754:DCD459626 DLZ458754:DLZ459626 DVV458754:DVV459626 EFR458754:EFR459626 EPN458754:EPN459626 EZJ458754:EZJ459626 FJF458754:FJF459626 FTB458754:FTB459626 GCX458754:GCX459626 GMT458754:GMT459626 GWP458754:GWP459626 HGL458754:HGL459626 HQH458754:HQH459626 IAD458754:IAD459626 IJZ458754:IJZ459626 ITV458754:ITV459626 JDR458754:JDR459626 JNN458754:JNN459626 JXJ458754:JXJ459626 KHF458754:KHF459626 KRB458754:KRB459626 LAX458754:LAX459626 LKT458754:LKT459626 LUP458754:LUP459626 MEL458754:MEL459626 MOH458754:MOH459626 MYD458754:MYD459626 NHZ458754:NHZ459626 NRV458754:NRV459626 OBR458754:OBR459626 OLN458754:OLN459626 OVJ458754:OVJ459626 PFF458754:PFF459626 PPB458754:PPB459626 PYX458754:PYX459626 QIT458754:QIT459626 QSP458754:QSP459626 RCL458754:RCL459626 RMH458754:RMH459626 RWD458754:RWD459626 SFZ458754:SFZ459626 SPV458754:SPV459626 SZR458754:SZR459626 TJN458754:TJN459626 TTJ458754:TTJ459626 UDF458754:UDF459626 UNB458754:UNB459626 UWX458754:UWX459626 VGT458754:VGT459626 VQP458754:VQP459626 WAL458754:WAL459626 WKH458754:WKH459626 WUD458754:WUD459626 L524297:L525169 HR524290:HR525162 RN524290:RN525162 ABJ524290:ABJ525162 ALF524290:ALF525162 AVB524290:AVB525162 BEX524290:BEX525162 BOT524290:BOT525162 BYP524290:BYP525162 CIL524290:CIL525162 CSH524290:CSH525162 DCD524290:DCD525162 DLZ524290:DLZ525162 DVV524290:DVV525162 EFR524290:EFR525162 EPN524290:EPN525162 EZJ524290:EZJ525162 FJF524290:FJF525162 FTB524290:FTB525162 GCX524290:GCX525162 GMT524290:GMT525162 GWP524290:GWP525162 HGL524290:HGL525162 HQH524290:HQH525162 IAD524290:IAD525162 IJZ524290:IJZ525162 ITV524290:ITV525162 JDR524290:JDR525162 JNN524290:JNN525162 JXJ524290:JXJ525162 KHF524290:KHF525162 KRB524290:KRB525162 LAX524290:LAX525162 LKT524290:LKT525162 LUP524290:LUP525162 MEL524290:MEL525162 MOH524290:MOH525162 MYD524290:MYD525162 NHZ524290:NHZ525162 NRV524290:NRV525162 OBR524290:OBR525162 OLN524290:OLN525162 OVJ524290:OVJ525162 PFF524290:PFF525162 PPB524290:PPB525162 PYX524290:PYX525162 QIT524290:QIT525162 QSP524290:QSP525162 RCL524290:RCL525162 RMH524290:RMH525162 RWD524290:RWD525162 SFZ524290:SFZ525162 SPV524290:SPV525162 SZR524290:SZR525162 TJN524290:TJN525162 TTJ524290:TTJ525162 UDF524290:UDF525162 UNB524290:UNB525162 UWX524290:UWX525162 VGT524290:VGT525162 VQP524290:VQP525162 WAL524290:WAL525162 WKH524290:WKH525162 WUD524290:WUD525162 L589833:L590705 HR589826:HR590698 RN589826:RN590698 ABJ589826:ABJ590698 ALF589826:ALF590698 AVB589826:AVB590698 BEX589826:BEX590698 BOT589826:BOT590698 BYP589826:BYP590698 CIL589826:CIL590698 CSH589826:CSH590698 DCD589826:DCD590698 DLZ589826:DLZ590698 DVV589826:DVV590698 EFR589826:EFR590698 EPN589826:EPN590698 EZJ589826:EZJ590698 FJF589826:FJF590698 FTB589826:FTB590698 GCX589826:GCX590698 GMT589826:GMT590698 GWP589826:GWP590698 HGL589826:HGL590698 HQH589826:HQH590698 IAD589826:IAD590698 IJZ589826:IJZ590698 ITV589826:ITV590698 JDR589826:JDR590698 JNN589826:JNN590698 JXJ589826:JXJ590698 KHF589826:KHF590698 KRB589826:KRB590698 LAX589826:LAX590698 LKT589826:LKT590698 LUP589826:LUP590698 MEL589826:MEL590698 MOH589826:MOH590698 MYD589826:MYD590698 NHZ589826:NHZ590698 NRV589826:NRV590698 OBR589826:OBR590698 OLN589826:OLN590698 OVJ589826:OVJ590698 PFF589826:PFF590698 PPB589826:PPB590698 PYX589826:PYX590698 QIT589826:QIT590698 QSP589826:QSP590698 RCL589826:RCL590698 RMH589826:RMH590698 RWD589826:RWD590698 SFZ589826:SFZ590698 SPV589826:SPV590698 SZR589826:SZR590698 TJN589826:TJN590698 TTJ589826:TTJ590698 UDF589826:UDF590698 UNB589826:UNB590698 UWX589826:UWX590698 VGT589826:VGT590698 VQP589826:VQP590698 WAL589826:WAL590698 WKH589826:WKH590698 WUD589826:WUD590698 L655369:L656241 HR655362:HR656234 RN655362:RN656234 ABJ655362:ABJ656234 ALF655362:ALF656234 AVB655362:AVB656234 BEX655362:BEX656234 BOT655362:BOT656234 BYP655362:BYP656234 CIL655362:CIL656234 CSH655362:CSH656234 DCD655362:DCD656234 DLZ655362:DLZ656234 DVV655362:DVV656234 EFR655362:EFR656234 EPN655362:EPN656234 EZJ655362:EZJ656234 FJF655362:FJF656234 FTB655362:FTB656234 GCX655362:GCX656234 GMT655362:GMT656234 GWP655362:GWP656234 HGL655362:HGL656234 HQH655362:HQH656234 IAD655362:IAD656234 IJZ655362:IJZ656234 ITV655362:ITV656234 JDR655362:JDR656234 JNN655362:JNN656234 JXJ655362:JXJ656234 KHF655362:KHF656234 KRB655362:KRB656234 LAX655362:LAX656234 LKT655362:LKT656234 LUP655362:LUP656234 MEL655362:MEL656234 MOH655362:MOH656234 MYD655362:MYD656234 NHZ655362:NHZ656234 NRV655362:NRV656234 OBR655362:OBR656234 OLN655362:OLN656234 OVJ655362:OVJ656234 PFF655362:PFF656234 PPB655362:PPB656234 PYX655362:PYX656234 QIT655362:QIT656234 QSP655362:QSP656234 RCL655362:RCL656234 RMH655362:RMH656234 RWD655362:RWD656234 SFZ655362:SFZ656234 SPV655362:SPV656234 SZR655362:SZR656234 TJN655362:TJN656234 TTJ655362:TTJ656234 UDF655362:UDF656234 UNB655362:UNB656234 UWX655362:UWX656234 VGT655362:VGT656234 VQP655362:VQP656234 WAL655362:WAL656234 WKH655362:WKH656234 WUD655362:WUD656234 L720905:L721777 HR720898:HR721770 RN720898:RN721770 ABJ720898:ABJ721770 ALF720898:ALF721770 AVB720898:AVB721770 BEX720898:BEX721770 BOT720898:BOT721770 BYP720898:BYP721770 CIL720898:CIL721770 CSH720898:CSH721770 DCD720898:DCD721770 DLZ720898:DLZ721770 DVV720898:DVV721770 EFR720898:EFR721770 EPN720898:EPN721770 EZJ720898:EZJ721770 FJF720898:FJF721770 FTB720898:FTB721770 GCX720898:GCX721770 GMT720898:GMT721770 GWP720898:GWP721770 HGL720898:HGL721770 HQH720898:HQH721770 IAD720898:IAD721770 IJZ720898:IJZ721770 ITV720898:ITV721770 JDR720898:JDR721770 JNN720898:JNN721770 JXJ720898:JXJ721770 KHF720898:KHF721770 KRB720898:KRB721770 LAX720898:LAX721770 LKT720898:LKT721770 LUP720898:LUP721770 MEL720898:MEL721770 MOH720898:MOH721770 MYD720898:MYD721770 NHZ720898:NHZ721770 NRV720898:NRV721770 OBR720898:OBR721770 OLN720898:OLN721770 OVJ720898:OVJ721770 PFF720898:PFF721770 PPB720898:PPB721770 PYX720898:PYX721770 QIT720898:QIT721770 QSP720898:QSP721770 RCL720898:RCL721770 RMH720898:RMH721770 RWD720898:RWD721770 SFZ720898:SFZ721770 SPV720898:SPV721770 SZR720898:SZR721770 TJN720898:TJN721770 TTJ720898:TTJ721770 UDF720898:UDF721770 UNB720898:UNB721770 UWX720898:UWX721770 VGT720898:VGT721770 VQP720898:VQP721770 WAL720898:WAL721770 WKH720898:WKH721770 WUD720898:WUD721770 L786441:L787313 HR786434:HR787306 RN786434:RN787306 ABJ786434:ABJ787306 ALF786434:ALF787306 AVB786434:AVB787306 BEX786434:BEX787306 BOT786434:BOT787306 BYP786434:BYP787306 CIL786434:CIL787306 CSH786434:CSH787306 DCD786434:DCD787306 DLZ786434:DLZ787306 DVV786434:DVV787306 EFR786434:EFR787306 EPN786434:EPN787306 EZJ786434:EZJ787306 FJF786434:FJF787306 FTB786434:FTB787306 GCX786434:GCX787306 GMT786434:GMT787306 GWP786434:GWP787306 HGL786434:HGL787306 HQH786434:HQH787306 IAD786434:IAD787306 IJZ786434:IJZ787306 ITV786434:ITV787306 JDR786434:JDR787306 JNN786434:JNN787306 JXJ786434:JXJ787306 KHF786434:KHF787306 KRB786434:KRB787306 LAX786434:LAX787306 LKT786434:LKT787306 LUP786434:LUP787306 MEL786434:MEL787306 MOH786434:MOH787306 MYD786434:MYD787306 NHZ786434:NHZ787306 NRV786434:NRV787306 OBR786434:OBR787306 OLN786434:OLN787306 OVJ786434:OVJ787306 PFF786434:PFF787306 PPB786434:PPB787306 PYX786434:PYX787306 QIT786434:QIT787306 QSP786434:QSP787306 RCL786434:RCL787306 RMH786434:RMH787306 RWD786434:RWD787306 SFZ786434:SFZ787306 SPV786434:SPV787306 SZR786434:SZR787306 TJN786434:TJN787306 TTJ786434:TTJ787306 UDF786434:UDF787306 UNB786434:UNB787306 UWX786434:UWX787306 VGT786434:VGT787306 VQP786434:VQP787306 WAL786434:WAL787306 WKH786434:WKH787306 WUD786434:WUD787306 L851977:L852849 HR851970:HR852842 RN851970:RN852842 ABJ851970:ABJ852842 ALF851970:ALF852842 AVB851970:AVB852842 BEX851970:BEX852842 BOT851970:BOT852842 BYP851970:BYP852842 CIL851970:CIL852842 CSH851970:CSH852842 DCD851970:DCD852842 DLZ851970:DLZ852842 DVV851970:DVV852842 EFR851970:EFR852842 EPN851970:EPN852842 EZJ851970:EZJ852842 FJF851970:FJF852842 FTB851970:FTB852842 GCX851970:GCX852842 GMT851970:GMT852842 GWP851970:GWP852842 HGL851970:HGL852842 HQH851970:HQH852842 IAD851970:IAD852842 IJZ851970:IJZ852842 ITV851970:ITV852842 JDR851970:JDR852842 JNN851970:JNN852842 JXJ851970:JXJ852842 KHF851970:KHF852842 KRB851970:KRB852842 LAX851970:LAX852842 LKT851970:LKT852842 LUP851970:LUP852842 MEL851970:MEL852842 MOH851970:MOH852842 MYD851970:MYD852842 NHZ851970:NHZ852842 NRV851970:NRV852842 OBR851970:OBR852842 OLN851970:OLN852842 OVJ851970:OVJ852842 PFF851970:PFF852842 PPB851970:PPB852842 PYX851970:PYX852842 QIT851970:QIT852842 QSP851970:QSP852842 RCL851970:RCL852842 RMH851970:RMH852842 RWD851970:RWD852842 SFZ851970:SFZ852842 SPV851970:SPV852842 SZR851970:SZR852842 TJN851970:TJN852842 TTJ851970:TTJ852842 UDF851970:UDF852842 UNB851970:UNB852842 UWX851970:UWX852842 VGT851970:VGT852842 VQP851970:VQP852842 WAL851970:WAL852842 WKH851970:WKH852842 WUD851970:WUD852842 L917513:L918385 HR917506:HR918378 RN917506:RN918378 ABJ917506:ABJ918378 ALF917506:ALF918378 AVB917506:AVB918378 BEX917506:BEX918378 BOT917506:BOT918378 BYP917506:BYP918378 CIL917506:CIL918378 CSH917506:CSH918378 DCD917506:DCD918378 DLZ917506:DLZ918378 DVV917506:DVV918378 EFR917506:EFR918378 EPN917506:EPN918378 EZJ917506:EZJ918378 FJF917506:FJF918378 FTB917506:FTB918378 GCX917506:GCX918378 GMT917506:GMT918378 GWP917506:GWP918378 HGL917506:HGL918378 HQH917506:HQH918378 IAD917506:IAD918378 IJZ917506:IJZ918378 ITV917506:ITV918378 JDR917506:JDR918378 JNN917506:JNN918378 JXJ917506:JXJ918378 KHF917506:KHF918378 KRB917506:KRB918378 LAX917506:LAX918378 LKT917506:LKT918378 LUP917506:LUP918378 MEL917506:MEL918378 MOH917506:MOH918378 MYD917506:MYD918378 NHZ917506:NHZ918378 NRV917506:NRV918378 OBR917506:OBR918378 OLN917506:OLN918378 OVJ917506:OVJ918378 PFF917506:PFF918378 PPB917506:PPB918378 PYX917506:PYX918378 QIT917506:QIT918378 QSP917506:QSP918378 RCL917506:RCL918378 RMH917506:RMH918378 RWD917506:RWD918378 SFZ917506:SFZ918378 SPV917506:SPV918378 SZR917506:SZR918378 TJN917506:TJN918378 TTJ917506:TTJ918378 UDF917506:UDF918378 UNB917506:UNB918378 UWX917506:UWX918378 VGT917506:VGT918378 VQP917506:VQP918378 WAL917506:WAL918378 WKH917506:WKH918378 WUD917506:WUD918378 L983049:L983921 HR983042:HR983914 RN983042:RN983914 ABJ983042:ABJ983914 ALF983042:ALF983914 AVB983042:AVB983914 BEX983042:BEX983914 BOT983042:BOT983914 BYP983042:BYP983914 CIL983042:CIL983914 CSH983042:CSH983914 DCD983042:DCD983914 DLZ983042:DLZ983914 DVV983042:DVV983914 EFR983042:EFR983914 EPN983042:EPN983914 EZJ983042:EZJ983914 FJF983042:FJF983914 FTB983042:FTB983914 GCX983042:GCX983914 GMT983042:GMT983914 GWP983042:GWP983914 HGL983042:HGL983914 HQH983042:HQH983914 IAD983042:IAD983914 IJZ983042:IJZ983914 ITV983042:ITV983914 JDR983042:JDR983914 JNN983042:JNN983914 JXJ983042:JXJ983914 KHF983042:KHF983914 KRB983042:KRB983914 LAX983042:LAX983914 LKT983042:LKT983914 LUP983042:LUP983914 MEL983042:MEL983914 MOH983042:MOH983914 MYD983042:MYD983914 NHZ983042:NHZ983914 NRV983042:NRV983914 OBR983042:OBR983914 OLN983042:OLN983914 OVJ983042:OVJ983914 PFF983042:PFF983914 PPB983042:PPB983914 PYX983042:PYX983914 QIT983042:QIT983914 QSP983042:QSP983914 RCL983042:RCL983914 RMH983042:RMH983914 RWD983042:RWD983914 SFZ983042:SFZ983914 SPV983042:SPV983914 SZR983042:SZR983914 TJN983042:TJN983914 TTJ983042:TTJ983914 UDF983042:UDF983914 UNB983042:UNB983914 UWX983042:UWX983914 VGT983042:VGT983914 VQP983042:VQP983914 WAL983042:WAL983914 WKH983042:WKH983914 HR80:HR874 L87:L881 WUD80:WUD874 WKH80:WKH874 WAL80:WAL874 VQP80:VQP874 VGT80:VGT874 UWX80:UWX874 UNB80:UNB874 UDF80:UDF874 TTJ80:TTJ874 TJN80:TJN874 SZR80:SZR874 SPV80:SPV874 SFZ80:SFZ874 RWD80:RWD874 RMH80:RMH874 RCL80:RCL874 QSP80:QSP874 QIT80:QIT874 PYX80:PYX874 PPB80:PPB874 PFF80:PFF874 OVJ80:OVJ874 OLN80:OLN874 OBR80:OBR874 NRV80:NRV874 NHZ80:NHZ874 MYD80:MYD874 MOH80:MOH874 MEL80:MEL874 LUP80:LUP874 LKT80:LKT874 LAX80:LAX874 KRB80:KRB874 KHF80:KHF874 JXJ80:JXJ874 JNN80:JNN874 JDR80:JDR874 ITV80:ITV874 IJZ80:IJZ874 IAD80:IAD874 HQH80:HQH874 HGL80:HGL874 GWP80:GWP874 GMT80:GMT874 GCX80:GCX874 FTB80:FTB874 FJF80:FJF874 EZJ80:EZJ874 EPN80:EPN874 EFR80:EFR874 DVV80:DVV874 DLZ80:DLZ874 DCD80:DCD874 CSH80:CSH874 CIL80:CIL874 BYP80:BYP874 BOT80:BOT874 BEX80:BEX874 AVB80:AVB874 ALF80:ALF874 ABJ80:ABJ874 RN80:RN874 WKP37 WAT37 VQX37 VHB37 UXF37 UNJ37 UDN37 TTR37 TJV37 SZZ37 SQD37 SGH37 RWL37 RMP37 RCT37 QSX37 QJB37 PZF37 PPJ37 PFN37 OVR37 OLV37 OBZ37 NSD37 NIH37 MYL37 MOP37 MET37 LUX37 LLB37 LBF37 KRJ37 KHN37 JXR37 JNV37 JDZ37 IUD37 IKH37 IAL37 HQP37 HGT37 GWX37 GNB37 GDF37 FTJ37 FJN37 EZR37 EPV37 EFZ37 DWD37 DMH37 DCL37 CSP37 CIT37 BYX37 BPB37 BFF37 AVJ37 ALN37 ABR37 RV37 HZ37 WUL37 SC41 K39:K40 HX42 L42 AVB35:AVB36 IG41 WUS41 WKW41 WBA41 VRE41 VHI41 UXM41 UNQ41 UDU41 TTY41 TKC41 TAG41 SQK41 SGO41 RWS41 RMW41 RDA41 QTE41 QJI41 PZM41 PPQ41 PFU41 OVY41 OMC41 OCG41 NSK41 NIO41 MYS41 MOW41 MFA41 LVE41 LLI41 LBM41 KRQ41 KHU41 JXY41 JOC41 JEG41 IUK41 IKO41 IAS41 HQW41 HHA41 GXE41 GNI41 GDM41 FTQ41 FJU41 EZY41 EQC41 EGG41 DWK41 DMO41 DCS41 CSW41 CJA41 BZE41 BPI41 BFM41 AVQ41 ABY41 SF76 ALF35:ALF36 ABJ35:ABJ36 RN35:RN36 HR35:HR36 WUD35:WUD36 WKH35:WKH36 WAL35:WAL36 VQP35:VQP36 VGT35:VGT36 UWX35:UWX36 UNB35:UNB36 UDF35:UDF36 TTJ35:TTJ36 TJN35:TJN36 SZR35:SZR36 SPV35:SPV36 SFZ35:SFZ36 RWD35:RWD36 RMH35:RMH36 RCL35:RCL36 QSP35:QSP36 QIT35:QIT36 PYX35:PYX36 PPB35:PPB36 PFF35:PFF36 OVJ35:OVJ36 OLN35:OLN36 OBR35:OBR36 NRV35:NRV36 NHZ35:NHZ36 MYD35:MYD36 MOH35:MOH36 MEL35:MEL36 LUP35:LUP36 LKT35:LKT36 LAX35:LAX36 KRB35:KRB36 KHF35:KHF36 JXJ35:JXJ36 JNN35:JNN36 JDR35:JDR36 ITV35:ITV36 IJZ35:IJZ36 IAD35:IAD36 HQH35:HQH36 HGL35:HGL36 GWP35:GWP36 GMT35:GMT36 GCX35:GCX36 FTB35:FTB36 FJF35:FJF36 EZJ35:EZJ36 EPN35:EPN36 EFR35:EFR36 DVV35:DVV36 DLZ35:DLZ36 DCD35:DCD36 CSH35:CSH36 CIL35:CIL36 BYP35:BYP36 L35:L37 BOT35:BOT36 BEX35:BEX36 BZE38 CJA38 CSW38 DCS38 DMO38 DWK38 EGG38 EQC38 EZY38 FJU38 FTQ38 GDM38 GNI38 GXE38 HHA38 HQW38 IAS38 IKO38 IUK38 JEG38 JOC38 JXY38 KHU38 KRQ38 LBM38 LLI38 LVE38 MFA38 MOW38 MYS38 NIO38 NSK38 OCG38 OMC38 OVY38 PFU38 PPQ38 PZM38 QJI38 QTE38 RDA38 RMW38 RWS38 SGO38 SQK38 TAG38 TKC38 TTY38 UDU38 UNQ38 UXM38 VHI38 VRE38 WBA38 WKW38 WUS38 IG38 SC38 ALU38 ABY38 AVQ38 BFM38 N20 BFD42 AVH42 ALL42 ABP42 RT42 WUJ42 WKN42 WAR42 VQV42 VGZ42 UXD42 UNH42 UDL42 TTP42 TJT42 SZX42 SQB42 SGF42 RWJ42 RMN42 RCR42 QSV42 QIZ42 PZD42 PPH42 PFL42 OVP42 OLT42 OBX42 NSB42 NIF42 MYJ42 MON42 MER42 LUV42 LKZ42 LBD42 KRH42 KHL42 JXP42 JNT42 JDX42 IUB42 IKF42 IAJ42 HQN42 HGR42 GWV42 GMZ42 GDD42 FTH42 FJL42 EZP42 EPT42 EFX42 DWB42 DMF42 DCJ42 CSN42 CIR42 BYV42 BOZ42 IJ76 ACB76 ALU41 ALX76 AVT76 BFP76 BPL76 BZH76 CJD76 CSZ76 DCV76 DMR76 DWN76 EGJ76 EQF76 FAB76 FJX76 FTT76 GDP76 GNL76 GXH76 HHD76 HQZ76 IAV76 IKR76 IUN76 JEJ76 JOF76 JYB76 KHX76 KRT76 LBP76 LLL76 LVH76 MFD76 MOZ76 MYV76 NIR76 NSN76 OCJ76 OMF76 OWB76 PFX76 PPT76 PZP76 QJL76 QTH76 RDD76 RMZ76 RWV76 SGR76 SQN76 TAJ76 TKF76 TUB76 UDX76 UNT76 UXP76 VHL76 VRH76 WBD76 WKZ76 WUV76 L78 BPI38 L45:L53 L76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K23:K34 AVB23:AVB24 ALF23:ALF24 ABJ23:ABJ24 RN23:RN24 HR23:HR24 WUD23:WUD24 WKH23:WKH24 WAL23:WAL24 VQP23:VQP24 VGT23:VGT24 UWX23:UWX24 UNB23:UNB24 UDF23:UDF24 TTJ23:TTJ24 TJN23:TJN24 SZR23:SZR24 SPV23:SPV24 SFZ23:SFZ24 RWD23:RWD24 RMH23:RMH24 RCL23:RCL24 QSP23:QSP24 QIT23:QIT24 PYX23:PYX24 PPB23:PPB24 PFF23:PFF24 OVJ23:OVJ24 OLN23:OLN24 OBR23:OBR24 NRV23:NRV24 NHZ23:NHZ24 MYD23:MYD24 MOH23:MOH24 MEL23:MEL24 LUP23:LUP24 LKT23:LKT24 LAX23:LAX24 KRB23:KRB24 KHF23:KHF24 JXJ23:JXJ24 JNN23:JNN24 JDR23:JDR24 ITV23:ITV24 IJZ23:IJZ24 IAD23:IAD24 HQH23:HQH24 HGL23:HGL24 GWP23:GWP24 GMT23:GMT24 GCX23:GCX24 FTB23:FTB24 FJF23:FJF24 EZJ23:EZJ24 EPN23:EPN24 EFR23:EFR24 DVV23:DVV24 DLZ23:DLZ24 DCD23:DCD24 CSH23:CSH24 CIL23:CIL24 BYP23:BYP24 BOT23:BOT24 BEX23:BEX24 K10:K20 L62:L70">
      <formula1>осн</formula1>
    </dataValidation>
    <dataValidation type="list" allowBlank="1" showInputMessage="1" sqref="BD65545:BD66417 JN65538:JN66410 TJ65538:TJ66410 ADF65538:ADF66410 ANB65538:ANB66410 AWX65538:AWX66410 BGT65538:BGT66410 BQP65538:BQP66410 CAL65538:CAL66410 CKH65538:CKH66410 CUD65538:CUD66410 DDZ65538:DDZ66410 DNV65538:DNV66410 DXR65538:DXR66410 EHN65538:EHN66410 ERJ65538:ERJ66410 FBF65538:FBF66410 FLB65538:FLB66410 FUX65538:FUX66410 GET65538:GET66410 GOP65538:GOP66410 GYL65538:GYL66410 HIH65538:HIH66410 HSD65538:HSD66410 IBZ65538:IBZ66410 ILV65538:ILV66410 IVR65538:IVR66410 JFN65538:JFN66410 JPJ65538:JPJ66410 JZF65538:JZF66410 KJB65538:KJB66410 KSX65538:KSX66410 LCT65538:LCT66410 LMP65538:LMP66410 LWL65538:LWL66410 MGH65538:MGH66410 MQD65538:MQD66410 MZZ65538:MZZ66410 NJV65538:NJV66410 NTR65538:NTR66410 ODN65538:ODN66410 ONJ65538:ONJ66410 OXF65538:OXF66410 PHB65538:PHB66410 PQX65538:PQX66410 QAT65538:QAT66410 QKP65538:QKP66410 QUL65538:QUL66410 REH65538:REH66410 ROD65538:ROD66410 RXZ65538:RXZ66410 SHV65538:SHV66410 SRR65538:SRR66410 TBN65538:TBN66410 TLJ65538:TLJ66410 TVF65538:TVF66410 UFB65538:UFB66410 UOX65538:UOX66410 UYT65538:UYT66410 VIP65538:VIP66410 VSL65538:VSL66410 WCH65538:WCH66410 WMD65538:WMD66410 WVZ65538:WVZ66410 BD131081:BD131953 JN131074:JN131946 TJ131074:TJ131946 ADF131074:ADF131946 ANB131074:ANB131946 AWX131074:AWX131946 BGT131074:BGT131946 BQP131074:BQP131946 CAL131074:CAL131946 CKH131074:CKH131946 CUD131074:CUD131946 DDZ131074:DDZ131946 DNV131074:DNV131946 DXR131074:DXR131946 EHN131074:EHN131946 ERJ131074:ERJ131946 FBF131074:FBF131946 FLB131074:FLB131946 FUX131074:FUX131946 GET131074:GET131946 GOP131074:GOP131946 GYL131074:GYL131946 HIH131074:HIH131946 HSD131074:HSD131946 IBZ131074:IBZ131946 ILV131074:ILV131946 IVR131074:IVR131946 JFN131074:JFN131946 JPJ131074:JPJ131946 JZF131074:JZF131946 KJB131074:KJB131946 KSX131074:KSX131946 LCT131074:LCT131946 LMP131074:LMP131946 LWL131074:LWL131946 MGH131074:MGH131946 MQD131074:MQD131946 MZZ131074:MZZ131946 NJV131074:NJV131946 NTR131074:NTR131946 ODN131074:ODN131946 ONJ131074:ONJ131946 OXF131074:OXF131946 PHB131074:PHB131946 PQX131074:PQX131946 QAT131074:QAT131946 QKP131074:QKP131946 QUL131074:QUL131946 REH131074:REH131946 ROD131074:ROD131946 RXZ131074:RXZ131946 SHV131074:SHV131946 SRR131074:SRR131946 TBN131074:TBN131946 TLJ131074:TLJ131946 TVF131074:TVF131946 UFB131074:UFB131946 UOX131074:UOX131946 UYT131074:UYT131946 VIP131074:VIP131946 VSL131074:VSL131946 WCH131074:WCH131946 WMD131074:WMD131946 WVZ131074:WVZ131946 BD196617:BD197489 JN196610:JN197482 TJ196610:TJ197482 ADF196610:ADF197482 ANB196610:ANB197482 AWX196610:AWX197482 BGT196610:BGT197482 BQP196610:BQP197482 CAL196610:CAL197482 CKH196610:CKH197482 CUD196610:CUD197482 DDZ196610:DDZ197482 DNV196610:DNV197482 DXR196610:DXR197482 EHN196610:EHN197482 ERJ196610:ERJ197482 FBF196610:FBF197482 FLB196610:FLB197482 FUX196610:FUX197482 GET196610:GET197482 GOP196610:GOP197482 GYL196610:GYL197482 HIH196610:HIH197482 HSD196610:HSD197482 IBZ196610:IBZ197482 ILV196610:ILV197482 IVR196610:IVR197482 JFN196610:JFN197482 JPJ196610:JPJ197482 JZF196610:JZF197482 KJB196610:KJB197482 KSX196610:KSX197482 LCT196610:LCT197482 LMP196610:LMP197482 LWL196610:LWL197482 MGH196610:MGH197482 MQD196610:MQD197482 MZZ196610:MZZ197482 NJV196610:NJV197482 NTR196610:NTR197482 ODN196610:ODN197482 ONJ196610:ONJ197482 OXF196610:OXF197482 PHB196610:PHB197482 PQX196610:PQX197482 QAT196610:QAT197482 QKP196610:QKP197482 QUL196610:QUL197482 REH196610:REH197482 ROD196610:ROD197482 RXZ196610:RXZ197482 SHV196610:SHV197482 SRR196610:SRR197482 TBN196610:TBN197482 TLJ196610:TLJ197482 TVF196610:TVF197482 UFB196610:UFB197482 UOX196610:UOX197482 UYT196610:UYT197482 VIP196610:VIP197482 VSL196610:VSL197482 WCH196610:WCH197482 WMD196610:WMD197482 WVZ196610:WVZ197482 BD262153:BD263025 JN262146:JN263018 TJ262146:TJ263018 ADF262146:ADF263018 ANB262146:ANB263018 AWX262146:AWX263018 BGT262146:BGT263018 BQP262146:BQP263018 CAL262146:CAL263018 CKH262146:CKH263018 CUD262146:CUD263018 DDZ262146:DDZ263018 DNV262146:DNV263018 DXR262146:DXR263018 EHN262146:EHN263018 ERJ262146:ERJ263018 FBF262146:FBF263018 FLB262146:FLB263018 FUX262146:FUX263018 GET262146:GET263018 GOP262146:GOP263018 GYL262146:GYL263018 HIH262146:HIH263018 HSD262146:HSD263018 IBZ262146:IBZ263018 ILV262146:ILV263018 IVR262146:IVR263018 JFN262146:JFN263018 JPJ262146:JPJ263018 JZF262146:JZF263018 KJB262146:KJB263018 KSX262146:KSX263018 LCT262146:LCT263018 LMP262146:LMP263018 LWL262146:LWL263018 MGH262146:MGH263018 MQD262146:MQD263018 MZZ262146:MZZ263018 NJV262146:NJV263018 NTR262146:NTR263018 ODN262146:ODN263018 ONJ262146:ONJ263018 OXF262146:OXF263018 PHB262146:PHB263018 PQX262146:PQX263018 QAT262146:QAT263018 QKP262146:QKP263018 QUL262146:QUL263018 REH262146:REH263018 ROD262146:ROD263018 RXZ262146:RXZ263018 SHV262146:SHV263018 SRR262146:SRR263018 TBN262146:TBN263018 TLJ262146:TLJ263018 TVF262146:TVF263018 UFB262146:UFB263018 UOX262146:UOX263018 UYT262146:UYT263018 VIP262146:VIP263018 VSL262146:VSL263018 WCH262146:WCH263018 WMD262146:WMD263018 WVZ262146:WVZ263018 BD327689:BD328561 JN327682:JN328554 TJ327682:TJ328554 ADF327682:ADF328554 ANB327682:ANB328554 AWX327682:AWX328554 BGT327682:BGT328554 BQP327682:BQP328554 CAL327682:CAL328554 CKH327682:CKH328554 CUD327682:CUD328554 DDZ327682:DDZ328554 DNV327682:DNV328554 DXR327682:DXR328554 EHN327682:EHN328554 ERJ327682:ERJ328554 FBF327682:FBF328554 FLB327682:FLB328554 FUX327682:FUX328554 GET327682:GET328554 GOP327682:GOP328554 GYL327682:GYL328554 HIH327682:HIH328554 HSD327682:HSD328554 IBZ327682:IBZ328554 ILV327682:ILV328554 IVR327682:IVR328554 JFN327682:JFN328554 JPJ327682:JPJ328554 JZF327682:JZF328554 KJB327682:KJB328554 KSX327682:KSX328554 LCT327682:LCT328554 LMP327682:LMP328554 LWL327682:LWL328554 MGH327682:MGH328554 MQD327682:MQD328554 MZZ327682:MZZ328554 NJV327682:NJV328554 NTR327682:NTR328554 ODN327682:ODN328554 ONJ327682:ONJ328554 OXF327682:OXF328554 PHB327682:PHB328554 PQX327682:PQX328554 QAT327682:QAT328554 QKP327682:QKP328554 QUL327682:QUL328554 REH327682:REH328554 ROD327682:ROD328554 RXZ327682:RXZ328554 SHV327682:SHV328554 SRR327682:SRR328554 TBN327682:TBN328554 TLJ327682:TLJ328554 TVF327682:TVF328554 UFB327682:UFB328554 UOX327682:UOX328554 UYT327682:UYT328554 VIP327682:VIP328554 VSL327682:VSL328554 WCH327682:WCH328554 WMD327682:WMD328554 WVZ327682:WVZ328554 BD393225:BD394097 JN393218:JN394090 TJ393218:TJ394090 ADF393218:ADF394090 ANB393218:ANB394090 AWX393218:AWX394090 BGT393218:BGT394090 BQP393218:BQP394090 CAL393218:CAL394090 CKH393218:CKH394090 CUD393218:CUD394090 DDZ393218:DDZ394090 DNV393218:DNV394090 DXR393218:DXR394090 EHN393218:EHN394090 ERJ393218:ERJ394090 FBF393218:FBF394090 FLB393218:FLB394090 FUX393218:FUX394090 GET393218:GET394090 GOP393218:GOP394090 GYL393218:GYL394090 HIH393218:HIH394090 HSD393218:HSD394090 IBZ393218:IBZ394090 ILV393218:ILV394090 IVR393218:IVR394090 JFN393218:JFN394090 JPJ393218:JPJ394090 JZF393218:JZF394090 KJB393218:KJB394090 KSX393218:KSX394090 LCT393218:LCT394090 LMP393218:LMP394090 LWL393218:LWL394090 MGH393218:MGH394090 MQD393218:MQD394090 MZZ393218:MZZ394090 NJV393218:NJV394090 NTR393218:NTR394090 ODN393218:ODN394090 ONJ393218:ONJ394090 OXF393218:OXF394090 PHB393218:PHB394090 PQX393218:PQX394090 QAT393218:QAT394090 QKP393218:QKP394090 QUL393218:QUL394090 REH393218:REH394090 ROD393218:ROD394090 RXZ393218:RXZ394090 SHV393218:SHV394090 SRR393218:SRR394090 TBN393218:TBN394090 TLJ393218:TLJ394090 TVF393218:TVF394090 UFB393218:UFB394090 UOX393218:UOX394090 UYT393218:UYT394090 VIP393218:VIP394090 VSL393218:VSL394090 WCH393218:WCH394090 WMD393218:WMD394090 WVZ393218:WVZ394090 BD458761:BD459633 JN458754:JN459626 TJ458754:TJ459626 ADF458754:ADF459626 ANB458754:ANB459626 AWX458754:AWX459626 BGT458754:BGT459626 BQP458754:BQP459626 CAL458754:CAL459626 CKH458754:CKH459626 CUD458754:CUD459626 DDZ458754:DDZ459626 DNV458754:DNV459626 DXR458754:DXR459626 EHN458754:EHN459626 ERJ458754:ERJ459626 FBF458754:FBF459626 FLB458754:FLB459626 FUX458754:FUX459626 GET458754:GET459626 GOP458754:GOP459626 GYL458754:GYL459626 HIH458754:HIH459626 HSD458754:HSD459626 IBZ458754:IBZ459626 ILV458754:ILV459626 IVR458754:IVR459626 JFN458754:JFN459626 JPJ458754:JPJ459626 JZF458754:JZF459626 KJB458754:KJB459626 KSX458754:KSX459626 LCT458754:LCT459626 LMP458754:LMP459626 LWL458754:LWL459626 MGH458754:MGH459626 MQD458754:MQD459626 MZZ458754:MZZ459626 NJV458754:NJV459626 NTR458754:NTR459626 ODN458754:ODN459626 ONJ458754:ONJ459626 OXF458754:OXF459626 PHB458754:PHB459626 PQX458754:PQX459626 QAT458754:QAT459626 QKP458754:QKP459626 QUL458754:QUL459626 REH458754:REH459626 ROD458754:ROD459626 RXZ458754:RXZ459626 SHV458754:SHV459626 SRR458754:SRR459626 TBN458754:TBN459626 TLJ458754:TLJ459626 TVF458754:TVF459626 UFB458754:UFB459626 UOX458754:UOX459626 UYT458754:UYT459626 VIP458754:VIP459626 VSL458754:VSL459626 WCH458754:WCH459626 WMD458754:WMD459626 WVZ458754:WVZ459626 BD524297:BD525169 JN524290:JN525162 TJ524290:TJ525162 ADF524290:ADF525162 ANB524290:ANB525162 AWX524290:AWX525162 BGT524290:BGT525162 BQP524290:BQP525162 CAL524290:CAL525162 CKH524290:CKH525162 CUD524290:CUD525162 DDZ524290:DDZ525162 DNV524290:DNV525162 DXR524290:DXR525162 EHN524290:EHN525162 ERJ524290:ERJ525162 FBF524290:FBF525162 FLB524290:FLB525162 FUX524290:FUX525162 GET524290:GET525162 GOP524290:GOP525162 GYL524290:GYL525162 HIH524290:HIH525162 HSD524290:HSD525162 IBZ524290:IBZ525162 ILV524290:ILV525162 IVR524290:IVR525162 JFN524290:JFN525162 JPJ524290:JPJ525162 JZF524290:JZF525162 KJB524290:KJB525162 KSX524290:KSX525162 LCT524290:LCT525162 LMP524290:LMP525162 LWL524290:LWL525162 MGH524290:MGH525162 MQD524290:MQD525162 MZZ524290:MZZ525162 NJV524290:NJV525162 NTR524290:NTR525162 ODN524290:ODN525162 ONJ524290:ONJ525162 OXF524290:OXF525162 PHB524290:PHB525162 PQX524290:PQX525162 QAT524290:QAT525162 QKP524290:QKP525162 QUL524290:QUL525162 REH524290:REH525162 ROD524290:ROD525162 RXZ524290:RXZ525162 SHV524290:SHV525162 SRR524290:SRR525162 TBN524290:TBN525162 TLJ524290:TLJ525162 TVF524290:TVF525162 UFB524290:UFB525162 UOX524290:UOX525162 UYT524290:UYT525162 VIP524290:VIP525162 VSL524290:VSL525162 WCH524290:WCH525162 WMD524290:WMD525162 WVZ524290:WVZ525162 BD589833:BD590705 JN589826:JN590698 TJ589826:TJ590698 ADF589826:ADF590698 ANB589826:ANB590698 AWX589826:AWX590698 BGT589826:BGT590698 BQP589826:BQP590698 CAL589826:CAL590698 CKH589826:CKH590698 CUD589826:CUD590698 DDZ589826:DDZ590698 DNV589826:DNV590698 DXR589826:DXR590698 EHN589826:EHN590698 ERJ589826:ERJ590698 FBF589826:FBF590698 FLB589826:FLB590698 FUX589826:FUX590698 GET589826:GET590698 GOP589826:GOP590698 GYL589826:GYL590698 HIH589826:HIH590698 HSD589826:HSD590698 IBZ589826:IBZ590698 ILV589826:ILV590698 IVR589826:IVR590698 JFN589826:JFN590698 JPJ589826:JPJ590698 JZF589826:JZF590698 KJB589826:KJB590698 KSX589826:KSX590698 LCT589826:LCT590698 LMP589826:LMP590698 LWL589826:LWL590698 MGH589826:MGH590698 MQD589826:MQD590698 MZZ589826:MZZ590698 NJV589826:NJV590698 NTR589826:NTR590698 ODN589826:ODN590698 ONJ589826:ONJ590698 OXF589826:OXF590698 PHB589826:PHB590698 PQX589826:PQX590698 QAT589826:QAT590698 QKP589826:QKP590698 QUL589826:QUL590698 REH589826:REH590698 ROD589826:ROD590698 RXZ589826:RXZ590698 SHV589826:SHV590698 SRR589826:SRR590698 TBN589826:TBN590698 TLJ589826:TLJ590698 TVF589826:TVF590698 UFB589826:UFB590698 UOX589826:UOX590698 UYT589826:UYT590698 VIP589826:VIP590698 VSL589826:VSL590698 WCH589826:WCH590698 WMD589826:WMD590698 WVZ589826:WVZ590698 BD655369:BD656241 JN655362:JN656234 TJ655362:TJ656234 ADF655362:ADF656234 ANB655362:ANB656234 AWX655362:AWX656234 BGT655362:BGT656234 BQP655362:BQP656234 CAL655362:CAL656234 CKH655362:CKH656234 CUD655362:CUD656234 DDZ655362:DDZ656234 DNV655362:DNV656234 DXR655362:DXR656234 EHN655362:EHN656234 ERJ655362:ERJ656234 FBF655362:FBF656234 FLB655362:FLB656234 FUX655362:FUX656234 GET655362:GET656234 GOP655362:GOP656234 GYL655362:GYL656234 HIH655362:HIH656234 HSD655362:HSD656234 IBZ655362:IBZ656234 ILV655362:ILV656234 IVR655362:IVR656234 JFN655362:JFN656234 JPJ655362:JPJ656234 JZF655362:JZF656234 KJB655362:KJB656234 KSX655362:KSX656234 LCT655362:LCT656234 LMP655362:LMP656234 LWL655362:LWL656234 MGH655362:MGH656234 MQD655362:MQD656234 MZZ655362:MZZ656234 NJV655362:NJV656234 NTR655362:NTR656234 ODN655362:ODN656234 ONJ655362:ONJ656234 OXF655362:OXF656234 PHB655362:PHB656234 PQX655362:PQX656234 QAT655362:QAT656234 QKP655362:QKP656234 QUL655362:QUL656234 REH655362:REH656234 ROD655362:ROD656234 RXZ655362:RXZ656234 SHV655362:SHV656234 SRR655362:SRR656234 TBN655362:TBN656234 TLJ655362:TLJ656234 TVF655362:TVF656234 UFB655362:UFB656234 UOX655362:UOX656234 UYT655362:UYT656234 VIP655362:VIP656234 VSL655362:VSL656234 WCH655362:WCH656234 WMD655362:WMD656234 WVZ655362:WVZ656234 BD720905:BD721777 JN720898:JN721770 TJ720898:TJ721770 ADF720898:ADF721770 ANB720898:ANB721770 AWX720898:AWX721770 BGT720898:BGT721770 BQP720898:BQP721770 CAL720898:CAL721770 CKH720898:CKH721770 CUD720898:CUD721770 DDZ720898:DDZ721770 DNV720898:DNV721770 DXR720898:DXR721770 EHN720898:EHN721770 ERJ720898:ERJ721770 FBF720898:FBF721770 FLB720898:FLB721770 FUX720898:FUX721770 GET720898:GET721770 GOP720898:GOP721770 GYL720898:GYL721770 HIH720898:HIH721770 HSD720898:HSD721770 IBZ720898:IBZ721770 ILV720898:ILV721770 IVR720898:IVR721770 JFN720898:JFN721770 JPJ720898:JPJ721770 JZF720898:JZF721770 KJB720898:KJB721770 KSX720898:KSX721770 LCT720898:LCT721770 LMP720898:LMP721770 LWL720898:LWL721770 MGH720898:MGH721770 MQD720898:MQD721770 MZZ720898:MZZ721770 NJV720898:NJV721770 NTR720898:NTR721770 ODN720898:ODN721770 ONJ720898:ONJ721770 OXF720898:OXF721770 PHB720898:PHB721770 PQX720898:PQX721770 QAT720898:QAT721770 QKP720898:QKP721770 QUL720898:QUL721770 REH720898:REH721770 ROD720898:ROD721770 RXZ720898:RXZ721770 SHV720898:SHV721770 SRR720898:SRR721770 TBN720898:TBN721770 TLJ720898:TLJ721770 TVF720898:TVF721770 UFB720898:UFB721770 UOX720898:UOX721770 UYT720898:UYT721770 VIP720898:VIP721770 VSL720898:VSL721770 WCH720898:WCH721770 WMD720898:WMD721770 WVZ720898:WVZ721770 BD786441:BD787313 JN786434:JN787306 TJ786434:TJ787306 ADF786434:ADF787306 ANB786434:ANB787306 AWX786434:AWX787306 BGT786434:BGT787306 BQP786434:BQP787306 CAL786434:CAL787306 CKH786434:CKH787306 CUD786434:CUD787306 DDZ786434:DDZ787306 DNV786434:DNV787306 DXR786434:DXR787306 EHN786434:EHN787306 ERJ786434:ERJ787306 FBF786434:FBF787306 FLB786434:FLB787306 FUX786434:FUX787306 GET786434:GET787306 GOP786434:GOP787306 GYL786434:GYL787306 HIH786434:HIH787306 HSD786434:HSD787306 IBZ786434:IBZ787306 ILV786434:ILV787306 IVR786434:IVR787306 JFN786434:JFN787306 JPJ786434:JPJ787306 JZF786434:JZF787306 KJB786434:KJB787306 KSX786434:KSX787306 LCT786434:LCT787306 LMP786434:LMP787306 LWL786434:LWL787306 MGH786434:MGH787306 MQD786434:MQD787306 MZZ786434:MZZ787306 NJV786434:NJV787306 NTR786434:NTR787306 ODN786434:ODN787306 ONJ786434:ONJ787306 OXF786434:OXF787306 PHB786434:PHB787306 PQX786434:PQX787306 QAT786434:QAT787306 QKP786434:QKP787306 QUL786434:QUL787306 REH786434:REH787306 ROD786434:ROD787306 RXZ786434:RXZ787306 SHV786434:SHV787306 SRR786434:SRR787306 TBN786434:TBN787306 TLJ786434:TLJ787306 TVF786434:TVF787306 UFB786434:UFB787306 UOX786434:UOX787306 UYT786434:UYT787306 VIP786434:VIP787306 VSL786434:VSL787306 WCH786434:WCH787306 WMD786434:WMD787306 WVZ786434:WVZ787306 BD851977:BD852849 JN851970:JN852842 TJ851970:TJ852842 ADF851970:ADF852842 ANB851970:ANB852842 AWX851970:AWX852842 BGT851970:BGT852842 BQP851970:BQP852842 CAL851970:CAL852842 CKH851970:CKH852842 CUD851970:CUD852842 DDZ851970:DDZ852842 DNV851970:DNV852842 DXR851970:DXR852842 EHN851970:EHN852842 ERJ851970:ERJ852842 FBF851970:FBF852842 FLB851970:FLB852842 FUX851970:FUX852842 GET851970:GET852842 GOP851970:GOP852842 GYL851970:GYL852842 HIH851970:HIH852842 HSD851970:HSD852842 IBZ851970:IBZ852842 ILV851970:ILV852842 IVR851970:IVR852842 JFN851970:JFN852842 JPJ851970:JPJ852842 JZF851970:JZF852842 KJB851970:KJB852842 KSX851970:KSX852842 LCT851970:LCT852842 LMP851970:LMP852842 LWL851970:LWL852842 MGH851970:MGH852842 MQD851970:MQD852842 MZZ851970:MZZ852842 NJV851970:NJV852842 NTR851970:NTR852842 ODN851970:ODN852842 ONJ851970:ONJ852842 OXF851970:OXF852842 PHB851970:PHB852842 PQX851970:PQX852842 QAT851970:QAT852842 QKP851970:QKP852842 QUL851970:QUL852842 REH851970:REH852842 ROD851970:ROD852842 RXZ851970:RXZ852842 SHV851970:SHV852842 SRR851970:SRR852842 TBN851970:TBN852842 TLJ851970:TLJ852842 TVF851970:TVF852842 UFB851970:UFB852842 UOX851970:UOX852842 UYT851970:UYT852842 VIP851970:VIP852842 VSL851970:VSL852842 WCH851970:WCH852842 WMD851970:WMD852842 WVZ851970:WVZ852842 BD917513:BD918385 JN917506:JN918378 TJ917506:TJ918378 ADF917506:ADF918378 ANB917506:ANB918378 AWX917506:AWX918378 BGT917506:BGT918378 BQP917506:BQP918378 CAL917506:CAL918378 CKH917506:CKH918378 CUD917506:CUD918378 DDZ917506:DDZ918378 DNV917506:DNV918378 DXR917506:DXR918378 EHN917506:EHN918378 ERJ917506:ERJ918378 FBF917506:FBF918378 FLB917506:FLB918378 FUX917506:FUX918378 GET917506:GET918378 GOP917506:GOP918378 GYL917506:GYL918378 HIH917506:HIH918378 HSD917506:HSD918378 IBZ917506:IBZ918378 ILV917506:ILV918378 IVR917506:IVR918378 JFN917506:JFN918378 JPJ917506:JPJ918378 JZF917506:JZF918378 KJB917506:KJB918378 KSX917506:KSX918378 LCT917506:LCT918378 LMP917506:LMP918378 LWL917506:LWL918378 MGH917506:MGH918378 MQD917506:MQD918378 MZZ917506:MZZ918378 NJV917506:NJV918378 NTR917506:NTR918378 ODN917506:ODN918378 ONJ917506:ONJ918378 OXF917506:OXF918378 PHB917506:PHB918378 PQX917506:PQX918378 QAT917506:QAT918378 QKP917506:QKP918378 QUL917506:QUL918378 REH917506:REH918378 ROD917506:ROD918378 RXZ917506:RXZ918378 SHV917506:SHV918378 SRR917506:SRR918378 TBN917506:TBN918378 TLJ917506:TLJ918378 TVF917506:TVF918378 UFB917506:UFB918378 UOX917506:UOX918378 UYT917506:UYT918378 VIP917506:VIP918378 VSL917506:VSL918378 WCH917506:WCH918378 WMD917506:WMD918378 WVZ917506:WVZ918378 BD983049:BD983921 JN983042:JN983914 TJ983042:TJ983914 ADF983042:ADF983914 ANB983042:ANB983914 AWX983042:AWX983914 BGT983042:BGT983914 BQP983042:BQP983914 CAL983042:CAL983914 CKH983042:CKH983914 CUD983042:CUD983914 DDZ983042:DDZ983914 DNV983042:DNV983914 DXR983042:DXR983914 EHN983042:EHN983914 ERJ983042:ERJ983914 FBF983042:FBF983914 FLB983042:FLB983914 FUX983042:FUX983914 GET983042:GET983914 GOP983042:GOP983914 GYL983042:GYL983914 HIH983042:HIH983914 HSD983042:HSD983914 IBZ983042:IBZ983914 ILV983042:ILV983914 IVR983042:IVR983914 JFN983042:JFN983914 JPJ983042:JPJ983914 JZF983042:JZF983914 KJB983042:KJB983914 KSX983042:KSX983914 LCT983042:LCT983914 LMP983042:LMP983914 LWL983042:LWL983914 MGH983042:MGH983914 MQD983042:MQD983914 MZZ983042:MZZ983914 NJV983042:NJV983914 NTR983042:NTR983914 ODN983042:ODN983914 ONJ983042:ONJ983914 OXF983042:OXF983914 PHB983042:PHB983914 PQX983042:PQX983914 QAT983042:QAT983914 QKP983042:QKP983914 QUL983042:QUL983914 REH983042:REH983914 ROD983042:ROD983914 RXZ983042:RXZ983914 SHV983042:SHV983914 SRR983042:SRR983914 TBN983042:TBN983914 TLJ983042:TLJ983914 TVF983042:TVF983914 UFB983042:UFB983914 UOX983042:UOX983914 UYT983042:UYT983914 VIP983042:VIP983914 VSL983042:VSL983914 WCH983042:WCH983914 WMD983042:WMD983914 WVZ983042:WVZ983914 BJ65539:BJ66413 JT65538:JT66412 TP65538:TP66412 ADL65538:ADL66412 ANH65538:ANH66412 AXD65538:AXD66412 BGZ65538:BGZ66412 BQV65538:BQV66412 CAR65538:CAR66412 CKN65538:CKN66412 CUJ65538:CUJ66412 DEF65538:DEF66412 DOB65538:DOB66412 DXX65538:DXX66412 EHT65538:EHT66412 ERP65538:ERP66412 FBL65538:FBL66412 FLH65538:FLH66412 FVD65538:FVD66412 GEZ65538:GEZ66412 GOV65538:GOV66412 GYR65538:GYR66412 HIN65538:HIN66412 HSJ65538:HSJ66412 ICF65538:ICF66412 IMB65538:IMB66412 IVX65538:IVX66412 JFT65538:JFT66412 JPP65538:JPP66412 JZL65538:JZL66412 KJH65538:KJH66412 KTD65538:KTD66412 LCZ65538:LCZ66412 LMV65538:LMV66412 LWR65538:LWR66412 MGN65538:MGN66412 MQJ65538:MQJ66412 NAF65538:NAF66412 NKB65538:NKB66412 NTX65538:NTX66412 ODT65538:ODT66412 ONP65538:ONP66412 OXL65538:OXL66412 PHH65538:PHH66412 PRD65538:PRD66412 QAZ65538:QAZ66412 QKV65538:QKV66412 QUR65538:QUR66412 REN65538:REN66412 ROJ65538:ROJ66412 RYF65538:RYF66412 SIB65538:SIB66412 SRX65538:SRX66412 TBT65538:TBT66412 TLP65538:TLP66412 TVL65538:TVL66412 UFH65538:UFH66412 UPD65538:UPD66412 UYZ65538:UYZ66412 VIV65538:VIV66412 VSR65538:VSR66412 WCN65538:WCN66412 WMJ65538:WMJ66412 WWF65538:WWF66412 BJ131075:BJ131949 JT131074:JT131948 TP131074:TP131948 ADL131074:ADL131948 ANH131074:ANH131948 AXD131074:AXD131948 BGZ131074:BGZ131948 BQV131074:BQV131948 CAR131074:CAR131948 CKN131074:CKN131948 CUJ131074:CUJ131948 DEF131074:DEF131948 DOB131074:DOB131948 DXX131074:DXX131948 EHT131074:EHT131948 ERP131074:ERP131948 FBL131074:FBL131948 FLH131074:FLH131948 FVD131074:FVD131948 GEZ131074:GEZ131948 GOV131074:GOV131948 GYR131074:GYR131948 HIN131074:HIN131948 HSJ131074:HSJ131948 ICF131074:ICF131948 IMB131074:IMB131948 IVX131074:IVX131948 JFT131074:JFT131948 JPP131074:JPP131948 JZL131074:JZL131948 KJH131074:KJH131948 KTD131074:KTD131948 LCZ131074:LCZ131948 LMV131074:LMV131948 LWR131074:LWR131948 MGN131074:MGN131948 MQJ131074:MQJ131948 NAF131074:NAF131948 NKB131074:NKB131948 NTX131074:NTX131948 ODT131074:ODT131948 ONP131074:ONP131948 OXL131074:OXL131948 PHH131074:PHH131948 PRD131074:PRD131948 QAZ131074:QAZ131948 QKV131074:QKV131948 QUR131074:QUR131948 REN131074:REN131948 ROJ131074:ROJ131948 RYF131074:RYF131948 SIB131074:SIB131948 SRX131074:SRX131948 TBT131074:TBT131948 TLP131074:TLP131948 TVL131074:TVL131948 UFH131074:UFH131948 UPD131074:UPD131948 UYZ131074:UYZ131948 VIV131074:VIV131948 VSR131074:VSR131948 WCN131074:WCN131948 WMJ131074:WMJ131948 WWF131074:WWF131948 BJ196611:BJ197485 JT196610:JT197484 TP196610:TP197484 ADL196610:ADL197484 ANH196610:ANH197484 AXD196610:AXD197484 BGZ196610:BGZ197484 BQV196610:BQV197484 CAR196610:CAR197484 CKN196610:CKN197484 CUJ196610:CUJ197484 DEF196610:DEF197484 DOB196610:DOB197484 DXX196610:DXX197484 EHT196610:EHT197484 ERP196610:ERP197484 FBL196610:FBL197484 FLH196610:FLH197484 FVD196610:FVD197484 GEZ196610:GEZ197484 GOV196610:GOV197484 GYR196610:GYR197484 HIN196610:HIN197484 HSJ196610:HSJ197484 ICF196610:ICF197484 IMB196610:IMB197484 IVX196610:IVX197484 JFT196610:JFT197484 JPP196610:JPP197484 JZL196610:JZL197484 KJH196610:KJH197484 KTD196610:KTD197484 LCZ196610:LCZ197484 LMV196610:LMV197484 LWR196610:LWR197484 MGN196610:MGN197484 MQJ196610:MQJ197484 NAF196610:NAF197484 NKB196610:NKB197484 NTX196610:NTX197484 ODT196610:ODT197484 ONP196610:ONP197484 OXL196610:OXL197484 PHH196610:PHH197484 PRD196610:PRD197484 QAZ196610:QAZ197484 QKV196610:QKV197484 QUR196610:QUR197484 REN196610:REN197484 ROJ196610:ROJ197484 RYF196610:RYF197484 SIB196610:SIB197484 SRX196610:SRX197484 TBT196610:TBT197484 TLP196610:TLP197484 TVL196610:TVL197484 UFH196610:UFH197484 UPD196610:UPD197484 UYZ196610:UYZ197484 VIV196610:VIV197484 VSR196610:VSR197484 WCN196610:WCN197484 WMJ196610:WMJ197484 WWF196610:WWF197484 BJ262147:BJ263021 JT262146:JT263020 TP262146:TP263020 ADL262146:ADL263020 ANH262146:ANH263020 AXD262146:AXD263020 BGZ262146:BGZ263020 BQV262146:BQV263020 CAR262146:CAR263020 CKN262146:CKN263020 CUJ262146:CUJ263020 DEF262146:DEF263020 DOB262146:DOB263020 DXX262146:DXX263020 EHT262146:EHT263020 ERP262146:ERP263020 FBL262146:FBL263020 FLH262146:FLH263020 FVD262146:FVD263020 GEZ262146:GEZ263020 GOV262146:GOV263020 GYR262146:GYR263020 HIN262146:HIN263020 HSJ262146:HSJ263020 ICF262146:ICF263020 IMB262146:IMB263020 IVX262146:IVX263020 JFT262146:JFT263020 JPP262146:JPP263020 JZL262146:JZL263020 KJH262146:KJH263020 KTD262146:KTD263020 LCZ262146:LCZ263020 LMV262146:LMV263020 LWR262146:LWR263020 MGN262146:MGN263020 MQJ262146:MQJ263020 NAF262146:NAF263020 NKB262146:NKB263020 NTX262146:NTX263020 ODT262146:ODT263020 ONP262146:ONP263020 OXL262146:OXL263020 PHH262146:PHH263020 PRD262146:PRD263020 QAZ262146:QAZ263020 QKV262146:QKV263020 QUR262146:QUR263020 REN262146:REN263020 ROJ262146:ROJ263020 RYF262146:RYF263020 SIB262146:SIB263020 SRX262146:SRX263020 TBT262146:TBT263020 TLP262146:TLP263020 TVL262146:TVL263020 UFH262146:UFH263020 UPD262146:UPD263020 UYZ262146:UYZ263020 VIV262146:VIV263020 VSR262146:VSR263020 WCN262146:WCN263020 WMJ262146:WMJ263020 WWF262146:WWF263020 BJ327683:BJ328557 JT327682:JT328556 TP327682:TP328556 ADL327682:ADL328556 ANH327682:ANH328556 AXD327682:AXD328556 BGZ327682:BGZ328556 BQV327682:BQV328556 CAR327682:CAR328556 CKN327682:CKN328556 CUJ327682:CUJ328556 DEF327682:DEF328556 DOB327682:DOB328556 DXX327682:DXX328556 EHT327682:EHT328556 ERP327682:ERP328556 FBL327682:FBL328556 FLH327682:FLH328556 FVD327682:FVD328556 GEZ327682:GEZ328556 GOV327682:GOV328556 GYR327682:GYR328556 HIN327682:HIN328556 HSJ327682:HSJ328556 ICF327682:ICF328556 IMB327682:IMB328556 IVX327682:IVX328556 JFT327682:JFT328556 JPP327682:JPP328556 JZL327682:JZL328556 KJH327682:KJH328556 KTD327682:KTD328556 LCZ327682:LCZ328556 LMV327682:LMV328556 LWR327682:LWR328556 MGN327682:MGN328556 MQJ327682:MQJ328556 NAF327682:NAF328556 NKB327682:NKB328556 NTX327682:NTX328556 ODT327682:ODT328556 ONP327682:ONP328556 OXL327682:OXL328556 PHH327682:PHH328556 PRD327682:PRD328556 QAZ327682:QAZ328556 QKV327682:QKV328556 QUR327682:QUR328556 REN327682:REN328556 ROJ327682:ROJ328556 RYF327682:RYF328556 SIB327682:SIB328556 SRX327682:SRX328556 TBT327682:TBT328556 TLP327682:TLP328556 TVL327682:TVL328556 UFH327682:UFH328556 UPD327682:UPD328556 UYZ327682:UYZ328556 VIV327682:VIV328556 VSR327682:VSR328556 WCN327682:WCN328556 WMJ327682:WMJ328556 WWF327682:WWF328556 BJ393219:BJ394093 JT393218:JT394092 TP393218:TP394092 ADL393218:ADL394092 ANH393218:ANH394092 AXD393218:AXD394092 BGZ393218:BGZ394092 BQV393218:BQV394092 CAR393218:CAR394092 CKN393218:CKN394092 CUJ393218:CUJ394092 DEF393218:DEF394092 DOB393218:DOB394092 DXX393218:DXX394092 EHT393218:EHT394092 ERP393218:ERP394092 FBL393218:FBL394092 FLH393218:FLH394092 FVD393218:FVD394092 GEZ393218:GEZ394092 GOV393218:GOV394092 GYR393218:GYR394092 HIN393218:HIN394092 HSJ393218:HSJ394092 ICF393218:ICF394092 IMB393218:IMB394092 IVX393218:IVX394092 JFT393218:JFT394092 JPP393218:JPP394092 JZL393218:JZL394092 KJH393218:KJH394092 KTD393218:KTD394092 LCZ393218:LCZ394092 LMV393218:LMV394092 LWR393218:LWR394092 MGN393218:MGN394092 MQJ393218:MQJ394092 NAF393218:NAF394092 NKB393218:NKB394092 NTX393218:NTX394092 ODT393218:ODT394092 ONP393218:ONP394092 OXL393218:OXL394092 PHH393218:PHH394092 PRD393218:PRD394092 QAZ393218:QAZ394092 QKV393218:QKV394092 QUR393218:QUR394092 REN393218:REN394092 ROJ393218:ROJ394092 RYF393218:RYF394092 SIB393218:SIB394092 SRX393218:SRX394092 TBT393218:TBT394092 TLP393218:TLP394092 TVL393218:TVL394092 UFH393218:UFH394092 UPD393218:UPD394092 UYZ393218:UYZ394092 VIV393218:VIV394092 VSR393218:VSR394092 WCN393218:WCN394092 WMJ393218:WMJ394092 WWF393218:WWF394092 BJ458755:BJ459629 JT458754:JT459628 TP458754:TP459628 ADL458754:ADL459628 ANH458754:ANH459628 AXD458754:AXD459628 BGZ458754:BGZ459628 BQV458754:BQV459628 CAR458754:CAR459628 CKN458754:CKN459628 CUJ458754:CUJ459628 DEF458754:DEF459628 DOB458754:DOB459628 DXX458754:DXX459628 EHT458754:EHT459628 ERP458754:ERP459628 FBL458754:FBL459628 FLH458754:FLH459628 FVD458754:FVD459628 GEZ458754:GEZ459628 GOV458754:GOV459628 GYR458754:GYR459628 HIN458754:HIN459628 HSJ458754:HSJ459628 ICF458754:ICF459628 IMB458754:IMB459628 IVX458754:IVX459628 JFT458754:JFT459628 JPP458754:JPP459628 JZL458754:JZL459628 KJH458754:KJH459628 KTD458754:KTD459628 LCZ458754:LCZ459628 LMV458754:LMV459628 LWR458754:LWR459628 MGN458754:MGN459628 MQJ458754:MQJ459628 NAF458754:NAF459628 NKB458754:NKB459628 NTX458754:NTX459628 ODT458754:ODT459628 ONP458754:ONP459628 OXL458754:OXL459628 PHH458754:PHH459628 PRD458754:PRD459628 QAZ458754:QAZ459628 QKV458754:QKV459628 QUR458754:QUR459628 REN458754:REN459628 ROJ458754:ROJ459628 RYF458754:RYF459628 SIB458754:SIB459628 SRX458754:SRX459628 TBT458754:TBT459628 TLP458754:TLP459628 TVL458754:TVL459628 UFH458754:UFH459628 UPD458754:UPD459628 UYZ458754:UYZ459628 VIV458754:VIV459628 VSR458754:VSR459628 WCN458754:WCN459628 WMJ458754:WMJ459628 WWF458754:WWF459628 BJ524291:BJ525165 JT524290:JT525164 TP524290:TP525164 ADL524290:ADL525164 ANH524290:ANH525164 AXD524290:AXD525164 BGZ524290:BGZ525164 BQV524290:BQV525164 CAR524290:CAR525164 CKN524290:CKN525164 CUJ524290:CUJ525164 DEF524290:DEF525164 DOB524290:DOB525164 DXX524290:DXX525164 EHT524290:EHT525164 ERP524290:ERP525164 FBL524290:FBL525164 FLH524290:FLH525164 FVD524290:FVD525164 GEZ524290:GEZ525164 GOV524290:GOV525164 GYR524290:GYR525164 HIN524290:HIN525164 HSJ524290:HSJ525164 ICF524290:ICF525164 IMB524290:IMB525164 IVX524290:IVX525164 JFT524290:JFT525164 JPP524290:JPP525164 JZL524290:JZL525164 KJH524290:KJH525164 KTD524290:KTD525164 LCZ524290:LCZ525164 LMV524290:LMV525164 LWR524290:LWR525164 MGN524290:MGN525164 MQJ524290:MQJ525164 NAF524290:NAF525164 NKB524290:NKB525164 NTX524290:NTX525164 ODT524290:ODT525164 ONP524290:ONP525164 OXL524290:OXL525164 PHH524290:PHH525164 PRD524290:PRD525164 QAZ524290:QAZ525164 QKV524290:QKV525164 QUR524290:QUR525164 REN524290:REN525164 ROJ524290:ROJ525164 RYF524290:RYF525164 SIB524290:SIB525164 SRX524290:SRX525164 TBT524290:TBT525164 TLP524290:TLP525164 TVL524290:TVL525164 UFH524290:UFH525164 UPD524290:UPD525164 UYZ524290:UYZ525164 VIV524290:VIV525164 VSR524290:VSR525164 WCN524290:WCN525164 WMJ524290:WMJ525164 WWF524290:WWF525164 BJ589827:BJ590701 JT589826:JT590700 TP589826:TP590700 ADL589826:ADL590700 ANH589826:ANH590700 AXD589826:AXD590700 BGZ589826:BGZ590700 BQV589826:BQV590700 CAR589826:CAR590700 CKN589826:CKN590700 CUJ589826:CUJ590700 DEF589826:DEF590700 DOB589826:DOB590700 DXX589826:DXX590700 EHT589826:EHT590700 ERP589826:ERP590700 FBL589826:FBL590700 FLH589826:FLH590700 FVD589826:FVD590700 GEZ589826:GEZ590700 GOV589826:GOV590700 GYR589826:GYR590700 HIN589826:HIN590700 HSJ589826:HSJ590700 ICF589826:ICF590700 IMB589826:IMB590700 IVX589826:IVX590700 JFT589826:JFT590700 JPP589826:JPP590700 JZL589826:JZL590700 KJH589826:KJH590700 KTD589826:KTD590700 LCZ589826:LCZ590700 LMV589826:LMV590700 LWR589826:LWR590700 MGN589826:MGN590700 MQJ589826:MQJ590700 NAF589826:NAF590700 NKB589826:NKB590700 NTX589826:NTX590700 ODT589826:ODT590700 ONP589826:ONP590700 OXL589826:OXL590700 PHH589826:PHH590700 PRD589826:PRD590700 QAZ589826:QAZ590700 QKV589826:QKV590700 QUR589826:QUR590700 REN589826:REN590700 ROJ589826:ROJ590700 RYF589826:RYF590700 SIB589826:SIB590700 SRX589826:SRX590700 TBT589826:TBT590700 TLP589826:TLP590700 TVL589826:TVL590700 UFH589826:UFH590700 UPD589826:UPD590700 UYZ589826:UYZ590700 VIV589826:VIV590700 VSR589826:VSR590700 WCN589826:WCN590700 WMJ589826:WMJ590700 WWF589826:WWF590700 BJ655363:BJ656237 JT655362:JT656236 TP655362:TP656236 ADL655362:ADL656236 ANH655362:ANH656236 AXD655362:AXD656236 BGZ655362:BGZ656236 BQV655362:BQV656236 CAR655362:CAR656236 CKN655362:CKN656236 CUJ655362:CUJ656236 DEF655362:DEF656236 DOB655362:DOB656236 DXX655362:DXX656236 EHT655362:EHT656236 ERP655362:ERP656236 FBL655362:FBL656236 FLH655362:FLH656236 FVD655362:FVD656236 GEZ655362:GEZ656236 GOV655362:GOV656236 GYR655362:GYR656236 HIN655362:HIN656236 HSJ655362:HSJ656236 ICF655362:ICF656236 IMB655362:IMB656236 IVX655362:IVX656236 JFT655362:JFT656236 JPP655362:JPP656236 JZL655362:JZL656236 KJH655362:KJH656236 KTD655362:KTD656236 LCZ655362:LCZ656236 LMV655362:LMV656236 LWR655362:LWR656236 MGN655362:MGN656236 MQJ655362:MQJ656236 NAF655362:NAF656236 NKB655362:NKB656236 NTX655362:NTX656236 ODT655362:ODT656236 ONP655362:ONP656236 OXL655362:OXL656236 PHH655362:PHH656236 PRD655362:PRD656236 QAZ655362:QAZ656236 QKV655362:QKV656236 QUR655362:QUR656236 REN655362:REN656236 ROJ655362:ROJ656236 RYF655362:RYF656236 SIB655362:SIB656236 SRX655362:SRX656236 TBT655362:TBT656236 TLP655362:TLP656236 TVL655362:TVL656236 UFH655362:UFH656236 UPD655362:UPD656236 UYZ655362:UYZ656236 VIV655362:VIV656236 VSR655362:VSR656236 WCN655362:WCN656236 WMJ655362:WMJ656236 WWF655362:WWF656236 BJ720899:BJ721773 JT720898:JT721772 TP720898:TP721772 ADL720898:ADL721772 ANH720898:ANH721772 AXD720898:AXD721772 BGZ720898:BGZ721772 BQV720898:BQV721772 CAR720898:CAR721772 CKN720898:CKN721772 CUJ720898:CUJ721772 DEF720898:DEF721772 DOB720898:DOB721772 DXX720898:DXX721772 EHT720898:EHT721772 ERP720898:ERP721772 FBL720898:FBL721772 FLH720898:FLH721772 FVD720898:FVD721772 GEZ720898:GEZ721772 GOV720898:GOV721772 GYR720898:GYR721772 HIN720898:HIN721772 HSJ720898:HSJ721772 ICF720898:ICF721772 IMB720898:IMB721772 IVX720898:IVX721772 JFT720898:JFT721772 JPP720898:JPP721772 JZL720898:JZL721772 KJH720898:KJH721772 KTD720898:KTD721772 LCZ720898:LCZ721772 LMV720898:LMV721772 LWR720898:LWR721772 MGN720898:MGN721772 MQJ720898:MQJ721772 NAF720898:NAF721772 NKB720898:NKB721772 NTX720898:NTX721772 ODT720898:ODT721772 ONP720898:ONP721772 OXL720898:OXL721772 PHH720898:PHH721772 PRD720898:PRD721772 QAZ720898:QAZ721772 QKV720898:QKV721772 QUR720898:QUR721772 REN720898:REN721772 ROJ720898:ROJ721772 RYF720898:RYF721772 SIB720898:SIB721772 SRX720898:SRX721772 TBT720898:TBT721772 TLP720898:TLP721772 TVL720898:TVL721772 UFH720898:UFH721772 UPD720898:UPD721772 UYZ720898:UYZ721772 VIV720898:VIV721772 VSR720898:VSR721772 WCN720898:WCN721772 WMJ720898:WMJ721772 WWF720898:WWF721772 BJ786435:BJ787309 JT786434:JT787308 TP786434:TP787308 ADL786434:ADL787308 ANH786434:ANH787308 AXD786434:AXD787308 BGZ786434:BGZ787308 BQV786434:BQV787308 CAR786434:CAR787308 CKN786434:CKN787308 CUJ786434:CUJ787308 DEF786434:DEF787308 DOB786434:DOB787308 DXX786434:DXX787308 EHT786434:EHT787308 ERP786434:ERP787308 FBL786434:FBL787308 FLH786434:FLH787308 FVD786434:FVD787308 GEZ786434:GEZ787308 GOV786434:GOV787308 GYR786434:GYR787308 HIN786434:HIN787308 HSJ786434:HSJ787308 ICF786434:ICF787308 IMB786434:IMB787308 IVX786434:IVX787308 JFT786434:JFT787308 JPP786434:JPP787308 JZL786434:JZL787308 KJH786434:KJH787308 KTD786434:KTD787308 LCZ786434:LCZ787308 LMV786434:LMV787308 LWR786434:LWR787308 MGN786434:MGN787308 MQJ786434:MQJ787308 NAF786434:NAF787308 NKB786434:NKB787308 NTX786434:NTX787308 ODT786434:ODT787308 ONP786434:ONP787308 OXL786434:OXL787308 PHH786434:PHH787308 PRD786434:PRD787308 QAZ786434:QAZ787308 QKV786434:QKV787308 QUR786434:QUR787308 REN786434:REN787308 ROJ786434:ROJ787308 RYF786434:RYF787308 SIB786434:SIB787308 SRX786434:SRX787308 TBT786434:TBT787308 TLP786434:TLP787308 TVL786434:TVL787308 UFH786434:UFH787308 UPD786434:UPD787308 UYZ786434:UYZ787308 VIV786434:VIV787308 VSR786434:VSR787308 WCN786434:WCN787308 WMJ786434:WMJ787308 WWF786434:WWF787308 BJ851971:BJ852845 JT851970:JT852844 TP851970:TP852844 ADL851970:ADL852844 ANH851970:ANH852844 AXD851970:AXD852844 BGZ851970:BGZ852844 BQV851970:BQV852844 CAR851970:CAR852844 CKN851970:CKN852844 CUJ851970:CUJ852844 DEF851970:DEF852844 DOB851970:DOB852844 DXX851970:DXX852844 EHT851970:EHT852844 ERP851970:ERP852844 FBL851970:FBL852844 FLH851970:FLH852844 FVD851970:FVD852844 GEZ851970:GEZ852844 GOV851970:GOV852844 GYR851970:GYR852844 HIN851970:HIN852844 HSJ851970:HSJ852844 ICF851970:ICF852844 IMB851970:IMB852844 IVX851970:IVX852844 JFT851970:JFT852844 JPP851970:JPP852844 JZL851970:JZL852844 KJH851970:KJH852844 KTD851970:KTD852844 LCZ851970:LCZ852844 LMV851970:LMV852844 LWR851970:LWR852844 MGN851970:MGN852844 MQJ851970:MQJ852844 NAF851970:NAF852844 NKB851970:NKB852844 NTX851970:NTX852844 ODT851970:ODT852844 ONP851970:ONP852844 OXL851970:OXL852844 PHH851970:PHH852844 PRD851970:PRD852844 QAZ851970:QAZ852844 QKV851970:QKV852844 QUR851970:QUR852844 REN851970:REN852844 ROJ851970:ROJ852844 RYF851970:RYF852844 SIB851970:SIB852844 SRX851970:SRX852844 TBT851970:TBT852844 TLP851970:TLP852844 TVL851970:TVL852844 UFH851970:UFH852844 UPD851970:UPD852844 UYZ851970:UYZ852844 VIV851970:VIV852844 VSR851970:VSR852844 WCN851970:WCN852844 WMJ851970:WMJ852844 WWF851970:WWF852844 BJ917507:BJ918381 JT917506:JT918380 TP917506:TP918380 ADL917506:ADL918380 ANH917506:ANH918380 AXD917506:AXD918380 BGZ917506:BGZ918380 BQV917506:BQV918380 CAR917506:CAR918380 CKN917506:CKN918380 CUJ917506:CUJ918380 DEF917506:DEF918380 DOB917506:DOB918380 DXX917506:DXX918380 EHT917506:EHT918380 ERP917506:ERP918380 FBL917506:FBL918380 FLH917506:FLH918380 FVD917506:FVD918380 GEZ917506:GEZ918380 GOV917506:GOV918380 GYR917506:GYR918380 HIN917506:HIN918380 HSJ917506:HSJ918380 ICF917506:ICF918380 IMB917506:IMB918380 IVX917506:IVX918380 JFT917506:JFT918380 JPP917506:JPP918380 JZL917506:JZL918380 KJH917506:KJH918380 KTD917506:KTD918380 LCZ917506:LCZ918380 LMV917506:LMV918380 LWR917506:LWR918380 MGN917506:MGN918380 MQJ917506:MQJ918380 NAF917506:NAF918380 NKB917506:NKB918380 NTX917506:NTX918380 ODT917506:ODT918380 ONP917506:ONP918380 OXL917506:OXL918380 PHH917506:PHH918380 PRD917506:PRD918380 QAZ917506:QAZ918380 QKV917506:QKV918380 QUR917506:QUR918380 REN917506:REN918380 ROJ917506:ROJ918380 RYF917506:RYF918380 SIB917506:SIB918380 SRX917506:SRX918380 TBT917506:TBT918380 TLP917506:TLP918380 TVL917506:TVL918380 UFH917506:UFH918380 UPD917506:UPD918380 UYZ917506:UYZ918380 VIV917506:VIV918380 VSR917506:VSR918380 WCN917506:WCN918380 WMJ917506:WMJ918380 WWF917506:WWF918380 BJ983043:BJ983917 JT983042:JT983916 TP983042:TP983916 ADL983042:ADL983916 ANH983042:ANH983916 AXD983042:AXD983916 BGZ983042:BGZ983916 BQV983042:BQV983916 CAR983042:CAR983916 CKN983042:CKN983916 CUJ983042:CUJ983916 DEF983042:DEF983916 DOB983042:DOB983916 DXX983042:DXX983916 EHT983042:EHT983916 ERP983042:ERP983916 FBL983042:FBL983916 FLH983042:FLH983916 FVD983042:FVD983916 GEZ983042:GEZ983916 GOV983042:GOV983916 GYR983042:GYR983916 HIN983042:HIN983916 HSJ983042:HSJ983916 ICF983042:ICF983916 IMB983042:IMB983916 IVX983042:IVX983916 JFT983042:JFT983916 JPP983042:JPP983916 JZL983042:JZL983916 KJH983042:KJH983916 KTD983042:KTD983916 LCZ983042:LCZ983916 LMV983042:LMV983916 LWR983042:LWR983916 MGN983042:MGN983916 MQJ983042:MQJ983916 NAF983042:NAF983916 NKB983042:NKB983916 NTX983042:NTX983916 ODT983042:ODT983916 ONP983042:ONP983916 OXL983042:OXL983916 PHH983042:PHH983916 PRD983042:PRD983916 QAZ983042:QAZ983916 QKV983042:QKV983916 QUR983042:QUR983916 REN983042:REN983916 ROJ983042:ROJ983916 RYF983042:RYF983916 SIB983042:SIB983916 SRX983042:SRX983916 TBT983042:TBT983916 TLP983042:TLP983916 TVL983042:TVL983916 UFH983042:UFH983916 UPD983042:UPD983916 UYZ983042:UYZ983916 VIV983042:VIV983916 VSR983042:VSR983916 WCN983042:WCN983916 WMJ983042:WMJ983916 WWF983042:WWF983916 BG65545:BG66417 JQ65538:JQ66410 TM65538:TM66410 ADI65538:ADI66410 ANE65538:ANE66410 AXA65538:AXA66410 BGW65538:BGW66410 BQS65538:BQS66410 CAO65538:CAO66410 CKK65538:CKK66410 CUG65538:CUG66410 DEC65538:DEC66410 DNY65538:DNY66410 DXU65538:DXU66410 EHQ65538:EHQ66410 ERM65538:ERM66410 FBI65538:FBI66410 FLE65538:FLE66410 FVA65538:FVA66410 GEW65538:GEW66410 GOS65538:GOS66410 GYO65538:GYO66410 HIK65538:HIK66410 HSG65538:HSG66410 ICC65538:ICC66410 ILY65538:ILY66410 IVU65538:IVU66410 JFQ65538:JFQ66410 JPM65538:JPM66410 JZI65538:JZI66410 KJE65538:KJE66410 KTA65538:KTA66410 LCW65538:LCW66410 LMS65538:LMS66410 LWO65538:LWO66410 MGK65538:MGK66410 MQG65538:MQG66410 NAC65538:NAC66410 NJY65538:NJY66410 NTU65538:NTU66410 ODQ65538:ODQ66410 ONM65538:ONM66410 OXI65538:OXI66410 PHE65538:PHE66410 PRA65538:PRA66410 QAW65538:QAW66410 QKS65538:QKS66410 QUO65538:QUO66410 REK65538:REK66410 ROG65538:ROG66410 RYC65538:RYC66410 SHY65538:SHY66410 SRU65538:SRU66410 TBQ65538:TBQ66410 TLM65538:TLM66410 TVI65538:TVI66410 UFE65538:UFE66410 UPA65538:UPA66410 UYW65538:UYW66410 VIS65538:VIS66410 VSO65538:VSO66410 WCK65538:WCK66410 WMG65538:WMG66410 WWC65538:WWC66410 BG131081:BG131953 JQ131074:JQ131946 TM131074:TM131946 ADI131074:ADI131946 ANE131074:ANE131946 AXA131074:AXA131946 BGW131074:BGW131946 BQS131074:BQS131946 CAO131074:CAO131946 CKK131074:CKK131946 CUG131074:CUG131946 DEC131074:DEC131946 DNY131074:DNY131946 DXU131074:DXU131946 EHQ131074:EHQ131946 ERM131074:ERM131946 FBI131074:FBI131946 FLE131074:FLE131946 FVA131074:FVA131946 GEW131074:GEW131946 GOS131074:GOS131946 GYO131074:GYO131946 HIK131074:HIK131946 HSG131074:HSG131946 ICC131074:ICC131946 ILY131074:ILY131946 IVU131074:IVU131946 JFQ131074:JFQ131946 JPM131074:JPM131946 JZI131074:JZI131946 KJE131074:KJE131946 KTA131074:KTA131946 LCW131074:LCW131946 LMS131074:LMS131946 LWO131074:LWO131946 MGK131074:MGK131946 MQG131074:MQG131946 NAC131074:NAC131946 NJY131074:NJY131946 NTU131074:NTU131946 ODQ131074:ODQ131946 ONM131074:ONM131946 OXI131074:OXI131946 PHE131074:PHE131946 PRA131074:PRA131946 QAW131074:QAW131946 QKS131074:QKS131946 QUO131074:QUO131946 REK131074:REK131946 ROG131074:ROG131946 RYC131074:RYC131946 SHY131074:SHY131946 SRU131074:SRU131946 TBQ131074:TBQ131946 TLM131074:TLM131946 TVI131074:TVI131946 UFE131074:UFE131946 UPA131074:UPA131946 UYW131074:UYW131946 VIS131074:VIS131946 VSO131074:VSO131946 WCK131074:WCK131946 WMG131074:WMG131946 WWC131074:WWC131946 BG196617:BG197489 JQ196610:JQ197482 TM196610:TM197482 ADI196610:ADI197482 ANE196610:ANE197482 AXA196610:AXA197482 BGW196610:BGW197482 BQS196610:BQS197482 CAO196610:CAO197482 CKK196610:CKK197482 CUG196610:CUG197482 DEC196610:DEC197482 DNY196610:DNY197482 DXU196610:DXU197482 EHQ196610:EHQ197482 ERM196610:ERM197482 FBI196610:FBI197482 FLE196610:FLE197482 FVA196610:FVA197482 GEW196610:GEW197482 GOS196610:GOS197482 GYO196610:GYO197482 HIK196610:HIK197482 HSG196610:HSG197482 ICC196610:ICC197482 ILY196610:ILY197482 IVU196610:IVU197482 JFQ196610:JFQ197482 JPM196610:JPM197482 JZI196610:JZI197482 KJE196610:KJE197482 KTA196610:KTA197482 LCW196610:LCW197482 LMS196610:LMS197482 LWO196610:LWO197482 MGK196610:MGK197482 MQG196610:MQG197482 NAC196610:NAC197482 NJY196610:NJY197482 NTU196610:NTU197482 ODQ196610:ODQ197482 ONM196610:ONM197482 OXI196610:OXI197482 PHE196610:PHE197482 PRA196610:PRA197482 QAW196610:QAW197482 QKS196610:QKS197482 QUO196610:QUO197482 REK196610:REK197482 ROG196610:ROG197482 RYC196610:RYC197482 SHY196610:SHY197482 SRU196610:SRU197482 TBQ196610:TBQ197482 TLM196610:TLM197482 TVI196610:TVI197482 UFE196610:UFE197482 UPA196610:UPA197482 UYW196610:UYW197482 VIS196610:VIS197482 VSO196610:VSO197482 WCK196610:WCK197482 WMG196610:WMG197482 WWC196610:WWC197482 BG262153:BG263025 JQ262146:JQ263018 TM262146:TM263018 ADI262146:ADI263018 ANE262146:ANE263018 AXA262146:AXA263018 BGW262146:BGW263018 BQS262146:BQS263018 CAO262146:CAO263018 CKK262146:CKK263018 CUG262146:CUG263018 DEC262146:DEC263018 DNY262146:DNY263018 DXU262146:DXU263018 EHQ262146:EHQ263018 ERM262146:ERM263018 FBI262146:FBI263018 FLE262146:FLE263018 FVA262146:FVA263018 GEW262146:GEW263018 GOS262146:GOS263018 GYO262146:GYO263018 HIK262146:HIK263018 HSG262146:HSG263018 ICC262146:ICC263018 ILY262146:ILY263018 IVU262146:IVU263018 JFQ262146:JFQ263018 JPM262146:JPM263018 JZI262146:JZI263018 KJE262146:KJE263018 KTA262146:KTA263018 LCW262146:LCW263018 LMS262146:LMS263018 LWO262146:LWO263018 MGK262146:MGK263018 MQG262146:MQG263018 NAC262146:NAC263018 NJY262146:NJY263018 NTU262146:NTU263018 ODQ262146:ODQ263018 ONM262146:ONM263018 OXI262146:OXI263018 PHE262146:PHE263018 PRA262146:PRA263018 QAW262146:QAW263018 QKS262146:QKS263018 QUO262146:QUO263018 REK262146:REK263018 ROG262146:ROG263018 RYC262146:RYC263018 SHY262146:SHY263018 SRU262146:SRU263018 TBQ262146:TBQ263018 TLM262146:TLM263018 TVI262146:TVI263018 UFE262146:UFE263018 UPA262146:UPA263018 UYW262146:UYW263018 VIS262146:VIS263018 VSO262146:VSO263018 WCK262146:WCK263018 WMG262146:WMG263018 WWC262146:WWC263018 BG327689:BG328561 JQ327682:JQ328554 TM327682:TM328554 ADI327682:ADI328554 ANE327682:ANE328554 AXA327682:AXA328554 BGW327682:BGW328554 BQS327682:BQS328554 CAO327682:CAO328554 CKK327682:CKK328554 CUG327682:CUG328554 DEC327682:DEC328554 DNY327682:DNY328554 DXU327682:DXU328554 EHQ327682:EHQ328554 ERM327682:ERM328554 FBI327682:FBI328554 FLE327682:FLE328554 FVA327682:FVA328554 GEW327682:GEW328554 GOS327682:GOS328554 GYO327682:GYO328554 HIK327682:HIK328554 HSG327682:HSG328554 ICC327682:ICC328554 ILY327682:ILY328554 IVU327682:IVU328554 JFQ327682:JFQ328554 JPM327682:JPM328554 JZI327682:JZI328554 KJE327682:KJE328554 KTA327682:KTA328554 LCW327682:LCW328554 LMS327682:LMS328554 LWO327682:LWO328554 MGK327682:MGK328554 MQG327682:MQG328554 NAC327682:NAC328554 NJY327682:NJY328554 NTU327682:NTU328554 ODQ327682:ODQ328554 ONM327682:ONM328554 OXI327682:OXI328554 PHE327682:PHE328554 PRA327682:PRA328554 QAW327682:QAW328554 QKS327682:QKS328554 QUO327682:QUO328554 REK327682:REK328554 ROG327682:ROG328554 RYC327682:RYC328554 SHY327682:SHY328554 SRU327682:SRU328554 TBQ327682:TBQ328554 TLM327682:TLM328554 TVI327682:TVI328554 UFE327682:UFE328554 UPA327682:UPA328554 UYW327682:UYW328554 VIS327682:VIS328554 VSO327682:VSO328554 WCK327682:WCK328554 WMG327682:WMG328554 WWC327682:WWC328554 BG393225:BG394097 JQ393218:JQ394090 TM393218:TM394090 ADI393218:ADI394090 ANE393218:ANE394090 AXA393218:AXA394090 BGW393218:BGW394090 BQS393218:BQS394090 CAO393218:CAO394090 CKK393218:CKK394090 CUG393218:CUG394090 DEC393218:DEC394090 DNY393218:DNY394090 DXU393218:DXU394090 EHQ393218:EHQ394090 ERM393218:ERM394090 FBI393218:FBI394090 FLE393218:FLE394090 FVA393218:FVA394090 GEW393218:GEW394090 GOS393218:GOS394090 GYO393218:GYO394090 HIK393218:HIK394090 HSG393218:HSG394090 ICC393218:ICC394090 ILY393218:ILY394090 IVU393218:IVU394090 JFQ393218:JFQ394090 JPM393218:JPM394090 JZI393218:JZI394090 KJE393218:KJE394090 KTA393218:KTA394090 LCW393218:LCW394090 LMS393218:LMS394090 LWO393218:LWO394090 MGK393218:MGK394090 MQG393218:MQG394090 NAC393218:NAC394090 NJY393218:NJY394090 NTU393218:NTU394090 ODQ393218:ODQ394090 ONM393218:ONM394090 OXI393218:OXI394090 PHE393218:PHE394090 PRA393218:PRA394090 QAW393218:QAW394090 QKS393218:QKS394090 QUO393218:QUO394090 REK393218:REK394090 ROG393218:ROG394090 RYC393218:RYC394090 SHY393218:SHY394090 SRU393218:SRU394090 TBQ393218:TBQ394090 TLM393218:TLM394090 TVI393218:TVI394090 UFE393218:UFE394090 UPA393218:UPA394090 UYW393218:UYW394090 VIS393218:VIS394090 VSO393218:VSO394090 WCK393218:WCK394090 WMG393218:WMG394090 WWC393218:WWC394090 BG458761:BG459633 JQ458754:JQ459626 TM458754:TM459626 ADI458754:ADI459626 ANE458754:ANE459626 AXA458754:AXA459626 BGW458754:BGW459626 BQS458754:BQS459626 CAO458754:CAO459626 CKK458754:CKK459626 CUG458754:CUG459626 DEC458754:DEC459626 DNY458754:DNY459626 DXU458754:DXU459626 EHQ458754:EHQ459626 ERM458754:ERM459626 FBI458754:FBI459626 FLE458754:FLE459626 FVA458754:FVA459626 GEW458754:GEW459626 GOS458754:GOS459626 GYO458754:GYO459626 HIK458754:HIK459626 HSG458754:HSG459626 ICC458754:ICC459626 ILY458754:ILY459626 IVU458754:IVU459626 JFQ458754:JFQ459626 JPM458754:JPM459626 JZI458754:JZI459626 KJE458754:KJE459626 KTA458754:KTA459626 LCW458754:LCW459626 LMS458754:LMS459626 LWO458754:LWO459626 MGK458754:MGK459626 MQG458754:MQG459626 NAC458754:NAC459626 NJY458754:NJY459626 NTU458754:NTU459626 ODQ458754:ODQ459626 ONM458754:ONM459626 OXI458754:OXI459626 PHE458754:PHE459626 PRA458754:PRA459626 QAW458754:QAW459626 QKS458754:QKS459626 QUO458754:QUO459626 REK458754:REK459626 ROG458754:ROG459626 RYC458754:RYC459626 SHY458754:SHY459626 SRU458754:SRU459626 TBQ458754:TBQ459626 TLM458754:TLM459626 TVI458754:TVI459626 UFE458754:UFE459626 UPA458754:UPA459626 UYW458754:UYW459626 VIS458754:VIS459626 VSO458754:VSO459626 WCK458754:WCK459626 WMG458754:WMG459626 WWC458754:WWC459626 BG524297:BG525169 JQ524290:JQ525162 TM524290:TM525162 ADI524290:ADI525162 ANE524290:ANE525162 AXA524290:AXA525162 BGW524290:BGW525162 BQS524290:BQS525162 CAO524290:CAO525162 CKK524290:CKK525162 CUG524290:CUG525162 DEC524290:DEC525162 DNY524290:DNY525162 DXU524290:DXU525162 EHQ524290:EHQ525162 ERM524290:ERM525162 FBI524290:FBI525162 FLE524290:FLE525162 FVA524290:FVA525162 GEW524290:GEW525162 GOS524290:GOS525162 GYO524290:GYO525162 HIK524290:HIK525162 HSG524290:HSG525162 ICC524290:ICC525162 ILY524290:ILY525162 IVU524290:IVU525162 JFQ524290:JFQ525162 JPM524290:JPM525162 JZI524290:JZI525162 KJE524290:KJE525162 KTA524290:KTA525162 LCW524290:LCW525162 LMS524290:LMS525162 LWO524290:LWO525162 MGK524290:MGK525162 MQG524290:MQG525162 NAC524290:NAC525162 NJY524290:NJY525162 NTU524290:NTU525162 ODQ524290:ODQ525162 ONM524290:ONM525162 OXI524290:OXI525162 PHE524290:PHE525162 PRA524290:PRA525162 QAW524290:QAW525162 QKS524290:QKS525162 QUO524290:QUO525162 REK524290:REK525162 ROG524290:ROG525162 RYC524290:RYC525162 SHY524290:SHY525162 SRU524290:SRU525162 TBQ524290:TBQ525162 TLM524290:TLM525162 TVI524290:TVI525162 UFE524290:UFE525162 UPA524290:UPA525162 UYW524290:UYW525162 VIS524290:VIS525162 VSO524290:VSO525162 WCK524290:WCK525162 WMG524290:WMG525162 WWC524290:WWC525162 BG589833:BG590705 JQ589826:JQ590698 TM589826:TM590698 ADI589826:ADI590698 ANE589826:ANE590698 AXA589826:AXA590698 BGW589826:BGW590698 BQS589826:BQS590698 CAO589826:CAO590698 CKK589826:CKK590698 CUG589826:CUG590698 DEC589826:DEC590698 DNY589826:DNY590698 DXU589826:DXU590698 EHQ589826:EHQ590698 ERM589826:ERM590698 FBI589826:FBI590698 FLE589826:FLE590698 FVA589826:FVA590698 GEW589826:GEW590698 GOS589826:GOS590698 GYO589826:GYO590698 HIK589826:HIK590698 HSG589826:HSG590698 ICC589826:ICC590698 ILY589826:ILY590698 IVU589826:IVU590698 JFQ589826:JFQ590698 JPM589826:JPM590698 JZI589826:JZI590698 KJE589826:KJE590698 KTA589826:KTA590698 LCW589826:LCW590698 LMS589826:LMS590698 LWO589826:LWO590698 MGK589826:MGK590698 MQG589826:MQG590698 NAC589826:NAC590698 NJY589826:NJY590698 NTU589826:NTU590698 ODQ589826:ODQ590698 ONM589826:ONM590698 OXI589826:OXI590698 PHE589826:PHE590698 PRA589826:PRA590698 QAW589826:QAW590698 QKS589826:QKS590698 QUO589826:QUO590698 REK589826:REK590698 ROG589826:ROG590698 RYC589826:RYC590698 SHY589826:SHY590698 SRU589826:SRU590698 TBQ589826:TBQ590698 TLM589826:TLM590698 TVI589826:TVI590698 UFE589826:UFE590698 UPA589826:UPA590698 UYW589826:UYW590698 VIS589826:VIS590698 VSO589826:VSO590698 WCK589826:WCK590698 WMG589826:WMG590698 WWC589826:WWC590698 BG655369:BG656241 JQ655362:JQ656234 TM655362:TM656234 ADI655362:ADI656234 ANE655362:ANE656234 AXA655362:AXA656234 BGW655362:BGW656234 BQS655362:BQS656234 CAO655362:CAO656234 CKK655362:CKK656234 CUG655362:CUG656234 DEC655362:DEC656234 DNY655362:DNY656234 DXU655362:DXU656234 EHQ655362:EHQ656234 ERM655362:ERM656234 FBI655362:FBI656234 FLE655362:FLE656234 FVA655362:FVA656234 GEW655362:GEW656234 GOS655362:GOS656234 GYO655362:GYO656234 HIK655362:HIK656234 HSG655362:HSG656234 ICC655362:ICC656234 ILY655362:ILY656234 IVU655362:IVU656234 JFQ655362:JFQ656234 JPM655362:JPM656234 JZI655362:JZI656234 KJE655362:KJE656234 KTA655362:KTA656234 LCW655362:LCW656234 LMS655362:LMS656234 LWO655362:LWO656234 MGK655362:MGK656234 MQG655362:MQG656234 NAC655362:NAC656234 NJY655362:NJY656234 NTU655362:NTU656234 ODQ655362:ODQ656234 ONM655362:ONM656234 OXI655362:OXI656234 PHE655362:PHE656234 PRA655362:PRA656234 QAW655362:QAW656234 QKS655362:QKS656234 QUO655362:QUO656234 REK655362:REK656234 ROG655362:ROG656234 RYC655362:RYC656234 SHY655362:SHY656234 SRU655362:SRU656234 TBQ655362:TBQ656234 TLM655362:TLM656234 TVI655362:TVI656234 UFE655362:UFE656234 UPA655362:UPA656234 UYW655362:UYW656234 VIS655362:VIS656234 VSO655362:VSO656234 WCK655362:WCK656234 WMG655362:WMG656234 WWC655362:WWC656234 BG720905:BG721777 JQ720898:JQ721770 TM720898:TM721770 ADI720898:ADI721770 ANE720898:ANE721770 AXA720898:AXA721770 BGW720898:BGW721770 BQS720898:BQS721770 CAO720898:CAO721770 CKK720898:CKK721770 CUG720898:CUG721770 DEC720898:DEC721770 DNY720898:DNY721770 DXU720898:DXU721770 EHQ720898:EHQ721770 ERM720898:ERM721770 FBI720898:FBI721770 FLE720898:FLE721770 FVA720898:FVA721770 GEW720898:GEW721770 GOS720898:GOS721770 GYO720898:GYO721770 HIK720898:HIK721770 HSG720898:HSG721770 ICC720898:ICC721770 ILY720898:ILY721770 IVU720898:IVU721770 JFQ720898:JFQ721770 JPM720898:JPM721770 JZI720898:JZI721770 KJE720898:KJE721770 KTA720898:KTA721770 LCW720898:LCW721770 LMS720898:LMS721770 LWO720898:LWO721770 MGK720898:MGK721770 MQG720898:MQG721770 NAC720898:NAC721770 NJY720898:NJY721770 NTU720898:NTU721770 ODQ720898:ODQ721770 ONM720898:ONM721770 OXI720898:OXI721770 PHE720898:PHE721770 PRA720898:PRA721770 QAW720898:QAW721770 QKS720898:QKS721770 QUO720898:QUO721770 REK720898:REK721770 ROG720898:ROG721770 RYC720898:RYC721770 SHY720898:SHY721770 SRU720898:SRU721770 TBQ720898:TBQ721770 TLM720898:TLM721770 TVI720898:TVI721770 UFE720898:UFE721770 UPA720898:UPA721770 UYW720898:UYW721770 VIS720898:VIS721770 VSO720898:VSO721770 WCK720898:WCK721770 WMG720898:WMG721770 WWC720898:WWC721770 BG786441:BG787313 JQ786434:JQ787306 TM786434:TM787306 ADI786434:ADI787306 ANE786434:ANE787306 AXA786434:AXA787306 BGW786434:BGW787306 BQS786434:BQS787306 CAO786434:CAO787306 CKK786434:CKK787306 CUG786434:CUG787306 DEC786434:DEC787306 DNY786434:DNY787306 DXU786434:DXU787306 EHQ786434:EHQ787306 ERM786434:ERM787306 FBI786434:FBI787306 FLE786434:FLE787306 FVA786434:FVA787306 GEW786434:GEW787306 GOS786434:GOS787306 GYO786434:GYO787306 HIK786434:HIK787306 HSG786434:HSG787306 ICC786434:ICC787306 ILY786434:ILY787306 IVU786434:IVU787306 JFQ786434:JFQ787306 JPM786434:JPM787306 JZI786434:JZI787306 KJE786434:KJE787306 KTA786434:KTA787306 LCW786434:LCW787306 LMS786434:LMS787306 LWO786434:LWO787306 MGK786434:MGK787306 MQG786434:MQG787306 NAC786434:NAC787306 NJY786434:NJY787306 NTU786434:NTU787306 ODQ786434:ODQ787306 ONM786434:ONM787306 OXI786434:OXI787306 PHE786434:PHE787306 PRA786434:PRA787306 QAW786434:QAW787306 QKS786434:QKS787306 QUO786434:QUO787306 REK786434:REK787306 ROG786434:ROG787306 RYC786434:RYC787306 SHY786434:SHY787306 SRU786434:SRU787306 TBQ786434:TBQ787306 TLM786434:TLM787306 TVI786434:TVI787306 UFE786434:UFE787306 UPA786434:UPA787306 UYW786434:UYW787306 VIS786434:VIS787306 VSO786434:VSO787306 WCK786434:WCK787306 WMG786434:WMG787306 WWC786434:WWC787306 BG851977:BG852849 JQ851970:JQ852842 TM851970:TM852842 ADI851970:ADI852842 ANE851970:ANE852842 AXA851970:AXA852842 BGW851970:BGW852842 BQS851970:BQS852842 CAO851970:CAO852842 CKK851970:CKK852842 CUG851970:CUG852842 DEC851970:DEC852842 DNY851970:DNY852842 DXU851970:DXU852842 EHQ851970:EHQ852842 ERM851970:ERM852842 FBI851970:FBI852842 FLE851970:FLE852842 FVA851970:FVA852842 GEW851970:GEW852842 GOS851970:GOS852842 GYO851970:GYO852842 HIK851970:HIK852842 HSG851970:HSG852842 ICC851970:ICC852842 ILY851970:ILY852842 IVU851970:IVU852842 JFQ851970:JFQ852842 JPM851970:JPM852842 JZI851970:JZI852842 KJE851970:KJE852842 KTA851970:KTA852842 LCW851970:LCW852842 LMS851970:LMS852842 LWO851970:LWO852842 MGK851970:MGK852842 MQG851970:MQG852842 NAC851970:NAC852842 NJY851970:NJY852842 NTU851970:NTU852842 ODQ851970:ODQ852842 ONM851970:ONM852842 OXI851970:OXI852842 PHE851970:PHE852842 PRA851970:PRA852842 QAW851970:QAW852842 QKS851970:QKS852842 QUO851970:QUO852842 REK851970:REK852842 ROG851970:ROG852842 RYC851970:RYC852842 SHY851970:SHY852842 SRU851970:SRU852842 TBQ851970:TBQ852842 TLM851970:TLM852842 TVI851970:TVI852842 UFE851970:UFE852842 UPA851970:UPA852842 UYW851970:UYW852842 VIS851970:VIS852842 VSO851970:VSO852842 WCK851970:WCK852842 WMG851970:WMG852842 WWC851970:WWC852842 BG917513:BG918385 JQ917506:JQ918378 TM917506:TM918378 ADI917506:ADI918378 ANE917506:ANE918378 AXA917506:AXA918378 BGW917506:BGW918378 BQS917506:BQS918378 CAO917506:CAO918378 CKK917506:CKK918378 CUG917506:CUG918378 DEC917506:DEC918378 DNY917506:DNY918378 DXU917506:DXU918378 EHQ917506:EHQ918378 ERM917506:ERM918378 FBI917506:FBI918378 FLE917506:FLE918378 FVA917506:FVA918378 GEW917506:GEW918378 GOS917506:GOS918378 GYO917506:GYO918378 HIK917506:HIK918378 HSG917506:HSG918378 ICC917506:ICC918378 ILY917506:ILY918378 IVU917506:IVU918378 JFQ917506:JFQ918378 JPM917506:JPM918378 JZI917506:JZI918378 KJE917506:KJE918378 KTA917506:KTA918378 LCW917506:LCW918378 LMS917506:LMS918378 LWO917506:LWO918378 MGK917506:MGK918378 MQG917506:MQG918378 NAC917506:NAC918378 NJY917506:NJY918378 NTU917506:NTU918378 ODQ917506:ODQ918378 ONM917506:ONM918378 OXI917506:OXI918378 PHE917506:PHE918378 PRA917506:PRA918378 QAW917506:QAW918378 QKS917506:QKS918378 QUO917506:QUO918378 REK917506:REK918378 ROG917506:ROG918378 RYC917506:RYC918378 SHY917506:SHY918378 SRU917506:SRU918378 TBQ917506:TBQ918378 TLM917506:TLM918378 TVI917506:TVI918378 UFE917506:UFE918378 UPA917506:UPA918378 UYW917506:UYW918378 VIS917506:VIS918378 VSO917506:VSO918378 WCK917506:WCK918378 WMG917506:WMG918378 WWC917506:WWC918378 BG983049:BG983921 JQ983042:JQ983914 TM983042:TM983914 ADI983042:ADI983914 ANE983042:ANE983914 AXA983042:AXA983914 BGW983042:BGW983914 BQS983042:BQS983914 CAO983042:CAO983914 CKK983042:CKK983914 CUG983042:CUG983914 DEC983042:DEC983914 DNY983042:DNY983914 DXU983042:DXU983914 EHQ983042:EHQ983914 ERM983042:ERM983914 FBI983042:FBI983914 FLE983042:FLE983914 FVA983042:FVA983914 GEW983042:GEW983914 GOS983042:GOS983914 GYO983042:GYO983914 HIK983042:HIK983914 HSG983042:HSG983914 ICC983042:ICC983914 ILY983042:ILY983914 IVU983042:IVU983914 JFQ983042:JFQ983914 JPM983042:JPM983914 JZI983042:JZI983914 KJE983042:KJE983914 KTA983042:KTA983914 LCW983042:LCW983914 LMS983042:LMS983914 LWO983042:LWO983914 MGK983042:MGK983914 MQG983042:MQG983914 NAC983042:NAC983914 NJY983042:NJY983914 NTU983042:NTU983914 ODQ983042:ODQ983914 ONM983042:ONM983914 OXI983042:OXI983914 PHE983042:PHE983914 PRA983042:PRA983914 QAW983042:QAW983914 QKS983042:QKS983914 QUO983042:QUO983914 REK983042:REK983914 ROG983042:ROG983914 RYC983042:RYC983914 SHY983042:SHY983914 SRU983042:SRU983914 TBQ983042:TBQ983914 TLM983042:TLM983914 TVI983042:TVI983914 UFE983042:UFE983914 UPA983042:UPA983914 UYW983042:UYW983914 VIS983042:VIS983914 VSO983042:VSO983914 WCK983042:WCK983914 WMG983042:WMG983914 WWC983042:WWC983914 BG87:BG881 BD87:BD881 BJ81:BJ877 WWC80:WWC874 WMG80:WMG874 WCK80:WCK874 VSO80:VSO874 VIS80:VIS874 UYW80:UYW874 UPA80:UPA874 UFE80:UFE874 TVI80:TVI874 TLM80:TLM874 TBQ80:TBQ874 SRU80:SRU874 SHY80:SHY874 RYC80:RYC874 ROG80:ROG874 REK80:REK874 QUO80:QUO874 QKS80:QKS874 QAW80:QAW874 PRA80:PRA874 PHE80:PHE874 OXI80:OXI874 ONM80:ONM874 ODQ80:ODQ874 NTU80:NTU874 NJY80:NJY874 NAC80:NAC874 MQG80:MQG874 MGK80:MGK874 LWO80:LWO874 LMS80:LMS874 LCW80:LCW874 KTA80:KTA874 KJE80:KJE874 JZI80:JZI874 JPM80:JPM874 JFQ80:JFQ874 IVU80:IVU874 ILY80:ILY874 ICC80:ICC874 HSG80:HSG874 HIK80:HIK874 GYO80:GYO874 GOS80:GOS874 GEW80:GEW874 FVA80:FVA874 FLE80:FLE874 FBI80:FBI874 ERM80:ERM874 EHQ80:EHQ874 DXU80:DXU874 DNY80:DNY874 DEC80:DEC874 CUG80:CUG874 CKK80:CKK874 CAO80:CAO874 BQS80:BQS874 BGW80:BGW874 AXA80:AXA874 ANE80:ANE874 ADI80:ADI874 TM80:TM874 JQ80:JQ874 WWF80:WWF876 WMJ80:WMJ876 WCN80:WCN876 VSR80:VSR876 VIV80:VIV876 UYZ80:UYZ876 UPD80:UPD876 UFH80:UFH876 TVL80:TVL876 TLP80:TLP876 TBT80:TBT876 SRX80:SRX876 SIB80:SIB876 RYF80:RYF876 ROJ80:ROJ876 REN80:REN876 QUR80:QUR876 QKV80:QKV876 QAZ80:QAZ876 PRD80:PRD876 PHH80:PHH876 OXL80:OXL876 ONP80:ONP876 ODT80:ODT876 NTX80:NTX876 NKB80:NKB876 NAF80:NAF876 MQJ80:MQJ876 MGN80:MGN876 LWR80:LWR876 LMV80:LMV876 LCZ80:LCZ876 KTD80:KTD876 KJH80:KJH876 JZL80:JZL876 JPP80:JPP876 JFT80:JFT876 IVX80:IVX876 IMB80:IMB876 ICF80:ICF876 HSJ80:HSJ876 HIN80:HIN876 GYR80:GYR876 GOV80:GOV876 GEZ80:GEZ876 FVD80:FVD876 FLH80:FLH876 FBL80:FBL876 ERP80:ERP876 EHT80:EHT876 DXX80:DXX876 DOB80:DOB876 DEF80:DEF876 CUJ80:CUJ876 CKN80:CKN876 CAR80:CAR876 BQV80:BQV876 BGZ80:BGZ876 AXD80:AXD876 ANH80:ANH876 ADL80:ADL876 TP80:TP876 JT80:JT876 WVZ80:WVZ874 WMD80:WMD874 WCH80:WCH874 VSL80:VSL874 VIP80:VIP874 UYT80:UYT874 UOX80:UOX874 UFB80:UFB874 TVF80:TVF874 TLJ80:TLJ874 TBN80:TBN874 SRR80:SRR874 SHV80:SHV874 RXZ80:RXZ874 ROD80:ROD874 REH80:REH874 QUL80:QUL874 QKP80:QKP874 QAT80:QAT874 PQX80:PQX874 PHB80:PHB874 OXF80:OXF874 ONJ80:ONJ874 ODN80:ODN874 NTR80:NTR874 NJV80:NJV874 MZZ80:MZZ874 MQD80:MQD874 MGH80:MGH874 LWL80:LWL874 LMP80:LMP874 LCT80:LCT874 KSX80:KSX874 KJB80:KJB874 JZF80:JZF874 JPJ80:JPJ874 JFN80:JFN874 IVR80:IVR874 ILV80:ILV874 IBZ80:IBZ874 HSD80:HSD874 HIH80:HIH874 GYL80:GYL874 GOP80:GOP874 GET80:GET874 FUX80:FUX874 FLB80:FLB874 FBF80:FBF874 ERJ80:ERJ874 EHN80:EHN874 DXR80:DXR874 DNV80:DNV874 DDZ80:DDZ874 CUD80:CUD874 CKH80:CKH874 CAL80:CAL874 BQP80:BQP874 BGT80:BGT874 AWX80:AWX874 ANB80:ANB874 ADF80:ADF874 TJ80:TJ874 JN80:JN874 VSW37 VJA37 UZE37 UPI37 UFM37 TVQ37 TLU37 TBY37 SSC37 SIG37 RYK37 ROO37 RES37 QUW37 QLA37 QBE37 PRI37 PHM37 OXQ37 ONU37 ODY37 NUC37 NKG37 NAK37 MQO37 MGS37 LWW37 LNA37 LDE37 KTI37 KJM37 JZQ37 JPU37 JFY37 IWC37 IMG37 ICK37 HSO37 HIS37 GYW37 GPA37 GFE37 FVI37 FLM37 FBQ37 ERU37 EHY37 DYC37 DOG37 DEK37 CUO37 CKS37 CAW37 BRA37 BHE37 AXI37 ANM37 ADQ37 TU37 JY37 WWN37 WMR37 WCV37 VSZ37 VJD37 UZH37 UPL37 UFP37 TVT37 TLX37 TCB37 SSF37 SIJ37 RYN37 ROR37 REV37 QUZ37 QLD37 QBH37 PRL37 PHP37 OXT37 ONX37 OEB37 NUF37 NKJ37 NAN37 MQR37 MGV37 LWZ37 LND37 LDH37 KTL37 KJP37 JZT37 JPX37 JGB37 IWF37 IMJ37 ICN37 HSR37 HIV37 GYZ37 GPD37 GFH37 FVL37 FLP37 FBT37 ERX37 EIB37 DYF37 DOJ37 DEN37 CUR37 CKV37 CAZ37 BRD37 BHH37 AXL37 ANP37 ADT37 TX37 KB37 WWH37 WML37 WCP37 VST37 VIX37 UZB37 UPF37 UFJ37 TVN37 TLR37 TBV37 SRZ37 SID37 RYH37 ROL37 REP37 QUT37 QKX37 QBB37 PRF37 PHJ37 OXN37 ONR37 ODV37 NTZ37 NKD37 NAH37 MQL37 MGP37 LWT37 LMX37 LDB37 KTF37 KJJ37 JZN37 JPR37 JFV37 IVZ37 IMD37 ICH37 HSL37 HIP37 GYT37 GOX37 GFB37 FVF37 FLJ37 FBN37 ERR37 EHV37 DXZ37 DOD37 DEH37 CUL37 CKP37 CAT37 BQX37 BHB37 AXF37 ANJ37 ADN37 TR37 JV37 WWK37 WMO37 WCS37 BJ35:BJ37 BD35:BD38 JU41 WMM42 BG35:BG37 TQ41 ADM41 ANI41 AXE41 BHA41 BQW41 CAS41 CKO41 CUK41 DEG41 DOC41 DXY41 EHU41 ERQ41 FBM41 FLI41 FVE41 GFA41 GOW41 GYS41 HIO41 HSK41 ICG41 IMC41 IVY41 JFU41 JPQ41 JZM41 KJI41 KTE41 LDA41 LMW41 LWS41 MGO41 MQK41 NAG41 NKC41 NTY41 ODU41 ONQ41 OXM41 PHI41 PRE41 QBA41 QKW41 QUS41 REO41 ROK41 RYG41 SIC41 SRY41 TBU41 TLQ41 TVM41 UFI41 UPE41 UZA41 VIW41 VSS41 WCO41 WMK41 WWG41 KA41 TW41 ADS41 ANO41 AXK41 BHG41 BRC41 CAY41 CKU41 CUQ41 DEM41 DOI41 DYE41 EIA41 ERW41 FBS41 FLO41 FVK41 GFG41 GPC41 GYY41 HIU41 HSQ41 ICM41 IMI41 IWE41 JGA41 JPW41 JZS41 KJO41 KTK41 LDG41 LNC41 LWY41 MGU41 MQQ41 NAM41 NKI41 NUE41 OEA41 ONW41 OXS41 PHO41 PRK41 QBG41 QLC41 QUY41 REU41 ROQ41 RYM41 SII41 SSE41 TCA41 TLW41 TVS41 UFO41 UPK41 UZG41 VJC41 VSY41 WCU41 WMQ41 WWM41 JX41 TT41 ADP41 ANL41 AXH41 BHD41 BQZ41 CAV41 CKR41 CUN41 DEJ41 DOF41 DYB41 EHX41 ERT41 FBP41 FLL41 FVH41 GFD41 GOZ41 GYV41 HIR41 HSN41 ICJ41 IMF41 IWB41 JFX41 JPT41 JZP41 KJL41 KTH41 LDD41 LMZ41 LWV41 MGR41 MQN41 NAJ41 NKF41 NUB41 ODX41 ONT41 OXP41 PHL41 PRH41 QBD41 QKZ41 QUV41 RER41 RON41 RYJ41 SIF41 SSB41 TBX41 TLT41 TVP41 UFL41 UPH41 UZD41 VIZ41 VSV41 WCR41 WMN41 WWJ41 VSY76 BD41 BGT35:BGT36 WWC35:WWC36 WMG35:WMG36 WCK35:WCK36 VSO35:VSO36 VIS35:VIS36 UYW35:UYW36 UPA35:UPA36 UFE35:UFE36 TVI35:TVI36 TLM35:TLM36 TBQ35:TBQ36 SRU35:SRU36 SHY35:SHY36 RYC35:RYC36 ROG35:ROG36 REK35:REK36 QUO35:QUO36 QKS35:QKS36 QAW35:QAW36 PRA35:PRA36 PHE35:PHE36 OXI35:OXI36 ONM35:ONM36 ODQ35:ODQ36 NTU35:NTU36 NJY35:NJY36 NAC35:NAC36 MQG35:MQG36 MGK35:MGK36 LWO35:LWO36 LMS35:LMS36 LCW35:LCW36 KTA35:KTA36 KJE35:KJE36 JZI35:JZI36 JPM35:JPM36 JFQ35:JFQ36 IVU35:IVU36 ILY35:ILY36 ICC35:ICC36 HSG35:HSG36 HIK35:HIK36 GYO35:GYO36 GOS35:GOS36 GEW35:GEW36 FVA35:FVA36 FLE35:FLE36 FBI35:FBI36 ERM35:ERM36 EHQ35:EHQ36 DXU35:DXU36 DNY35:DNY36 DEC35:DEC36 CUG35:CUG36 CKK35:CKK36 CAO35:CAO36 BQS35:BQS36 BGW35:BGW36 AXA35:AXA36 ANE35:ANE36 JQ35:JQ36 TM35:TM36 ADI35:ADI36 WWF35:WWF36 WMJ35:WMJ36 WCN35:WCN36 VSR35:VSR36 VIV35:VIV36 UYZ35:UYZ36 UPD35:UPD36 UFH35:UFH36 TVL35:TVL36 TLP35:TLP36 TBT35:TBT36 SRX35:SRX36 SIB35:SIB36 RYF35:RYF36 ROJ35:ROJ36 REN35:REN36 QUR35:QUR36 QKV35:QKV36 QAZ35:QAZ36 PRD35:PRD36 PHH35:PHH36 OXL35:OXL36 ONP35:ONP36 ODT35:ODT36 NTX35:NTX36 NKB35:NKB36 NAF35:NAF36 MQJ35:MQJ36 MGN35:MGN36 LWR35:LWR36 LMV35:LMV36 LCZ35:LCZ36 KTD35:KTD36 KJH35:KJH36 JZL35:JZL36 JPP35:JPP36 JFT35:JFT36 IVX35:IVX36 IMB35:IMB36 ICF35:ICF36 HSJ35:HSJ36 HIN35:HIN36 GYR35:GYR36 GOV35:GOV36 GEZ35:GEZ36 FVD35:FVD36 FLH35:FLH36 FBL35:FBL36 ERP35:ERP36 EHT35:EHT36 DXX35:DXX36 DOB35:DOB36 DEF35:DEF36 CUJ35:CUJ36 CKN35:CKN36 CAR35:CAR36 BQV35:BQV36 BGZ35:BGZ36 AXD35:AXD36 ANH35:ANH36 ADL35:ADL36 TP35:TP36 JT35:JT36 ANB35:ANB36 AWX35:AWX36 ADF35:ADF36 TJ35:TJ36 JN35:JN36 WVZ35:WVZ36 WMD35:WMD36 WCH35:WCH36 VSL35:VSL36 VIP35:VIP36 UYT35:UYT36 UOX35:UOX36 UFB35:UFB36 TVF35:TVF36 TLJ35:TLJ36 TBN35:TBN36 SRR35:SRR36 SHV35:SHV36 RXZ35:RXZ36 ROD35:ROD36 REH35:REH36 QUL35:QUL36 QKP35:QKP36 QAT35:QAT36 PQX35:PQX36 PHB35:PHB36 OXF35:OXF36 ONJ35:ONJ36 ODN35:ODN36 NTR35:NTR36 NJV35:NJV36 MZZ35:MZZ36 MQD35:MQD36 MGH35:MGH36 LWL35:LWL36 LMP35:LMP36 LCT35:LCT36 KSX35:KSX36 KJB35:KJB36 JZF35:JZF36 JPJ35:JPJ36 JFN35:JFN36 IVR35:IVR36 ILV35:ILV36 IBZ35:IBZ36 HSD35:HSD36 HIH35:HIH36 GYL35:GYL36 GOP35:GOP36 GET35:GET36 FUX35:FUX36 FLB35:FLB36 FBF35:FBF36 ERJ35:ERJ36 EHN35:EHN36 DXR35:DXR36 DNV35:DNV36 DDZ35:DDZ36 CUD35:CUD36 CKH35:CKH36 CAL35:CAL36 BQP35:BQP36 WCQ42 VSU42 VIY42 UZC42 UPG42 UFK42 TVO42 TLS42 TBW42 SSA42 SIE42 RYI42 ROM42 REQ42 QUU42 QKY42 QBC42 PRG42 PHK42 OXO42 ONS42 ODW42 NUA42 NKE42 NAI42 MQM42 MGQ42 LWU42 LMY42 LDC42 KTG42 KJK42 JZO42 JPS42 JFW42 IWA42 IME42 ICI42 HSM42 HIQ42 GYU42 GOY42 GFC42 FVG42 FLK42 FBO42 ERS42 EHW42 DYA42 DOE42 DEI42 CUM42 CKQ42 CAU42 BQY42 BHC42 AXG42 ANK42 ADO42 TS42 JW42 WWL42 WMP42 WCT42 VSX42 VJB42 UZF42 UPJ42 UFN42 TVR42 TLV42 TBZ42 SSD42 SIH42 RYL42 ROP42 RET42 QUX42 QLB42 QBF42 PRJ42 PHN42 OXR42 ONV42 ODZ42 NUD42 NKH42 NAL42 MQP42 MGT42 LWX42 LNB42 LDF42 KTJ42 KJN42 JZR42 JPV42 JFZ42 IWD42 IMH42 ICL42 HSP42 HIT42 GYX42 GPB42 GFF42 FVJ42 FLN42 FBR42 ERV42 EHZ42 DYD42 DOH42 DEL42 CUP42 CKT42 CAX42 BRB42 BHF42 AXJ42 ANN42 ADR42 TV42 JZ42 WWF42 WMJ42 WCN42 VSR42 VIV42 UYZ42 UPD42 UFH42 TVL42 TLP42 TBT42 SRX42 SIB42 RYF42 ROJ42 REN42 QUR42 QKV42 QAZ42 PRD42 PHH42 OXL42 ONP42 ODT42 NTX42 NKB42 NAF42 MQJ42 MGN42 LWR42 LMV42 LCZ42 KTD42 KJH42 JZL42 JPP42 JFT42 IVX42 IMB42 ICF42 HSJ42 HIN42 GYR42 GOV42 GEZ42 FVD42 FLH42 FBL42 ERP42 EHT42 DXX42 DOB42 DEF42 CUJ42 CKN42 CAR42 BQV42 BGZ42 AXD42 ANH42 ADL42 TP42 JT42 WWI42 BA41 BQP23:BQP24 AX77 BA38 WCU76 WMQ76 WWM76 JX76 TT76 ADP76 ANL76 AXH76 BHD76 BQZ76 CAV76 CKR76 CUN76 DEJ76 DOF76 DYB76 EHX76 ERT76 FBP76 FLL76 FVH76 GFD76 GOZ76 GYV76 HIR76 HSN76 ICJ76 IMF76 IWB76 JFX76 JPT76 JZP76 KJL76 KTH76 LDD76 LMZ76 LWV76 MGR76 MQN76 NAJ76 NKF76 NUB76 ODX76 ONT76 OXP76 PHL76 PRH76 QBD76 QKZ76 QUV76 RER76 RON76 RYJ76 SIF76 SSB76 TBX76 TLT76 TVP76 UFL76 UPH76 UZD76 VIZ76 VSV76 WCR76 WMN76 WWJ76 KD76 TZ76 ADV76 ANR76 AXN76 BHJ76 BRF76 CBB76 CKX76 CUT76 DEP76 DOL76 DYH76 EID76 ERZ76 FBV76 FLR76 FVN76 GFJ76 GPF76 GZB76 HIX76 HST76 ICP76 IML76 IWH76 JGD76 JPZ76 JZV76 KJR76 KTN76 LDJ76 LNF76 LXB76 MGX76 MQT76 NAP76 NKL76 NUH76 OED76 ONZ76 OXV76 PHR76 PRN76 QBJ76 QLF76 QVB76 REX76 ROT76 RYP76 SIL76 SSH76 TCD76 TLZ76 TVV76 UFR76 UPN76 UZJ76 VJF76 VTB76 WCX76 WMT76 WWP76 KA76 TW76 ADS76 ANO76 AXK76 BHG76 BRC76 CAY76 CKU76 CUQ76 DEM76 DOI76 DYE76 EIA76 ERW76 FBS76 FLO76 FVK76 GFG76 GPC76 GYY76 HIU76 HSQ76 ICM76 IMI76 IWE76 JGA76 JPW76 JZS76 KJO76 KTK76 LDG76 LNC76 LWY76 MGU76 MQQ76 NAM76 NKI76 NUE76 OEA76 ONW76 OXS76 PHO76 PRK76 QBG76 QLC76 QUY76 REU76 ROQ76 RYM76 SII76 SSE76 TCA76 TLW76 TVS76 UFO76 UPK76 UZG76 BI76:BJ76 WCR38 VSV38 VIZ38 UZD38 UPH38 UFL38 TVP38 TLT38 TBX38 SSB38 SIF38 RYJ38 RON38 RER38 QUV38 QKZ38 QBD38 PRH38 PHL38 OXP38 ONT38 ODX38 NUB38 NKF38 NAJ38 MQN38 MGR38 LWV38 LMZ38 LDD38 KTH38 KJL38 JZP38 JPT38 JFX38 IWB38 IMF38 ICJ38 HSN38 HIR38 GYV38 GOZ38 GFD38 FVH38 FLL38 FBP38 ERT38 EHX38 DYB38 DOF38 DEJ38 CUN38 CKR38 CAV38 BQZ38 BHD38 AXH38 ANL38 ADP38 TT38 JX38 WWM38 WMQ38 WCU38 VSY38 VJC38 UZG38 UPK38 UFO38 TVS38 TLW38 TCA38 SSE38 SII38 RYM38 ROQ38 REU38 QUY38 QLC38 QBG38 PRK38 PHO38 OXS38 ONW38 OEA38 NUE38 NKI38 NAM38 MQQ38 MGU38 LWY38 LNC38 LDG38 KTK38 KJO38 JZS38 JPW38 JGA38 IWE38 IMI38 ICM38 HSQ38 HIU38 GYY38 GPC38 GFG38 FVK38 FLO38 FBS38 ERW38 EIA38 DYE38 DOI38 DEM38 CUQ38 CKU38 CAY38 BRC38 BHG38 AXK38 ANO38 ADS38 TW38 KA38 WWG38 WMK38 WCO38 VSS38 VIW38 UZA38 UPE38 UFI38 TVM38 TLQ38 TBU38 SRY38 SIC38 RYG38 ROK38 REO38 QUS38 QKW38 QBA38 PRE38 PHI38 OXM38 ONQ38 ODU38 NTY38 NKC38 NAG38 MQK38 MGO38 LWS38 LMW38 LDA38 KTE38 KJI38 JZM38 JPQ38 JFU38 IVY38 IMC38 ICG38 HSK38 HIO38 GYS38 GOW38 GFA38 FVE38 FLI38 FBM38 ERQ38 EHU38 DXY38 DOC38 DEG38 CUK38 CKO38 CAS38 BQW38 BHA38 AXE38 ANI38 ADM38 TQ38 JU38 WWJ38 WMN38 BF45 BI45 AX59 BG39:BG40 BM76 BF76 BD59 BH21:BH22 VJC76 BD77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I23:BI34 BI10:BI19 BF23:BF24 BGT23:BGT24 WWC23:WWC24 WMG23:WMG24 WCK23:WCK24 VSO23:VSO24 VIS23:VIS24 UYW23:UYW24 UPA23:UPA24 UFE23:UFE24 TVI23:TVI24 TLM23:TLM24 TBQ23:TBQ24 SRU23:SRU24 SHY23:SHY24 RYC23:RYC24 ROG23:ROG24 REK23:REK24 QUO23:QUO24 QKS23:QKS24 QAW23:QAW24 PRA23:PRA24 PHE23:PHE24 OXI23:OXI24 ONM23:ONM24 ODQ23:ODQ24 NTU23:NTU24 NJY23:NJY24 NAC23:NAC24 MQG23:MQG24 MGK23:MGK24 LWO23:LWO24 LMS23:LMS24 LCW23:LCW24 KTA23:KTA24 KJE23:KJE24 JZI23:JZI24 JPM23:JPM24 JFQ23:JFQ24 IVU23:IVU24 ILY23:ILY24 ICC23:ICC24 HSG23:HSG24 HIK23:HIK24 GYO23:GYO24 GOS23:GOS24 GEW23:GEW24 FVA23:FVA24 FLE23:FLE24 FBI23:FBI24 ERM23:ERM24 EHQ23:EHQ24 DXU23:DXU24 DNY23:DNY24 DEC23:DEC24 CUG23:CUG24 CKK23:CKK24 CAO23:CAO24 BQS23:BQS24 BGW23:BGW24 AXA23:AXA24 ANE23:ANE24 JQ23:JQ24 TM23:TM24 ADI23:ADI24 WWF23:WWF24 WMJ23:WMJ24 WCN23:WCN24 VSR23:VSR24 VIV23:VIV24 UYZ23:UYZ24 UPD23:UPD24 UFH23:UFH24 TVL23:TVL24 TLP23:TLP24 TBT23:TBT24 SRX23:SRX24 SIB23:SIB24 RYF23:RYF24 ROJ23:ROJ24 REN23:REN24 QUR23:QUR24 QKV23:QKV24 QAZ23:QAZ24 PRD23:PRD24 PHH23:PHH24 OXL23:OXL24 ONP23:ONP24 ODT23:ODT24 NTX23:NTX24 NKB23:NKB24 NAF23:NAF24 MQJ23:MQJ24 MGN23:MGN24 LWR23:LWR24 LMV23:LMV24 LCZ23:LCZ24 KTD23:KTD24 KJH23:KJH24 JZL23:JZL24 JPP23:JPP24 JFT23:JFT24 IVX23:IVX24 IMB23:IMB24 ICF23:ICF24 HSJ23:HSJ24 HIN23:HIN24 GYR23:GYR24 GOV23:GOV24 GEZ23:GEZ24 FVD23:FVD24 FLH23:FLH24 FBL23:FBL24 ERP23:ERP24 EHT23:EHT24 DXX23:DXX24 DOB23:DOB24 DEF23:DEF24 CUJ23:CUJ24 CKN23:CKN24 CAR23:CAR24 BQV23:BQV24 BGZ23:BGZ24 AXD23:AXD24 ANH23:ANH24 ADL23:ADL24 TP23:TP24 JT23:JT24 ANB23:ANB24 AWX23:AWX24 ADF23:ADF24 TJ23:TJ24 JN23:JN24 WVZ23:WVZ24 WMD23:WMD24 WCH23:WCH24 VSL23:VSL24 VIP23:VIP24 UYT23:UYT24 UOX23:UOX24 UFB23:UFB24 TVF23:TVF24 TLJ23:TLJ24 TBN23:TBN24 SRR23:SRR24 SHV23:SHV24 RXZ23:RXZ24 ROD23:ROD24 REH23:REH24 QUL23:QUL24 QKP23:QKP24 QAT23:QAT24 PQX23:PQX24 PHB23:PHB24 OXF23:OXF24 ONJ23:ONJ24 ODN23:ODN24 NTR23:NTR24 NJV23:NJV24 MZZ23:MZZ24 MQD23:MQD24 MGH23:MGH24 LWL23:LWL24 LMP23:LMP24 LCT23:LCT24 KSX23:KSX24 KJB23:KJB24 JZF23:JZF24 JPJ23:JPJ24 JFN23:JFN24 IVR23:IVR24 ILV23:ILV24 IBZ23:IBZ24 HSD23:HSD24 HIH23:HIH24 GYL23:GYL24 GOP23:GOP24 GET23:GET24 FUX23:FUX24 FLB23:FLB24 FBF23:FBF24 ERJ23:ERJ24 EHN23:EHN24 DXR23:DXR24 DNV23:DNV24 DDZ23:DDZ24 CUD23:CUD24 CKH23:CKH24 CAL23:CAL24 BC23:BC34 BC10:BC19 BK20 BF62 BI62">
      <formula1>атрибут</formula1>
    </dataValidation>
    <dataValidation type="list" allowBlank="1" showInputMessage="1" showErrorMessage="1" sqref="M65545:M66417 HS65538:HS66410 RO65538:RO66410 ABK65538:ABK66410 ALG65538:ALG66410 AVC65538:AVC66410 BEY65538:BEY66410 BOU65538:BOU66410 BYQ65538:BYQ66410 CIM65538:CIM66410 CSI65538:CSI66410 DCE65538:DCE66410 DMA65538:DMA66410 DVW65538:DVW66410 EFS65538:EFS66410 EPO65538:EPO66410 EZK65538:EZK66410 FJG65538:FJG66410 FTC65538:FTC66410 GCY65538:GCY66410 GMU65538:GMU66410 GWQ65538:GWQ66410 HGM65538:HGM66410 HQI65538:HQI66410 IAE65538:IAE66410 IKA65538:IKA66410 ITW65538:ITW66410 JDS65538:JDS66410 JNO65538:JNO66410 JXK65538:JXK66410 KHG65538:KHG66410 KRC65538:KRC66410 LAY65538:LAY66410 LKU65538:LKU66410 LUQ65538:LUQ66410 MEM65538:MEM66410 MOI65538:MOI66410 MYE65538:MYE66410 NIA65538:NIA66410 NRW65538:NRW66410 OBS65538:OBS66410 OLO65538:OLO66410 OVK65538:OVK66410 PFG65538:PFG66410 PPC65538:PPC66410 PYY65538:PYY66410 QIU65538:QIU66410 QSQ65538:QSQ66410 RCM65538:RCM66410 RMI65538:RMI66410 RWE65538:RWE66410 SGA65538:SGA66410 SPW65538:SPW66410 SZS65538:SZS66410 TJO65538:TJO66410 TTK65538:TTK66410 UDG65538:UDG66410 UNC65538:UNC66410 UWY65538:UWY66410 VGU65538:VGU66410 VQQ65538:VQQ66410 WAM65538:WAM66410 WKI65538:WKI66410 WUE65538:WUE66410 M131081:M131953 HS131074:HS131946 RO131074:RO131946 ABK131074:ABK131946 ALG131074:ALG131946 AVC131074:AVC131946 BEY131074:BEY131946 BOU131074:BOU131946 BYQ131074:BYQ131946 CIM131074:CIM131946 CSI131074:CSI131946 DCE131074:DCE131946 DMA131074:DMA131946 DVW131074:DVW131946 EFS131074:EFS131946 EPO131074:EPO131946 EZK131074:EZK131946 FJG131074:FJG131946 FTC131074:FTC131946 GCY131074:GCY131946 GMU131074:GMU131946 GWQ131074:GWQ131946 HGM131074:HGM131946 HQI131074:HQI131946 IAE131074:IAE131946 IKA131074:IKA131946 ITW131074:ITW131946 JDS131074:JDS131946 JNO131074:JNO131946 JXK131074:JXK131946 KHG131074:KHG131946 KRC131074:KRC131946 LAY131074:LAY131946 LKU131074:LKU131946 LUQ131074:LUQ131946 MEM131074:MEM131946 MOI131074:MOI131946 MYE131074:MYE131946 NIA131074:NIA131946 NRW131074:NRW131946 OBS131074:OBS131946 OLO131074:OLO131946 OVK131074:OVK131946 PFG131074:PFG131946 PPC131074:PPC131946 PYY131074:PYY131946 QIU131074:QIU131946 QSQ131074:QSQ131946 RCM131074:RCM131946 RMI131074:RMI131946 RWE131074:RWE131946 SGA131074:SGA131946 SPW131074:SPW131946 SZS131074:SZS131946 TJO131074:TJO131946 TTK131074:TTK131946 UDG131074:UDG131946 UNC131074:UNC131946 UWY131074:UWY131946 VGU131074:VGU131946 VQQ131074:VQQ131946 WAM131074:WAM131946 WKI131074:WKI131946 WUE131074:WUE131946 M196617:M197489 HS196610:HS197482 RO196610:RO197482 ABK196610:ABK197482 ALG196610:ALG197482 AVC196610:AVC197482 BEY196610:BEY197482 BOU196610:BOU197482 BYQ196610:BYQ197482 CIM196610:CIM197482 CSI196610:CSI197482 DCE196610:DCE197482 DMA196610:DMA197482 DVW196610:DVW197482 EFS196610:EFS197482 EPO196610:EPO197482 EZK196610:EZK197482 FJG196610:FJG197482 FTC196610:FTC197482 GCY196610:GCY197482 GMU196610:GMU197482 GWQ196610:GWQ197482 HGM196610:HGM197482 HQI196610:HQI197482 IAE196610:IAE197482 IKA196610:IKA197482 ITW196610:ITW197482 JDS196610:JDS197482 JNO196610:JNO197482 JXK196610:JXK197482 KHG196610:KHG197482 KRC196610:KRC197482 LAY196610:LAY197482 LKU196610:LKU197482 LUQ196610:LUQ197482 MEM196610:MEM197482 MOI196610:MOI197482 MYE196610:MYE197482 NIA196610:NIA197482 NRW196610:NRW197482 OBS196610:OBS197482 OLO196610:OLO197482 OVK196610:OVK197482 PFG196610:PFG197482 PPC196610:PPC197482 PYY196610:PYY197482 QIU196610:QIU197482 QSQ196610:QSQ197482 RCM196610:RCM197482 RMI196610:RMI197482 RWE196610:RWE197482 SGA196610:SGA197482 SPW196610:SPW197482 SZS196610:SZS197482 TJO196610:TJO197482 TTK196610:TTK197482 UDG196610:UDG197482 UNC196610:UNC197482 UWY196610:UWY197482 VGU196610:VGU197482 VQQ196610:VQQ197482 WAM196610:WAM197482 WKI196610:WKI197482 WUE196610:WUE197482 M262153:M263025 HS262146:HS263018 RO262146:RO263018 ABK262146:ABK263018 ALG262146:ALG263018 AVC262146:AVC263018 BEY262146:BEY263018 BOU262146:BOU263018 BYQ262146:BYQ263018 CIM262146:CIM263018 CSI262146:CSI263018 DCE262146:DCE263018 DMA262146:DMA263018 DVW262146:DVW263018 EFS262146:EFS263018 EPO262146:EPO263018 EZK262146:EZK263018 FJG262146:FJG263018 FTC262146:FTC263018 GCY262146:GCY263018 GMU262146:GMU263018 GWQ262146:GWQ263018 HGM262146:HGM263018 HQI262146:HQI263018 IAE262146:IAE263018 IKA262146:IKA263018 ITW262146:ITW263018 JDS262146:JDS263018 JNO262146:JNO263018 JXK262146:JXK263018 KHG262146:KHG263018 KRC262146:KRC263018 LAY262146:LAY263018 LKU262146:LKU263018 LUQ262146:LUQ263018 MEM262146:MEM263018 MOI262146:MOI263018 MYE262146:MYE263018 NIA262146:NIA263018 NRW262146:NRW263018 OBS262146:OBS263018 OLO262146:OLO263018 OVK262146:OVK263018 PFG262146:PFG263018 PPC262146:PPC263018 PYY262146:PYY263018 QIU262146:QIU263018 QSQ262146:QSQ263018 RCM262146:RCM263018 RMI262146:RMI263018 RWE262146:RWE263018 SGA262146:SGA263018 SPW262146:SPW263018 SZS262146:SZS263018 TJO262146:TJO263018 TTK262146:TTK263018 UDG262146:UDG263018 UNC262146:UNC263018 UWY262146:UWY263018 VGU262146:VGU263018 VQQ262146:VQQ263018 WAM262146:WAM263018 WKI262146:WKI263018 WUE262146:WUE263018 M327689:M328561 HS327682:HS328554 RO327682:RO328554 ABK327682:ABK328554 ALG327682:ALG328554 AVC327682:AVC328554 BEY327682:BEY328554 BOU327682:BOU328554 BYQ327682:BYQ328554 CIM327682:CIM328554 CSI327682:CSI328554 DCE327682:DCE328554 DMA327682:DMA328554 DVW327682:DVW328554 EFS327682:EFS328554 EPO327682:EPO328554 EZK327682:EZK328554 FJG327682:FJG328554 FTC327682:FTC328554 GCY327682:GCY328554 GMU327682:GMU328554 GWQ327682:GWQ328554 HGM327682:HGM328554 HQI327682:HQI328554 IAE327682:IAE328554 IKA327682:IKA328554 ITW327682:ITW328554 JDS327682:JDS328554 JNO327682:JNO328554 JXK327682:JXK328554 KHG327682:KHG328554 KRC327682:KRC328554 LAY327682:LAY328554 LKU327682:LKU328554 LUQ327682:LUQ328554 MEM327682:MEM328554 MOI327682:MOI328554 MYE327682:MYE328554 NIA327682:NIA328554 NRW327682:NRW328554 OBS327682:OBS328554 OLO327682:OLO328554 OVK327682:OVK328554 PFG327682:PFG328554 PPC327682:PPC328554 PYY327682:PYY328554 QIU327682:QIU328554 QSQ327682:QSQ328554 RCM327682:RCM328554 RMI327682:RMI328554 RWE327682:RWE328554 SGA327682:SGA328554 SPW327682:SPW328554 SZS327682:SZS328554 TJO327682:TJO328554 TTK327682:TTK328554 UDG327682:UDG328554 UNC327682:UNC328554 UWY327682:UWY328554 VGU327682:VGU328554 VQQ327682:VQQ328554 WAM327682:WAM328554 WKI327682:WKI328554 WUE327682:WUE328554 M393225:M394097 HS393218:HS394090 RO393218:RO394090 ABK393218:ABK394090 ALG393218:ALG394090 AVC393218:AVC394090 BEY393218:BEY394090 BOU393218:BOU394090 BYQ393218:BYQ394090 CIM393218:CIM394090 CSI393218:CSI394090 DCE393218:DCE394090 DMA393218:DMA394090 DVW393218:DVW394090 EFS393218:EFS394090 EPO393218:EPO394090 EZK393218:EZK394090 FJG393218:FJG394090 FTC393218:FTC394090 GCY393218:GCY394090 GMU393218:GMU394090 GWQ393218:GWQ394090 HGM393218:HGM394090 HQI393218:HQI394090 IAE393218:IAE394090 IKA393218:IKA394090 ITW393218:ITW394090 JDS393218:JDS394090 JNO393218:JNO394090 JXK393218:JXK394090 KHG393218:KHG394090 KRC393218:KRC394090 LAY393218:LAY394090 LKU393218:LKU394090 LUQ393218:LUQ394090 MEM393218:MEM394090 MOI393218:MOI394090 MYE393218:MYE394090 NIA393218:NIA394090 NRW393218:NRW394090 OBS393218:OBS394090 OLO393218:OLO394090 OVK393218:OVK394090 PFG393218:PFG394090 PPC393218:PPC394090 PYY393218:PYY394090 QIU393218:QIU394090 QSQ393218:QSQ394090 RCM393218:RCM394090 RMI393218:RMI394090 RWE393218:RWE394090 SGA393218:SGA394090 SPW393218:SPW394090 SZS393218:SZS394090 TJO393218:TJO394090 TTK393218:TTK394090 UDG393218:UDG394090 UNC393218:UNC394090 UWY393218:UWY394090 VGU393218:VGU394090 VQQ393218:VQQ394090 WAM393218:WAM394090 WKI393218:WKI394090 WUE393218:WUE394090 M458761:M459633 HS458754:HS459626 RO458754:RO459626 ABK458754:ABK459626 ALG458754:ALG459626 AVC458754:AVC459626 BEY458754:BEY459626 BOU458754:BOU459626 BYQ458754:BYQ459626 CIM458754:CIM459626 CSI458754:CSI459626 DCE458754:DCE459626 DMA458754:DMA459626 DVW458754:DVW459626 EFS458754:EFS459626 EPO458754:EPO459626 EZK458754:EZK459626 FJG458754:FJG459626 FTC458754:FTC459626 GCY458754:GCY459626 GMU458754:GMU459626 GWQ458754:GWQ459626 HGM458754:HGM459626 HQI458754:HQI459626 IAE458754:IAE459626 IKA458754:IKA459626 ITW458754:ITW459626 JDS458754:JDS459626 JNO458754:JNO459626 JXK458754:JXK459626 KHG458754:KHG459626 KRC458754:KRC459626 LAY458754:LAY459626 LKU458754:LKU459626 LUQ458754:LUQ459626 MEM458754:MEM459626 MOI458754:MOI459626 MYE458754:MYE459626 NIA458754:NIA459626 NRW458754:NRW459626 OBS458754:OBS459626 OLO458754:OLO459626 OVK458754:OVK459626 PFG458754:PFG459626 PPC458754:PPC459626 PYY458754:PYY459626 QIU458754:QIU459626 QSQ458754:QSQ459626 RCM458754:RCM459626 RMI458754:RMI459626 RWE458754:RWE459626 SGA458754:SGA459626 SPW458754:SPW459626 SZS458754:SZS459626 TJO458754:TJO459626 TTK458754:TTK459626 UDG458754:UDG459626 UNC458754:UNC459626 UWY458754:UWY459626 VGU458754:VGU459626 VQQ458754:VQQ459626 WAM458754:WAM459626 WKI458754:WKI459626 WUE458754:WUE459626 M524297:M525169 HS524290:HS525162 RO524290:RO525162 ABK524290:ABK525162 ALG524290:ALG525162 AVC524290:AVC525162 BEY524290:BEY525162 BOU524290:BOU525162 BYQ524290:BYQ525162 CIM524290:CIM525162 CSI524290:CSI525162 DCE524290:DCE525162 DMA524290:DMA525162 DVW524290:DVW525162 EFS524290:EFS525162 EPO524290:EPO525162 EZK524290:EZK525162 FJG524290:FJG525162 FTC524290:FTC525162 GCY524290:GCY525162 GMU524290:GMU525162 GWQ524290:GWQ525162 HGM524290:HGM525162 HQI524290:HQI525162 IAE524290:IAE525162 IKA524290:IKA525162 ITW524290:ITW525162 JDS524290:JDS525162 JNO524290:JNO525162 JXK524290:JXK525162 KHG524290:KHG525162 KRC524290:KRC525162 LAY524290:LAY525162 LKU524290:LKU525162 LUQ524290:LUQ525162 MEM524290:MEM525162 MOI524290:MOI525162 MYE524290:MYE525162 NIA524290:NIA525162 NRW524290:NRW525162 OBS524290:OBS525162 OLO524290:OLO525162 OVK524290:OVK525162 PFG524290:PFG525162 PPC524290:PPC525162 PYY524290:PYY525162 QIU524290:QIU525162 QSQ524290:QSQ525162 RCM524290:RCM525162 RMI524290:RMI525162 RWE524290:RWE525162 SGA524290:SGA525162 SPW524290:SPW525162 SZS524290:SZS525162 TJO524290:TJO525162 TTK524290:TTK525162 UDG524290:UDG525162 UNC524290:UNC525162 UWY524290:UWY525162 VGU524290:VGU525162 VQQ524290:VQQ525162 WAM524290:WAM525162 WKI524290:WKI525162 WUE524290:WUE525162 M589833:M590705 HS589826:HS590698 RO589826:RO590698 ABK589826:ABK590698 ALG589826:ALG590698 AVC589826:AVC590698 BEY589826:BEY590698 BOU589826:BOU590698 BYQ589826:BYQ590698 CIM589826:CIM590698 CSI589826:CSI590698 DCE589826:DCE590698 DMA589826:DMA590698 DVW589826:DVW590698 EFS589826:EFS590698 EPO589826:EPO590698 EZK589826:EZK590698 FJG589826:FJG590698 FTC589826:FTC590698 GCY589826:GCY590698 GMU589826:GMU590698 GWQ589826:GWQ590698 HGM589826:HGM590698 HQI589826:HQI590698 IAE589826:IAE590698 IKA589826:IKA590698 ITW589826:ITW590698 JDS589826:JDS590698 JNO589826:JNO590698 JXK589826:JXK590698 KHG589826:KHG590698 KRC589826:KRC590698 LAY589826:LAY590698 LKU589826:LKU590698 LUQ589826:LUQ590698 MEM589826:MEM590698 MOI589826:MOI590698 MYE589826:MYE590698 NIA589826:NIA590698 NRW589826:NRW590698 OBS589826:OBS590698 OLO589826:OLO590698 OVK589826:OVK590698 PFG589826:PFG590698 PPC589826:PPC590698 PYY589826:PYY590698 QIU589826:QIU590698 QSQ589826:QSQ590698 RCM589826:RCM590698 RMI589826:RMI590698 RWE589826:RWE590698 SGA589826:SGA590698 SPW589826:SPW590698 SZS589826:SZS590698 TJO589826:TJO590698 TTK589826:TTK590698 UDG589826:UDG590698 UNC589826:UNC590698 UWY589826:UWY590698 VGU589826:VGU590698 VQQ589826:VQQ590698 WAM589826:WAM590698 WKI589826:WKI590698 WUE589826:WUE590698 M655369:M656241 HS655362:HS656234 RO655362:RO656234 ABK655362:ABK656234 ALG655362:ALG656234 AVC655362:AVC656234 BEY655362:BEY656234 BOU655362:BOU656234 BYQ655362:BYQ656234 CIM655362:CIM656234 CSI655362:CSI656234 DCE655362:DCE656234 DMA655362:DMA656234 DVW655362:DVW656234 EFS655362:EFS656234 EPO655362:EPO656234 EZK655362:EZK656234 FJG655362:FJG656234 FTC655362:FTC656234 GCY655362:GCY656234 GMU655362:GMU656234 GWQ655362:GWQ656234 HGM655362:HGM656234 HQI655362:HQI656234 IAE655362:IAE656234 IKA655362:IKA656234 ITW655362:ITW656234 JDS655362:JDS656234 JNO655362:JNO656234 JXK655362:JXK656234 KHG655362:KHG656234 KRC655362:KRC656234 LAY655362:LAY656234 LKU655362:LKU656234 LUQ655362:LUQ656234 MEM655362:MEM656234 MOI655362:MOI656234 MYE655362:MYE656234 NIA655362:NIA656234 NRW655362:NRW656234 OBS655362:OBS656234 OLO655362:OLO656234 OVK655362:OVK656234 PFG655362:PFG656234 PPC655362:PPC656234 PYY655362:PYY656234 QIU655362:QIU656234 QSQ655362:QSQ656234 RCM655362:RCM656234 RMI655362:RMI656234 RWE655362:RWE656234 SGA655362:SGA656234 SPW655362:SPW656234 SZS655362:SZS656234 TJO655362:TJO656234 TTK655362:TTK656234 UDG655362:UDG656234 UNC655362:UNC656234 UWY655362:UWY656234 VGU655362:VGU656234 VQQ655362:VQQ656234 WAM655362:WAM656234 WKI655362:WKI656234 WUE655362:WUE656234 M720905:M721777 HS720898:HS721770 RO720898:RO721770 ABK720898:ABK721770 ALG720898:ALG721770 AVC720898:AVC721770 BEY720898:BEY721770 BOU720898:BOU721770 BYQ720898:BYQ721770 CIM720898:CIM721770 CSI720898:CSI721770 DCE720898:DCE721770 DMA720898:DMA721770 DVW720898:DVW721770 EFS720898:EFS721770 EPO720898:EPO721770 EZK720898:EZK721770 FJG720898:FJG721770 FTC720898:FTC721770 GCY720898:GCY721770 GMU720898:GMU721770 GWQ720898:GWQ721770 HGM720898:HGM721770 HQI720898:HQI721770 IAE720898:IAE721770 IKA720898:IKA721770 ITW720898:ITW721770 JDS720898:JDS721770 JNO720898:JNO721770 JXK720898:JXK721770 KHG720898:KHG721770 KRC720898:KRC721770 LAY720898:LAY721770 LKU720898:LKU721770 LUQ720898:LUQ721770 MEM720898:MEM721770 MOI720898:MOI721770 MYE720898:MYE721770 NIA720898:NIA721770 NRW720898:NRW721770 OBS720898:OBS721770 OLO720898:OLO721770 OVK720898:OVK721770 PFG720898:PFG721770 PPC720898:PPC721770 PYY720898:PYY721770 QIU720898:QIU721770 QSQ720898:QSQ721770 RCM720898:RCM721770 RMI720898:RMI721770 RWE720898:RWE721770 SGA720898:SGA721770 SPW720898:SPW721770 SZS720898:SZS721770 TJO720898:TJO721770 TTK720898:TTK721770 UDG720898:UDG721770 UNC720898:UNC721770 UWY720898:UWY721770 VGU720898:VGU721770 VQQ720898:VQQ721770 WAM720898:WAM721770 WKI720898:WKI721770 WUE720898:WUE721770 M786441:M787313 HS786434:HS787306 RO786434:RO787306 ABK786434:ABK787306 ALG786434:ALG787306 AVC786434:AVC787306 BEY786434:BEY787306 BOU786434:BOU787306 BYQ786434:BYQ787306 CIM786434:CIM787306 CSI786434:CSI787306 DCE786434:DCE787306 DMA786434:DMA787306 DVW786434:DVW787306 EFS786434:EFS787306 EPO786434:EPO787306 EZK786434:EZK787306 FJG786434:FJG787306 FTC786434:FTC787306 GCY786434:GCY787306 GMU786434:GMU787306 GWQ786434:GWQ787306 HGM786434:HGM787306 HQI786434:HQI787306 IAE786434:IAE787306 IKA786434:IKA787306 ITW786434:ITW787306 JDS786434:JDS787306 JNO786434:JNO787306 JXK786434:JXK787306 KHG786434:KHG787306 KRC786434:KRC787306 LAY786434:LAY787306 LKU786434:LKU787306 LUQ786434:LUQ787306 MEM786434:MEM787306 MOI786434:MOI787306 MYE786434:MYE787306 NIA786434:NIA787306 NRW786434:NRW787306 OBS786434:OBS787306 OLO786434:OLO787306 OVK786434:OVK787306 PFG786434:PFG787306 PPC786434:PPC787306 PYY786434:PYY787306 QIU786434:QIU787306 QSQ786434:QSQ787306 RCM786434:RCM787306 RMI786434:RMI787306 RWE786434:RWE787306 SGA786434:SGA787306 SPW786434:SPW787306 SZS786434:SZS787306 TJO786434:TJO787306 TTK786434:TTK787306 UDG786434:UDG787306 UNC786434:UNC787306 UWY786434:UWY787306 VGU786434:VGU787306 VQQ786434:VQQ787306 WAM786434:WAM787306 WKI786434:WKI787306 WUE786434:WUE787306 M851977:M852849 HS851970:HS852842 RO851970:RO852842 ABK851970:ABK852842 ALG851970:ALG852842 AVC851970:AVC852842 BEY851970:BEY852842 BOU851970:BOU852842 BYQ851970:BYQ852842 CIM851970:CIM852842 CSI851970:CSI852842 DCE851970:DCE852842 DMA851970:DMA852842 DVW851970:DVW852842 EFS851970:EFS852842 EPO851970:EPO852842 EZK851970:EZK852842 FJG851970:FJG852842 FTC851970:FTC852842 GCY851970:GCY852842 GMU851970:GMU852842 GWQ851970:GWQ852842 HGM851970:HGM852842 HQI851970:HQI852842 IAE851970:IAE852842 IKA851970:IKA852842 ITW851970:ITW852842 JDS851970:JDS852842 JNO851970:JNO852842 JXK851970:JXK852842 KHG851970:KHG852842 KRC851970:KRC852842 LAY851970:LAY852842 LKU851970:LKU852842 LUQ851970:LUQ852842 MEM851970:MEM852842 MOI851970:MOI852842 MYE851970:MYE852842 NIA851970:NIA852842 NRW851970:NRW852842 OBS851970:OBS852842 OLO851970:OLO852842 OVK851970:OVK852842 PFG851970:PFG852842 PPC851970:PPC852842 PYY851970:PYY852842 QIU851970:QIU852842 QSQ851970:QSQ852842 RCM851970:RCM852842 RMI851970:RMI852842 RWE851970:RWE852842 SGA851970:SGA852842 SPW851970:SPW852842 SZS851970:SZS852842 TJO851970:TJO852842 TTK851970:TTK852842 UDG851970:UDG852842 UNC851970:UNC852842 UWY851970:UWY852842 VGU851970:VGU852842 VQQ851970:VQQ852842 WAM851970:WAM852842 WKI851970:WKI852842 WUE851970:WUE852842 M917513:M918385 HS917506:HS918378 RO917506:RO918378 ABK917506:ABK918378 ALG917506:ALG918378 AVC917506:AVC918378 BEY917506:BEY918378 BOU917506:BOU918378 BYQ917506:BYQ918378 CIM917506:CIM918378 CSI917506:CSI918378 DCE917506:DCE918378 DMA917506:DMA918378 DVW917506:DVW918378 EFS917506:EFS918378 EPO917506:EPO918378 EZK917506:EZK918378 FJG917506:FJG918378 FTC917506:FTC918378 GCY917506:GCY918378 GMU917506:GMU918378 GWQ917506:GWQ918378 HGM917506:HGM918378 HQI917506:HQI918378 IAE917506:IAE918378 IKA917506:IKA918378 ITW917506:ITW918378 JDS917506:JDS918378 JNO917506:JNO918378 JXK917506:JXK918378 KHG917506:KHG918378 KRC917506:KRC918378 LAY917506:LAY918378 LKU917506:LKU918378 LUQ917506:LUQ918378 MEM917506:MEM918378 MOI917506:MOI918378 MYE917506:MYE918378 NIA917506:NIA918378 NRW917506:NRW918378 OBS917506:OBS918378 OLO917506:OLO918378 OVK917506:OVK918378 PFG917506:PFG918378 PPC917506:PPC918378 PYY917506:PYY918378 QIU917506:QIU918378 QSQ917506:QSQ918378 RCM917506:RCM918378 RMI917506:RMI918378 RWE917506:RWE918378 SGA917506:SGA918378 SPW917506:SPW918378 SZS917506:SZS918378 TJO917506:TJO918378 TTK917506:TTK918378 UDG917506:UDG918378 UNC917506:UNC918378 UWY917506:UWY918378 VGU917506:VGU918378 VQQ917506:VQQ918378 WAM917506:WAM918378 WKI917506:WKI918378 WUE917506:WUE918378 M983049:M983921 HS983042:HS983914 RO983042:RO983914 ABK983042:ABK983914 ALG983042:ALG983914 AVC983042:AVC983914 BEY983042:BEY983914 BOU983042:BOU983914 BYQ983042:BYQ983914 CIM983042:CIM983914 CSI983042:CSI983914 DCE983042:DCE983914 DMA983042:DMA983914 DVW983042:DVW983914 EFS983042:EFS983914 EPO983042:EPO983914 EZK983042:EZK983914 FJG983042:FJG983914 FTC983042:FTC983914 GCY983042:GCY983914 GMU983042:GMU983914 GWQ983042:GWQ983914 HGM983042:HGM983914 HQI983042:HQI983914 IAE983042:IAE983914 IKA983042:IKA983914 ITW983042:ITW983914 JDS983042:JDS983914 JNO983042:JNO983914 JXK983042:JXK983914 KHG983042:KHG983914 KRC983042:KRC983914 LAY983042:LAY983914 LKU983042:LKU983914 LUQ983042:LUQ983914 MEM983042:MEM983914 MOI983042:MOI983914 MYE983042:MYE983914 NIA983042:NIA983914 NRW983042:NRW983914 OBS983042:OBS983914 OLO983042:OLO983914 OVK983042:OVK983914 PFG983042:PFG983914 PPC983042:PPC983914 PYY983042:PYY983914 QIU983042:QIU983914 QSQ983042:QSQ983914 RCM983042:RCM983914 RMI983042:RMI983914 RWE983042:RWE983914 SGA983042:SGA983914 SPW983042:SPW983914 SZS983042:SZS983914 TJO983042:TJO983914 TTK983042:TTK983914 UDG983042:UDG983914 UNC983042:UNC983914 UWY983042:UWY983914 VGU983042:VGU983914 VQQ983042:VQQ983914 WAM983042:WAM983914 WKI983042:WKI983914 WUE983042:WUE983914 WUE80:WUE874 M87:M881 WKI80:WKI874 WAM80:WAM874 VQQ80:VQQ874 VGU80:VGU874 UWY80:UWY874 UNC80:UNC874 UDG80:UDG874 TTK80:TTK874 TJO80:TJO874 SZS80:SZS874 SPW80:SPW874 SGA80:SGA874 RWE80:RWE874 RMI80:RMI874 RCM80:RCM874 QSQ80:QSQ874 QIU80:QIU874 PYY80:PYY874 PPC80:PPC874 PFG80:PFG874 OVK80:OVK874 OLO80:OLO874 OBS80:OBS874 NRW80:NRW874 NIA80:NIA874 MYE80:MYE874 MOI80:MOI874 MEM80:MEM874 LUQ80:LUQ874 LKU80:LKU874 LAY80:LAY874 KRC80:KRC874 KHG80:KHG874 JXK80:JXK874 JNO80:JNO874 JDS80:JDS874 ITW80:ITW874 IKA80:IKA874 IAE80:IAE874 HQI80:HQI874 HGM80:HGM874 GWQ80:GWQ874 GMU80:GMU874 GCY80:GCY874 FTC80:FTC874 FJG80:FJG874 EZK80:EZK874 EPO80:EPO874 EFS80:EFS874 DVW80:DVW874 DMA80:DMA874 DCE80:DCE874 CSI80:CSI874 CIM80:CIM874 BYQ80:BYQ874 BOU80:BOU874 BEY80:BEY874 AVC80:AVC874 ALG80:ALG874 ABK80:ABK874 RO80:RO874 HS80:HS874 WKQ37 AVR41 WAU37 VQY37 VHC37 UXG37 UNK37 UDO37 TTS37 TJW37 TAA37 SQE37 SGI37 RWM37 RMQ37 RCU37 QSY37 QJC37 PZG37 PPK37 PFO37 OVS37 OLW37 OCA37 NSE37 NII37 MYM37 MOQ37 MEU37 LUY37 LLC37 LBG37 KRK37 KHO37 JXS37 JNW37 JEA37 IUE37 IKI37 IAM37 HQQ37 HGU37 GWY37 GNC37 GDG37 FTK37 FJO37 EZS37 EPW37 EGA37 DWE37 DMI37 DCM37 CSQ37 CIU37 BYY37 BPC37 BFG37 AVK37 ALO37 ABS37 RW37 IA37 WUM37 ABZ41 L39:L40 CJB38 O10:O20 M42 ALG35:ALG36 SD41 IH41 WUT41 WKX41 WBB41 VRF41 VHJ41 UXN41 UNR41 UDV41 TTZ41 TKD41 TAH41 SQL41 SGP41 RWT41 RMX41 RDB41 QTF41 QJJ41 PZN41 PPR41 PFV41 OVZ41 OMD41 OCH41 NSL41 NIP41 MYT41 MOX41 MFB41 LVF41 LLJ41 LBN41 KRR41 KHV41 JXZ41 JOD41 JEH41 IUL41 IKP41 IAT41 HQX41 HHB41 GXF41 GNJ41 GDN41 FTR41 FJV41 EZZ41 EQD41 EGH41 DWL41 DMP41 DCT41 CSX41 CJB41 BZF41 BPJ41 BFN41 HY42 ABK35:ABK36 RO35:RO36 HS35:HS36 WUE35:WUE36 WKI35:WKI36 WAM35:WAM36 VQQ35:VQQ36 VGU35:VGU36 UWY35:UWY36 UNC35:UNC36 UDG35:UDG36 TTK35:TTK36 TJO35:TJO36 SZS35:SZS36 SPW35:SPW36 SGA35:SGA36 RWE35:RWE36 RMI35:RMI36 RCM35:RCM36 QSQ35:QSQ36 QIU35:QIU36 PYY35:PYY36 PPC35:PPC36 PFG35:PFG36 OVK35:OVK36 OLO35:OLO36 OBS35:OBS36 NRW35:NRW36 NIA35:NIA36 MYE35:MYE36 MOI35:MOI36 MEM35:MEM36 LUQ35:LUQ36 LKU35:LKU36 LAY35:LAY36 KRC35:KRC36 KHG35:KHG36 JXK35:JXK36 JNO35:JNO36 JDS35:JDS36 ITW35:ITW36 IKA35:IKA36 IAE35:IAE36 HQI35:HQI36 HGM35:HGM36 GWQ35:GWQ36 GMU35:GMU36 GCY35:GCY36 FTC35:FTC36 FJG35:FJG36 EZK35:EZK36 EPO35:EPO36 EFS35:EFS36 DVW35:DVW36 DMA35:DMA36 DCE35:DCE36 CSI35:CSI36 CIM35:CIM36 BYQ35:BYQ36 BOU35:BOU36 M35:M37 BEY35:BEY36 AVC35:AVC36 CSX38 DCT38 DMP38 DWL38 EGH38 EQD38 EZZ38 FJV38 FTR38 GDN38 GNJ38 GXF38 HHB38 HQX38 IAT38 IKP38 IUL38 JEH38 JOD38 JXZ38 KHV38 KRR38 LBN38 LLJ38 LVF38 MFB38 MOX38 MYT38 NIP38 NSL38 OCH38 OMD38 OVZ38 PFV38 PPR38 PZN38 QJJ38 QTF38 RDB38 RMX38 RWT38 SGP38 SQL38 TAH38 TKD38 TTZ38 UDV38 UNR38 UXN38 VHJ38 VRF38 WBB38 WKX38 WUT38 IH38 SD38 ABZ38 AVR38 ALV38 BFN38 O38 BPJ38 CSO42 CIS42 BYW42 BPA42 BFE42 AVI42 ALM42 ABQ42 RU42 WUK42 WKO42 WAS42 VQW42 VHA42 UXE42 UNI42 UDM42 TTQ42 TJU42 SZY42 SQC42 SGG42 RWK42 RMO42 RCS42 QSW42 QJA42 PZE42 PPI42 PFM42 OVQ42 OLU42 OBY42 NSC42 NIG42 MYK42 MOO42 MES42 LUW42 LLA42 LBE42 KRI42 KHM42 JXQ42 JNU42 JDY42 IUC42 IKG42 IAK42 HQO42 HGS42 GWW42 GNA42 GDE42 FTI42 FJM42 EZQ42 EPU42 EFY42 DWC42 DMG42 DCK42 L23:L34 SG76 ACC76 ALY76 AVU76 BFQ76 BPM76 BZI76 CJE76 CTA76 DCW76 DMS76 DWO76 EGK76 EQG76 FAC76 FJY76 FTU76 GDQ76 GNM76 GXI76 HHE76 HRA76 IAW76 IKS76 IUO76 JEK76 JOG76 JYC76 KHY76 KRU76 LBQ76 LLM76 LVI76 MFE76 MPA76 MYW76 NIS76 NSO76 OCK76 OMG76 OWC76 PFY76 PPU76 PZQ76 QJM76 QTI76 RDE76 RNA76 RWW76 SGS76 SQO76 TAK76 TKG76 TUC76 UDY76 UNU76 UXQ76 VHM76 VRI76 WBE76 WLA76 WUW76 IK76 BZF38 M45:M53 M59 M76:M78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23:ALG24 ABK23:ABK24 RO23:RO24 HS23:HS24 WUE23:WUE24 WKI23:WKI24 WAM23:WAM24 VQQ23:VQQ24 VGU23:VGU24 UWY23:UWY24 UNC23:UNC24 UDG23:UDG24 TTK23:TTK24 TJO23:TJO24 SZS23:SZS24 SPW23:SPW24 SGA23:SGA24 RWE23:RWE24 RMI23:RMI24 RCM23:RCM24 QSQ23:QSQ24 QIU23:QIU24 PYY23:PYY24 PPC23:PPC24 PFG23:PFG24 OVK23:OVK24 OLO23:OLO24 OBS23:OBS24 NRW23:NRW24 NIA23:NIA24 MYE23:MYE24 MOI23:MOI24 MEM23:MEM24 LUQ23:LUQ24 LKU23:LKU24 LAY23:LAY24 KRC23:KRC24 KHG23:KHG24 JXK23:JXK24 JNO23:JNO24 JDS23:JDS24 ITW23:ITW24 IKA23:IKA24 IAE23:IAE24 HQI23:HQI24 HGM23:HGM24 GWQ23:GWQ24 GMU23:GMU24 GCY23:GCY24 FTC23:FTC24 FJG23:FJG24 EZK23:EZK24 EPO23:EPO24 EFS23:EFS24 DVW23:DVW24 DMA23:DMA24 DCE23:DCE24 CSI23:CSI24 CIM23:CIM24 BYQ23:BYQ24 BOU23:BOU24 BEY23:BEY24 AVC23:AVC24 O41 ALV41 O25:O34 L10:L20 M62:M70 O72:O75 O66:O67">
      <formula1>Приоритет_закупок</formula1>
    </dataValidation>
    <dataValidation type="list" allowBlank="1" showInputMessage="1" showErrorMessage="1" sqref="WUC983042:WUC983914 K65545:K66417 HQ65538:HQ66410 RM65538:RM66410 ABI65538:ABI66410 ALE65538:ALE66410 AVA65538:AVA66410 BEW65538:BEW66410 BOS65538:BOS66410 BYO65538:BYO66410 CIK65538:CIK66410 CSG65538:CSG66410 DCC65538:DCC66410 DLY65538:DLY66410 DVU65538:DVU66410 EFQ65538:EFQ66410 EPM65538:EPM66410 EZI65538:EZI66410 FJE65538:FJE66410 FTA65538:FTA66410 GCW65538:GCW66410 GMS65538:GMS66410 GWO65538:GWO66410 HGK65538:HGK66410 HQG65538:HQG66410 IAC65538:IAC66410 IJY65538:IJY66410 ITU65538:ITU66410 JDQ65538:JDQ66410 JNM65538:JNM66410 JXI65538:JXI66410 KHE65538:KHE66410 KRA65538:KRA66410 LAW65538:LAW66410 LKS65538:LKS66410 LUO65538:LUO66410 MEK65538:MEK66410 MOG65538:MOG66410 MYC65538:MYC66410 NHY65538:NHY66410 NRU65538:NRU66410 OBQ65538:OBQ66410 OLM65538:OLM66410 OVI65538:OVI66410 PFE65538:PFE66410 PPA65538:PPA66410 PYW65538:PYW66410 QIS65538:QIS66410 QSO65538:QSO66410 RCK65538:RCK66410 RMG65538:RMG66410 RWC65538:RWC66410 SFY65538:SFY66410 SPU65538:SPU66410 SZQ65538:SZQ66410 TJM65538:TJM66410 TTI65538:TTI66410 UDE65538:UDE66410 UNA65538:UNA66410 UWW65538:UWW66410 VGS65538:VGS66410 VQO65538:VQO66410 WAK65538:WAK66410 WKG65538:WKG66410 WUC65538:WUC66410 K131081:K131953 HQ131074:HQ131946 RM131074:RM131946 ABI131074:ABI131946 ALE131074:ALE131946 AVA131074:AVA131946 BEW131074:BEW131946 BOS131074:BOS131946 BYO131074:BYO131946 CIK131074:CIK131946 CSG131074:CSG131946 DCC131074:DCC131946 DLY131074:DLY131946 DVU131074:DVU131946 EFQ131074:EFQ131946 EPM131074:EPM131946 EZI131074:EZI131946 FJE131074:FJE131946 FTA131074:FTA131946 GCW131074:GCW131946 GMS131074:GMS131946 GWO131074:GWO131946 HGK131074:HGK131946 HQG131074:HQG131946 IAC131074:IAC131946 IJY131074:IJY131946 ITU131074:ITU131946 JDQ131074:JDQ131946 JNM131074:JNM131946 JXI131074:JXI131946 KHE131074:KHE131946 KRA131074:KRA131946 LAW131074:LAW131946 LKS131074:LKS131946 LUO131074:LUO131946 MEK131074:MEK131946 MOG131074:MOG131946 MYC131074:MYC131946 NHY131074:NHY131946 NRU131074:NRU131946 OBQ131074:OBQ131946 OLM131074:OLM131946 OVI131074:OVI131946 PFE131074:PFE131946 PPA131074:PPA131946 PYW131074:PYW131946 QIS131074:QIS131946 QSO131074:QSO131946 RCK131074:RCK131946 RMG131074:RMG131946 RWC131074:RWC131946 SFY131074:SFY131946 SPU131074:SPU131946 SZQ131074:SZQ131946 TJM131074:TJM131946 TTI131074:TTI131946 UDE131074:UDE131946 UNA131074:UNA131946 UWW131074:UWW131946 VGS131074:VGS131946 VQO131074:VQO131946 WAK131074:WAK131946 WKG131074:WKG131946 WUC131074:WUC131946 K196617:K197489 HQ196610:HQ197482 RM196610:RM197482 ABI196610:ABI197482 ALE196610:ALE197482 AVA196610:AVA197482 BEW196610:BEW197482 BOS196610:BOS197482 BYO196610:BYO197482 CIK196610:CIK197482 CSG196610:CSG197482 DCC196610:DCC197482 DLY196610:DLY197482 DVU196610:DVU197482 EFQ196610:EFQ197482 EPM196610:EPM197482 EZI196610:EZI197482 FJE196610:FJE197482 FTA196610:FTA197482 GCW196610:GCW197482 GMS196610:GMS197482 GWO196610:GWO197482 HGK196610:HGK197482 HQG196610:HQG197482 IAC196610:IAC197482 IJY196610:IJY197482 ITU196610:ITU197482 JDQ196610:JDQ197482 JNM196610:JNM197482 JXI196610:JXI197482 KHE196610:KHE197482 KRA196610:KRA197482 LAW196610:LAW197482 LKS196610:LKS197482 LUO196610:LUO197482 MEK196610:MEK197482 MOG196610:MOG197482 MYC196610:MYC197482 NHY196610:NHY197482 NRU196610:NRU197482 OBQ196610:OBQ197482 OLM196610:OLM197482 OVI196610:OVI197482 PFE196610:PFE197482 PPA196610:PPA197482 PYW196610:PYW197482 QIS196610:QIS197482 QSO196610:QSO197482 RCK196610:RCK197482 RMG196610:RMG197482 RWC196610:RWC197482 SFY196610:SFY197482 SPU196610:SPU197482 SZQ196610:SZQ197482 TJM196610:TJM197482 TTI196610:TTI197482 UDE196610:UDE197482 UNA196610:UNA197482 UWW196610:UWW197482 VGS196610:VGS197482 VQO196610:VQO197482 WAK196610:WAK197482 WKG196610:WKG197482 WUC196610:WUC197482 K262153:K263025 HQ262146:HQ263018 RM262146:RM263018 ABI262146:ABI263018 ALE262146:ALE263018 AVA262146:AVA263018 BEW262146:BEW263018 BOS262146:BOS263018 BYO262146:BYO263018 CIK262146:CIK263018 CSG262146:CSG263018 DCC262146:DCC263018 DLY262146:DLY263018 DVU262146:DVU263018 EFQ262146:EFQ263018 EPM262146:EPM263018 EZI262146:EZI263018 FJE262146:FJE263018 FTA262146:FTA263018 GCW262146:GCW263018 GMS262146:GMS263018 GWO262146:GWO263018 HGK262146:HGK263018 HQG262146:HQG263018 IAC262146:IAC263018 IJY262146:IJY263018 ITU262146:ITU263018 JDQ262146:JDQ263018 JNM262146:JNM263018 JXI262146:JXI263018 KHE262146:KHE263018 KRA262146:KRA263018 LAW262146:LAW263018 LKS262146:LKS263018 LUO262146:LUO263018 MEK262146:MEK263018 MOG262146:MOG263018 MYC262146:MYC263018 NHY262146:NHY263018 NRU262146:NRU263018 OBQ262146:OBQ263018 OLM262146:OLM263018 OVI262146:OVI263018 PFE262146:PFE263018 PPA262146:PPA263018 PYW262146:PYW263018 QIS262146:QIS263018 QSO262146:QSO263018 RCK262146:RCK263018 RMG262146:RMG263018 RWC262146:RWC263018 SFY262146:SFY263018 SPU262146:SPU263018 SZQ262146:SZQ263018 TJM262146:TJM263018 TTI262146:TTI263018 UDE262146:UDE263018 UNA262146:UNA263018 UWW262146:UWW263018 VGS262146:VGS263018 VQO262146:VQO263018 WAK262146:WAK263018 WKG262146:WKG263018 WUC262146:WUC263018 K327689:K328561 HQ327682:HQ328554 RM327682:RM328554 ABI327682:ABI328554 ALE327682:ALE328554 AVA327682:AVA328554 BEW327682:BEW328554 BOS327682:BOS328554 BYO327682:BYO328554 CIK327682:CIK328554 CSG327682:CSG328554 DCC327682:DCC328554 DLY327682:DLY328554 DVU327682:DVU328554 EFQ327682:EFQ328554 EPM327682:EPM328554 EZI327682:EZI328554 FJE327682:FJE328554 FTA327682:FTA328554 GCW327682:GCW328554 GMS327682:GMS328554 GWO327682:GWO328554 HGK327682:HGK328554 HQG327682:HQG328554 IAC327682:IAC328554 IJY327682:IJY328554 ITU327682:ITU328554 JDQ327682:JDQ328554 JNM327682:JNM328554 JXI327682:JXI328554 KHE327682:KHE328554 KRA327682:KRA328554 LAW327682:LAW328554 LKS327682:LKS328554 LUO327682:LUO328554 MEK327682:MEK328554 MOG327682:MOG328554 MYC327682:MYC328554 NHY327682:NHY328554 NRU327682:NRU328554 OBQ327682:OBQ328554 OLM327682:OLM328554 OVI327682:OVI328554 PFE327682:PFE328554 PPA327682:PPA328554 PYW327682:PYW328554 QIS327682:QIS328554 QSO327682:QSO328554 RCK327682:RCK328554 RMG327682:RMG328554 RWC327682:RWC328554 SFY327682:SFY328554 SPU327682:SPU328554 SZQ327682:SZQ328554 TJM327682:TJM328554 TTI327682:TTI328554 UDE327682:UDE328554 UNA327682:UNA328554 UWW327682:UWW328554 VGS327682:VGS328554 VQO327682:VQO328554 WAK327682:WAK328554 WKG327682:WKG328554 WUC327682:WUC328554 K393225:K394097 HQ393218:HQ394090 RM393218:RM394090 ABI393218:ABI394090 ALE393218:ALE394090 AVA393218:AVA394090 BEW393218:BEW394090 BOS393218:BOS394090 BYO393218:BYO394090 CIK393218:CIK394090 CSG393218:CSG394090 DCC393218:DCC394090 DLY393218:DLY394090 DVU393218:DVU394090 EFQ393218:EFQ394090 EPM393218:EPM394090 EZI393218:EZI394090 FJE393218:FJE394090 FTA393218:FTA394090 GCW393218:GCW394090 GMS393218:GMS394090 GWO393218:GWO394090 HGK393218:HGK394090 HQG393218:HQG394090 IAC393218:IAC394090 IJY393218:IJY394090 ITU393218:ITU394090 JDQ393218:JDQ394090 JNM393218:JNM394090 JXI393218:JXI394090 KHE393218:KHE394090 KRA393218:KRA394090 LAW393218:LAW394090 LKS393218:LKS394090 LUO393218:LUO394090 MEK393218:MEK394090 MOG393218:MOG394090 MYC393218:MYC394090 NHY393218:NHY394090 NRU393218:NRU394090 OBQ393218:OBQ394090 OLM393218:OLM394090 OVI393218:OVI394090 PFE393218:PFE394090 PPA393218:PPA394090 PYW393218:PYW394090 QIS393218:QIS394090 QSO393218:QSO394090 RCK393218:RCK394090 RMG393218:RMG394090 RWC393218:RWC394090 SFY393218:SFY394090 SPU393218:SPU394090 SZQ393218:SZQ394090 TJM393218:TJM394090 TTI393218:TTI394090 UDE393218:UDE394090 UNA393218:UNA394090 UWW393218:UWW394090 VGS393218:VGS394090 VQO393218:VQO394090 WAK393218:WAK394090 WKG393218:WKG394090 WUC393218:WUC394090 K458761:K459633 HQ458754:HQ459626 RM458754:RM459626 ABI458754:ABI459626 ALE458754:ALE459626 AVA458754:AVA459626 BEW458754:BEW459626 BOS458754:BOS459626 BYO458754:BYO459626 CIK458754:CIK459626 CSG458754:CSG459626 DCC458754:DCC459626 DLY458754:DLY459626 DVU458754:DVU459626 EFQ458754:EFQ459626 EPM458754:EPM459626 EZI458754:EZI459626 FJE458754:FJE459626 FTA458754:FTA459626 GCW458754:GCW459626 GMS458754:GMS459626 GWO458754:GWO459626 HGK458754:HGK459626 HQG458754:HQG459626 IAC458754:IAC459626 IJY458754:IJY459626 ITU458754:ITU459626 JDQ458754:JDQ459626 JNM458754:JNM459626 JXI458754:JXI459626 KHE458754:KHE459626 KRA458754:KRA459626 LAW458754:LAW459626 LKS458754:LKS459626 LUO458754:LUO459626 MEK458754:MEK459626 MOG458754:MOG459626 MYC458754:MYC459626 NHY458754:NHY459626 NRU458754:NRU459626 OBQ458754:OBQ459626 OLM458754:OLM459626 OVI458754:OVI459626 PFE458754:PFE459626 PPA458754:PPA459626 PYW458754:PYW459626 QIS458754:QIS459626 QSO458754:QSO459626 RCK458754:RCK459626 RMG458754:RMG459626 RWC458754:RWC459626 SFY458754:SFY459626 SPU458754:SPU459626 SZQ458754:SZQ459626 TJM458754:TJM459626 TTI458754:TTI459626 UDE458754:UDE459626 UNA458754:UNA459626 UWW458754:UWW459626 VGS458754:VGS459626 VQO458754:VQO459626 WAK458754:WAK459626 WKG458754:WKG459626 WUC458754:WUC459626 K524297:K525169 HQ524290:HQ525162 RM524290:RM525162 ABI524290:ABI525162 ALE524290:ALE525162 AVA524290:AVA525162 BEW524290:BEW525162 BOS524290:BOS525162 BYO524290:BYO525162 CIK524290:CIK525162 CSG524290:CSG525162 DCC524290:DCC525162 DLY524290:DLY525162 DVU524290:DVU525162 EFQ524290:EFQ525162 EPM524290:EPM525162 EZI524290:EZI525162 FJE524290:FJE525162 FTA524290:FTA525162 GCW524290:GCW525162 GMS524290:GMS525162 GWO524290:GWO525162 HGK524290:HGK525162 HQG524290:HQG525162 IAC524290:IAC525162 IJY524290:IJY525162 ITU524290:ITU525162 JDQ524290:JDQ525162 JNM524290:JNM525162 JXI524290:JXI525162 KHE524290:KHE525162 KRA524290:KRA525162 LAW524290:LAW525162 LKS524290:LKS525162 LUO524290:LUO525162 MEK524290:MEK525162 MOG524290:MOG525162 MYC524290:MYC525162 NHY524290:NHY525162 NRU524290:NRU525162 OBQ524290:OBQ525162 OLM524290:OLM525162 OVI524290:OVI525162 PFE524290:PFE525162 PPA524290:PPA525162 PYW524290:PYW525162 QIS524290:QIS525162 QSO524290:QSO525162 RCK524290:RCK525162 RMG524290:RMG525162 RWC524290:RWC525162 SFY524290:SFY525162 SPU524290:SPU525162 SZQ524290:SZQ525162 TJM524290:TJM525162 TTI524290:TTI525162 UDE524290:UDE525162 UNA524290:UNA525162 UWW524290:UWW525162 VGS524290:VGS525162 VQO524290:VQO525162 WAK524290:WAK525162 WKG524290:WKG525162 WUC524290:WUC525162 K589833:K590705 HQ589826:HQ590698 RM589826:RM590698 ABI589826:ABI590698 ALE589826:ALE590698 AVA589826:AVA590698 BEW589826:BEW590698 BOS589826:BOS590698 BYO589826:BYO590698 CIK589826:CIK590698 CSG589826:CSG590698 DCC589826:DCC590698 DLY589826:DLY590698 DVU589826:DVU590698 EFQ589826:EFQ590698 EPM589826:EPM590698 EZI589826:EZI590698 FJE589826:FJE590698 FTA589826:FTA590698 GCW589826:GCW590698 GMS589826:GMS590698 GWO589826:GWO590698 HGK589826:HGK590698 HQG589826:HQG590698 IAC589826:IAC590698 IJY589826:IJY590698 ITU589826:ITU590698 JDQ589826:JDQ590698 JNM589826:JNM590698 JXI589826:JXI590698 KHE589826:KHE590698 KRA589826:KRA590698 LAW589826:LAW590698 LKS589826:LKS590698 LUO589826:LUO590698 MEK589826:MEK590698 MOG589826:MOG590698 MYC589826:MYC590698 NHY589826:NHY590698 NRU589826:NRU590698 OBQ589826:OBQ590698 OLM589826:OLM590698 OVI589826:OVI590698 PFE589826:PFE590698 PPA589826:PPA590698 PYW589826:PYW590698 QIS589826:QIS590698 QSO589826:QSO590698 RCK589826:RCK590698 RMG589826:RMG590698 RWC589826:RWC590698 SFY589826:SFY590698 SPU589826:SPU590698 SZQ589826:SZQ590698 TJM589826:TJM590698 TTI589826:TTI590698 UDE589826:UDE590698 UNA589826:UNA590698 UWW589826:UWW590698 VGS589826:VGS590698 VQO589826:VQO590698 WAK589826:WAK590698 WKG589826:WKG590698 WUC589826:WUC590698 K655369:K656241 HQ655362:HQ656234 RM655362:RM656234 ABI655362:ABI656234 ALE655362:ALE656234 AVA655362:AVA656234 BEW655362:BEW656234 BOS655362:BOS656234 BYO655362:BYO656234 CIK655362:CIK656234 CSG655362:CSG656234 DCC655362:DCC656234 DLY655362:DLY656234 DVU655362:DVU656234 EFQ655362:EFQ656234 EPM655362:EPM656234 EZI655362:EZI656234 FJE655362:FJE656234 FTA655362:FTA656234 GCW655362:GCW656234 GMS655362:GMS656234 GWO655362:GWO656234 HGK655362:HGK656234 HQG655362:HQG656234 IAC655362:IAC656234 IJY655362:IJY656234 ITU655362:ITU656234 JDQ655362:JDQ656234 JNM655362:JNM656234 JXI655362:JXI656234 KHE655362:KHE656234 KRA655362:KRA656234 LAW655362:LAW656234 LKS655362:LKS656234 LUO655362:LUO656234 MEK655362:MEK656234 MOG655362:MOG656234 MYC655362:MYC656234 NHY655362:NHY656234 NRU655362:NRU656234 OBQ655362:OBQ656234 OLM655362:OLM656234 OVI655362:OVI656234 PFE655362:PFE656234 PPA655362:PPA656234 PYW655362:PYW656234 QIS655362:QIS656234 QSO655362:QSO656234 RCK655362:RCK656234 RMG655362:RMG656234 RWC655362:RWC656234 SFY655362:SFY656234 SPU655362:SPU656234 SZQ655362:SZQ656234 TJM655362:TJM656234 TTI655362:TTI656234 UDE655362:UDE656234 UNA655362:UNA656234 UWW655362:UWW656234 VGS655362:VGS656234 VQO655362:VQO656234 WAK655362:WAK656234 WKG655362:WKG656234 WUC655362:WUC656234 K720905:K721777 HQ720898:HQ721770 RM720898:RM721770 ABI720898:ABI721770 ALE720898:ALE721770 AVA720898:AVA721770 BEW720898:BEW721770 BOS720898:BOS721770 BYO720898:BYO721770 CIK720898:CIK721770 CSG720898:CSG721770 DCC720898:DCC721770 DLY720898:DLY721770 DVU720898:DVU721770 EFQ720898:EFQ721770 EPM720898:EPM721770 EZI720898:EZI721770 FJE720898:FJE721770 FTA720898:FTA721770 GCW720898:GCW721770 GMS720898:GMS721770 GWO720898:GWO721770 HGK720898:HGK721770 HQG720898:HQG721770 IAC720898:IAC721770 IJY720898:IJY721770 ITU720898:ITU721770 JDQ720898:JDQ721770 JNM720898:JNM721770 JXI720898:JXI721770 KHE720898:KHE721770 KRA720898:KRA721770 LAW720898:LAW721770 LKS720898:LKS721770 LUO720898:LUO721770 MEK720898:MEK721770 MOG720898:MOG721770 MYC720898:MYC721770 NHY720898:NHY721770 NRU720898:NRU721770 OBQ720898:OBQ721770 OLM720898:OLM721770 OVI720898:OVI721770 PFE720898:PFE721770 PPA720898:PPA721770 PYW720898:PYW721770 QIS720898:QIS721770 QSO720898:QSO721770 RCK720898:RCK721770 RMG720898:RMG721770 RWC720898:RWC721770 SFY720898:SFY721770 SPU720898:SPU721770 SZQ720898:SZQ721770 TJM720898:TJM721770 TTI720898:TTI721770 UDE720898:UDE721770 UNA720898:UNA721770 UWW720898:UWW721770 VGS720898:VGS721770 VQO720898:VQO721770 WAK720898:WAK721770 WKG720898:WKG721770 WUC720898:WUC721770 K786441:K787313 HQ786434:HQ787306 RM786434:RM787306 ABI786434:ABI787306 ALE786434:ALE787306 AVA786434:AVA787306 BEW786434:BEW787306 BOS786434:BOS787306 BYO786434:BYO787306 CIK786434:CIK787306 CSG786434:CSG787306 DCC786434:DCC787306 DLY786434:DLY787306 DVU786434:DVU787306 EFQ786434:EFQ787306 EPM786434:EPM787306 EZI786434:EZI787306 FJE786434:FJE787306 FTA786434:FTA787306 GCW786434:GCW787306 GMS786434:GMS787306 GWO786434:GWO787306 HGK786434:HGK787306 HQG786434:HQG787306 IAC786434:IAC787306 IJY786434:IJY787306 ITU786434:ITU787306 JDQ786434:JDQ787306 JNM786434:JNM787306 JXI786434:JXI787306 KHE786434:KHE787306 KRA786434:KRA787306 LAW786434:LAW787306 LKS786434:LKS787306 LUO786434:LUO787306 MEK786434:MEK787306 MOG786434:MOG787306 MYC786434:MYC787306 NHY786434:NHY787306 NRU786434:NRU787306 OBQ786434:OBQ787306 OLM786434:OLM787306 OVI786434:OVI787306 PFE786434:PFE787306 PPA786434:PPA787306 PYW786434:PYW787306 QIS786434:QIS787306 QSO786434:QSO787306 RCK786434:RCK787306 RMG786434:RMG787306 RWC786434:RWC787306 SFY786434:SFY787306 SPU786434:SPU787306 SZQ786434:SZQ787306 TJM786434:TJM787306 TTI786434:TTI787306 UDE786434:UDE787306 UNA786434:UNA787306 UWW786434:UWW787306 VGS786434:VGS787306 VQO786434:VQO787306 WAK786434:WAK787306 WKG786434:WKG787306 WUC786434:WUC787306 K851977:K852849 HQ851970:HQ852842 RM851970:RM852842 ABI851970:ABI852842 ALE851970:ALE852842 AVA851970:AVA852842 BEW851970:BEW852842 BOS851970:BOS852842 BYO851970:BYO852842 CIK851970:CIK852842 CSG851970:CSG852842 DCC851970:DCC852842 DLY851970:DLY852842 DVU851970:DVU852842 EFQ851970:EFQ852842 EPM851970:EPM852842 EZI851970:EZI852842 FJE851970:FJE852842 FTA851970:FTA852842 GCW851970:GCW852842 GMS851970:GMS852842 GWO851970:GWO852842 HGK851970:HGK852842 HQG851970:HQG852842 IAC851970:IAC852842 IJY851970:IJY852842 ITU851970:ITU852842 JDQ851970:JDQ852842 JNM851970:JNM852842 JXI851970:JXI852842 KHE851970:KHE852842 KRA851970:KRA852842 LAW851970:LAW852842 LKS851970:LKS852842 LUO851970:LUO852842 MEK851970:MEK852842 MOG851970:MOG852842 MYC851970:MYC852842 NHY851970:NHY852842 NRU851970:NRU852842 OBQ851970:OBQ852842 OLM851970:OLM852842 OVI851970:OVI852842 PFE851970:PFE852842 PPA851970:PPA852842 PYW851970:PYW852842 QIS851970:QIS852842 QSO851970:QSO852842 RCK851970:RCK852842 RMG851970:RMG852842 RWC851970:RWC852842 SFY851970:SFY852842 SPU851970:SPU852842 SZQ851970:SZQ852842 TJM851970:TJM852842 TTI851970:TTI852842 UDE851970:UDE852842 UNA851970:UNA852842 UWW851970:UWW852842 VGS851970:VGS852842 VQO851970:VQO852842 WAK851970:WAK852842 WKG851970:WKG852842 WUC851970:WUC852842 K917513:K918385 HQ917506:HQ918378 RM917506:RM918378 ABI917506:ABI918378 ALE917506:ALE918378 AVA917506:AVA918378 BEW917506:BEW918378 BOS917506:BOS918378 BYO917506:BYO918378 CIK917506:CIK918378 CSG917506:CSG918378 DCC917506:DCC918378 DLY917506:DLY918378 DVU917506:DVU918378 EFQ917506:EFQ918378 EPM917506:EPM918378 EZI917506:EZI918378 FJE917506:FJE918378 FTA917506:FTA918378 GCW917506:GCW918378 GMS917506:GMS918378 GWO917506:GWO918378 HGK917506:HGK918378 HQG917506:HQG918378 IAC917506:IAC918378 IJY917506:IJY918378 ITU917506:ITU918378 JDQ917506:JDQ918378 JNM917506:JNM918378 JXI917506:JXI918378 KHE917506:KHE918378 KRA917506:KRA918378 LAW917506:LAW918378 LKS917506:LKS918378 LUO917506:LUO918378 MEK917506:MEK918378 MOG917506:MOG918378 MYC917506:MYC918378 NHY917506:NHY918378 NRU917506:NRU918378 OBQ917506:OBQ918378 OLM917506:OLM918378 OVI917506:OVI918378 PFE917506:PFE918378 PPA917506:PPA918378 PYW917506:PYW918378 QIS917506:QIS918378 QSO917506:QSO918378 RCK917506:RCK918378 RMG917506:RMG918378 RWC917506:RWC918378 SFY917506:SFY918378 SPU917506:SPU918378 SZQ917506:SZQ918378 TJM917506:TJM918378 TTI917506:TTI918378 UDE917506:UDE918378 UNA917506:UNA918378 UWW917506:UWW918378 VGS917506:VGS918378 VQO917506:VQO918378 WAK917506:WAK918378 WKG917506:WKG918378 WUC917506:WUC918378 K983049:K983921 HQ983042:HQ983914 RM983042:RM983914 ABI983042:ABI983914 ALE983042:ALE983914 AVA983042:AVA983914 BEW983042:BEW983914 BOS983042:BOS983914 BYO983042:BYO983914 CIK983042:CIK983914 CSG983042:CSG983914 DCC983042:DCC983914 DLY983042:DLY983914 DVU983042:DVU983914 EFQ983042:EFQ983914 EPM983042:EPM983914 EZI983042:EZI983914 FJE983042:FJE983914 FTA983042:FTA983914 GCW983042:GCW983914 GMS983042:GMS983914 GWO983042:GWO983914 HGK983042:HGK983914 HQG983042:HQG983914 IAC983042:IAC983914 IJY983042:IJY983914 ITU983042:ITU983914 JDQ983042:JDQ983914 JNM983042:JNM983914 JXI983042:JXI983914 KHE983042:KHE983914 KRA983042:KRA983914 LAW983042:LAW983914 LKS983042:LKS983914 LUO983042:LUO983914 MEK983042:MEK983914 MOG983042:MOG983914 MYC983042:MYC983914 NHY983042:NHY983914 NRU983042:NRU983914 OBQ983042:OBQ983914 OLM983042:OLM983914 OVI983042:OVI983914 PFE983042:PFE983914 PPA983042:PPA983914 PYW983042:PYW983914 QIS983042:QIS983914 QSO983042:QSO983914 RCK983042:RCK983914 RMG983042:RMG983914 RWC983042:RWC983914 SFY983042:SFY983914 SPU983042:SPU983914 SZQ983042:SZQ983914 TJM983042:TJM983914 TTI983042:TTI983914 UDE983042:UDE983914 UNA983042:UNA983914 UWW983042:UWW983914 VGS983042:VGS983914 VQO983042:VQO983914 WAK983042:WAK983914 WKG983042:WKG983914 HQ80:HQ874 K87:K881 WUC80:WUC874 WKG80:WKG874 WAK80:WAK874 VQO80:VQO874 VGS80:VGS874 UWW80:UWW874 UNA80:UNA874 UDE80:UDE874 TTI80:TTI874 TJM80:TJM874 SZQ80:SZQ874 SPU80:SPU874 SFY80:SFY874 RWC80:RWC874 RMG80:RMG874 RCK80:RCK874 QSO80:QSO874 QIS80:QIS874 PYW80:PYW874 PPA80:PPA874 PFE80:PFE874 OVI80:OVI874 OLM80:OLM874 OBQ80:OBQ874 NRU80:NRU874 NHY80:NHY874 MYC80:MYC874 MOG80:MOG874 MEK80:MEK874 LUO80:LUO874 LKS80:LKS874 LAW80:LAW874 KRA80:KRA874 KHE80:KHE874 JXI80:JXI874 JNM80:JNM874 JDQ80:JDQ874 ITU80:ITU874 IJY80:IJY874 IAC80:IAC874 HQG80:HQG874 HGK80:HGK874 GWO80:GWO874 GMS80:GMS874 GCW80:GCW874 FTA80:FTA874 FJE80:FJE874 EZI80:EZI874 EPM80:EPM874 EFQ80:EFQ874 DVU80:DVU874 DLY80:DLY874 DCC80:DCC874 CSG80:CSG874 CIK80:CIK874 BYO80:BYO874 BOS80:BOS874 BEW80:BEW874 AVA80:AVA874 ALE80:ALE874 ABI80:ABI874 RM80:RM874 WKO37 WAS37 VQW37 VHA37 UXE37 UNI37 UDM37 TTQ37 TJU37 SZY37 SQC37 SGG37 RWK37 RMO37 RCS37 QSW37 QJA37 PZE37 PPI37 PFM37 OVQ37 OLU37 OBY37 NSC37 NIG37 MYK37 MOO37 MES37 LUW37 LLA37 LBE37 KRI37 KHM37 JXQ37 JNU37 JDY37 IUC37 IKG37 IAK37 HQO37 HGS37 GWW37 GNA37 GDE37 FTI37 FJM37 EZQ37 EPU37 EFY37 DWC37 DMG37 DCK37 CSO37 CIS37 BYW37 BPA37 BFE37 AVI37 ALM37 ABQ37 RU37 HY37 WUK37 J39:J40 M20 N41 AVA35:AVA36 HW42 WUR41 WKV41 WAZ41 VRD41 VHH41 UXL41 UNP41 UDT41 TTX41 TKB41 TAF41 SQJ41 SGN41 RWR41 RMV41 RCZ41 QTD41 QJH41 PZL41 PPP41 PFT41 OVX41 OMB41 OCF41 NSJ41 NIN41 MYR41 MOV41 MEZ41 LVD41 LLH41 LBL41 KRP41 KHT41 JXX41 JOB41 JEF41 IUJ41 IKN41 IAR41 HQV41 HGZ41 GXD41 GNH41 GDL41 FTP41 FJT41 EZX41 EQB41 EGF41 DWJ41 DMN41 DCR41 CSV41 CIZ41 BZD41 BPH41 BFL41 AVP41 ALT41 ABX41 K42 ALE35:ALE36 ABI35:ABI36 RM35:RM36 HQ35:HQ36 WUC35:WUC36 WKG35:WKG36 WAK35:WAK36 VQO35:VQO36 VGS35:VGS36 UWW35:UWW36 UNA35:UNA36 UDE35:UDE36 TTI35:TTI36 TJM35:TJM36 SZQ35:SZQ36 SPU35:SPU36 SFY35:SFY36 RWC35:RWC36 RMG35:RMG36 RCK35:RCK36 QSO35:QSO36 QIS35:QIS36 PYW35:PYW36 PPA35:PPA36 PFE35:PFE36 OVI35:OVI36 OLM35:OLM36 OBQ35:OBQ36 NRU35:NRU36 NHY35:NHY36 MYC35:MYC36 MOG35:MOG36 MEK35:MEK36 LUO35:LUO36 LKS35:LKS36 LAW35:LAW36 KRA35:KRA36 KHE35:KHE36 JXI35:JXI36 JNM35:JNM36 JDQ35:JDQ36 ITU35:ITU36 IJY35:IJY36 IAC35:IAC36 HQG35:HQG36 HGK35:HGK36 GWO35:GWO36 GMS35:GMS36 GCW35:GCW36 FTA35:FTA36 FJE35:FJE36 EZI35:EZI36 EPM35:EPM36 EFQ35:EFQ36 DVU35:DVU36 DLY35:DLY36 DCC35:DCC36 CSG35:CSG36 CIK35:CIK36 BYO35:BYO36 BOS35:BOS36 BZD38 CIZ38 CSV38 DCR38 DMN38 DWJ38 EGF38 EQB38 EZX38 FJT38 FTP38 GDL38 GNH38 GXD38 HGZ38 HQV38 IAR38 IKN38 IUJ38 JEF38 JOB38 JXX38 KHT38 KRP38 LBL38 LLH38 LVD38 MEZ38 MOV38 MYR38 NIN38 NSJ38 OCF38 OMB38 OVX38 PFT38 PPP38 PZL38 QJH38 QTD38 RCZ38 RMV38 RWR38 SGN38 SQJ38 TAF38 TKB38 TTX38 UDT38 UNP38 UXL38 VHH38 VRD38 WAZ38 WKV38 WUR38 IF38 SB38 L38 N38 ABX38 ALT38 AVS76 BOY42 BFC42 AVG42 ALK42 ABO42 RS42 WUI42 WKM42 WAQ42 VQU42 VGY42 UXC42 UNG42 UDK42 TTO42 TJS42 SZW42 SQA42 SGE42 RWI42 RMM42 RCQ42 QSU42 QIY42 PZC42 PPG42 PFK42 OVO42 OLS42 OBW42 NSA42 NIE42 MYI42 MOM42 MEQ42 LUU42 LKY42 LBC42 KRG42 KHK42 JXO42 JNS42 JDW42 IUA42 IKE42 IAI42 HQM42 HGQ42 GWU42 GMY42 GDC42 FTG42 FJK42 EZO42 EPS42 EFW42 DWA42 DME42 DCI42 CSM42 CIQ42 BYU42 L41 BEW35:BEW36 BFO76 SB41 K35:K37 BPK76 BZG76 CJC76 CSY76 DCU76 DMQ76 DWM76 EGI76 EQE76 FAA76 FJW76 FTS76 GDO76 GNK76 GXG76 HHC76 HQY76 IAU76 IKQ76 IUM76 JEI76 JOE76 JYA76 KHW76 KRS76 LBO76 LLK76 LVG76 MFC76 MOY76 MYU76 NIQ76 NSM76 OCI76 OME76 OWA76 PFW76 PPS76 PZO76 QJK76 QTG76 RDC76 RMY76 RWU76 SGQ76 SQM76 TAI76 TKE76 TUA76 UDW76 UNS76 UXO76 VHK76 VRG76 WBC76 WKY76 WUU76 II76 SE76 ACA76 AVP38 BFL38 BPH38 ALW76 K45:K53 K59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J10:J19 AVA23:AVA24 ALE23:ALE24 ABI23:ABI24 RM23:RM24 HQ23:HQ24 WUC23:WUC24 WKG23:WKG24 WAK23:WAK24 VQO23:VQO24 VGS23:VGS24 UWW23:UWW24 UNA23:UNA24 UDE23:UDE24 TTI23:TTI24 TJM23:TJM24 SZQ23:SZQ24 SPU23:SPU24 SFY23:SFY24 RWC23:RWC24 RMG23:RMG24 RCK23:RCK24 QSO23:QSO24 QIS23:QIS24 PYW23:PYW24 PPA23:PPA24 PFE23:PFE24 OVI23:OVI24 OLM23:OLM24 OBQ23:OBQ24 NRU23:NRU24 NHY23:NHY24 MYC23:MYC24 MOG23:MOG24 MEK23:MEK24 LUO23:LUO24 LKS23:LKS24 LAW23:LAW24 KRA23:KRA24 KHE23:KHE24 JXI23:JXI24 JNM23:JNM24 JDQ23:JDQ24 ITU23:ITU24 IJY23:IJY24 IAC23:IAC24 HQG23:HQG24 HGK23:HGK24 GWO23:GWO24 GMS23:GMS24 GCW23:GCW24 FTA23:FTA24 FJE23:FJE24 EZI23:EZI24 EPM23:EPM24 EFQ23:EFQ24 DVU23:DVU24 DLY23:DLY24 DCC23:DCC24 CSG23:CSG24 CIK23:CIK24 BYO23:BYO24 BOS23:BOS24 BEW23:BEW24 IF41 J23:J34 K62:K70 K72:K78">
      <formula1>Способ_закупок</formula1>
    </dataValidation>
    <dataValidation type="textLength" operator="equal" allowBlank="1" showInputMessage="1" showErrorMessage="1" error="Код КАТО должен содержать 9 символов" sqref="S65545:S66417 HY65538:HY66410 RU65538:RU66410 ABQ65538:ABQ66410 ALM65538:ALM66410 AVI65538:AVI66410 BFE65538:BFE66410 BPA65538:BPA66410 BYW65538:BYW66410 CIS65538:CIS66410 CSO65538:CSO66410 DCK65538:DCK66410 DMG65538:DMG66410 DWC65538:DWC66410 EFY65538:EFY66410 EPU65538:EPU66410 EZQ65538:EZQ66410 FJM65538:FJM66410 FTI65538:FTI66410 GDE65538:GDE66410 GNA65538:GNA66410 GWW65538:GWW66410 HGS65538:HGS66410 HQO65538:HQO66410 IAK65538:IAK66410 IKG65538:IKG66410 IUC65538:IUC66410 JDY65538:JDY66410 JNU65538:JNU66410 JXQ65538:JXQ66410 KHM65538:KHM66410 KRI65538:KRI66410 LBE65538:LBE66410 LLA65538:LLA66410 LUW65538:LUW66410 MES65538:MES66410 MOO65538:MOO66410 MYK65538:MYK66410 NIG65538:NIG66410 NSC65538:NSC66410 OBY65538:OBY66410 OLU65538:OLU66410 OVQ65538:OVQ66410 PFM65538:PFM66410 PPI65538:PPI66410 PZE65538:PZE66410 QJA65538:QJA66410 QSW65538:QSW66410 RCS65538:RCS66410 RMO65538:RMO66410 RWK65538:RWK66410 SGG65538:SGG66410 SQC65538:SQC66410 SZY65538:SZY66410 TJU65538:TJU66410 TTQ65538:TTQ66410 UDM65538:UDM66410 UNI65538:UNI66410 UXE65538:UXE66410 VHA65538:VHA66410 VQW65538:VQW66410 WAS65538:WAS66410 WKO65538:WKO66410 WUK65538:WUK66410 S131081:S131953 HY131074:HY131946 RU131074:RU131946 ABQ131074:ABQ131946 ALM131074:ALM131946 AVI131074:AVI131946 BFE131074:BFE131946 BPA131074:BPA131946 BYW131074:BYW131946 CIS131074:CIS131946 CSO131074:CSO131946 DCK131074:DCK131946 DMG131074:DMG131946 DWC131074:DWC131946 EFY131074:EFY131946 EPU131074:EPU131946 EZQ131074:EZQ131946 FJM131074:FJM131946 FTI131074:FTI131946 GDE131074:GDE131946 GNA131074:GNA131946 GWW131074:GWW131946 HGS131074:HGS131946 HQO131074:HQO131946 IAK131074:IAK131946 IKG131074:IKG131946 IUC131074:IUC131946 JDY131074:JDY131946 JNU131074:JNU131946 JXQ131074:JXQ131946 KHM131074:KHM131946 KRI131074:KRI131946 LBE131074:LBE131946 LLA131074:LLA131946 LUW131074:LUW131946 MES131074:MES131946 MOO131074:MOO131946 MYK131074:MYK131946 NIG131074:NIG131946 NSC131074:NSC131946 OBY131074:OBY131946 OLU131074:OLU131946 OVQ131074:OVQ131946 PFM131074:PFM131946 PPI131074:PPI131946 PZE131074:PZE131946 QJA131074:QJA131946 QSW131074:QSW131946 RCS131074:RCS131946 RMO131074:RMO131946 RWK131074:RWK131946 SGG131074:SGG131946 SQC131074:SQC131946 SZY131074:SZY131946 TJU131074:TJU131946 TTQ131074:TTQ131946 UDM131074:UDM131946 UNI131074:UNI131946 UXE131074:UXE131946 VHA131074:VHA131946 VQW131074:VQW131946 WAS131074:WAS131946 WKO131074:WKO131946 WUK131074:WUK131946 S196617:S197489 HY196610:HY197482 RU196610:RU197482 ABQ196610:ABQ197482 ALM196610:ALM197482 AVI196610:AVI197482 BFE196610:BFE197482 BPA196610:BPA197482 BYW196610:BYW197482 CIS196610:CIS197482 CSO196610:CSO197482 DCK196610:DCK197482 DMG196610:DMG197482 DWC196610:DWC197482 EFY196610:EFY197482 EPU196610:EPU197482 EZQ196610:EZQ197482 FJM196610:FJM197482 FTI196610:FTI197482 GDE196610:GDE197482 GNA196610:GNA197482 GWW196610:GWW197482 HGS196610:HGS197482 HQO196610:HQO197482 IAK196610:IAK197482 IKG196610:IKG197482 IUC196610:IUC197482 JDY196610:JDY197482 JNU196610:JNU197482 JXQ196610:JXQ197482 KHM196610:KHM197482 KRI196610:KRI197482 LBE196610:LBE197482 LLA196610:LLA197482 LUW196610:LUW197482 MES196610:MES197482 MOO196610:MOO197482 MYK196610:MYK197482 NIG196610:NIG197482 NSC196610:NSC197482 OBY196610:OBY197482 OLU196610:OLU197482 OVQ196610:OVQ197482 PFM196610:PFM197482 PPI196610:PPI197482 PZE196610:PZE197482 QJA196610:QJA197482 QSW196610:QSW197482 RCS196610:RCS197482 RMO196610:RMO197482 RWK196610:RWK197482 SGG196610:SGG197482 SQC196610:SQC197482 SZY196610:SZY197482 TJU196610:TJU197482 TTQ196610:TTQ197482 UDM196610:UDM197482 UNI196610:UNI197482 UXE196610:UXE197482 VHA196610:VHA197482 VQW196610:VQW197482 WAS196610:WAS197482 WKO196610:WKO197482 WUK196610:WUK197482 S262153:S263025 HY262146:HY263018 RU262146:RU263018 ABQ262146:ABQ263018 ALM262146:ALM263018 AVI262146:AVI263018 BFE262146:BFE263018 BPA262146:BPA263018 BYW262146:BYW263018 CIS262146:CIS263018 CSO262146:CSO263018 DCK262146:DCK263018 DMG262146:DMG263018 DWC262146:DWC263018 EFY262146:EFY263018 EPU262146:EPU263018 EZQ262146:EZQ263018 FJM262146:FJM263018 FTI262146:FTI263018 GDE262146:GDE263018 GNA262146:GNA263018 GWW262146:GWW263018 HGS262146:HGS263018 HQO262146:HQO263018 IAK262146:IAK263018 IKG262146:IKG263018 IUC262146:IUC263018 JDY262146:JDY263018 JNU262146:JNU263018 JXQ262146:JXQ263018 KHM262146:KHM263018 KRI262146:KRI263018 LBE262146:LBE263018 LLA262146:LLA263018 LUW262146:LUW263018 MES262146:MES263018 MOO262146:MOO263018 MYK262146:MYK263018 NIG262146:NIG263018 NSC262146:NSC263018 OBY262146:OBY263018 OLU262146:OLU263018 OVQ262146:OVQ263018 PFM262146:PFM263018 PPI262146:PPI263018 PZE262146:PZE263018 QJA262146:QJA263018 QSW262146:QSW263018 RCS262146:RCS263018 RMO262146:RMO263018 RWK262146:RWK263018 SGG262146:SGG263018 SQC262146:SQC263018 SZY262146:SZY263018 TJU262146:TJU263018 TTQ262146:TTQ263018 UDM262146:UDM263018 UNI262146:UNI263018 UXE262146:UXE263018 VHA262146:VHA263018 VQW262146:VQW263018 WAS262146:WAS263018 WKO262146:WKO263018 WUK262146:WUK263018 S327689:S328561 HY327682:HY328554 RU327682:RU328554 ABQ327682:ABQ328554 ALM327682:ALM328554 AVI327682:AVI328554 BFE327682:BFE328554 BPA327682:BPA328554 BYW327682:BYW328554 CIS327682:CIS328554 CSO327682:CSO328554 DCK327682:DCK328554 DMG327682:DMG328554 DWC327682:DWC328554 EFY327682:EFY328554 EPU327682:EPU328554 EZQ327682:EZQ328554 FJM327682:FJM328554 FTI327682:FTI328554 GDE327682:GDE328554 GNA327682:GNA328554 GWW327682:GWW328554 HGS327682:HGS328554 HQO327682:HQO328554 IAK327682:IAK328554 IKG327682:IKG328554 IUC327682:IUC328554 JDY327682:JDY328554 JNU327682:JNU328554 JXQ327682:JXQ328554 KHM327682:KHM328554 KRI327682:KRI328554 LBE327682:LBE328554 LLA327682:LLA328554 LUW327682:LUW328554 MES327682:MES328554 MOO327682:MOO328554 MYK327682:MYK328554 NIG327682:NIG328554 NSC327682:NSC328554 OBY327682:OBY328554 OLU327682:OLU328554 OVQ327682:OVQ328554 PFM327682:PFM328554 PPI327682:PPI328554 PZE327682:PZE328554 QJA327682:QJA328554 QSW327682:QSW328554 RCS327682:RCS328554 RMO327682:RMO328554 RWK327682:RWK328554 SGG327682:SGG328554 SQC327682:SQC328554 SZY327682:SZY328554 TJU327682:TJU328554 TTQ327682:TTQ328554 UDM327682:UDM328554 UNI327682:UNI328554 UXE327682:UXE328554 VHA327682:VHA328554 VQW327682:VQW328554 WAS327682:WAS328554 WKO327682:WKO328554 WUK327682:WUK328554 S393225:S394097 HY393218:HY394090 RU393218:RU394090 ABQ393218:ABQ394090 ALM393218:ALM394090 AVI393218:AVI394090 BFE393218:BFE394090 BPA393218:BPA394090 BYW393218:BYW394090 CIS393218:CIS394090 CSO393218:CSO394090 DCK393218:DCK394090 DMG393218:DMG394090 DWC393218:DWC394090 EFY393218:EFY394090 EPU393218:EPU394090 EZQ393218:EZQ394090 FJM393218:FJM394090 FTI393218:FTI394090 GDE393218:GDE394090 GNA393218:GNA394090 GWW393218:GWW394090 HGS393218:HGS394090 HQO393218:HQO394090 IAK393218:IAK394090 IKG393218:IKG394090 IUC393218:IUC394090 JDY393218:JDY394090 JNU393218:JNU394090 JXQ393218:JXQ394090 KHM393218:KHM394090 KRI393218:KRI394090 LBE393218:LBE394090 LLA393218:LLA394090 LUW393218:LUW394090 MES393218:MES394090 MOO393218:MOO394090 MYK393218:MYK394090 NIG393218:NIG394090 NSC393218:NSC394090 OBY393218:OBY394090 OLU393218:OLU394090 OVQ393218:OVQ394090 PFM393218:PFM394090 PPI393218:PPI394090 PZE393218:PZE394090 QJA393218:QJA394090 QSW393218:QSW394090 RCS393218:RCS394090 RMO393218:RMO394090 RWK393218:RWK394090 SGG393218:SGG394090 SQC393218:SQC394090 SZY393218:SZY394090 TJU393218:TJU394090 TTQ393218:TTQ394090 UDM393218:UDM394090 UNI393218:UNI394090 UXE393218:UXE394090 VHA393218:VHA394090 VQW393218:VQW394090 WAS393218:WAS394090 WKO393218:WKO394090 WUK393218:WUK394090 S458761:S459633 HY458754:HY459626 RU458754:RU459626 ABQ458754:ABQ459626 ALM458754:ALM459626 AVI458754:AVI459626 BFE458754:BFE459626 BPA458754:BPA459626 BYW458754:BYW459626 CIS458754:CIS459626 CSO458754:CSO459626 DCK458754:DCK459626 DMG458754:DMG459626 DWC458754:DWC459626 EFY458754:EFY459626 EPU458754:EPU459626 EZQ458754:EZQ459626 FJM458754:FJM459626 FTI458754:FTI459626 GDE458754:GDE459626 GNA458754:GNA459626 GWW458754:GWW459626 HGS458754:HGS459626 HQO458754:HQO459626 IAK458754:IAK459626 IKG458754:IKG459626 IUC458754:IUC459626 JDY458754:JDY459626 JNU458754:JNU459626 JXQ458754:JXQ459626 KHM458754:KHM459626 KRI458754:KRI459626 LBE458754:LBE459626 LLA458754:LLA459626 LUW458754:LUW459626 MES458754:MES459626 MOO458754:MOO459626 MYK458754:MYK459626 NIG458754:NIG459626 NSC458754:NSC459626 OBY458754:OBY459626 OLU458754:OLU459626 OVQ458754:OVQ459626 PFM458754:PFM459626 PPI458754:PPI459626 PZE458754:PZE459626 QJA458754:QJA459626 QSW458754:QSW459626 RCS458754:RCS459626 RMO458754:RMO459626 RWK458754:RWK459626 SGG458754:SGG459626 SQC458754:SQC459626 SZY458754:SZY459626 TJU458754:TJU459626 TTQ458754:TTQ459626 UDM458754:UDM459626 UNI458754:UNI459626 UXE458754:UXE459626 VHA458754:VHA459626 VQW458754:VQW459626 WAS458754:WAS459626 WKO458754:WKO459626 WUK458754:WUK459626 S524297:S525169 HY524290:HY525162 RU524290:RU525162 ABQ524290:ABQ525162 ALM524290:ALM525162 AVI524290:AVI525162 BFE524290:BFE525162 BPA524290:BPA525162 BYW524290:BYW525162 CIS524290:CIS525162 CSO524290:CSO525162 DCK524290:DCK525162 DMG524290:DMG525162 DWC524290:DWC525162 EFY524290:EFY525162 EPU524290:EPU525162 EZQ524290:EZQ525162 FJM524290:FJM525162 FTI524290:FTI525162 GDE524290:GDE525162 GNA524290:GNA525162 GWW524290:GWW525162 HGS524290:HGS525162 HQO524290:HQO525162 IAK524290:IAK525162 IKG524290:IKG525162 IUC524290:IUC525162 JDY524290:JDY525162 JNU524290:JNU525162 JXQ524290:JXQ525162 KHM524290:KHM525162 KRI524290:KRI525162 LBE524290:LBE525162 LLA524290:LLA525162 LUW524290:LUW525162 MES524290:MES525162 MOO524290:MOO525162 MYK524290:MYK525162 NIG524290:NIG525162 NSC524290:NSC525162 OBY524290:OBY525162 OLU524290:OLU525162 OVQ524290:OVQ525162 PFM524290:PFM525162 PPI524290:PPI525162 PZE524290:PZE525162 QJA524290:QJA525162 QSW524290:QSW525162 RCS524290:RCS525162 RMO524290:RMO525162 RWK524290:RWK525162 SGG524290:SGG525162 SQC524290:SQC525162 SZY524290:SZY525162 TJU524290:TJU525162 TTQ524290:TTQ525162 UDM524290:UDM525162 UNI524290:UNI525162 UXE524290:UXE525162 VHA524290:VHA525162 VQW524290:VQW525162 WAS524290:WAS525162 WKO524290:WKO525162 WUK524290:WUK525162 S589833:S590705 HY589826:HY590698 RU589826:RU590698 ABQ589826:ABQ590698 ALM589826:ALM590698 AVI589826:AVI590698 BFE589826:BFE590698 BPA589826:BPA590698 BYW589826:BYW590698 CIS589826:CIS590698 CSO589826:CSO590698 DCK589826:DCK590698 DMG589826:DMG590698 DWC589826:DWC590698 EFY589826:EFY590698 EPU589826:EPU590698 EZQ589826:EZQ590698 FJM589826:FJM590698 FTI589826:FTI590698 GDE589826:GDE590698 GNA589826:GNA590698 GWW589826:GWW590698 HGS589826:HGS590698 HQO589826:HQO590698 IAK589826:IAK590698 IKG589826:IKG590698 IUC589826:IUC590698 JDY589826:JDY590698 JNU589826:JNU590698 JXQ589826:JXQ590698 KHM589826:KHM590698 KRI589826:KRI590698 LBE589826:LBE590698 LLA589826:LLA590698 LUW589826:LUW590698 MES589826:MES590698 MOO589826:MOO590698 MYK589826:MYK590698 NIG589826:NIG590698 NSC589826:NSC590698 OBY589826:OBY590698 OLU589826:OLU590698 OVQ589826:OVQ590698 PFM589826:PFM590698 PPI589826:PPI590698 PZE589826:PZE590698 QJA589826:QJA590698 QSW589826:QSW590698 RCS589826:RCS590698 RMO589826:RMO590698 RWK589826:RWK590698 SGG589826:SGG590698 SQC589826:SQC590698 SZY589826:SZY590698 TJU589826:TJU590698 TTQ589826:TTQ590698 UDM589826:UDM590698 UNI589826:UNI590698 UXE589826:UXE590698 VHA589826:VHA590698 VQW589826:VQW590698 WAS589826:WAS590698 WKO589826:WKO590698 WUK589826:WUK590698 S655369:S656241 HY655362:HY656234 RU655362:RU656234 ABQ655362:ABQ656234 ALM655362:ALM656234 AVI655362:AVI656234 BFE655362:BFE656234 BPA655362:BPA656234 BYW655362:BYW656234 CIS655362:CIS656234 CSO655362:CSO656234 DCK655362:DCK656234 DMG655362:DMG656234 DWC655362:DWC656234 EFY655362:EFY656234 EPU655362:EPU656234 EZQ655362:EZQ656234 FJM655362:FJM656234 FTI655362:FTI656234 GDE655362:GDE656234 GNA655362:GNA656234 GWW655362:GWW656234 HGS655362:HGS656234 HQO655362:HQO656234 IAK655362:IAK656234 IKG655362:IKG656234 IUC655362:IUC656234 JDY655362:JDY656234 JNU655362:JNU656234 JXQ655362:JXQ656234 KHM655362:KHM656234 KRI655362:KRI656234 LBE655362:LBE656234 LLA655362:LLA656234 LUW655362:LUW656234 MES655362:MES656234 MOO655362:MOO656234 MYK655362:MYK656234 NIG655362:NIG656234 NSC655362:NSC656234 OBY655362:OBY656234 OLU655362:OLU656234 OVQ655362:OVQ656234 PFM655362:PFM656234 PPI655362:PPI656234 PZE655362:PZE656234 QJA655362:QJA656234 QSW655362:QSW656234 RCS655362:RCS656234 RMO655362:RMO656234 RWK655362:RWK656234 SGG655362:SGG656234 SQC655362:SQC656234 SZY655362:SZY656234 TJU655362:TJU656234 TTQ655362:TTQ656234 UDM655362:UDM656234 UNI655362:UNI656234 UXE655362:UXE656234 VHA655362:VHA656234 VQW655362:VQW656234 WAS655362:WAS656234 WKO655362:WKO656234 WUK655362:WUK656234 S720905:S721777 HY720898:HY721770 RU720898:RU721770 ABQ720898:ABQ721770 ALM720898:ALM721770 AVI720898:AVI721770 BFE720898:BFE721770 BPA720898:BPA721770 BYW720898:BYW721770 CIS720898:CIS721770 CSO720898:CSO721770 DCK720898:DCK721770 DMG720898:DMG721770 DWC720898:DWC721770 EFY720898:EFY721770 EPU720898:EPU721770 EZQ720898:EZQ721770 FJM720898:FJM721770 FTI720898:FTI721770 GDE720898:GDE721770 GNA720898:GNA721770 GWW720898:GWW721770 HGS720898:HGS721770 HQO720898:HQO721770 IAK720898:IAK721770 IKG720898:IKG721770 IUC720898:IUC721770 JDY720898:JDY721770 JNU720898:JNU721770 JXQ720898:JXQ721770 KHM720898:KHM721770 KRI720898:KRI721770 LBE720898:LBE721770 LLA720898:LLA721770 LUW720898:LUW721770 MES720898:MES721770 MOO720898:MOO721770 MYK720898:MYK721770 NIG720898:NIG721770 NSC720898:NSC721770 OBY720898:OBY721770 OLU720898:OLU721770 OVQ720898:OVQ721770 PFM720898:PFM721770 PPI720898:PPI721770 PZE720898:PZE721770 QJA720898:QJA721770 QSW720898:QSW721770 RCS720898:RCS721770 RMO720898:RMO721770 RWK720898:RWK721770 SGG720898:SGG721770 SQC720898:SQC721770 SZY720898:SZY721770 TJU720898:TJU721770 TTQ720898:TTQ721770 UDM720898:UDM721770 UNI720898:UNI721770 UXE720898:UXE721770 VHA720898:VHA721770 VQW720898:VQW721770 WAS720898:WAS721770 WKO720898:WKO721770 WUK720898:WUK721770 S786441:S787313 HY786434:HY787306 RU786434:RU787306 ABQ786434:ABQ787306 ALM786434:ALM787306 AVI786434:AVI787306 BFE786434:BFE787306 BPA786434:BPA787306 BYW786434:BYW787306 CIS786434:CIS787306 CSO786434:CSO787306 DCK786434:DCK787306 DMG786434:DMG787306 DWC786434:DWC787306 EFY786434:EFY787306 EPU786434:EPU787306 EZQ786434:EZQ787306 FJM786434:FJM787306 FTI786434:FTI787306 GDE786434:GDE787306 GNA786434:GNA787306 GWW786434:GWW787306 HGS786434:HGS787306 HQO786434:HQO787306 IAK786434:IAK787306 IKG786434:IKG787306 IUC786434:IUC787306 JDY786434:JDY787306 JNU786434:JNU787306 JXQ786434:JXQ787306 KHM786434:KHM787306 KRI786434:KRI787306 LBE786434:LBE787306 LLA786434:LLA787306 LUW786434:LUW787306 MES786434:MES787306 MOO786434:MOO787306 MYK786434:MYK787306 NIG786434:NIG787306 NSC786434:NSC787306 OBY786434:OBY787306 OLU786434:OLU787306 OVQ786434:OVQ787306 PFM786434:PFM787306 PPI786434:PPI787306 PZE786434:PZE787306 QJA786434:QJA787306 QSW786434:QSW787306 RCS786434:RCS787306 RMO786434:RMO787306 RWK786434:RWK787306 SGG786434:SGG787306 SQC786434:SQC787306 SZY786434:SZY787306 TJU786434:TJU787306 TTQ786434:TTQ787306 UDM786434:UDM787306 UNI786434:UNI787306 UXE786434:UXE787306 VHA786434:VHA787306 VQW786434:VQW787306 WAS786434:WAS787306 WKO786434:WKO787306 WUK786434:WUK787306 S851977:S852849 HY851970:HY852842 RU851970:RU852842 ABQ851970:ABQ852842 ALM851970:ALM852842 AVI851970:AVI852842 BFE851970:BFE852842 BPA851970:BPA852842 BYW851970:BYW852842 CIS851970:CIS852842 CSO851970:CSO852842 DCK851970:DCK852842 DMG851970:DMG852842 DWC851970:DWC852842 EFY851970:EFY852842 EPU851970:EPU852842 EZQ851970:EZQ852842 FJM851970:FJM852842 FTI851970:FTI852842 GDE851970:GDE852842 GNA851970:GNA852842 GWW851970:GWW852842 HGS851970:HGS852842 HQO851970:HQO852842 IAK851970:IAK852842 IKG851970:IKG852842 IUC851970:IUC852842 JDY851970:JDY852842 JNU851970:JNU852842 JXQ851970:JXQ852842 KHM851970:KHM852842 KRI851970:KRI852842 LBE851970:LBE852842 LLA851970:LLA852842 LUW851970:LUW852842 MES851970:MES852842 MOO851970:MOO852842 MYK851970:MYK852842 NIG851970:NIG852842 NSC851970:NSC852842 OBY851970:OBY852842 OLU851970:OLU852842 OVQ851970:OVQ852842 PFM851970:PFM852842 PPI851970:PPI852842 PZE851970:PZE852842 QJA851970:QJA852842 QSW851970:QSW852842 RCS851970:RCS852842 RMO851970:RMO852842 RWK851970:RWK852842 SGG851970:SGG852842 SQC851970:SQC852842 SZY851970:SZY852842 TJU851970:TJU852842 TTQ851970:TTQ852842 UDM851970:UDM852842 UNI851970:UNI852842 UXE851970:UXE852842 VHA851970:VHA852842 VQW851970:VQW852842 WAS851970:WAS852842 WKO851970:WKO852842 WUK851970:WUK852842 S917513:S918385 HY917506:HY918378 RU917506:RU918378 ABQ917506:ABQ918378 ALM917506:ALM918378 AVI917506:AVI918378 BFE917506:BFE918378 BPA917506:BPA918378 BYW917506:BYW918378 CIS917506:CIS918378 CSO917506:CSO918378 DCK917506:DCK918378 DMG917506:DMG918378 DWC917506:DWC918378 EFY917506:EFY918378 EPU917506:EPU918378 EZQ917506:EZQ918378 FJM917506:FJM918378 FTI917506:FTI918378 GDE917506:GDE918378 GNA917506:GNA918378 GWW917506:GWW918378 HGS917506:HGS918378 HQO917506:HQO918378 IAK917506:IAK918378 IKG917506:IKG918378 IUC917506:IUC918378 JDY917506:JDY918378 JNU917506:JNU918378 JXQ917506:JXQ918378 KHM917506:KHM918378 KRI917506:KRI918378 LBE917506:LBE918378 LLA917506:LLA918378 LUW917506:LUW918378 MES917506:MES918378 MOO917506:MOO918378 MYK917506:MYK918378 NIG917506:NIG918378 NSC917506:NSC918378 OBY917506:OBY918378 OLU917506:OLU918378 OVQ917506:OVQ918378 PFM917506:PFM918378 PPI917506:PPI918378 PZE917506:PZE918378 QJA917506:QJA918378 QSW917506:QSW918378 RCS917506:RCS918378 RMO917506:RMO918378 RWK917506:RWK918378 SGG917506:SGG918378 SQC917506:SQC918378 SZY917506:SZY918378 TJU917506:TJU918378 TTQ917506:TTQ918378 UDM917506:UDM918378 UNI917506:UNI918378 UXE917506:UXE918378 VHA917506:VHA918378 VQW917506:VQW918378 WAS917506:WAS918378 WKO917506:WKO918378 WUK917506:WUK918378 S983049:S983921 HY983042:HY983914 RU983042:RU983914 ABQ983042:ABQ983914 ALM983042:ALM983914 AVI983042:AVI983914 BFE983042:BFE983914 BPA983042:BPA983914 BYW983042:BYW983914 CIS983042:CIS983914 CSO983042:CSO983914 DCK983042:DCK983914 DMG983042:DMG983914 DWC983042:DWC983914 EFY983042:EFY983914 EPU983042:EPU983914 EZQ983042:EZQ983914 FJM983042:FJM983914 FTI983042:FTI983914 GDE983042:GDE983914 GNA983042:GNA983914 GWW983042:GWW983914 HGS983042:HGS983914 HQO983042:HQO983914 IAK983042:IAK983914 IKG983042:IKG983914 IUC983042:IUC983914 JDY983042:JDY983914 JNU983042:JNU983914 JXQ983042:JXQ983914 KHM983042:KHM983914 KRI983042:KRI983914 LBE983042:LBE983914 LLA983042:LLA983914 LUW983042:LUW983914 MES983042:MES983914 MOO983042:MOO983914 MYK983042:MYK983914 NIG983042:NIG983914 NSC983042:NSC983914 OBY983042:OBY983914 OLU983042:OLU983914 OVQ983042:OVQ983914 PFM983042:PFM983914 PPI983042:PPI983914 PZE983042:PZE983914 QJA983042:QJA983914 QSW983042:QSW983914 RCS983042:RCS983914 RMO983042:RMO983914 RWK983042:RWK983914 SGG983042:SGG983914 SQC983042:SQC983914 SZY983042:SZY983914 TJU983042:TJU983914 TTQ983042:TTQ983914 UDM983042:UDM983914 UNI983042:UNI983914 UXE983042:UXE983914 VHA983042:VHA983914 VQW983042:VQW983914 WAS983042:WAS983914 WKO983042:WKO983914 WUK983042:WUK983914 WUG983042:WUG983915 O65545:O66418 HU65538:HU66411 RQ65538:RQ66411 ABM65538:ABM66411 ALI65538:ALI66411 AVE65538:AVE66411 BFA65538:BFA66411 BOW65538:BOW66411 BYS65538:BYS66411 CIO65538:CIO66411 CSK65538:CSK66411 DCG65538:DCG66411 DMC65538:DMC66411 DVY65538:DVY66411 EFU65538:EFU66411 EPQ65538:EPQ66411 EZM65538:EZM66411 FJI65538:FJI66411 FTE65538:FTE66411 GDA65538:GDA66411 GMW65538:GMW66411 GWS65538:GWS66411 HGO65538:HGO66411 HQK65538:HQK66411 IAG65538:IAG66411 IKC65538:IKC66411 ITY65538:ITY66411 JDU65538:JDU66411 JNQ65538:JNQ66411 JXM65538:JXM66411 KHI65538:KHI66411 KRE65538:KRE66411 LBA65538:LBA66411 LKW65538:LKW66411 LUS65538:LUS66411 MEO65538:MEO66411 MOK65538:MOK66411 MYG65538:MYG66411 NIC65538:NIC66411 NRY65538:NRY66411 OBU65538:OBU66411 OLQ65538:OLQ66411 OVM65538:OVM66411 PFI65538:PFI66411 PPE65538:PPE66411 PZA65538:PZA66411 QIW65538:QIW66411 QSS65538:QSS66411 RCO65538:RCO66411 RMK65538:RMK66411 RWG65538:RWG66411 SGC65538:SGC66411 SPY65538:SPY66411 SZU65538:SZU66411 TJQ65538:TJQ66411 TTM65538:TTM66411 UDI65538:UDI66411 UNE65538:UNE66411 UXA65538:UXA66411 VGW65538:VGW66411 VQS65538:VQS66411 WAO65538:WAO66411 WKK65538:WKK66411 WUG65538:WUG66411 O131081:O131954 HU131074:HU131947 RQ131074:RQ131947 ABM131074:ABM131947 ALI131074:ALI131947 AVE131074:AVE131947 BFA131074:BFA131947 BOW131074:BOW131947 BYS131074:BYS131947 CIO131074:CIO131947 CSK131074:CSK131947 DCG131074:DCG131947 DMC131074:DMC131947 DVY131074:DVY131947 EFU131074:EFU131947 EPQ131074:EPQ131947 EZM131074:EZM131947 FJI131074:FJI131947 FTE131074:FTE131947 GDA131074:GDA131947 GMW131074:GMW131947 GWS131074:GWS131947 HGO131074:HGO131947 HQK131074:HQK131947 IAG131074:IAG131947 IKC131074:IKC131947 ITY131074:ITY131947 JDU131074:JDU131947 JNQ131074:JNQ131947 JXM131074:JXM131947 KHI131074:KHI131947 KRE131074:KRE131947 LBA131074:LBA131947 LKW131074:LKW131947 LUS131074:LUS131947 MEO131074:MEO131947 MOK131074:MOK131947 MYG131074:MYG131947 NIC131074:NIC131947 NRY131074:NRY131947 OBU131074:OBU131947 OLQ131074:OLQ131947 OVM131074:OVM131947 PFI131074:PFI131947 PPE131074:PPE131947 PZA131074:PZA131947 QIW131074:QIW131947 QSS131074:QSS131947 RCO131074:RCO131947 RMK131074:RMK131947 RWG131074:RWG131947 SGC131074:SGC131947 SPY131074:SPY131947 SZU131074:SZU131947 TJQ131074:TJQ131947 TTM131074:TTM131947 UDI131074:UDI131947 UNE131074:UNE131947 UXA131074:UXA131947 VGW131074:VGW131947 VQS131074:VQS131947 WAO131074:WAO131947 WKK131074:WKK131947 WUG131074:WUG131947 O196617:O197490 HU196610:HU197483 RQ196610:RQ197483 ABM196610:ABM197483 ALI196610:ALI197483 AVE196610:AVE197483 BFA196610:BFA197483 BOW196610:BOW197483 BYS196610:BYS197483 CIO196610:CIO197483 CSK196610:CSK197483 DCG196610:DCG197483 DMC196610:DMC197483 DVY196610:DVY197483 EFU196610:EFU197483 EPQ196610:EPQ197483 EZM196610:EZM197483 FJI196610:FJI197483 FTE196610:FTE197483 GDA196610:GDA197483 GMW196610:GMW197483 GWS196610:GWS197483 HGO196610:HGO197483 HQK196610:HQK197483 IAG196610:IAG197483 IKC196610:IKC197483 ITY196610:ITY197483 JDU196610:JDU197483 JNQ196610:JNQ197483 JXM196610:JXM197483 KHI196610:KHI197483 KRE196610:KRE197483 LBA196610:LBA197483 LKW196610:LKW197483 LUS196610:LUS197483 MEO196610:MEO197483 MOK196610:MOK197483 MYG196610:MYG197483 NIC196610:NIC197483 NRY196610:NRY197483 OBU196610:OBU197483 OLQ196610:OLQ197483 OVM196610:OVM197483 PFI196610:PFI197483 PPE196610:PPE197483 PZA196610:PZA197483 QIW196610:QIW197483 QSS196610:QSS197483 RCO196610:RCO197483 RMK196610:RMK197483 RWG196610:RWG197483 SGC196610:SGC197483 SPY196610:SPY197483 SZU196610:SZU197483 TJQ196610:TJQ197483 TTM196610:TTM197483 UDI196610:UDI197483 UNE196610:UNE197483 UXA196610:UXA197483 VGW196610:VGW197483 VQS196610:VQS197483 WAO196610:WAO197483 WKK196610:WKK197483 WUG196610:WUG197483 O262153:O263026 HU262146:HU263019 RQ262146:RQ263019 ABM262146:ABM263019 ALI262146:ALI263019 AVE262146:AVE263019 BFA262146:BFA263019 BOW262146:BOW263019 BYS262146:BYS263019 CIO262146:CIO263019 CSK262146:CSK263019 DCG262146:DCG263019 DMC262146:DMC263019 DVY262146:DVY263019 EFU262146:EFU263019 EPQ262146:EPQ263019 EZM262146:EZM263019 FJI262146:FJI263019 FTE262146:FTE263019 GDA262146:GDA263019 GMW262146:GMW263019 GWS262146:GWS263019 HGO262146:HGO263019 HQK262146:HQK263019 IAG262146:IAG263019 IKC262146:IKC263019 ITY262146:ITY263019 JDU262146:JDU263019 JNQ262146:JNQ263019 JXM262146:JXM263019 KHI262146:KHI263019 KRE262146:KRE263019 LBA262146:LBA263019 LKW262146:LKW263019 LUS262146:LUS263019 MEO262146:MEO263019 MOK262146:MOK263019 MYG262146:MYG263019 NIC262146:NIC263019 NRY262146:NRY263019 OBU262146:OBU263019 OLQ262146:OLQ263019 OVM262146:OVM263019 PFI262146:PFI263019 PPE262146:PPE263019 PZA262146:PZA263019 QIW262146:QIW263019 QSS262146:QSS263019 RCO262146:RCO263019 RMK262146:RMK263019 RWG262146:RWG263019 SGC262146:SGC263019 SPY262146:SPY263019 SZU262146:SZU263019 TJQ262146:TJQ263019 TTM262146:TTM263019 UDI262146:UDI263019 UNE262146:UNE263019 UXA262146:UXA263019 VGW262146:VGW263019 VQS262146:VQS263019 WAO262146:WAO263019 WKK262146:WKK263019 WUG262146:WUG263019 O327689:O328562 HU327682:HU328555 RQ327682:RQ328555 ABM327682:ABM328555 ALI327682:ALI328555 AVE327682:AVE328555 BFA327682:BFA328555 BOW327682:BOW328555 BYS327682:BYS328555 CIO327682:CIO328555 CSK327682:CSK328555 DCG327682:DCG328555 DMC327682:DMC328555 DVY327682:DVY328555 EFU327682:EFU328555 EPQ327682:EPQ328555 EZM327682:EZM328555 FJI327682:FJI328555 FTE327682:FTE328555 GDA327682:GDA328555 GMW327682:GMW328555 GWS327682:GWS328555 HGO327682:HGO328555 HQK327682:HQK328555 IAG327682:IAG328555 IKC327682:IKC328555 ITY327682:ITY328555 JDU327682:JDU328555 JNQ327682:JNQ328555 JXM327682:JXM328555 KHI327682:KHI328555 KRE327682:KRE328555 LBA327682:LBA328555 LKW327682:LKW328555 LUS327682:LUS328555 MEO327682:MEO328555 MOK327682:MOK328555 MYG327682:MYG328555 NIC327682:NIC328555 NRY327682:NRY328555 OBU327682:OBU328555 OLQ327682:OLQ328555 OVM327682:OVM328555 PFI327682:PFI328555 PPE327682:PPE328555 PZA327682:PZA328555 QIW327682:QIW328555 QSS327682:QSS328555 RCO327682:RCO328555 RMK327682:RMK328555 RWG327682:RWG328555 SGC327682:SGC328555 SPY327682:SPY328555 SZU327682:SZU328555 TJQ327682:TJQ328555 TTM327682:TTM328555 UDI327682:UDI328555 UNE327682:UNE328555 UXA327682:UXA328555 VGW327682:VGW328555 VQS327682:VQS328555 WAO327682:WAO328555 WKK327682:WKK328555 WUG327682:WUG328555 O393225:O394098 HU393218:HU394091 RQ393218:RQ394091 ABM393218:ABM394091 ALI393218:ALI394091 AVE393218:AVE394091 BFA393218:BFA394091 BOW393218:BOW394091 BYS393218:BYS394091 CIO393218:CIO394091 CSK393218:CSK394091 DCG393218:DCG394091 DMC393218:DMC394091 DVY393218:DVY394091 EFU393218:EFU394091 EPQ393218:EPQ394091 EZM393218:EZM394091 FJI393218:FJI394091 FTE393218:FTE394091 GDA393218:GDA394091 GMW393218:GMW394091 GWS393218:GWS394091 HGO393218:HGO394091 HQK393218:HQK394091 IAG393218:IAG394091 IKC393218:IKC394091 ITY393218:ITY394091 JDU393218:JDU394091 JNQ393218:JNQ394091 JXM393218:JXM394091 KHI393218:KHI394091 KRE393218:KRE394091 LBA393218:LBA394091 LKW393218:LKW394091 LUS393218:LUS394091 MEO393218:MEO394091 MOK393218:MOK394091 MYG393218:MYG394091 NIC393218:NIC394091 NRY393218:NRY394091 OBU393218:OBU394091 OLQ393218:OLQ394091 OVM393218:OVM394091 PFI393218:PFI394091 PPE393218:PPE394091 PZA393218:PZA394091 QIW393218:QIW394091 QSS393218:QSS394091 RCO393218:RCO394091 RMK393218:RMK394091 RWG393218:RWG394091 SGC393218:SGC394091 SPY393218:SPY394091 SZU393218:SZU394091 TJQ393218:TJQ394091 TTM393218:TTM394091 UDI393218:UDI394091 UNE393218:UNE394091 UXA393218:UXA394091 VGW393218:VGW394091 VQS393218:VQS394091 WAO393218:WAO394091 WKK393218:WKK394091 WUG393218:WUG394091 O458761:O459634 HU458754:HU459627 RQ458754:RQ459627 ABM458754:ABM459627 ALI458754:ALI459627 AVE458754:AVE459627 BFA458754:BFA459627 BOW458754:BOW459627 BYS458754:BYS459627 CIO458754:CIO459627 CSK458754:CSK459627 DCG458754:DCG459627 DMC458754:DMC459627 DVY458754:DVY459627 EFU458754:EFU459627 EPQ458754:EPQ459627 EZM458754:EZM459627 FJI458754:FJI459627 FTE458754:FTE459627 GDA458754:GDA459627 GMW458754:GMW459627 GWS458754:GWS459627 HGO458754:HGO459627 HQK458754:HQK459627 IAG458754:IAG459627 IKC458754:IKC459627 ITY458754:ITY459627 JDU458754:JDU459627 JNQ458754:JNQ459627 JXM458754:JXM459627 KHI458754:KHI459627 KRE458754:KRE459627 LBA458754:LBA459627 LKW458754:LKW459627 LUS458754:LUS459627 MEO458754:MEO459627 MOK458754:MOK459627 MYG458754:MYG459627 NIC458754:NIC459627 NRY458754:NRY459627 OBU458754:OBU459627 OLQ458754:OLQ459627 OVM458754:OVM459627 PFI458754:PFI459627 PPE458754:PPE459627 PZA458754:PZA459627 QIW458754:QIW459627 QSS458754:QSS459627 RCO458754:RCO459627 RMK458754:RMK459627 RWG458754:RWG459627 SGC458754:SGC459627 SPY458754:SPY459627 SZU458754:SZU459627 TJQ458754:TJQ459627 TTM458754:TTM459627 UDI458754:UDI459627 UNE458754:UNE459627 UXA458754:UXA459627 VGW458754:VGW459627 VQS458754:VQS459627 WAO458754:WAO459627 WKK458754:WKK459627 WUG458754:WUG459627 O524297:O525170 HU524290:HU525163 RQ524290:RQ525163 ABM524290:ABM525163 ALI524290:ALI525163 AVE524290:AVE525163 BFA524290:BFA525163 BOW524290:BOW525163 BYS524290:BYS525163 CIO524290:CIO525163 CSK524290:CSK525163 DCG524290:DCG525163 DMC524290:DMC525163 DVY524290:DVY525163 EFU524290:EFU525163 EPQ524290:EPQ525163 EZM524290:EZM525163 FJI524290:FJI525163 FTE524290:FTE525163 GDA524290:GDA525163 GMW524290:GMW525163 GWS524290:GWS525163 HGO524290:HGO525163 HQK524290:HQK525163 IAG524290:IAG525163 IKC524290:IKC525163 ITY524290:ITY525163 JDU524290:JDU525163 JNQ524290:JNQ525163 JXM524290:JXM525163 KHI524290:KHI525163 KRE524290:KRE525163 LBA524290:LBA525163 LKW524290:LKW525163 LUS524290:LUS525163 MEO524290:MEO525163 MOK524290:MOK525163 MYG524290:MYG525163 NIC524290:NIC525163 NRY524290:NRY525163 OBU524290:OBU525163 OLQ524290:OLQ525163 OVM524290:OVM525163 PFI524290:PFI525163 PPE524290:PPE525163 PZA524290:PZA525163 QIW524290:QIW525163 QSS524290:QSS525163 RCO524290:RCO525163 RMK524290:RMK525163 RWG524290:RWG525163 SGC524290:SGC525163 SPY524290:SPY525163 SZU524290:SZU525163 TJQ524290:TJQ525163 TTM524290:TTM525163 UDI524290:UDI525163 UNE524290:UNE525163 UXA524290:UXA525163 VGW524290:VGW525163 VQS524290:VQS525163 WAO524290:WAO525163 WKK524290:WKK525163 WUG524290:WUG525163 O589833:O590706 HU589826:HU590699 RQ589826:RQ590699 ABM589826:ABM590699 ALI589826:ALI590699 AVE589826:AVE590699 BFA589826:BFA590699 BOW589826:BOW590699 BYS589826:BYS590699 CIO589826:CIO590699 CSK589826:CSK590699 DCG589826:DCG590699 DMC589826:DMC590699 DVY589826:DVY590699 EFU589826:EFU590699 EPQ589826:EPQ590699 EZM589826:EZM590699 FJI589826:FJI590699 FTE589826:FTE590699 GDA589826:GDA590699 GMW589826:GMW590699 GWS589826:GWS590699 HGO589826:HGO590699 HQK589826:HQK590699 IAG589826:IAG590699 IKC589826:IKC590699 ITY589826:ITY590699 JDU589826:JDU590699 JNQ589826:JNQ590699 JXM589826:JXM590699 KHI589826:KHI590699 KRE589826:KRE590699 LBA589826:LBA590699 LKW589826:LKW590699 LUS589826:LUS590699 MEO589826:MEO590699 MOK589826:MOK590699 MYG589826:MYG590699 NIC589826:NIC590699 NRY589826:NRY590699 OBU589826:OBU590699 OLQ589826:OLQ590699 OVM589826:OVM590699 PFI589826:PFI590699 PPE589826:PPE590699 PZA589826:PZA590699 QIW589826:QIW590699 QSS589826:QSS590699 RCO589826:RCO590699 RMK589826:RMK590699 RWG589826:RWG590699 SGC589826:SGC590699 SPY589826:SPY590699 SZU589826:SZU590699 TJQ589826:TJQ590699 TTM589826:TTM590699 UDI589826:UDI590699 UNE589826:UNE590699 UXA589826:UXA590699 VGW589826:VGW590699 VQS589826:VQS590699 WAO589826:WAO590699 WKK589826:WKK590699 WUG589826:WUG590699 O655369:O656242 HU655362:HU656235 RQ655362:RQ656235 ABM655362:ABM656235 ALI655362:ALI656235 AVE655362:AVE656235 BFA655362:BFA656235 BOW655362:BOW656235 BYS655362:BYS656235 CIO655362:CIO656235 CSK655362:CSK656235 DCG655362:DCG656235 DMC655362:DMC656235 DVY655362:DVY656235 EFU655362:EFU656235 EPQ655362:EPQ656235 EZM655362:EZM656235 FJI655362:FJI656235 FTE655362:FTE656235 GDA655362:GDA656235 GMW655362:GMW656235 GWS655362:GWS656235 HGO655362:HGO656235 HQK655362:HQK656235 IAG655362:IAG656235 IKC655362:IKC656235 ITY655362:ITY656235 JDU655362:JDU656235 JNQ655362:JNQ656235 JXM655362:JXM656235 KHI655362:KHI656235 KRE655362:KRE656235 LBA655362:LBA656235 LKW655362:LKW656235 LUS655362:LUS656235 MEO655362:MEO656235 MOK655362:MOK656235 MYG655362:MYG656235 NIC655362:NIC656235 NRY655362:NRY656235 OBU655362:OBU656235 OLQ655362:OLQ656235 OVM655362:OVM656235 PFI655362:PFI656235 PPE655362:PPE656235 PZA655362:PZA656235 QIW655362:QIW656235 QSS655362:QSS656235 RCO655362:RCO656235 RMK655362:RMK656235 RWG655362:RWG656235 SGC655362:SGC656235 SPY655362:SPY656235 SZU655362:SZU656235 TJQ655362:TJQ656235 TTM655362:TTM656235 UDI655362:UDI656235 UNE655362:UNE656235 UXA655362:UXA656235 VGW655362:VGW656235 VQS655362:VQS656235 WAO655362:WAO656235 WKK655362:WKK656235 WUG655362:WUG656235 O720905:O721778 HU720898:HU721771 RQ720898:RQ721771 ABM720898:ABM721771 ALI720898:ALI721771 AVE720898:AVE721771 BFA720898:BFA721771 BOW720898:BOW721771 BYS720898:BYS721771 CIO720898:CIO721771 CSK720898:CSK721771 DCG720898:DCG721771 DMC720898:DMC721771 DVY720898:DVY721771 EFU720898:EFU721771 EPQ720898:EPQ721771 EZM720898:EZM721771 FJI720898:FJI721771 FTE720898:FTE721771 GDA720898:GDA721771 GMW720898:GMW721771 GWS720898:GWS721771 HGO720898:HGO721771 HQK720898:HQK721771 IAG720898:IAG721771 IKC720898:IKC721771 ITY720898:ITY721771 JDU720898:JDU721771 JNQ720898:JNQ721771 JXM720898:JXM721771 KHI720898:KHI721771 KRE720898:KRE721771 LBA720898:LBA721771 LKW720898:LKW721771 LUS720898:LUS721771 MEO720898:MEO721771 MOK720898:MOK721771 MYG720898:MYG721771 NIC720898:NIC721771 NRY720898:NRY721771 OBU720898:OBU721771 OLQ720898:OLQ721771 OVM720898:OVM721771 PFI720898:PFI721771 PPE720898:PPE721771 PZA720898:PZA721771 QIW720898:QIW721771 QSS720898:QSS721771 RCO720898:RCO721771 RMK720898:RMK721771 RWG720898:RWG721771 SGC720898:SGC721771 SPY720898:SPY721771 SZU720898:SZU721771 TJQ720898:TJQ721771 TTM720898:TTM721771 UDI720898:UDI721771 UNE720898:UNE721771 UXA720898:UXA721771 VGW720898:VGW721771 VQS720898:VQS721771 WAO720898:WAO721771 WKK720898:WKK721771 WUG720898:WUG721771 O786441:O787314 HU786434:HU787307 RQ786434:RQ787307 ABM786434:ABM787307 ALI786434:ALI787307 AVE786434:AVE787307 BFA786434:BFA787307 BOW786434:BOW787307 BYS786434:BYS787307 CIO786434:CIO787307 CSK786434:CSK787307 DCG786434:DCG787307 DMC786434:DMC787307 DVY786434:DVY787307 EFU786434:EFU787307 EPQ786434:EPQ787307 EZM786434:EZM787307 FJI786434:FJI787307 FTE786434:FTE787307 GDA786434:GDA787307 GMW786434:GMW787307 GWS786434:GWS787307 HGO786434:HGO787307 HQK786434:HQK787307 IAG786434:IAG787307 IKC786434:IKC787307 ITY786434:ITY787307 JDU786434:JDU787307 JNQ786434:JNQ787307 JXM786434:JXM787307 KHI786434:KHI787307 KRE786434:KRE787307 LBA786434:LBA787307 LKW786434:LKW787307 LUS786434:LUS787307 MEO786434:MEO787307 MOK786434:MOK787307 MYG786434:MYG787307 NIC786434:NIC787307 NRY786434:NRY787307 OBU786434:OBU787307 OLQ786434:OLQ787307 OVM786434:OVM787307 PFI786434:PFI787307 PPE786434:PPE787307 PZA786434:PZA787307 QIW786434:QIW787307 QSS786434:QSS787307 RCO786434:RCO787307 RMK786434:RMK787307 RWG786434:RWG787307 SGC786434:SGC787307 SPY786434:SPY787307 SZU786434:SZU787307 TJQ786434:TJQ787307 TTM786434:TTM787307 UDI786434:UDI787307 UNE786434:UNE787307 UXA786434:UXA787307 VGW786434:VGW787307 VQS786434:VQS787307 WAO786434:WAO787307 WKK786434:WKK787307 WUG786434:WUG787307 O851977:O852850 HU851970:HU852843 RQ851970:RQ852843 ABM851970:ABM852843 ALI851970:ALI852843 AVE851970:AVE852843 BFA851970:BFA852843 BOW851970:BOW852843 BYS851970:BYS852843 CIO851970:CIO852843 CSK851970:CSK852843 DCG851970:DCG852843 DMC851970:DMC852843 DVY851970:DVY852843 EFU851970:EFU852843 EPQ851970:EPQ852843 EZM851970:EZM852843 FJI851970:FJI852843 FTE851970:FTE852843 GDA851970:GDA852843 GMW851970:GMW852843 GWS851970:GWS852843 HGO851970:HGO852843 HQK851970:HQK852843 IAG851970:IAG852843 IKC851970:IKC852843 ITY851970:ITY852843 JDU851970:JDU852843 JNQ851970:JNQ852843 JXM851970:JXM852843 KHI851970:KHI852843 KRE851970:KRE852843 LBA851970:LBA852843 LKW851970:LKW852843 LUS851970:LUS852843 MEO851970:MEO852843 MOK851970:MOK852843 MYG851970:MYG852843 NIC851970:NIC852843 NRY851970:NRY852843 OBU851970:OBU852843 OLQ851970:OLQ852843 OVM851970:OVM852843 PFI851970:PFI852843 PPE851970:PPE852843 PZA851970:PZA852843 QIW851970:QIW852843 QSS851970:QSS852843 RCO851970:RCO852843 RMK851970:RMK852843 RWG851970:RWG852843 SGC851970:SGC852843 SPY851970:SPY852843 SZU851970:SZU852843 TJQ851970:TJQ852843 TTM851970:TTM852843 UDI851970:UDI852843 UNE851970:UNE852843 UXA851970:UXA852843 VGW851970:VGW852843 VQS851970:VQS852843 WAO851970:WAO852843 WKK851970:WKK852843 WUG851970:WUG852843 O917513:O918386 HU917506:HU918379 RQ917506:RQ918379 ABM917506:ABM918379 ALI917506:ALI918379 AVE917506:AVE918379 BFA917506:BFA918379 BOW917506:BOW918379 BYS917506:BYS918379 CIO917506:CIO918379 CSK917506:CSK918379 DCG917506:DCG918379 DMC917506:DMC918379 DVY917506:DVY918379 EFU917506:EFU918379 EPQ917506:EPQ918379 EZM917506:EZM918379 FJI917506:FJI918379 FTE917506:FTE918379 GDA917506:GDA918379 GMW917506:GMW918379 GWS917506:GWS918379 HGO917506:HGO918379 HQK917506:HQK918379 IAG917506:IAG918379 IKC917506:IKC918379 ITY917506:ITY918379 JDU917506:JDU918379 JNQ917506:JNQ918379 JXM917506:JXM918379 KHI917506:KHI918379 KRE917506:KRE918379 LBA917506:LBA918379 LKW917506:LKW918379 LUS917506:LUS918379 MEO917506:MEO918379 MOK917506:MOK918379 MYG917506:MYG918379 NIC917506:NIC918379 NRY917506:NRY918379 OBU917506:OBU918379 OLQ917506:OLQ918379 OVM917506:OVM918379 PFI917506:PFI918379 PPE917506:PPE918379 PZA917506:PZA918379 QIW917506:QIW918379 QSS917506:QSS918379 RCO917506:RCO918379 RMK917506:RMK918379 RWG917506:RWG918379 SGC917506:SGC918379 SPY917506:SPY918379 SZU917506:SZU918379 TJQ917506:TJQ918379 TTM917506:TTM918379 UDI917506:UDI918379 UNE917506:UNE918379 UXA917506:UXA918379 VGW917506:VGW918379 VQS917506:VQS918379 WAO917506:WAO918379 WKK917506:WKK918379 WUG917506:WUG918379 O983049:O983922 HU983042:HU983915 RQ983042:RQ983915 ABM983042:ABM983915 ALI983042:ALI983915 AVE983042:AVE983915 BFA983042:BFA983915 BOW983042:BOW983915 BYS983042:BYS983915 CIO983042:CIO983915 CSK983042:CSK983915 DCG983042:DCG983915 DMC983042:DMC983915 DVY983042:DVY983915 EFU983042:EFU983915 EPQ983042:EPQ983915 EZM983042:EZM983915 FJI983042:FJI983915 FTE983042:FTE983915 GDA983042:GDA983915 GMW983042:GMW983915 GWS983042:GWS983915 HGO983042:HGO983915 HQK983042:HQK983915 IAG983042:IAG983915 IKC983042:IKC983915 ITY983042:ITY983915 JDU983042:JDU983915 JNQ983042:JNQ983915 JXM983042:JXM983915 KHI983042:KHI983915 KRE983042:KRE983915 LBA983042:LBA983915 LKW983042:LKW983915 LUS983042:LUS983915 MEO983042:MEO983915 MOK983042:MOK983915 MYG983042:MYG983915 NIC983042:NIC983915 NRY983042:NRY983915 OBU983042:OBU983915 OLQ983042:OLQ983915 OVM983042:OVM983915 PFI983042:PFI983915 PPE983042:PPE983915 PZA983042:PZA983915 QIW983042:QIW983915 QSS983042:QSS983915 RCO983042:RCO983915 RMK983042:RMK983915 RWG983042:RWG983915 SGC983042:SGC983915 SPY983042:SPY983915 SZU983042:SZU983915 TJQ983042:TJQ983915 TTM983042:TTM983915 UDI983042:UDI983915 UNE983042:UNE983915 UXA983042:UXA983915 VGW983042:VGW983915 VQS983042:VQS983915 WAO983042:WAO983915 WKK983042:WKK983915 HY80:HY874 S87:S881 RQ80:RQ875 ABM80:ABM875 ALI80:ALI875 AVE80:AVE875 BFA80:BFA875 BOW80:BOW875 BYS80:BYS875 CIO80:CIO875 CSK80:CSK875 DCG80:DCG875 DMC80:DMC875 DVY80:DVY875 EFU80:EFU875 EPQ80:EPQ875 EZM80:EZM875 FJI80:FJI875 FTE80:FTE875 GDA80:GDA875 GMW80:GMW875 GWS80:GWS875 HGO80:HGO875 HQK80:HQK875 IAG80:IAG875 IKC80:IKC875 ITY80:ITY875 JDU80:JDU875 JNQ80:JNQ875 JXM80:JXM875 KHI80:KHI875 KRE80:KRE875 LBA80:LBA875 LKW80:LKW875 LUS80:LUS875 MEO80:MEO875 MOK80:MOK875 MYG80:MYG875 NIC80:NIC875 NRY80:NRY875 OBU80:OBU875 OLQ80:OLQ875 OVM80:OVM875 PFI80:PFI875 PPE80:PPE875 PZA80:PZA875 QIW80:QIW875 QSS80:QSS875 RCO80:RCO875 RMK80:RMK875 RWG80:RWG875 SGC80:SGC875 SPY80:SPY875 SZU80:SZU875 TJQ80:TJQ875 TTM80:TTM875 UDI80:UDI875 UNE80:UNE875 UXA80:UXA875 VGW80:VGW875 VQS80:VQS875 WAO80:WAO875 WKK80:WKK875 WUG80:WUG875 HU80:HU875 WUK80:WUK874 WKO80:WKO874 WAS80:WAS874 VQW80:VQW874 VHA80:VHA874 UXE80:UXE874 UNI80:UNI874 UDM80:UDM874 TTQ80:TTQ874 TJU80:TJU874 SZY80:SZY874 SQC80:SQC874 SGG80:SGG874 RWK80:RWK874 RMO80:RMO874 RCS80:RCS874 QSW80:QSW874 QJA80:QJA874 PZE80:PZE874 PPI80:PPI874 PFM80:PFM874 OVQ80:OVQ874 OLU80:OLU874 OBY80:OBY874 NSC80:NSC874 NIG80:NIG874 MYK80:MYK874 MOO80:MOO874 MES80:MES874 LUW80:LUW874 LLA80:LLA874 LBE80:LBE874 KRI80:KRI874 KHM80:KHM874 JXQ80:JXQ874 JNU80:JNU874 JDY80:JDY874 IUC80:IUC874 IKG80:IKG874 IAK80:IAK874 HQO80:HQO874 HGS80:HGS874 GWW80:GWW874 GNA80:GNA874 GDE80:GDE874 FTI80:FTI874 FJM80:FJM874 EZQ80:EZQ874 EPU80:EPU874 EFY80:EFY874 DWC80:DWC874 DMG80:DMG874 DCK80:DCK874 CSO80:CSO874 CIS80:CIS874 BYW80:BYW874 BPA80:BPA874 BFE80:BFE874 AVI80:AVI874 ALM80:ALM874 ABQ80:ABQ874 RU80:RU874 O87:O882 IA42 SC37 RY37 ABU37 ALQ37 AVM37 BFI37 BPE37 BZA37 CIW37 CSS37 DCO37 DMK37 DWG37 EGC37 EPY37 EZU37 FJQ37 FTM37 GDI37 GNE37 GXA37 HGW37 HQS37 IAO37 IKK37 IUG37 JEC37 JNY37 JXU37 KHQ37 KRM37 LBI37 LLE37 LVA37 MEW37 MOS37 MYO37 NIK37 NSG37 OCC37 OLY37 OVU37 PFQ37 PPM37 PZI37 QJE37 QTA37 RCW37 RMS37 RWO37 SGK37 SQG37 TAC37 TJY37 TTU37 UDQ37 UNM37 UXI37 VHE37 VRA37 WAW37 WKS37 WUO37 IC37 IG37 WUS37 WKW37 WBA37 VRE37 VHI37 UXM37 UNQ37 UDU37 TTY37 TKC37 TAG37 SQK37 SGO37 RWS37 RMW37 RDA37 QTE37 QJI37 PZM37 PPQ37 PFU37 OVY37 OMC37 OCG37 NSK37 NIO37 MYS37 MOW37 MFA37 LVE37 LLI37 LBM37 KRQ37 KHU37 JXY37 JOC37 JEG37 IUK37 IKO37 IAS37 HQW37 HHA37 GXE37 GNI37 GDM37 FTQ37 FJU37 EZY37 EQC37 EGG37 DWK37 DMO37 DCS37 CSW37 CJA37 BZE37 BPI37 BFM37 AVQ37 ALU37 ABY37 R39:R40 IN41 BPA23:BPA24 O35:O37 BFE23:BFE24 BZH38 WUV41 WKZ41 WBD41 VRH41 VHL41 UXP41 UNT41 UDX41 TUB41 TKF41 TAJ41 SQN41 SGR41 RWV41 RMZ41 RDD41 QTH41 QJL41 PZP41 PPT41 PFX41 OWB41 OMF41 OCJ41 NSN41 NIR41 MYV41 MOZ41 MFD41 LVH41 LLL41 LBP41 KRT41 KHX41 JYB41 JOF41 JEJ41 IUN41 IKR41 IAV41 HQZ41 HHD41 GXH41 GNL41 GDP41 FTT41 FJX41 FAB41 EQF41 EGJ41 DWN41 DMR41 DCV41 CSZ41 CJD41 BZH41 BPL41 BFP41 AVT41 ALX41 ACB41 SF41 IJ41 WUZ41 WLD41 WBH41 VRL41 VHP41 UXT41 UNX41 UEB41 TUF41 TKJ41 TAN41 SQR41 SGV41 RWZ41 RND41 RDH41 QTL41 QJP41 PZT41 PPX41 PGB41 OWF41 OMJ41 OCN41 NSR41 NIV41 MYZ41 MPD41 MFH41 LVL41 LLP41 LBT41 KRX41 KIB41 JYF41 JOJ41 JEN41 IUR41 IKV41 IAZ41 HRD41 HHH41 GXL41 GNP41 GDT41 FTX41 FKB41 FAF41 EQJ41 EGN41 DWR41 DMV41 DCZ41 CTD41 CJH41 BZL41 BPP41 BFT41 AVX41 AMB41 ACF41 S42 N39:N40 BFE35:BFE36 AVI35:AVI36 ALM35:ALM36 ABQ35:ABQ36 RU35:RU36 ABM35:ABM36 ALI35:ALI36 AVE35:AVE36 BFA35:BFA36 BOW35:BOW36 BYS35:BYS36 CIO35:CIO36 CSK35:CSK36 DCG35:DCG36 DMC35:DMC36 DVY35:DVY36 EFU35:EFU36 EPQ35:EPQ36 EZM35:EZM36 FJI35:FJI36 FTE35:FTE36 GDA35:GDA36 GMW35:GMW36 GWS35:GWS36 HGO35:HGO36 HQK35:HQK36 IAG35:IAG36 IKC35:IKC36 ITY35:ITY36 JDU35:JDU36 JNQ35:JNQ36 JXM35:JXM36 KHI35:KHI36 KRE35:KRE36 LBA35:LBA36 LKW35:LKW36 LUS35:LUS36 MEO35:MEO36 MOK35:MOK36 MYG35:MYG36 NIC35:NIC36 NRY35:NRY36 OBU35:OBU36 OLQ35:OLQ36 OVM35:OVM36 PFI35:PFI36 PPE35:PPE36 PZA35:PZA36 QIW35:QIW36 QSS35:QSS36 RCO35:RCO36 RMK35:RMK36 RWG35:RWG36 SGC35:SGC36 SPY35:SPY36 SZU35:SZU36 TJQ35:TJQ36 TTM35:TTM36 UDI35:UDI36 UNE35:UNE36 UXA35:UXA36 VGW35:VGW36 VQS35:VQS36 WAO35:WAO36 WKK35:WKK36 WUG35:WUG36 HU35:HU36 HY35:HY36 RQ35:RQ36 WUK35:WUK36 WKO35:WKO36 WAS35:WAS36 VQW35:VQW36 VHA35:VHA36 UXE35:UXE36 UNI35:UNI36 UDM35:UDM36 TTQ35:TTQ36 TJU35:TJU36 SZY35:SZY36 SQC35:SQC36 SGG35:SGG36 RWK35:RWK36 RMO35:RMO36 RCS35:RCS36 QSW35:QSW36 QJA35:QJA36 PZE35:PZE36 PPI35:PPI36 PFM35:PFM36 OVQ35:OVQ36 OLU35:OLU36 OBY35:OBY36 NSC35:NSC36 NIG35:NIG36 MYK35:MYK36 MOO35:MOO36 MES35:MES36 LUW35:LUW36 LLA35:LLA36 LBE35:LBE36 KRI35:KRI36 KHM35:KHM36 JXQ35:JXQ36 JNU35:JNU36 JDY35:JDY36 IUC35:IUC36 IKG35:IKG36 IAK35:IAK36 HQO35:HQO36 HGS35:HGS36 GWW35:GWW36 GNA35:GNA36 GDE35:GDE36 FTI35:FTI36 FJM35:FJM36 EZQ35:EZQ36 EPU35:EPU36 EFY35:EFY36 DWC35:DWC36 DMG35:DMG36 DCK35:DCK36 O42 IQ76 CJD38 CSZ38 DCV38 DMR38 DWN38 EGJ38 EQF38 FAB38 FJX38 FTT38 GDP38 GNL38 GXH38 HHD38 HQZ38 IAV38 IKR38 IUN38 JEJ38 JOF38 JYB38 KHX38 KRT38 LBP38 LLL38 LVH38 MFD38 MOZ38 MYV38 NIR38 NSN38 OCJ38 OMF38 OWB38 PFX38 PPT38 PZP38 QJL38 QTH38 RDD38 RMZ38 RWV38 SGR38 SQN38 TAJ38 TKF38 TUB38 UDX38 UNT38 UXP38 VHL38 VRH38 WBD38 WKZ38 WUV38 IN38 SJ38 T38 V38 P38 ACF38 WUY76 AVO42 ALS42 ABW42 SA42 IE42 WUM42 WKQ42 WAU42 VQY42 VHC42 UXG42 UNK42 UDO42 TTS42 TJW42 TAA42 SQE42 SGI42 RWM42 RMQ42 RCU42 QSY42 QJC42 PZG42 PPK42 PFO42 OVS42 OLW42 OCA42 NSE42 NII42 MYM42 MOQ42 MEU42 LUY42 LLC42 LBG42 KRK42 KHO42 JXS42 JNW42 JEA42 IUE42 IKI42 IAM42 HQQ42 HGU42 GWY42 GNC42 GDG42 FTK42 FJO42 EZS42 EPW42 EGA42 DWE42 DMI42 DCM42 CSQ42 CIU42 BYY42 BPC42 BFG42 AVK42 ALO42 ABS42 RW42 WUQ42 WKU42 WAY42 VRC42 VHG42 UXK42 UNO42 UDS42 TTW42 TKA42 TAE42 SQI42 SGM42 RWQ42 RMU42 RCY42 QTC42 QJG42 PZK42 PPO42 PFS42 OVW42 OMA42 OCE42 NSI42 NIM42 MYQ42 MOU42 MEY42 LVC42 LLG42 LBK42 KRO42 KHS42 JXW42 JOA42 JEE42 IUI42 IKM42 IAQ42 HQU42 HGY42 GXC42 GNG42 GDK42 FTO42 FJS42 EZW42 EQA42 EGE42 DWI42 DMM42 DCQ42 CSU42 CIY42 BZC42 BPG42 BFK42 P41 V41 CSO35:CSO36 CIS35:CIS36 BYW35:BYW36 BPA35:BPA36 SM76 SJ41 S35:S37 ACI76 AME76 AWA76 BFW76 BPS76 BZO76 CJK76 CTG76 DDC76 DMY76 DWU76 EGQ76 EQM76 FAI76 FKE76 FUA76 GDW76 GNS76 GXO76 HHK76 HRG76 IBC76 IKY76 IUU76 JEQ76 JOM76 JYI76 KIE76 KSA76 LBW76 LLS76 LVO76 MFK76 MPG76 MZC76 NIY76 NSU76 OCQ76 OMM76 OWI76 PGE76 PQA76 PZW76 QJS76 QTO76 RDK76 RNG76 RXC76 SGY76 SQU76 TAQ76 TKM76 TUI76 UEE76 UOA76 UXW76 VHS76 VRO76 WBK76 WLG76 WVC76 IM76 SI76 ACE76 AMA76 AVW76 BFS76 BPO76 BZK76 CJG76 CTC76 DCY76 DMU76 DWQ76 EGM76 EQI76 FAE76 FKA76 FTW76 GDS76 GNO76 GXK76 HHG76 HRC76 IAY76 IKU76 IUQ76 JEM76 JOI76 JYE76 KIA76 KRW76 LBS76 LLO76 LVK76 MFG76 MPC76 MYY76 NIU76 NSQ76 OCM76 OMI76 OWE76 PGA76 PPW76 PZS76 QJO76 QTK76 RDG76 RNC76 RWY76 SGU76 SQQ76 TAM76 TKI76 TUE76 UEA76 UNW76 UXS76 VHO76 VRK76 WBG76 WLC76 AMB38 AVX38 BFT38 BPP38 BZL38 CJH38 CTD38 DCZ38 DMV38 DWR38 EGN38 EQJ38 FAF38 FKB38 FTX38 GDT38 GNP38 GXL38 HHH38 HRD38 IAZ38 IKV38 IUR38 JEN38 JOJ38 JYF38 KIB38 KRX38 LBT38 LLP38 LVL38 MFH38 MPD38 MYZ38 NIV38 NSR38 OCN38 OMJ38 OWF38 PGB38 PPX38 PZT38 QJP38 QTL38 RDH38 RND38 RWZ38 SGV38 SQR38 TAN38 TKJ38 TUF38 UEB38 UNX38 UXT38 VHP38 VRL38 WBH38 WLD38 WUZ38 IJ38 SF38 ACB38 ALX38 AVT38 BFP38 BPL38 R45:R53 O54:O59 R62:R70 U20 S71:S78 S54:S59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N23:N34 R10:R19 AVI23:AVI24 ALM23:ALM24 ABQ23:ABQ24 RU23:RU24 ABM23:ABM24 ALI23:ALI24 AVE23:AVE24 BFA23:BFA24 BOW23:BOW24 BYS23:BYS24 CIO23:CIO24 CSK23:CSK24 DCG23:DCG24 DMC23:DMC24 DVY23:DVY24 EFU23:EFU24 EPQ23:EPQ24 EZM23:EZM24 FJI23:FJI24 FTE23:FTE24 GDA23:GDA24 GMW23:GMW24 GWS23:GWS24 HGO23:HGO24 HQK23:HQK24 IAG23:IAG24 IKC23:IKC24 ITY23:ITY24 JDU23:JDU24 JNQ23:JNQ24 JXM23:JXM24 KHI23:KHI24 KRE23:KRE24 LBA23:LBA24 LKW23:LKW24 LUS23:LUS24 MEO23:MEO24 MOK23:MOK24 MYG23:MYG24 NIC23:NIC24 NRY23:NRY24 OBU23:OBU24 OLQ23:OLQ24 OVM23:OVM24 PFI23:PFI24 PPE23:PPE24 PZA23:PZA24 QIW23:QIW24 QSS23:QSS24 RCO23:RCO24 RMK23:RMK24 RWG23:RWG24 SGC23:SGC24 SPY23:SPY24 SZU23:SZU24 TJQ23:TJQ24 TTM23:TTM24 UDI23:UDI24 UNE23:UNE24 UXA23:UXA24 VGW23:VGW24 VQS23:VQS24 WAO23:WAO24 WKK23:WKK24 WUG23:WUG24 HU23:HU24 HY23:HY24 RQ23:RQ24 WUK23:WUK24 WKO23:WKO24 WAS23:WAS24 VQW23:VQW24 VHA23:VHA24 UXE23:UXE24 UNI23:UNI24 UDM23:UDM24 TTQ23:TTQ24 TJU23:TJU24 SZY23:SZY24 SQC23:SQC24 SGG23:SGG24 RWK23:RWK24 RMO23:RMO24 RCS23:RCS24 QSW23:QSW24 QJA23:QJA24 PZE23:PZE24 PPI23:PPI24 PFM23:PFM24 OVQ23:OVQ24 OLU23:OLU24 OBY23:OBY24 NSC23:NSC24 NIG23:NIG24 MYK23:MYK24 MOO23:MOO24 MES23:MES24 LUW23:LUW24 LLA23:LLA24 LBE23:LBE24 KRI23:KRI24 KHM23:KHM24 JXQ23:JXQ24 JNU23:JNU24 JDY23:JDY24 IUC23:IUC24 IKG23:IKG24 IAK23:IAK24 HQO23:HQO24 HGS23:HGS24 GWW23:GWW24 GNA23:GNA24 GDE23:GDE24 FTI23:FTI24 FJM23:FJM24 EZQ23:EZQ24 EPU23:EPU24 EFY23:EFY24 DWC23:DWC24 DMG23:DMG24 DCK23:DCK24 CSO23:CSO24 CIS23:CIS24 BYW23:BYW24 T41 R23:R34 N10:N19 O71 O76:O78">
      <formula1>9</formula1>
    </dataValidation>
    <dataValidation type="textLength" operator="equal" allowBlank="1" showInputMessage="1" showErrorMessage="1" error="БИН должен содержать 12 символов" sqref="WVW983042:WVW983914 BA65545:BA66417 JK65538:JK66410 TG65538:TG66410 ADC65538:ADC66410 AMY65538:AMY66410 AWU65538:AWU66410 BGQ65538:BGQ66410 BQM65538:BQM66410 CAI65538:CAI66410 CKE65538:CKE66410 CUA65538:CUA66410 DDW65538:DDW66410 DNS65538:DNS66410 DXO65538:DXO66410 EHK65538:EHK66410 ERG65538:ERG66410 FBC65538:FBC66410 FKY65538:FKY66410 FUU65538:FUU66410 GEQ65538:GEQ66410 GOM65538:GOM66410 GYI65538:GYI66410 HIE65538:HIE66410 HSA65538:HSA66410 IBW65538:IBW66410 ILS65538:ILS66410 IVO65538:IVO66410 JFK65538:JFK66410 JPG65538:JPG66410 JZC65538:JZC66410 KIY65538:KIY66410 KSU65538:KSU66410 LCQ65538:LCQ66410 LMM65538:LMM66410 LWI65538:LWI66410 MGE65538:MGE66410 MQA65538:MQA66410 MZW65538:MZW66410 NJS65538:NJS66410 NTO65538:NTO66410 ODK65538:ODK66410 ONG65538:ONG66410 OXC65538:OXC66410 PGY65538:PGY66410 PQU65538:PQU66410 QAQ65538:QAQ66410 QKM65538:QKM66410 QUI65538:QUI66410 REE65538:REE66410 ROA65538:ROA66410 RXW65538:RXW66410 SHS65538:SHS66410 SRO65538:SRO66410 TBK65538:TBK66410 TLG65538:TLG66410 TVC65538:TVC66410 UEY65538:UEY66410 UOU65538:UOU66410 UYQ65538:UYQ66410 VIM65538:VIM66410 VSI65538:VSI66410 WCE65538:WCE66410 WMA65538:WMA66410 WVW65538:WVW66410 BA131081:BA131953 JK131074:JK131946 TG131074:TG131946 ADC131074:ADC131946 AMY131074:AMY131946 AWU131074:AWU131946 BGQ131074:BGQ131946 BQM131074:BQM131946 CAI131074:CAI131946 CKE131074:CKE131946 CUA131074:CUA131946 DDW131074:DDW131946 DNS131074:DNS131946 DXO131074:DXO131946 EHK131074:EHK131946 ERG131074:ERG131946 FBC131074:FBC131946 FKY131074:FKY131946 FUU131074:FUU131946 GEQ131074:GEQ131946 GOM131074:GOM131946 GYI131074:GYI131946 HIE131074:HIE131946 HSA131074:HSA131946 IBW131074:IBW131946 ILS131074:ILS131946 IVO131074:IVO131946 JFK131074:JFK131946 JPG131074:JPG131946 JZC131074:JZC131946 KIY131074:KIY131946 KSU131074:KSU131946 LCQ131074:LCQ131946 LMM131074:LMM131946 LWI131074:LWI131946 MGE131074:MGE131946 MQA131074:MQA131946 MZW131074:MZW131946 NJS131074:NJS131946 NTO131074:NTO131946 ODK131074:ODK131946 ONG131074:ONG131946 OXC131074:OXC131946 PGY131074:PGY131946 PQU131074:PQU131946 QAQ131074:QAQ131946 QKM131074:QKM131946 QUI131074:QUI131946 REE131074:REE131946 ROA131074:ROA131946 RXW131074:RXW131946 SHS131074:SHS131946 SRO131074:SRO131946 TBK131074:TBK131946 TLG131074:TLG131946 TVC131074:TVC131946 UEY131074:UEY131946 UOU131074:UOU131946 UYQ131074:UYQ131946 VIM131074:VIM131946 VSI131074:VSI131946 WCE131074:WCE131946 WMA131074:WMA131946 WVW131074:WVW131946 BA196617:BA197489 JK196610:JK197482 TG196610:TG197482 ADC196610:ADC197482 AMY196610:AMY197482 AWU196610:AWU197482 BGQ196610:BGQ197482 BQM196610:BQM197482 CAI196610:CAI197482 CKE196610:CKE197482 CUA196610:CUA197482 DDW196610:DDW197482 DNS196610:DNS197482 DXO196610:DXO197482 EHK196610:EHK197482 ERG196610:ERG197482 FBC196610:FBC197482 FKY196610:FKY197482 FUU196610:FUU197482 GEQ196610:GEQ197482 GOM196610:GOM197482 GYI196610:GYI197482 HIE196610:HIE197482 HSA196610:HSA197482 IBW196610:IBW197482 ILS196610:ILS197482 IVO196610:IVO197482 JFK196610:JFK197482 JPG196610:JPG197482 JZC196610:JZC197482 KIY196610:KIY197482 KSU196610:KSU197482 LCQ196610:LCQ197482 LMM196610:LMM197482 LWI196610:LWI197482 MGE196610:MGE197482 MQA196610:MQA197482 MZW196610:MZW197482 NJS196610:NJS197482 NTO196610:NTO197482 ODK196610:ODK197482 ONG196610:ONG197482 OXC196610:OXC197482 PGY196610:PGY197482 PQU196610:PQU197482 QAQ196610:QAQ197482 QKM196610:QKM197482 QUI196610:QUI197482 REE196610:REE197482 ROA196610:ROA197482 RXW196610:RXW197482 SHS196610:SHS197482 SRO196610:SRO197482 TBK196610:TBK197482 TLG196610:TLG197482 TVC196610:TVC197482 UEY196610:UEY197482 UOU196610:UOU197482 UYQ196610:UYQ197482 VIM196610:VIM197482 VSI196610:VSI197482 WCE196610:WCE197482 WMA196610:WMA197482 WVW196610:WVW197482 BA262153:BA263025 JK262146:JK263018 TG262146:TG263018 ADC262146:ADC263018 AMY262146:AMY263018 AWU262146:AWU263018 BGQ262146:BGQ263018 BQM262146:BQM263018 CAI262146:CAI263018 CKE262146:CKE263018 CUA262146:CUA263018 DDW262146:DDW263018 DNS262146:DNS263018 DXO262146:DXO263018 EHK262146:EHK263018 ERG262146:ERG263018 FBC262146:FBC263018 FKY262146:FKY263018 FUU262146:FUU263018 GEQ262146:GEQ263018 GOM262146:GOM263018 GYI262146:GYI263018 HIE262146:HIE263018 HSA262146:HSA263018 IBW262146:IBW263018 ILS262146:ILS263018 IVO262146:IVO263018 JFK262146:JFK263018 JPG262146:JPG263018 JZC262146:JZC263018 KIY262146:KIY263018 KSU262146:KSU263018 LCQ262146:LCQ263018 LMM262146:LMM263018 LWI262146:LWI263018 MGE262146:MGE263018 MQA262146:MQA263018 MZW262146:MZW263018 NJS262146:NJS263018 NTO262146:NTO263018 ODK262146:ODK263018 ONG262146:ONG263018 OXC262146:OXC263018 PGY262146:PGY263018 PQU262146:PQU263018 QAQ262146:QAQ263018 QKM262146:QKM263018 QUI262146:QUI263018 REE262146:REE263018 ROA262146:ROA263018 RXW262146:RXW263018 SHS262146:SHS263018 SRO262146:SRO263018 TBK262146:TBK263018 TLG262146:TLG263018 TVC262146:TVC263018 UEY262146:UEY263018 UOU262146:UOU263018 UYQ262146:UYQ263018 VIM262146:VIM263018 VSI262146:VSI263018 WCE262146:WCE263018 WMA262146:WMA263018 WVW262146:WVW263018 BA327689:BA328561 JK327682:JK328554 TG327682:TG328554 ADC327682:ADC328554 AMY327682:AMY328554 AWU327682:AWU328554 BGQ327682:BGQ328554 BQM327682:BQM328554 CAI327682:CAI328554 CKE327682:CKE328554 CUA327682:CUA328554 DDW327682:DDW328554 DNS327682:DNS328554 DXO327682:DXO328554 EHK327682:EHK328554 ERG327682:ERG328554 FBC327682:FBC328554 FKY327682:FKY328554 FUU327682:FUU328554 GEQ327682:GEQ328554 GOM327682:GOM328554 GYI327682:GYI328554 HIE327682:HIE328554 HSA327682:HSA328554 IBW327682:IBW328554 ILS327682:ILS328554 IVO327682:IVO328554 JFK327682:JFK328554 JPG327682:JPG328554 JZC327682:JZC328554 KIY327682:KIY328554 KSU327682:KSU328554 LCQ327682:LCQ328554 LMM327682:LMM328554 LWI327682:LWI328554 MGE327682:MGE328554 MQA327682:MQA328554 MZW327682:MZW328554 NJS327682:NJS328554 NTO327682:NTO328554 ODK327682:ODK328554 ONG327682:ONG328554 OXC327682:OXC328554 PGY327682:PGY328554 PQU327682:PQU328554 QAQ327682:QAQ328554 QKM327682:QKM328554 QUI327682:QUI328554 REE327682:REE328554 ROA327682:ROA328554 RXW327682:RXW328554 SHS327682:SHS328554 SRO327682:SRO328554 TBK327682:TBK328554 TLG327682:TLG328554 TVC327682:TVC328554 UEY327682:UEY328554 UOU327682:UOU328554 UYQ327682:UYQ328554 VIM327682:VIM328554 VSI327682:VSI328554 WCE327682:WCE328554 WMA327682:WMA328554 WVW327682:WVW328554 BA393225:BA394097 JK393218:JK394090 TG393218:TG394090 ADC393218:ADC394090 AMY393218:AMY394090 AWU393218:AWU394090 BGQ393218:BGQ394090 BQM393218:BQM394090 CAI393218:CAI394090 CKE393218:CKE394090 CUA393218:CUA394090 DDW393218:DDW394090 DNS393218:DNS394090 DXO393218:DXO394090 EHK393218:EHK394090 ERG393218:ERG394090 FBC393218:FBC394090 FKY393218:FKY394090 FUU393218:FUU394090 GEQ393218:GEQ394090 GOM393218:GOM394090 GYI393218:GYI394090 HIE393218:HIE394090 HSA393218:HSA394090 IBW393218:IBW394090 ILS393218:ILS394090 IVO393218:IVO394090 JFK393218:JFK394090 JPG393218:JPG394090 JZC393218:JZC394090 KIY393218:KIY394090 KSU393218:KSU394090 LCQ393218:LCQ394090 LMM393218:LMM394090 LWI393218:LWI394090 MGE393218:MGE394090 MQA393218:MQA394090 MZW393218:MZW394090 NJS393218:NJS394090 NTO393218:NTO394090 ODK393218:ODK394090 ONG393218:ONG394090 OXC393218:OXC394090 PGY393218:PGY394090 PQU393218:PQU394090 QAQ393218:QAQ394090 QKM393218:QKM394090 QUI393218:QUI394090 REE393218:REE394090 ROA393218:ROA394090 RXW393218:RXW394090 SHS393218:SHS394090 SRO393218:SRO394090 TBK393218:TBK394090 TLG393218:TLG394090 TVC393218:TVC394090 UEY393218:UEY394090 UOU393218:UOU394090 UYQ393218:UYQ394090 VIM393218:VIM394090 VSI393218:VSI394090 WCE393218:WCE394090 WMA393218:WMA394090 WVW393218:WVW394090 BA458761:BA459633 JK458754:JK459626 TG458754:TG459626 ADC458754:ADC459626 AMY458754:AMY459626 AWU458754:AWU459626 BGQ458754:BGQ459626 BQM458754:BQM459626 CAI458754:CAI459626 CKE458754:CKE459626 CUA458754:CUA459626 DDW458754:DDW459626 DNS458754:DNS459626 DXO458754:DXO459626 EHK458754:EHK459626 ERG458754:ERG459626 FBC458754:FBC459626 FKY458754:FKY459626 FUU458754:FUU459626 GEQ458754:GEQ459626 GOM458754:GOM459626 GYI458754:GYI459626 HIE458754:HIE459626 HSA458754:HSA459626 IBW458754:IBW459626 ILS458754:ILS459626 IVO458754:IVO459626 JFK458754:JFK459626 JPG458754:JPG459626 JZC458754:JZC459626 KIY458754:KIY459626 KSU458754:KSU459626 LCQ458754:LCQ459626 LMM458754:LMM459626 LWI458754:LWI459626 MGE458754:MGE459626 MQA458754:MQA459626 MZW458754:MZW459626 NJS458754:NJS459626 NTO458754:NTO459626 ODK458754:ODK459626 ONG458754:ONG459626 OXC458754:OXC459626 PGY458754:PGY459626 PQU458754:PQU459626 QAQ458754:QAQ459626 QKM458754:QKM459626 QUI458754:QUI459626 REE458754:REE459626 ROA458754:ROA459626 RXW458754:RXW459626 SHS458754:SHS459626 SRO458754:SRO459626 TBK458754:TBK459626 TLG458754:TLG459626 TVC458754:TVC459626 UEY458754:UEY459626 UOU458754:UOU459626 UYQ458754:UYQ459626 VIM458754:VIM459626 VSI458754:VSI459626 WCE458754:WCE459626 WMA458754:WMA459626 WVW458754:WVW459626 BA524297:BA525169 JK524290:JK525162 TG524290:TG525162 ADC524290:ADC525162 AMY524290:AMY525162 AWU524290:AWU525162 BGQ524290:BGQ525162 BQM524290:BQM525162 CAI524290:CAI525162 CKE524290:CKE525162 CUA524290:CUA525162 DDW524290:DDW525162 DNS524290:DNS525162 DXO524290:DXO525162 EHK524290:EHK525162 ERG524290:ERG525162 FBC524290:FBC525162 FKY524290:FKY525162 FUU524290:FUU525162 GEQ524290:GEQ525162 GOM524290:GOM525162 GYI524290:GYI525162 HIE524290:HIE525162 HSA524290:HSA525162 IBW524290:IBW525162 ILS524290:ILS525162 IVO524290:IVO525162 JFK524290:JFK525162 JPG524290:JPG525162 JZC524290:JZC525162 KIY524290:KIY525162 KSU524290:KSU525162 LCQ524290:LCQ525162 LMM524290:LMM525162 LWI524290:LWI525162 MGE524290:MGE525162 MQA524290:MQA525162 MZW524290:MZW525162 NJS524290:NJS525162 NTO524290:NTO525162 ODK524290:ODK525162 ONG524290:ONG525162 OXC524290:OXC525162 PGY524290:PGY525162 PQU524290:PQU525162 QAQ524290:QAQ525162 QKM524290:QKM525162 QUI524290:QUI525162 REE524290:REE525162 ROA524290:ROA525162 RXW524290:RXW525162 SHS524290:SHS525162 SRO524290:SRO525162 TBK524290:TBK525162 TLG524290:TLG525162 TVC524290:TVC525162 UEY524290:UEY525162 UOU524290:UOU525162 UYQ524290:UYQ525162 VIM524290:VIM525162 VSI524290:VSI525162 WCE524290:WCE525162 WMA524290:WMA525162 WVW524290:WVW525162 BA589833:BA590705 JK589826:JK590698 TG589826:TG590698 ADC589826:ADC590698 AMY589826:AMY590698 AWU589826:AWU590698 BGQ589826:BGQ590698 BQM589826:BQM590698 CAI589826:CAI590698 CKE589826:CKE590698 CUA589826:CUA590698 DDW589826:DDW590698 DNS589826:DNS590698 DXO589826:DXO590698 EHK589826:EHK590698 ERG589826:ERG590698 FBC589826:FBC590698 FKY589826:FKY590698 FUU589826:FUU590698 GEQ589826:GEQ590698 GOM589826:GOM590698 GYI589826:GYI590698 HIE589826:HIE590698 HSA589826:HSA590698 IBW589826:IBW590698 ILS589826:ILS590698 IVO589826:IVO590698 JFK589826:JFK590698 JPG589826:JPG590698 JZC589826:JZC590698 KIY589826:KIY590698 KSU589826:KSU590698 LCQ589826:LCQ590698 LMM589826:LMM590698 LWI589826:LWI590698 MGE589826:MGE590698 MQA589826:MQA590698 MZW589826:MZW590698 NJS589826:NJS590698 NTO589826:NTO590698 ODK589826:ODK590698 ONG589826:ONG590698 OXC589826:OXC590698 PGY589826:PGY590698 PQU589826:PQU590698 QAQ589826:QAQ590698 QKM589826:QKM590698 QUI589826:QUI590698 REE589826:REE590698 ROA589826:ROA590698 RXW589826:RXW590698 SHS589826:SHS590698 SRO589826:SRO590698 TBK589826:TBK590698 TLG589826:TLG590698 TVC589826:TVC590698 UEY589826:UEY590698 UOU589826:UOU590698 UYQ589826:UYQ590698 VIM589826:VIM590698 VSI589826:VSI590698 WCE589826:WCE590698 WMA589826:WMA590698 WVW589826:WVW590698 BA655369:BA656241 JK655362:JK656234 TG655362:TG656234 ADC655362:ADC656234 AMY655362:AMY656234 AWU655362:AWU656234 BGQ655362:BGQ656234 BQM655362:BQM656234 CAI655362:CAI656234 CKE655362:CKE656234 CUA655362:CUA656234 DDW655362:DDW656234 DNS655362:DNS656234 DXO655362:DXO656234 EHK655362:EHK656234 ERG655362:ERG656234 FBC655362:FBC656234 FKY655362:FKY656234 FUU655362:FUU656234 GEQ655362:GEQ656234 GOM655362:GOM656234 GYI655362:GYI656234 HIE655362:HIE656234 HSA655362:HSA656234 IBW655362:IBW656234 ILS655362:ILS656234 IVO655362:IVO656234 JFK655362:JFK656234 JPG655362:JPG656234 JZC655362:JZC656234 KIY655362:KIY656234 KSU655362:KSU656234 LCQ655362:LCQ656234 LMM655362:LMM656234 LWI655362:LWI656234 MGE655362:MGE656234 MQA655362:MQA656234 MZW655362:MZW656234 NJS655362:NJS656234 NTO655362:NTO656234 ODK655362:ODK656234 ONG655362:ONG656234 OXC655362:OXC656234 PGY655362:PGY656234 PQU655362:PQU656234 QAQ655362:QAQ656234 QKM655362:QKM656234 QUI655362:QUI656234 REE655362:REE656234 ROA655362:ROA656234 RXW655362:RXW656234 SHS655362:SHS656234 SRO655362:SRO656234 TBK655362:TBK656234 TLG655362:TLG656234 TVC655362:TVC656234 UEY655362:UEY656234 UOU655362:UOU656234 UYQ655362:UYQ656234 VIM655362:VIM656234 VSI655362:VSI656234 WCE655362:WCE656234 WMA655362:WMA656234 WVW655362:WVW656234 BA720905:BA721777 JK720898:JK721770 TG720898:TG721770 ADC720898:ADC721770 AMY720898:AMY721770 AWU720898:AWU721770 BGQ720898:BGQ721770 BQM720898:BQM721770 CAI720898:CAI721770 CKE720898:CKE721770 CUA720898:CUA721770 DDW720898:DDW721770 DNS720898:DNS721770 DXO720898:DXO721770 EHK720898:EHK721770 ERG720898:ERG721770 FBC720898:FBC721770 FKY720898:FKY721770 FUU720898:FUU721770 GEQ720898:GEQ721770 GOM720898:GOM721770 GYI720898:GYI721770 HIE720898:HIE721770 HSA720898:HSA721770 IBW720898:IBW721770 ILS720898:ILS721770 IVO720898:IVO721770 JFK720898:JFK721770 JPG720898:JPG721770 JZC720898:JZC721770 KIY720898:KIY721770 KSU720898:KSU721770 LCQ720898:LCQ721770 LMM720898:LMM721770 LWI720898:LWI721770 MGE720898:MGE721770 MQA720898:MQA721770 MZW720898:MZW721770 NJS720898:NJS721770 NTO720898:NTO721770 ODK720898:ODK721770 ONG720898:ONG721770 OXC720898:OXC721770 PGY720898:PGY721770 PQU720898:PQU721770 QAQ720898:QAQ721770 QKM720898:QKM721770 QUI720898:QUI721770 REE720898:REE721770 ROA720898:ROA721770 RXW720898:RXW721770 SHS720898:SHS721770 SRO720898:SRO721770 TBK720898:TBK721770 TLG720898:TLG721770 TVC720898:TVC721770 UEY720898:UEY721770 UOU720898:UOU721770 UYQ720898:UYQ721770 VIM720898:VIM721770 VSI720898:VSI721770 WCE720898:WCE721770 WMA720898:WMA721770 WVW720898:WVW721770 BA786441:BA787313 JK786434:JK787306 TG786434:TG787306 ADC786434:ADC787306 AMY786434:AMY787306 AWU786434:AWU787306 BGQ786434:BGQ787306 BQM786434:BQM787306 CAI786434:CAI787306 CKE786434:CKE787306 CUA786434:CUA787306 DDW786434:DDW787306 DNS786434:DNS787306 DXO786434:DXO787306 EHK786434:EHK787306 ERG786434:ERG787306 FBC786434:FBC787306 FKY786434:FKY787306 FUU786434:FUU787306 GEQ786434:GEQ787306 GOM786434:GOM787306 GYI786434:GYI787306 HIE786434:HIE787306 HSA786434:HSA787306 IBW786434:IBW787306 ILS786434:ILS787306 IVO786434:IVO787306 JFK786434:JFK787306 JPG786434:JPG787306 JZC786434:JZC787306 KIY786434:KIY787306 KSU786434:KSU787306 LCQ786434:LCQ787306 LMM786434:LMM787306 LWI786434:LWI787306 MGE786434:MGE787306 MQA786434:MQA787306 MZW786434:MZW787306 NJS786434:NJS787306 NTO786434:NTO787306 ODK786434:ODK787306 ONG786434:ONG787306 OXC786434:OXC787306 PGY786434:PGY787306 PQU786434:PQU787306 QAQ786434:QAQ787306 QKM786434:QKM787306 QUI786434:QUI787306 REE786434:REE787306 ROA786434:ROA787306 RXW786434:RXW787306 SHS786434:SHS787306 SRO786434:SRO787306 TBK786434:TBK787306 TLG786434:TLG787306 TVC786434:TVC787306 UEY786434:UEY787306 UOU786434:UOU787306 UYQ786434:UYQ787306 VIM786434:VIM787306 VSI786434:VSI787306 WCE786434:WCE787306 WMA786434:WMA787306 WVW786434:WVW787306 BA851977:BA852849 JK851970:JK852842 TG851970:TG852842 ADC851970:ADC852842 AMY851970:AMY852842 AWU851970:AWU852842 BGQ851970:BGQ852842 BQM851970:BQM852842 CAI851970:CAI852842 CKE851970:CKE852842 CUA851970:CUA852842 DDW851970:DDW852842 DNS851970:DNS852842 DXO851970:DXO852842 EHK851970:EHK852842 ERG851970:ERG852842 FBC851970:FBC852842 FKY851970:FKY852842 FUU851970:FUU852842 GEQ851970:GEQ852842 GOM851970:GOM852842 GYI851970:GYI852842 HIE851970:HIE852842 HSA851970:HSA852842 IBW851970:IBW852842 ILS851970:ILS852842 IVO851970:IVO852842 JFK851970:JFK852842 JPG851970:JPG852842 JZC851970:JZC852842 KIY851970:KIY852842 KSU851970:KSU852842 LCQ851970:LCQ852842 LMM851970:LMM852842 LWI851970:LWI852842 MGE851970:MGE852842 MQA851970:MQA852842 MZW851970:MZW852842 NJS851970:NJS852842 NTO851970:NTO852842 ODK851970:ODK852842 ONG851970:ONG852842 OXC851970:OXC852842 PGY851970:PGY852842 PQU851970:PQU852842 QAQ851970:QAQ852842 QKM851970:QKM852842 QUI851970:QUI852842 REE851970:REE852842 ROA851970:ROA852842 RXW851970:RXW852842 SHS851970:SHS852842 SRO851970:SRO852842 TBK851970:TBK852842 TLG851970:TLG852842 TVC851970:TVC852842 UEY851970:UEY852842 UOU851970:UOU852842 UYQ851970:UYQ852842 VIM851970:VIM852842 VSI851970:VSI852842 WCE851970:WCE852842 WMA851970:WMA852842 WVW851970:WVW852842 BA917513:BA918385 JK917506:JK918378 TG917506:TG918378 ADC917506:ADC918378 AMY917506:AMY918378 AWU917506:AWU918378 BGQ917506:BGQ918378 BQM917506:BQM918378 CAI917506:CAI918378 CKE917506:CKE918378 CUA917506:CUA918378 DDW917506:DDW918378 DNS917506:DNS918378 DXO917506:DXO918378 EHK917506:EHK918378 ERG917506:ERG918378 FBC917506:FBC918378 FKY917506:FKY918378 FUU917506:FUU918378 GEQ917506:GEQ918378 GOM917506:GOM918378 GYI917506:GYI918378 HIE917506:HIE918378 HSA917506:HSA918378 IBW917506:IBW918378 ILS917506:ILS918378 IVO917506:IVO918378 JFK917506:JFK918378 JPG917506:JPG918378 JZC917506:JZC918378 KIY917506:KIY918378 KSU917506:KSU918378 LCQ917506:LCQ918378 LMM917506:LMM918378 LWI917506:LWI918378 MGE917506:MGE918378 MQA917506:MQA918378 MZW917506:MZW918378 NJS917506:NJS918378 NTO917506:NTO918378 ODK917506:ODK918378 ONG917506:ONG918378 OXC917506:OXC918378 PGY917506:PGY918378 PQU917506:PQU918378 QAQ917506:QAQ918378 QKM917506:QKM918378 QUI917506:QUI918378 REE917506:REE918378 ROA917506:ROA918378 RXW917506:RXW918378 SHS917506:SHS918378 SRO917506:SRO918378 TBK917506:TBK918378 TLG917506:TLG918378 TVC917506:TVC918378 UEY917506:UEY918378 UOU917506:UOU918378 UYQ917506:UYQ918378 VIM917506:VIM918378 VSI917506:VSI918378 WCE917506:WCE918378 WMA917506:WMA918378 WVW917506:WVW918378 BA983049:BA983921 JK983042:JK983914 TG983042:TG983914 ADC983042:ADC983914 AMY983042:AMY983914 AWU983042:AWU983914 BGQ983042:BGQ983914 BQM983042:BQM983914 CAI983042:CAI983914 CKE983042:CKE983914 CUA983042:CUA983914 DDW983042:DDW983914 DNS983042:DNS983914 DXO983042:DXO983914 EHK983042:EHK983914 ERG983042:ERG983914 FBC983042:FBC983914 FKY983042:FKY983914 FUU983042:FUU983914 GEQ983042:GEQ983914 GOM983042:GOM983914 GYI983042:GYI983914 HIE983042:HIE983914 HSA983042:HSA983914 IBW983042:IBW983914 ILS983042:ILS983914 IVO983042:IVO983914 JFK983042:JFK983914 JPG983042:JPG983914 JZC983042:JZC983914 KIY983042:KIY983914 KSU983042:KSU983914 LCQ983042:LCQ983914 LMM983042:LMM983914 LWI983042:LWI983914 MGE983042:MGE983914 MQA983042:MQA983914 MZW983042:MZW983914 NJS983042:NJS983914 NTO983042:NTO983914 ODK983042:ODK983914 ONG983042:ONG983914 OXC983042:OXC983914 PGY983042:PGY983914 PQU983042:PQU983914 QAQ983042:QAQ983914 QKM983042:QKM983914 QUI983042:QUI983914 REE983042:REE983914 ROA983042:ROA983914 RXW983042:RXW983914 SHS983042:SHS983914 SRO983042:SRO983914 TBK983042:TBK983914 TLG983042:TLG983914 TVC983042:TVC983914 UEY983042:UEY983914 UOU983042:UOU983914 UYQ983042:UYQ983914 VIM983042:VIM983914 VSI983042:VSI983914 WCE983042:WCE983914 WMA983042:WMA983914 JK80:JK874 BA87:BA881 WVW80:WVW874 WMA80:WMA874 WCE80:WCE874 VSI80:VSI874 VIM80:VIM874 UYQ80:UYQ874 UOU80:UOU874 UEY80:UEY874 TVC80:TVC874 TLG80:TLG874 TBK80:TBK874 SRO80:SRO874 SHS80:SHS874 RXW80:RXW874 ROA80:ROA874 REE80:REE874 QUI80:QUI874 QKM80:QKM874 QAQ80:QAQ874 PQU80:PQU874 PGY80:PGY874 OXC80:OXC874 ONG80:ONG874 ODK80:ODK874 NTO80:NTO874 NJS80:NJS874 MZW80:MZW874 MQA80:MQA874 MGE80:MGE874 LWI80:LWI874 LMM80:LMM874 LCQ80:LCQ874 KSU80:KSU874 KIY80:KIY874 JZC80:JZC874 JPG80:JPG874 JFK80:JFK874 IVO80:IVO874 ILS80:ILS874 IBW80:IBW874 HSA80:HSA874 HIE80:HIE874 GYI80:GYI874 GOM80:GOM874 GEQ80:GEQ874 FUU80:FUU874 FKY80:FKY874 FBC80:FBC874 ERG80:ERG874 EHK80:EHK874 DXO80:DXO874 DNS80:DNS874 DDW80:DDW874 CUA80:CUA874 CKE80:CKE874 CAI80:CAI874 BQM80:BQM874 BGQ80:BGQ874 AWU80:AWU874 AMY80:AMY874 ADC80:ADC874 TG80:TG874 WMI37 WCM37 VSQ37 VIU37 UYY37 UPC37 UFG37 TVK37 TLO37 TBS37 SRW37 SIA37 RYE37 ROI37 REM37 QUQ37 QKU37 QAY37 PRC37 PHG37 OXK37 ONO37 ODS37 NTW37 NKA37 NAE37 MQI37 MGM37 LWQ37 LMU37 LCY37 KTC37 KJG37 JZK37 JPO37 JFS37 IVW37 IMA37 ICE37 HSI37 HIM37 GYQ37 GOU37 GEY37 FVC37 FLG37 FBK37 ERO37 EHS37 DXW37 DOA37 DEE37 CUI37 CKM37 CAQ37 BQU37 BGY37 AXC37 ANG37 ADK37 TO37 JS37 WWE37 AX45:AX58 TG23:TG24 TG35:TG36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WD41 WMH41 WCO76 AWU35:AWU36 AMY35:AMY36 ADC35:ADC36 JK35:JK36 WVW35:WVW36 WMA35:WMA36 WCE35:WCE36 VSI35:VSI36 VIM35:VIM36 UYQ35:UYQ36 UOU35:UOU36 UEY35:UEY36 TVC35:TVC36 TLG35:TLG36 TBK35:TBK36 SRO35:SRO36 SHS35:SHS36 RXW35:RXW36 ROA35:ROA36 REE35:REE36 QUI35:QUI36 QKM35:QKM36 QAQ35:QAQ36 PQU35:PQU36 PGY35:PGY36 OXC35:OXC36 ONG35:ONG36 ODK35:ODK36 NTO35:NTO36 NJS35:NJS36 MZW35:MZW36 MQA35:MQA36 MGE35:MGE36 LWI35:LWI36 LMM35:LMM36 LCQ35:LCQ36 KSU35:KSU36 KIY35:KIY36 JZC35:JZC36 JPG35:JPG36 JFK35:JFK36 IVO35:IVO36 ILS35:ILS36 IBW35:IBW36 HSA35:HSA36 HIE35:HIE36 GYI35:GYI36 GOM35:GOM36 GEQ35:GEQ36 FUU35:FUU36 FKY35:FKY36 FBC35:FBC36 ERG35:ERG36 EHK35:EHK36 DXO35:DXO36 DNS35:DNS36 DDW35:DDW36 CUA35:CUA36 CKE35:CKE36 CAI35:CAI36 BQM35:BQM36 BGQ35:BGQ36 WMG42 WCK42 VSO42 VIS42 UYW42 UPA42 UFE42 TVI42 TLM42 TBQ42 SRU42 SHY42 RYC42 ROG42 REK42 QUO42 QKS42 QAW42 PRA42 PHE42 OXI42 ONM42 ODQ42 NTU42 NJY42 NAC42 MQG42 MGK42 LWO42 LMS42 LCW42 KTA42 KJE42 JZI42 JPM42 JFQ42 IVU42 ILY42 ICC42 HSG42 HIK42 GYO42 GOS42 GEW42 FVA42 FLE42 FBI42 ERM42 EHQ42 DXU42 DNY42 DEC42 CUG42 CKK42 CAO42 BQS42 BGW42 AXA42 ANE42 ADI42 TM42 JQ42 WWC42 BGQ23:BGQ24 VSS76 BA35:BA37 WMK76 WWG76 JU76 TQ76 ADM76 ANI76 AXE76 BHA76 BQW76 CAS76 CKO76 CUK76 DEG76 DOC76 DXY76 EHU76 ERQ76 FBM76 FLI76 FVE76 GFA76 GOW76 GYS76 HIO76 HSK76 ICG76 IMC76 IVY76 JFU76 JPQ76 JZM76 KJI76 KTE76 LDA76 LMW76 LWS76 MGO76 MQK76 NAG76 NKC76 NTY76 ODU76 ONQ76 OXM76 PHI76 PRE76 QBA76 QKW76 QUS76 REO76 ROK76 RYG76 SIC76 SRY76 TBU76 TLQ76 TVM76 UFI76 UPE76 UZA76 VIW76 AZ10 VSP38 VIT38 UYX38 UPB38 UFF38 TVJ38 TLN38 TBR38 SRV38 SHZ38 RYD38 ROH38 REL38 QUP38 QKT38 QAX38 PRB38 PHF38 OXJ38 ONN38 ODR38 NTV38 NJZ38 NAD38 MQH38 MGL38 LWP38 LMT38 LCX38 KTB38 KJF38 JZJ38 JPN38 JFR38 IVV38 ILZ38 ICD38 HSH38 HIL38 GYP38 GOT38 GEX38 FVB38 FLF38 FBJ38 ERN38 EHR38 DXV38 DNZ38 DED38 CUH38 CKL38 CAP38 BQT38 BGX38 AXB38 ANF38 ADJ38 TN38 JR38 WMH38 WWD38 WCL38 BG20 BA54:BA5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JR41 AWU23:AWU24 AMY23:AMY24 ADC23:ADC24 JK23:JK24 WVW23:WVW24 WMA23:WMA24 WCE23:WCE24 VSI23:VSI24 VIM23:VIM24 UYQ23:UYQ24 UOU23:UOU24 UEY23:UEY24 TVC23:TVC24 TLG23:TLG24 TBK23:TBK24 SRO23:SRO24 SHS23:SHS24 RXW23:RXW24 ROA23:ROA24 REE23:REE24 QUI23:QUI24 QKM23:QKM24 QAQ23:QAQ24 PQU23:PQU24 PGY23:PGY24 OXC23:OXC24 ONG23:ONG24 ODK23:ODK24 NTO23:NTO24 NJS23:NJS24 MZW23:MZW24 MQA23:MQA24 MGE23:MGE24 LWI23:LWI24 LMM23:LMM24 LCQ23:LCQ24 KSU23:KSU24 KIY23:KIY24 JZC23:JZC24 JPG23:JPG24 JFK23:JFK24 IVO23:IVO24 ILS23:ILS24 IBW23:IBW24 HSA23:HSA24 HIE23:HIE24 GYI23:GYI24 GOM23:GOM24 GEQ23:GEQ24 FUU23:FUU24 FKY23:FKY24 FBC23:FBC24 ERG23:ERG24 EHK23:EHK24 DXO23:DXO24 DNS23:DNS24 DDW23:DDW24 CUA23:CUA24 CKE23:CKE24 CAI23:CAI24 BQM23:BQM24 AX62:AX75 BA71 BA76:BA77">
      <formula1>12</formula1>
    </dataValidation>
    <dataValidation type="whole" allowBlank="1" showInputMessage="1" showErrorMessage="1" sqref="Y65545:AA66417 IE65538:IG66410 SA65538:SC66410 ABW65538:ABY66410 ALS65538:ALU66410 AVO65538:AVQ66410 BFK65538:BFM66410 BPG65538:BPI66410 BZC65538:BZE66410 CIY65538:CJA66410 CSU65538:CSW66410 DCQ65538:DCS66410 DMM65538:DMO66410 DWI65538:DWK66410 EGE65538:EGG66410 EQA65538:EQC66410 EZW65538:EZY66410 FJS65538:FJU66410 FTO65538:FTQ66410 GDK65538:GDM66410 GNG65538:GNI66410 GXC65538:GXE66410 HGY65538:HHA66410 HQU65538:HQW66410 IAQ65538:IAS66410 IKM65538:IKO66410 IUI65538:IUK66410 JEE65538:JEG66410 JOA65538:JOC66410 JXW65538:JXY66410 KHS65538:KHU66410 KRO65538:KRQ66410 LBK65538:LBM66410 LLG65538:LLI66410 LVC65538:LVE66410 MEY65538:MFA66410 MOU65538:MOW66410 MYQ65538:MYS66410 NIM65538:NIO66410 NSI65538:NSK66410 OCE65538:OCG66410 OMA65538:OMC66410 OVW65538:OVY66410 PFS65538:PFU66410 PPO65538:PPQ66410 PZK65538:PZM66410 QJG65538:QJI66410 QTC65538:QTE66410 RCY65538:RDA66410 RMU65538:RMW66410 RWQ65538:RWS66410 SGM65538:SGO66410 SQI65538:SQK66410 TAE65538:TAG66410 TKA65538:TKC66410 TTW65538:TTY66410 UDS65538:UDU66410 UNO65538:UNQ66410 UXK65538:UXM66410 VHG65538:VHI66410 VRC65538:VRE66410 WAY65538:WBA66410 WKU65538:WKW66410 WUQ65538:WUS66410 Y131081:AA131953 IE131074:IG131946 SA131074:SC131946 ABW131074:ABY131946 ALS131074:ALU131946 AVO131074:AVQ131946 BFK131074:BFM131946 BPG131074:BPI131946 BZC131074:BZE131946 CIY131074:CJA131946 CSU131074:CSW131946 DCQ131074:DCS131946 DMM131074:DMO131946 DWI131074:DWK131946 EGE131074:EGG131946 EQA131074:EQC131946 EZW131074:EZY131946 FJS131074:FJU131946 FTO131074:FTQ131946 GDK131074:GDM131946 GNG131074:GNI131946 GXC131074:GXE131946 HGY131074:HHA131946 HQU131074:HQW131946 IAQ131074:IAS131946 IKM131074:IKO131946 IUI131074:IUK131946 JEE131074:JEG131946 JOA131074:JOC131946 JXW131074:JXY131946 KHS131074:KHU131946 KRO131074:KRQ131946 LBK131074:LBM131946 LLG131074:LLI131946 LVC131074:LVE131946 MEY131074:MFA131946 MOU131074:MOW131946 MYQ131074:MYS131946 NIM131074:NIO131946 NSI131074:NSK131946 OCE131074:OCG131946 OMA131074:OMC131946 OVW131074:OVY131946 PFS131074:PFU131946 PPO131074:PPQ131946 PZK131074:PZM131946 QJG131074:QJI131946 QTC131074:QTE131946 RCY131074:RDA131946 RMU131074:RMW131946 RWQ131074:RWS131946 SGM131074:SGO131946 SQI131074:SQK131946 TAE131074:TAG131946 TKA131074:TKC131946 TTW131074:TTY131946 UDS131074:UDU131946 UNO131074:UNQ131946 UXK131074:UXM131946 VHG131074:VHI131946 VRC131074:VRE131946 WAY131074:WBA131946 WKU131074:WKW131946 WUQ131074:WUS131946 Y196617:AA197489 IE196610:IG197482 SA196610:SC197482 ABW196610:ABY197482 ALS196610:ALU197482 AVO196610:AVQ197482 BFK196610:BFM197482 BPG196610:BPI197482 BZC196610:BZE197482 CIY196610:CJA197482 CSU196610:CSW197482 DCQ196610:DCS197482 DMM196610:DMO197482 DWI196610:DWK197482 EGE196610:EGG197482 EQA196610:EQC197482 EZW196610:EZY197482 FJS196610:FJU197482 FTO196610:FTQ197482 GDK196610:GDM197482 GNG196610:GNI197482 GXC196610:GXE197482 HGY196610:HHA197482 HQU196610:HQW197482 IAQ196610:IAS197482 IKM196610:IKO197482 IUI196610:IUK197482 JEE196610:JEG197482 JOA196610:JOC197482 JXW196610:JXY197482 KHS196610:KHU197482 KRO196610:KRQ197482 LBK196610:LBM197482 LLG196610:LLI197482 LVC196610:LVE197482 MEY196610:MFA197482 MOU196610:MOW197482 MYQ196610:MYS197482 NIM196610:NIO197482 NSI196610:NSK197482 OCE196610:OCG197482 OMA196610:OMC197482 OVW196610:OVY197482 PFS196610:PFU197482 PPO196610:PPQ197482 PZK196610:PZM197482 QJG196610:QJI197482 QTC196610:QTE197482 RCY196610:RDA197482 RMU196610:RMW197482 RWQ196610:RWS197482 SGM196610:SGO197482 SQI196610:SQK197482 TAE196610:TAG197482 TKA196610:TKC197482 TTW196610:TTY197482 UDS196610:UDU197482 UNO196610:UNQ197482 UXK196610:UXM197482 VHG196610:VHI197482 VRC196610:VRE197482 WAY196610:WBA197482 WKU196610:WKW197482 WUQ196610:WUS197482 Y262153:AA263025 IE262146:IG263018 SA262146:SC263018 ABW262146:ABY263018 ALS262146:ALU263018 AVO262146:AVQ263018 BFK262146:BFM263018 BPG262146:BPI263018 BZC262146:BZE263018 CIY262146:CJA263018 CSU262146:CSW263018 DCQ262146:DCS263018 DMM262146:DMO263018 DWI262146:DWK263018 EGE262146:EGG263018 EQA262146:EQC263018 EZW262146:EZY263018 FJS262146:FJU263018 FTO262146:FTQ263018 GDK262146:GDM263018 GNG262146:GNI263018 GXC262146:GXE263018 HGY262146:HHA263018 HQU262146:HQW263018 IAQ262146:IAS263018 IKM262146:IKO263018 IUI262146:IUK263018 JEE262146:JEG263018 JOA262146:JOC263018 JXW262146:JXY263018 KHS262146:KHU263018 KRO262146:KRQ263018 LBK262146:LBM263018 LLG262146:LLI263018 LVC262146:LVE263018 MEY262146:MFA263018 MOU262146:MOW263018 MYQ262146:MYS263018 NIM262146:NIO263018 NSI262146:NSK263018 OCE262146:OCG263018 OMA262146:OMC263018 OVW262146:OVY263018 PFS262146:PFU263018 PPO262146:PPQ263018 PZK262146:PZM263018 QJG262146:QJI263018 QTC262146:QTE263018 RCY262146:RDA263018 RMU262146:RMW263018 RWQ262146:RWS263018 SGM262146:SGO263018 SQI262146:SQK263018 TAE262146:TAG263018 TKA262146:TKC263018 TTW262146:TTY263018 UDS262146:UDU263018 UNO262146:UNQ263018 UXK262146:UXM263018 VHG262146:VHI263018 VRC262146:VRE263018 WAY262146:WBA263018 WKU262146:WKW263018 WUQ262146:WUS263018 Y327689:AA328561 IE327682:IG328554 SA327682:SC328554 ABW327682:ABY328554 ALS327682:ALU328554 AVO327682:AVQ328554 BFK327682:BFM328554 BPG327682:BPI328554 BZC327682:BZE328554 CIY327682:CJA328554 CSU327682:CSW328554 DCQ327682:DCS328554 DMM327682:DMO328554 DWI327682:DWK328554 EGE327682:EGG328554 EQA327682:EQC328554 EZW327682:EZY328554 FJS327682:FJU328554 FTO327682:FTQ328554 GDK327682:GDM328554 GNG327682:GNI328554 GXC327682:GXE328554 HGY327682:HHA328554 HQU327682:HQW328554 IAQ327682:IAS328554 IKM327682:IKO328554 IUI327682:IUK328554 JEE327682:JEG328554 JOA327682:JOC328554 JXW327682:JXY328554 KHS327682:KHU328554 KRO327682:KRQ328554 LBK327682:LBM328554 LLG327682:LLI328554 LVC327682:LVE328554 MEY327682:MFA328554 MOU327682:MOW328554 MYQ327682:MYS328554 NIM327682:NIO328554 NSI327682:NSK328554 OCE327682:OCG328554 OMA327682:OMC328554 OVW327682:OVY328554 PFS327682:PFU328554 PPO327682:PPQ328554 PZK327682:PZM328554 QJG327682:QJI328554 QTC327682:QTE328554 RCY327682:RDA328554 RMU327682:RMW328554 RWQ327682:RWS328554 SGM327682:SGO328554 SQI327682:SQK328554 TAE327682:TAG328554 TKA327682:TKC328554 TTW327682:TTY328554 UDS327682:UDU328554 UNO327682:UNQ328554 UXK327682:UXM328554 VHG327682:VHI328554 VRC327682:VRE328554 WAY327682:WBA328554 WKU327682:WKW328554 WUQ327682:WUS328554 Y393225:AA394097 IE393218:IG394090 SA393218:SC394090 ABW393218:ABY394090 ALS393218:ALU394090 AVO393218:AVQ394090 BFK393218:BFM394090 BPG393218:BPI394090 BZC393218:BZE394090 CIY393218:CJA394090 CSU393218:CSW394090 DCQ393218:DCS394090 DMM393218:DMO394090 DWI393218:DWK394090 EGE393218:EGG394090 EQA393218:EQC394090 EZW393218:EZY394090 FJS393218:FJU394090 FTO393218:FTQ394090 GDK393218:GDM394090 GNG393218:GNI394090 GXC393218:GXE394090 HGY393218:HHA394090 HQU393218:HQW394090 IAQ393218:IAS394090 IKM393218:IKO394090 IUI393218:IUK394090 JEE393218:JEG394090 JOA393218:JOC394090 JXW393218:JXY394090 KHS393218:KHU394090 KRO393218:KRQ394090 LBK393218:LBM394090 LLG393218:LLI394090 LVC393218:LVE394090 MEY393218:MFA394090 MOU393218:MOW394090 MYQ393218:MYS394090 NIM393218:NIO394090 NSI393218:NSK394090 OCE393218:OCG394090 OMA393218:OMC394090 OVW393218:OVY394090 PFS393218:PFU394090 PPO393218:PPQ394090 PZK393218:PZM394090 QJG393218:QJI394090 QTC393218:QTE394090 RCY393218:RDA394090 RMU393218:RMW394090 RWQ393218:RWS394090 SGM393218:SGO394090 SQI393218:SQK394090 TAE393218:TAG394090 TKA393218:TKC394090 TTW393218:TTY394090 UDS393218:UDU394090 UNO393218:UNQ394090 UXK393218:UXM394090 VHG393218:VHI394090 VRC393218:VRE394090 WAY393218:WBA394090 WKU393218:WKW394090 WUQ393218:WUS394090 Y458761:AA459633 IE458754:IG459626 SA458754:SC459626 ABW458754:ABY459626 ALS458754:ALU459626 AVO458754:AVQ459626 BFK458754:BFM459626 BPG458754:BPI459626 BZC458754:BZE459626 CIY458754:CJA459626 CSU458754:CSW459626 DCQ458754:DCS459626 DMM458754:DMO459626 DWI458754:DWK459626 EGE458754:EGG459626 EQA458754:EQC459626 EZW458754:EZY459626 FJS458754:FJU459626 FTO458754:FTQ459626 GDK458754:GDM459626 GNG458754:GNI459626 GXC458754:GXE459626 HGY458754:HHA459626 HQU458754:HQW459626 IAQ458754:IAS459626 IKM458754:IKO459626 IUI458754:IUK459626 JEE458754:JEG459626 JOA458754:JOC459626 JXW458754:JXY459626 KHS458754:KHU459626 KRO458754:KRQ459626 LBK458754:LBM459626 LLG458754:LLI459626 LVC458754:LVE459626 MEY458754:MFA459626 MOU458754:MOW459626 MYQ458754:MYS459626 NIM458754:NIO459626 NSI458754:NSK459626 OCE458754:OCG459626 OMA458754:OMC459626 OVW458754:OVY459626 PFS458754:PFU459626 PPO458754:PPQ459626 PZK458754:PZM459626 QJG458754:QJI459626 QTC458754:QTE459626 RCY458754:RDA459626 RMU458754:RMW459626 RWQ458754:RWS459626 SGM458754:SGO459626 SQI458754:SQK459626 TAE458754:TAG459626 TKA458754:TKC459626 TTW458754:TTY459626 UDS458754:UDU459626 UNO458754:UNQ459626 UXK458754:UXM459626 VHG458754:VHI459626 VRC458754:VRE459626 WAY458754:WBA459626 WKU458754:WKW459626 WUQ458754:WUS459626 Y524297:AA525169 IE524290:IG525162 SA524290:SC525162 ABW524290:ABY525162 ALS524290:ALU525162 AVO524290:AVQ525162 BFK524290:BFM525162 BPG524290:BPI525162 BZC524290:BZE525162 CIY524290:CJA525162 CSU524290:CSW525162 DCQ524290:DCS525162 DMM524290:DMO525162 DWI524290:DWK525162 EGE524290:EGG525162 EQA524290:EQC525162 EZW524290:EZY525162 FJS524290:FJU525162 FTO524290:FTQ525162 GDK524290:GDM525162 GNG524290:GNI525162 GXC524290:GXE525162 HGY524290:HHA525162 HQU524290:HQW525162 IAQ524290:IAS525162 IKM524290:IKO525162 IUI524290:IUK525162 JEE524290:JEG525162 JOA524290:JOC525162 JXW524290:JXY525162 KHS524290:KHU525162 KRO524290:KRQ525162 LBK524290:LBM525162 LLG524290:LLI525162 LVC524290:LVE525162 MEY524290:MFA525162 MOU524290:MOW525162 MYQ524290:MYS525162 NIM524290:NIO525162 NSI524290:NSK525162 OCE524290:OCG525162 OMA524290:OMC525162 OVW524290:OVY525162 PFS524290:PFU525162 PPO524290:PPQ525162 PZK524290:PZM525162 QJG524290:QJI525162 QTC524290:QTE525162 RCY524290:RDA525162 RMU524290:RMW525162 RWQ524290:RWS525162 SGM524290:SGO525162 SQI524290:SQK525162 TAE524290:TAG525162 TKA524290:TKC525162 TTW524290:TTY525162 UDS524290:UDU525162 UNO524290:UNQ525162 UXK524290:UXM525162 VHG524290:VHI525162 VRC524290:VRE525162 WAY524290:WBA525162 WKU524290:WKW525162 WUQ524290:WUS525162 Y589833:AA590705 IE589826:IG590698 SA589826:SC590698 ABW589826:ABY590698 ALS589826:ALU590698 AVO589826:AVQ590698 BFK589826:BFM590698 BPG589826:BPI590698 BZC589826:BZE590698 CIY589826:CJA590698 CSU589826:CSW590698 DCQ589826:DCS590698 DMM589826:DMO590698 DWI589826:DWK590698 EGE589826:EGG590698 EQA589826:EQC590698 EZW589826:EZY590698 FJS589826:FJU590698 FTO589826:FTQ590698 GDK589826:GDM590698 GNG589826:GNI590698 GXC589826:GXE590698 HGY589826:HHA590698 HQU589826:HQW590698 IAQ589826:IAS590698 IKM589826:IKO590698 IUI589826:IUK590698 JEE589826:JEG590698 JOA589826:JOC590698 JXW589826:JXY590698 KHS589826:KHU590698 KRO589826:KRQ590698 LBK589826:LBM590698 LLG589826:LLI590698 LVC589826:LVE590698 MEY589826:MFA590698 MOU589826:MOW590698 MYQ589826:MYS590698 NIM589826:NIO590698 NSI589826:NSK590698 OCE589826:OCG590698 OMA589826:OMC590698 OVW589826:OVY590698 PFS589826:PFU590698 PPO589826:PPQ590698 PZK589826:PZM590698 QJG589826:QJI590698 QTC589826:QTE590698 RCY589826:RDA590698 RMU589826:RMW590698 RWQ589826:RWS590698 SGM589826:SGO590698 SQI589826:SQK590698 TAE589826:TAG590698 TKA589826:TKC590698 TTW589826:TTY590698 UDS589826:UDU590698 UNO589826:UNQ590698 UXK589826:UXM590698 VHG589826:VHI590698 VRC589826:VRE590698 WAY589826:WBA590698 WKU589826:WKW590698 WUQ589826:WUS590698 Y655369:AA656241 IE655362:IG656234 SA655362:SC656234 ABW655362:ABY656234 ALS655362:ALU656234 AVO655362:AVQ656234 BFK655362:BFM656234 BPG655362:BPI656234 BZC655362:BZE656234 CIY655362:CJA656234 CSU655362:CSW656234 DCQ655362:DCS656234 DMM655362:DMO656234 DWI655362:DWK656234 EGE655362:EGG656234 EQA655362:EQC656234 EZW655362:EZY656234 FJS655362:FJU656234 FTO655362:FTQ656234 GDK655362:GDM656234 GNG655362:GNI656234 GXC655362:GXE656234 HGY655362:HHA656234 HQU655362:HQW656234 IAQ655362:IAS656234 IKM655362:IKO656234 IUI655362:IUK656234 JEE655362:JEG656234 JOA655362:JOC656234 JXW655362:JXY656234 KHS655362:KHU656234 KRO655362:KRQ656234 LBK655362:LBM656234 LLG655362:LLI656234 LVC655362:LVE656234 MEY655362:MFA656234 MOU655362:MOW656234 MYQ655362:MYS656234 NIM655362:NIO656234 NSI655362:NSK656234 OCE655362:OCG656234 OMA655362:OMC656234 OVW655362:OVY656234 PFS655362:PFU656234 PPO655362:PPQ656234 PZK655362:PZM656234 QJG655362:QJI656234 QTC655362:QTE656234 RCY655362:RDA656234 RMU655362:RMW656234 RWQ655362:RWS656234 SGM655362:SGO656234 SQI655362:SQK656234 TAE655362:TAG656234 TKA655362:TKC656234 TTW655362:TTY656234 UDS655362:UDU656234 UNO655362:UNQ656234 UXK655362:UXM656234 VHG655362:VHI656234 VRC655362:VRE656234 WAY655362:WBA656234 WKU655362:WKW656234 WUQ655362:WUS656234 Y720905:AA721777 IE720898:IG721770 SA720898:SC721770 ABW720898:ABY721770 ALS720898:ALU721770 AVO720898:AVQ721770 BFK720898:BFM721770 BPG720898:BPI721770 BZC720898:BZE721770 CIY720898:CJA721770 CSU720898:CSW721770 DCQ720898:DCS721770 DMM720898:DMO721770 DWI720898:DWK721770 EGE720898:EGG721770 EQA720898:EQC721770 EZW720898:EZY721770 FJS720898:FJU721770 FTO720898:FTQ721770 GDK720898:GDM721770 GNG720898:GNI721770 GXC720898:GXE721770 HGY720898:HHA721770 HQU720898:HQW721770 IAQ720898:IAS721770 IKM720898:IKO721770 IUI720898:IUK721770 JEE720898:JEG721770 JOA720898:JOC721770 JXW720898:JXY721770 KHS720898:KHU721770 KRO720898:KRQ721770 LBK720898:LBM721770 LLG720898:LLI721770 LVC720898:LVE721770 MEY720898:MFA721770 MOU720898:MOW721770 MYQ720898:MYS721770 NIM720898:NIO721770 NSI720898:NSK721770 OCE720898:OCG721770 OMA720898:OMC721770 OVW720898:OVY721770 PFS720898:PFU721770 PPO720898:PPQ721770 PZK720898:PZM721770 QJG720898:QJI721770 QTC720898:QTE721770 RCY720898:RDA721770 RMU720898:RMW721770 RWQ720898:RWS721770 SGM720898:SGO721770 SQI720898:SQK721770 TAE720898:TAG721770 TKA720898:TKC721770 TTW720898:TTY721770 UDS720898:UDU721770 UNO720898:UNQ721770 UXK720898:UXM721770 VHG720898:VHI721770 VRC720898:VRE721770 WAY720898:WBA721770 WKU720898:WKW721770 WUQ720898:WUS721770 Y786441:AA787313 IE786434:IG787306 SA786434:SC787306 ABW786434:ABY787306 ALS786434:ALU787306 AVO786434:AVQ787306 BFK786434:BFM787306 BPG786434:BPI787306 BZC786434:BZE787306 CIY786434:CJA787306 CSU786434:CSW787306 DCQ786434:DCS787306 DMM786434:DMO787306 DWI786434:DWK787306 EGE786434:EGG787306 EQA786434:EQC787306 EZW786434:EZY787306 FJS786434:FJU787306 FTO786434:FTQ787306 GDK786434:GDM787306 GNG786434:GNI787306 GXC786434:GXE787306 HGY786434:HHA787306 HQU786434:HQW787306 IAQ786434:IAS787306 IKM786434:IKO787306 IUI786434:IUK787306 JEE786434:JEG787306 JOA786434:JOC787306 JXW786434:JXY787306 KHS786434:KHU787306 KRO786434:KRQ787306 LBK786434:LBM787306 LLG786434:LLI787306 LVC786434:LVE787306 MEY786434:MFA787306 MOU786434:MOW787306 MYQ786434:MYS787306 NIM786434:NIO787306 NSI786434:NSK787306 OCE786434:OCG787306 OMA786434:OMC787306 OVW786434:OVY787306 PFS786434:PFU787306 PPO786434:PPQ787306 PZK786434:PZM787306 QJG786434:QJI787306 QTC786434:QTE787306 RCY786434:RDA787306 RMU786434:RMW787306 RWQ786434:RWS787306 SGM786434:SGO787306 SQI786434:SQK787306 TAE786434:TAG787306 TKA786434:TKC787306 TTW786434:TTY787306 UDS786434:UDU787306 UNO786434:UNQ787306 UXK786434:UXM787306 VHG786434:VHI787306 VRC786434:VRE787306 WAY786434:WBA787306 WKU786434:WKW787306 WUQ786434:WUS787306 Y851977:AA852849 IE851970:IG852842 SA851970:SC852842 ABW851970:ABY852842 ALS851970:ALU852842 AVO851970:AVQ852842 BFK851970:BFM852842 BPG851970:BPI852842 BZC851970:BZE852842 CIY851970:CJA852842 CSU851970:CSW852842 DCQ851970:DCS852842 DMM851970:DMO852842 DWI851970:DWK852842 EGE851970:EGG852842 EQA851970:EQC852842 EZW851970:EZY852842 FJS851970:FJU852842 FTO851970:FTQ852842 GDK851970:GDM852842 GNG851970:GNI852842 GXC851970:GXE852842 HGY851970:HHA852842 HQU851970:HQW852842 IAQ851970:IAS852842 IKM851970:IKO852842 IUI851970:IUK852842 JEE851970:JEG852842 JOA851970:JOC852842 JXW851970:JXY852842 KHS851970:KHU852842 KRO851970:KRQ852842 LBK851970:LBM852842 LLG851970:LLI852842 LVC851970:LVE852842 MEY851970:MFA852842 MOU851970:MOW852842 MYQ851970:MYS852842 NIM851970:NIO852842 NSI851970:NSK852842 OCE851970:OCG852842 OMA851970:OMC852842 OVW851970:OVY852842 PFS851970:PFU852842 PPO851970:PPQ852842 PZK851970:PZM852842 QJG851970:QJI852842 QTC851970:QTE852842 RCY851970:RDA852842 RMU851970:RMW852842 RWQ851970:RWS852842 SGM851970:SGO852842 SQI851970:SQK852842 TAE851970:TAG852842 TKA851970:TKC852842 TTW851970:TTY852842 UDS851970:UDU852842 UNO851970:UNQ852842 UXK851970:UXM852842 VHG851970:VHI852842 VRC851970:VRE852842 WAY851970:WBA852842 WKU851970:WKW852842 WUQ851970:WUS852842 Y917513:AA918385 IE917506:IG918378 SA917506:SC918378 ABW917506:ABY918378 ALS917506:ALU918378 AVO917506:AVQ918378 BFK917506:BFM918378 BPG917506:BPI918378 BZC917506:BZE918378 CIY917506:CJA918378 CSU917506:CSW918378 DCQ917506:DCS918378 DMM917506:DMO918378 DWI917506:DWK918378 EGE917506:EGG918378 EQA917506:EQC918378 EZW917506:EZY918378 FJS917506:FJU918378 FTO917506:FTQ918378 GDK917506:GDM918378 GNG917506:GNI918378 GXC917506:GXE918378 HGY917506:HHA918378 HQU917506:HQW918378 IAQ917506:IAS918378 IKM917506:IKO918378 IUI917506:IUK918378 JEE917506:JEG918378 JOA917506:JOC918378 JXW917506:JXY918378 KHS917506:KHU918378 KRO917506:KRQ918378 LBK917506:LBM918378 LLG917506:LLI918378 LVC917506:LVE918378 MEY917506:MFA918378 MOU917506:MOW918378 MYQ917506:MYS918378 NIM917506:NIO918378 NSI917506:NSK918378 OCE917506:OCG918378 OMA917506:OMC918378 OVW917506:OVY918378 PFS917506:PFU918378 PPO917506:PPQ918378 PZK917506:PZM918378 QJG917506:QJI918378 QTC917506:QTE918378 RCY917506:RDA918378 RMU917506:RMW918378 RWQ917506:RWS918378 SGM917506:SGO918378 SQI917506:SQK918378 TAE917506:TAG918378 TKA917506:TKC918378 TTW917506:TTY918378 UDS917506:UDU918378 UNO917506:UNQ918378 UXK917506:UXM918378 VHG917506:VHI918378 VRC917506:VRE918378 WAY917506:WBA918378 WKU917506:WKW918378 WUQ917506:WUS918378 Y983049:AA983921 IE983042:IG983914 SA983042:SC983914 ABW983042:ABY983914 ALS983042:ALU983914 AVO983042:AVQ983914 BFK983042:BFM983914 BPG983042:BPI983914 BZC983042:BZE983914 CIY983042:CJA983914 CSU983042:CSW983914 DCQ983042:DCS983914 DMM983042:DMO983914 DWI983042:DWK983914 EGE983042:EGG983914 EQA983042:EQC983914 EZW983042:EZY983914 FJS983042:FJU983914 FTO983042:FTQ983914 GDK983042:GDM983914 GNG983042:GNI983914 GXC983042:GXE983914 HGY983042:HHA983914 HQU983042:HQW983914 IAQ983042:IAS983914 IKM983042:IKO983914 IUI983042:IUK983914 JEE983042:JEG983914 JOA983042:JOC983914 JXW983042:JXY983914 KHS983042:KHU983914 KRO983042:KRQ983914 LBK983042:LBM983914 LLG983042:LLI983914 LVC983042:LVE983914 MEY983042:MFA983914 MOU983042:MOW983914 MYQ983042:MYS983914 NIM983042:NIO983914 NSI983042:NSK983914 OCE983042:OCG983914 OMA983042:OMC983914 OVW983042:OVY983914 PFS983042:PFU983914 PPO983042:PPQ983914 PZK983042:PZM983914 QJG983042:QJI983914 QTC983042:QTE983914 RCY983042:RDA983914 RMU983042:RMW983914 RWQ983042:RWS983914 SGM983042:SGO983914 SQI983042:SQK983914 TAE983042:TAG983914 TKA983042:TKC983914 TTW983042:TTY983914 UDS983042:UDU983914 UNO983042:UNQ983914 UXK983042:UXM983914 VHG983042:VHI983914 VRC983042:VRE983914 WAY983042:WBA983914 WKU983042:WKW983914 WUQ983042:WUS983914 WUF983042:WUF983914 N65545:N66417 HT65538:HT66410 RP65538:RP66410 ABL65538:ABL66410 ALH65538:ALH66410 AVD65538:AVD66410 BEZ65538:BEZ66410 BOV65538:BOV66410 BYR65538:BYR66410 CIN65538:CIN66410 CSJ65538:CSJ66410 DCF65538:DCF66410 DMB65538:DMB66410 DVX65538:DVX66410 EFT65538:EFT66410 EPP65538:EPP66410 EZL65538:EZL66410 FJH65538:FJH66410 FTD65538:FTD66410 GCZ65538:GCZ66410 GMV65538:GMV66410 GWR65538:GWR66410 HGN65538:HGN66410 HQJ65538:HQJ66410 IAF65538:IAF66410 IKB65538:IKB66410 ITX65538:ITX66410 JDT65538:JDT66410 JNP65538:JNP66410 JXL65538:JXL66410 KHH65538:KHH66410 KRD65538:KRD66410 LAZ65538:LAZ66410 LKV65538:LKV66410 LUR65538:LUR66410 MEN65538:MEN66410 MOJ65538:MOJ66410 MYF65538:MYF66410 NIB65538:NIB66410 NRX65538:NRX66410 OBT65538:OBT66410 OLP65538:OLP66410 OVL65538:OVL66410 PFH65538:PFH66410 PPD65538:PPD66410 PYZ65538:PYZ66410 QIV65538:QIV66410 QSR65538:QSR66410 RCN65538:RCN66410 RMJ65538:RMJ66410 RWF65538:RWF66410 SGB65538:SGB66410 SPX65538:SPX66410 SZT65538:SZT66410 TJP65538:TJP66410 TTL65538:TTL66410 UDH65538:UDH66410 UND65538:UND66410 UWZ65538:UWZ66410 VGV65538:VGV66410 VQR65538:VQR66410 WAN65538:WAN66410 WKJ65538:WKJ66410 WUF65538:WUF66410 N131081:N131953 HT131074:HT131946 RP131074:RP131946 ABL131074:ABL131946 ALH131074:ALH131946 AVD131074:AVD131946 BEZ131074:BEZ131946 BOV131074:BOV131946 BYR131074:BYR131946 CIN131074:CIN131946 CSJ131074:CSJ131946 DCF131074:DCF131946 DMB131074:DMB131946 DVX131074:DVX131946 EFT131074:EFT131946 EPP131074:EPP131946 EZL131074:EZL131946 FJH131074:FJH131946 FTD131074:FTD131946 GCZ131074:GCZ131946 GMV131074:GMV131946 GWR131074:GWR131946 HGN131074:HGN131946 HQJ131074:HQJ131946 IAF131074:IAF131946 IKB131074:IKB131946 ITX131074:ITX131946 JDT131074:JDT131946 JNP131074:JNP131946 JXL131074:JXL131946 KHH131074:KHH131946 KRD131074:KRD131946 LAZ131074:LAZ131946 LKV131074:LKV131946 LUR131074:LUR131946 MEN131074:MEN131946 MOJ131074:MOJ131946 MYF131074:MYF131946 NIB131074:NIB131946 NRX131074:NRX131946 OBT131074:OBT131946 OLP131074:OLP131946 OVL131074:OVL131946 PFH131074:PFH131946 PPD131074:PPD131946 PYZ131074:PYZ131946 QIV131074:QIV131946 QSR131074:QSR131946 RCN131074:RCN131946 RMJ131074:RMJ131946 RWF131074:RWF131946 SGB131074:SGB131946 SPX131074:SPX131946 SZT131074:SZT131946 TJP131074:TJP131946 TTL131074:TTL131946 UDH131074:UDH131946 UND131074:UND131946 UWZ131074:UWZ131946 VGV131074:VGV131946 VQR131074:VQR131946 WAN131074:WAN131946 WKJ131074:WKJ131946 WUF131074:WUF131946 N196617:N197489 HT196610:HT197482 RP196610:RP197482 ABL196610:ABL197482 ALH196610:ALH197482 AVD196610:AVD197482 BEZ196610:BEZ197482 BOV196610:BOV197482 BYR196610:BYR197482 CIN196610:CIN197482 CSJ196610:CSJ197482 DCF196610:DCF197482 DMB196610:DMB197482 DVX196610:DVX197482 EFT196610:EFT197482 EPP196610:EPP197482 EZL196610:EZL197482 FJH196610:FJH197482 FTD196610:FTD197482 GCZ196610:GCZ197482 GMV196610:GMV197482 GWR196610:GWR197482 HGN196610:HGN197482 HQJ196610:HQJ197482 IAF196610:IAF197482 IKB196610:IKB197482 ITX196610:ITX197482 JDT196610:JDT197482 JNP196610:JNP197482 JXL196610:JXL197482 KHH196610:KHH197482 KRD196610:KRD197482 LAZ196610:LAZ197482 LKV196610:LKV197482 LUR196610:LUR197482 MEN196610:MEN197482 MOJ196610:MOJ197482 MYF196610:MYF197482 NIB196610:NIB197482 NRX196610:NRX197482 OBT196610:OBT197482 OLP196610:OLP197482 OVL196610:OVL197482 PFH196610:PFH197482 PPD196610:PPD197482 PYZ196610:PYZ197482 QIV196610:QIV197482 QSR196610:QSR197482 RCN196610:RCN197482 RMJ196610:RMJ197482 RWF196610:RWF197482 SGB196610:SGB197482 SPX196610:SPX197482 SZT196610:SZT197482 TJP196610:TJP197482 TTL196610:TTL197482 UDH196610:UDH197482 UND196610:UND197482 UWZ196610:UWZ197482 VGV196610:VGV197482 VQR196610:VQR197482 WAN196610:WAN197482 WKJ196610:WKJ197482 WUF196610:WUF197482 N262153:N263025 HT262146:HT263018 RP262146:RP263018 ABL262146:ABL263018 ALH262146:ALH263018 AVD262146:AVD263018 BEZ262146:BEZ263018 BOV262146:BOV263018 BYR262146:BYR263018 CIN262146:CIN263018 CSJ262146:CSJ263018 DCF262146:DCF263018 DMB262146:DMB263018 DVX262146:DVX263018 EFT262146:EFT263018 EPP262146:EPP263018 EZL262146:EZL263018 FJH262146:FJH263018 FTD262146:FTD263018 GCZ262146:GCZ263018 GMV262146:GMV263018 GWR262146:GWR263018 HGN262146:HGN263018 HQJ262146:HQJ263018 IAF262146:IAF263018 IKB262146:IKB263018 ITX262146:ITX263018 JDT262146:JDT263018 JNP262146:JNP263018 JXL262146:JXL263018 KHH262146:KHH263018 KRD262146:KRD263018 LAZ262146:LAZ263018 LKV262146:LKV263018 LUR262146:LUR263018 MEN262146:MEN263018 MOJ262146:MOJ263018 MYF262146:MYF263018 NIB262146:NIB263018 NRX262146:NRX263018 OBT262146:OBT263018 OLP262146:OLP263018 OVL262146:OVL263018 PFH262146:PFH263018 PPD262146:PPD263018 PYZ262146:PYZ263018 QIV262146:QIV263018 QSR262146:QSR263018 RCN262146:RCN263018 RMJ262146:RMJ263018 RWF262146:RWF263018 SGB262146:SGB263018 SPX262146:SPX263018 SZT262146:SZT263018 TJP262146:TJP263018 TTL262146:TTL263018 UDH262146:UDH263018 UND262146:UND263018 UWZ262146:UWZ263018 VGV262146:VGV263018 VQR262146:VQR263018 WAN262146:WAN263018 WKJ262146:WKJ263018 WUF262146:WUF263018 N327689:N328561 HT327682:HT328554 RP327682:RP328554 ABL327682:ABL328554 ALH327682:ALH328554 AVD327682:AVD328554 BEZ327682:BEZ328554 BOV327682:BOV328554 BYR327682:BYR328554 CIN327682:CIN328554 CSJ327682:CSJ328554 DCF327682:DCF328554 DMB327682:DMB328554 DVX327682:DVX328554 EFT327682:EFT328554 EPP327682:EPP328554 EZL327682:EZL328554 FJH327682:FJH328554 FTD327682:FTD328554 GCZ327682:GCZ328554 GMV327682:GMV328554 GWR327682:GWR328554 HGN327682:HGN328554 HQJ327682:HQJ328554 IAF327682:IAF328554 IKB327682:IKB328554 ITX327682:ITX328554 JDT327682:JDT328554 JNP327682:JNP328554 JXL327682:JXL328554 KHH327682:KHH328554 KRD327682:KRD328554 LAZ327682:LAZ328554 LKV327682:LKV328554 LUR327682:LUR328554 MEN327682:MEN328554 MOJ327682:MOJ328554 MYF327682:MYF328554 NIB327682:NIB328554 NRX327682:NRX328554 OBT327682:OBT328554 OLP327682:OLP328554 OVL327682:OVL328554 PFH327682:PFH328554 PPD327682:PPD328554 PYZ327682:PYZ328554 QIV327682:QIV328554 QSR327682:QSR328554 RCN327682:RCN328554 RMJ327682:RMJ328554 RWF327682:RWF328554 SGB327682:SGB328554 SPX327682:SPX328554 SZT327682:SZT328554 TJP327682:TJP328554 TTL327682:TTL328554 UDH327682:UDH328554 UND327682:UND328554 UWZ327682:UWZ328554 VGV327682:VGV328554 VQR327682:VQR328554 WAN327682:WAN328554 WKJ327682:WKJ328554 WUF327682:WUF328554 N393225:N394097 HT393218:HT394090 RP393218:RP394090 ABL393218:ABL394090 ALH393218:ALH394090 AVD393218:AVD394090 BEZ393218:BEZ394090 BOV393218:BOV394090 BYR393218:BYR394090 CIN393218:CIN394090 CSJ393218:CSJ394090 DCF393218:DCF394090 DMB393218:DMB394090 DVX393218:DVX394090 EFT393218:EFT394090 EPP393218:EPP394090 EZL393218:EZL394090 FJH393218:FJH394090 FTD393218:FTD394090 GCZ393218:GCZ394090 GMV393218:GMV394090 GWR393218:GWR394090 HGN393218:HGN394090 HQJ393218:HQJ394090 IAF393218:IAF394090 IKB393218:IKB394090 ITX393218:ITX394090 JDT393218:JDT394090 JNP393218:JNP394090 JXL393218:JXL394090 KHH393218:KHH394090 KRD393218:KRD394090 LAZ393218:LAZ394090 LKV393218:LKV394090 LUR393218:LUR394090 MEN393218:MEN394090 MOJ393218:MOJ394090 MYF393218:MYF394090 NIB393218:NIB394090 NRX393218:NRX394090 OBT393218:OBT394090 OLP393218:OLP394090 OVL393218:OVL394090 PFH393218:PFH394090 PPD393218:PPD394090 PYZ393218:PYZ394090 QIV393218:QIV394090 QSR393218:QSR394090 RCN393218:RCN394090 RMJ393218:RMJ394090 RWF393218:RWF394090 SGB393218:SGB394090 SPX393218:SPX394090 SZT393218:SZT394090 TJP393218:TJP394090 TTL393218:TTL394090 UDH393218:UDH394090 UND393218:UND394090 UWZ393218:UWZ394090 VGV393218:VGV394090 VQR393218:VQR394090 WAN393218:WAN394090 WKJ393218:WKJ394090 WUF393218:WUF394090 N458761:N459633 HT458754:HT459626 RP458754:RP459626 ABL458754:ABL459626 ALH458754:ALH459626 AVD458754:AVD459626 BEZ458754:BEZ459626 BOV458754:BOV459626 BYR458754:BYR459626 CIN458754:CIN459626 CSJ458754:CSJ459626 DCF458754:DCF459626 DMB458754:DMB459626 DVX458754:DVX459626 EFT458754:EFT459626 EPP458754:EPP459626 EZL458754:EZL459626 FJH458754:FJH459626 FTD458754:FTD459626 GCZ458754:GCZ459626 GMV458754:GMV459626 GWR458754:GWR459626 HGN458754:HGN459626 HQJ458754:HQJ459626 IAF458754:IAF459626 IKB458754:IKB459626 ITX458754:ITX459626 JDT458754:JDT459626 JNP458754:JNP459626 JXL458754:JXL459626 KHH458754:KHH459626 KRD458754:KRD459626 LAZ458754:LAZ459626 LKV458754:LKV459626 LUR458754:LUR459626 MEN458754:MEN459626 MOJ458754:MOJ459626 MYF458754:MYF459626 NIB458754:NIB459626 NRX458754:NRX459626 OBT458754:OBT459626 OLP458754:OLP459626 OVL458754:OVL459626 PFH458754:PFH459626 PPD458754:PPD459626 PYZ458754:PYZ459626 QIV458754:QIV459626 QSR458754:QSR459626 RCN458754:RCN459626 RMJ458754:RMJ459626 RWF458754:RWF459626 SGB458754:SGB459626 SPX458754:SPX459626 SZT458754:SZT459626 TJP458754:TJP459626 TTL458754:TTL459626 UDH458754:UDH459626 UND458754:UND459626 UWZ458754:UWZ459626 VGV458754:VGV459626 VQR458754:VQR459626 WAN458754:WAN459626 WKJ458754:WKJ459626 WUF458754:WUF459626 N524297:N525169 HT524290:HT525162 RP524290:RP525162 ABL524290:ABL525162 ALH524290:ALH525162 AVD524290:AVD525162 BEZ524290:BEZ525162 BOV524290:BOV525162 BYR524290:BYR525162 CIN524290:CIN525162 CSJ524290:CSJ525162 DCF524290:DCF525162 DMB524290:DMB525162 DVX524290:DVX525162 EFT524290:EFT525162 EPP524290:EPP525162 EZL524290:EZL525162 FJH524290:FJH525162 FTD524290:FTD525162 GCZ524290:GCZ525162 GMV524290:GMV525162 GWR524290:GWR525162 HGN524290:HGN525162 HQJ524290:HQJ525162 IAF524290:IAF525162 IKB524290:IKB525162 ITX524290:ITX525162 JDT524290:JDT525162 JNP524290:JNP525162 JXL524290:JXL525162 KHH524290:KHH525162 KRD524290:KRD525162 LAZ524290:LAZ525162 LKV524290:LKV525162 LUR524290:LUR525162 MEN524290:MEN525162 MOJ524290:MOJ525162 MYF524290:MYF525162 NIB524290:NIB525162 NRX524290:NRX525162 OBT524290:OBT525162 OLP524290:OLP525162 OVL524290:OVL525162 PFH524290:PFH525162 PPD524290:PPD525162 PYZ524290:PYZ525162 QIV524290:QIV525162 QSR524290:QSR525162 RCN524290:RCN525162 RMJ524290:RMJ525162 RWF524290:RWF525162 SGB524290:SGB525162 SPX524290:SPX525162 SZT524290:SZT525162 TJP524290:TJP525162 TTL524290:TTL525162 UDH524290:UDH525162 UND524290:UND525162 UWZ524290:UWZ525162 VGV524290:VGV525162 VQR524290:VQR525162 WAN524290:WAN525162 WKJ524290:WKJ525162 WUF524290:WUF525162 N589833:N590705 HT589826:HT590698 RP589826:RP590698 ABL589826:ABL590698 ALH589826:ALH590698 AVD589826:AVD590698 BEZ589826:BEZ590698 BOV589826:BOV590698 BYR589826:BYR590698 CIN589826:CIN590698 CSJ589826:CSJ590698 DCF589826:DCF590698 DMB589826:DMB590698 DVX589826:DVX590698 EFT589826:EFT590698 EPP589826:EPP590698 EZL589826:EZL590698 FJH589826:FJH590698 FTD589826:FTD590698 GCZ589826:GCZ590698 GMV589826:GMV590698 GWR589826:GWR590698 HGN589826:HGN590698 HQJ589826:HQJ590698 IAF589826:IAF590698 IKB589826:IKB590698 ITX589826:ITX590698 JDT589826:JDT590698 JNP589826:JNP590698 JXL589826:JXL590698 KHH589826:KHH590698 KRD589826:KRD590698 LAZ589826:LAZ590698 LKV589826:LKV590698 LUR589826:LUR590698 MEN589826:MEN590698 MOJ589826:MOJ590698 MYF589826:MYF590698 NIB589826:NIB590698 NRX589826:NRX590698 OBT589826:OBT590698 OLP589826:OLP590698 OVL589826:OVL590698 PFH589826:PFH590698 PPD589826:PPD590698 PYZ589826:PYZ590698 QIV589826:QIV590698 QSR589826:QSR590698 RCN589826:RCN590698 RMJ589826:RMJ590698 RWF589826:RWF590698 SGB589826:SGB590698 SPX589826:SPX590698 SZT589826:SZT590698 TJP589826:TJP590698 TTL589826:TTL590698 UDH589826:UDH590698 UND589826:UND590698 UWZ589826:UWZ590698 VGV589826:VGV590698 VQR589826:VQR590698 WAN589826:WAN590698 WKJ589826:WKJ590698 WUF589826:WUF590698 N655369:N656241 HT655362:HT656234 RP655362:RP656234 ABL655362:ABL656234 ALH655362:ALH656234 AVD655362:AVD656234 BEZ655362:BEZ656234 BOV655362:BOV656234 BYR655362:BYR656234 CIN655362:CIN656234 CSJ655362:CSJ656234 DCF655362:DCF656234 DMB655362:DMB656234 DVX655362:DVX656234 EFT655362:EFT656234 EPP655362:EPP656234 EZL655362:EZL656234 FJH655362:FJH656234 FTD655362:FTD656234 GCZ655362:GCZ656234 GMV655362:GMV656234 GWR655362:GWR656234 HGN655362:HGN656234 HQJ655362:HQJ656234 IAF655362:IAF656234 IKB655362:IKB656234 ITX655362:ITX656234 JDT655362:JDT656234 JNP655362:JNP656234 JXL655362:JXL656234 KHH655362:KHH656234 KRD655362:KRD656234 LAZ655362:LAZ656234 LKV655362:LKV656234 LUR655362:LUR656234 MEN655362:MEN656234 MOJ655362:MOJ656234 MYF655362:MYF656234 NIB655362:NIB656234 NRX655362:NRX656234 OBT655362:OBT656234 OLP655362:OLP656234 OVL655362:OVL656234 PFH655362:PFH656234 PPD655362:PPD656234 PYZ655362:PYZ656234 QIV655362:QIV656234 QSR655362:QSR656234 RCN655362:RCN656234 RMJ655362:RMJ656234 RWF655362:RWF656234 SGB655362:SGB656234 SPX655362:SPX656234 SZT655362:SZT656234 TJP655362:TJP656234 TTL655362:TTL656234 UDH655362:UDH656234 UND655362:UND656234 UWZ655362:UWZ656234 VGV655362:VGV656234 VQR655362:VQR656234 WAN655362:WAN656234 WKJ655362:WKJ656234 WUF655362:WUF656234 N720905:N721777 HT720898:HT721770 RP720898:RP721770 ABL720898:ABL721770 ALH720898:ALH721770 AVD720898:AVD721770 BEZ720898:BEZ721770 BOV720898:BOV721770 BYR720898:BYR721770 CIN720898:CIN721770 CSJ720898:CSJ721770 DCF720898:DCF721770 DMB720898:DMB721770 DVX720898:DVX721770 EFT720898:EFT721770 EPP720898:EPP721770 EZL720898:EZL721770 FJH720898:FJH721770 FTD720898:FTD721770 GCZ720898:GCZ721770 GMV720898:GMV721770 GWR720898:GWR721770 HGN720898:HGN721770 HQJ720898:HQJ721770 IAF720898:IAF721770 IKB720898:IKB721770 ITX720898:ITX721770 JDT720898:JDT721770 JNP720898:JNP721770 JXL720898:JXL721770 KHH720898:KHH721770 KRD720898:KRD721770 LAZ720898:LAZ721770 LKV720898:LKV721770 LUR720898:LUR721770 MEN720898:MEN721770 MOJ720898:MOJ721770 MYF720898:MYF721770 NIB720898:NIB721770 NRX720898:NRX721770 OBT720898:OBT721770 OLP720898:OLP721770 OVL720898:OVL721770 PFH720898:PFH721770 PPD720898:PPD721770 PYZ720898:PYZ721770 QIV720898:QIV721770 QSR720898:QSR721770 RCN720898:RCN721770 RMJ720898:RMJ721770 RWF720898:RWF721770 SGB720898:SGB721770 SPX720898:SPX721770 SZT720898:SZT721770 TJP720898:TJP721770 TTL720898:TTL721770 UDH720898:UDH721770 UND720898:UND721770 UWZ720898:UWZ721770 VGV720898:VGV721770 VQR720898:VQR721770 WAN720898:WAN721770 WKJ720898:WKJ721770 WUF720898:WUF721770 N786441:N787313 HT786434:HT787306 RP786434:RP787306 ABL786434:ABL787306 ALH786434:ALH787306 AVD786434:AVD787306 BEZ786434:BEZ787306 BOV786434:BOV787306 BYR786434:BYR787306 CIN786434:CIN787306 CSJ786434:CSJ787306 DCF786434:DCF787306 DMB786434:DMB787306 DVX786434:DVX787306 EFT786434:EFT787306 EPP786434:EPP787306 EZL786434:EZL787306 FJH786434:FJH787306 FTD786434:FTD787306 GCZ786434:GCZ787306 GMV786434:GMV787306 GWR786434:GWR787306 HGN786434:HGN787306 HQJ786434:HQJ787306 IAF786434:IAF787306 IKB786434:IKB787306 ITX786434:ITX787306 JDT786434:JDT787306 JNP786434:JNP787306 JXL786434:JXL787306 KHH786434:KHH787306 KRD786434:KRD787306 LAZ786434:LAZ787306 LKV786434:LKV787306 LUR786434:LUR787306 MEN786434:MEN787306 MOJ786434:MOJ787306 MYF786434:MYF787306 NIB786434:NIB787306 NRX786434:NRX787306 OBT786434:OBT787306 OLP786434:OLP787306 OVL786434:OVL787306 PFH786434:PFH787306 PPD786434:PPD787306 PYZ786434:PYZ787306 QIV786434:QIV787306 QSR786434:QSR787306 RCN786434:RCN787306 RMJ786434:RMJ787306 RWF786434:RWF787306 SGB786434:SGB787306 SPX786434:SPX787306 SZT786434:SZT787306 TJP786434:TJP787306 TTL786434:TTL787306 UDH786434:UDH787306 UND786434:UND787306 UWZ786434:UWZ787306 VGV786434:VGV787306 VQR786434:VQR787306 WAN786434:WAN787306 WKJ786434:WKJ787306 WUF786434:WUF787306 N851977:N852849 HT851970:HT852842 RP851970:RP852842 ABL851970:ABL852842 ALH851970:ALH852842 AVD851970:AVD852842 BEZ851970:BEZ852842 BOV851970:BOV852842 BYR851970:BYR852842 CIN851970:CIN852842 CSJ851970:CSJ852842 DCF851970:DCF852842 DMB851970:DMB852842 DVX851970:DVX852842 EFT851970:EFT852842 EPP851970:EPP852842 EZL851970:EZL852842 FJH851970:FJH852842 FTD851970:FTD852842 GCZ851970:GCZ852842 GMV851970:GMV852842 GWR851970:GWR852842 HGN851970:HGN852842 HQJ851970:HQJ852842 IAF851970:IAF852842 IKB851970:IKB852842 ITX851970:ITX852842 JDT851970:JDT852842 JNP851970:JNP852842 JXL851970:JXL852842 KHH851970:KHH852842 KRD851970:KRD852842 LAZ851970:LAZ852842 LKV851970:LKV852842 LUR851970:LUR852842 MEN851970:MEN852842 MOJ851970:MOJ852842 MYF851970:MYF852842 NIB851970:NIB852842 NRX851970:NRX852842 OBT851970:OBT852842 OLP851970:OLP852842 OVL851970:OVL852842 PFH851970:PFH852842 PPD851970:PPD852842 PYZ851970:PYZ852842 QIV851970:QIV852842 QSR851970:QSR852842 RCN851970:RCN852842 RMJ851970:RMJ852842 RWF851970:RWF852842 SGB851970:SGB852842 SPX851970:SPX852842 SZT851970:SZT852842 TJP851970:TJP852842 TTL851970:TTL852842 UDH851970:UDH852842 UND851970:UND852842 UWZ851970:UWZ852842 VGV851970:VGV852842 VQR851970:VQR852842 WAN851970:WAN852842 WKJ851970:WKJ852842 WUF851970:WUF852842 N917513:N918385 HT917506:HT918378 RP917506:RP918378 ABL917506:ABL918378 ALH917506:ALH918378 AVD917506:AVD918378 BEZ917506:BEZ918378 BOV917506:BOV918378 BYR917506:BYR918378 CIN917506:CIN918378 CSJ917506:CSJ918378 DCF917506:DCF918378 DMB917506:DMB918378 DVX917506:DVX918378 EFT917506:EFT918378 EPP917506:EPP918378 EZL917506:EZL918378 FJH917506:FJH918378 FTD917506:FTD918378 GCZ917506:GCZ918378 GMV917506:GMV918378 GWR917506:GWR918378 HGN917506:HGN918378 HQJ917506:HQJ918378 IAF917506:IAF918378 IKB917506:IKB918378 ITX917506:ITX918378 JDT917506:JDT918378 JNP917506:JNP918378 JXL917506:JXL918378 KHH917506:KHH918378 KRD917506:KRD918378 LAZ917506:LAZ918378 LKV917506:LKV918378 LUR917506:LUR918378 MEN917506:MEN918378 MOJ917506:MOJ918378 MYF917506:MYF918378 NIB917506:NIB918378 NRX917506:NRX918378 OBT917506:OBT918378 OLP917506:OLP918378 OVL917506:OVL918378 PFH917506:PFH918378 PPD917506:PPD918378 PYZ917506:PYZ918378 QIV917506:QIV918378 QSR917506:QSR918378 RCN917506:RCN918378 RMJ917506:RMJ918378 RWF917506:RWF918378 SGB917506:SGB918378 SPX917506:SPX918378 SZT917506:SZT918378 TJP917506:TJP918378 TTL917506:TTL918378 UDH917506:UDH918378 UND917506:UND918378 UWZ917506:UWZ918378 VGV917506:VGV918378 VQR917506:VQR918378 WAN917506:WAN918378 WKJ917506:WKJ918378 WUF917506:WUF918378 N983049:N983921 HT983042:HT983914 RP983042:RP983914 ABL983042:ABL983914 ALH983042:ALH983914 AVD983042:AVD983914 BEZ983042:BEZ983914 BOV983042:BOV983914 BYR983042:BYR983914 CIN983042:CIN983914 CSJ983042:CSJ983914 DCF983042:DCF983914 DMB983042:DMB983914 DVX983042:DVX983914 EFT983042:EFT983914 EPP983042:EPP983914 EZL983042:EZL983914 FJH983042:FJH983914 FTD983042:FTD983914 GCZ983042:GCZ983914 GMV983042:GMV983914 GWR983042:GWR983914 HGN983042:HGN983914 HQJ983042:HQJ983914 IAF983042:IAF983914 IKB983042:IKB983914 ITX983042:ITX983914 JDT983042:JDT983914 JNP983042:JNP983914 JXL983042:JXL983914 KHH983042:KHH983914 KRD983042:KRD983914 LAZ983042:LAZ983914 LKV983042:LKV983914 LUR983042:LUR983914 MEN983042:MEN983914 MOJ983042:MOJ983914 MYF983042:MYF983914 NIB983042:NIB983914 NRX983042:NRX983914 OBT983042:OBT983914 OLP983042:OLP983914 OVL983042:OVL983914 PFH983042:PFH983914 PPD983042:PPD983914 PYZ983042:PYZ983914 QIV983042:QIV983914 QSR983042:QSR983914 RCN983042:RCN983914 RMJ983042:RMJ983914 RWF983042:RWF983914 SGB983042:SGB983914 SPX983042:SPX983914 SZT983042:SZT983914 TJP983042:TJP983914 TTL983042:TTL983914 UDH983042:UDH983914 UND983042:UND983914 UWZ983042:UWZ983914 VGV983042:VGV983914 VQR983042:VQR983914 WAN983042:WAN983914 WKJ983042:WKJ983914 WKJ80:WKJ874 WAN80:WAN874 VQR80:VQR874 VGV80:VGV874 UWZ80:UWZ874 UND80:UND874 UDH80:UDH874 TTL80:TTL874 TJP80:TJP874 SZT80:SZT874 SPX80:SPX874 SGB80:SGB874 RWF80:RWF874 RMJ80:RMJ874 RCN80:RCN874 QSR80:QSR874 QIV80:QIV874 PYZ80:PYZ874 PPD80:PPD874 PFH80:PFH874 OVL80:OVL874 OLP80:OLP874 OBT80:OBT874 NRX80:NRX874 NIB80:NIB874 MYF80:MYF874 MOJ80:MOJ874 MEN80:MEN874 LUR80:LUR874 LKV80:LKV874 LAZ80:LAZ874 KRD80:KRD874 KHH80:KHH874 JXL80:JXL874 JNP80:JNP874 JDT80:JDT874 ITX80:ITX874 IKB80:IKB874 IAF80:IAF874 HQJ80:HQJ874 HGN80:HGN874 GWR80:GWR874 GMV80:GMV874 GCZ80:GCZ874 FTD80:FTD874 FJH80:FJH874 EZL80:EZL874 EPP80:EPP874 EFT80:EFT874 DVX80:DVX874 DMB80:DMB874 DCF80:DCF874 CSJ80:CSJ874 CIN80:CIN874 BYR80:BYR874 BOV80:BOV874 BEZ80:BEZ874 AVD80:AVD874 ALH80:ALH874 ABL80:ABL874 RP80:RP874 HT80:HT874 WUQ80:WUS874 WKU80:WKW874 WAY80:WBA874 VRC80:VRE874 VHG80:VHI874 UXK80:UXM874 UNO80:UNQ874 UDS80:UDU874 TTW80:TTY874 TKA80:TKC874 TAE80:TAG874 SQI80:SQK874 SGM80:SGO874 RWQ80:RWS874 RMU80:RMW874 RCY80:RDA874 QTC80:QTE874 QJG80:QJI874 PZK80:PZM874 PPO80:PPQ874 PFS80:PFU874 OVW80:OVY874 OMA80:OMC874 OCE80:OCG874 NSI80:NSK874 NIM80:NIO874 MYQ80:MYS874 MOU80:MOW874 MEY80:MFA874 LVC80:LVE874 LLG80:LLI874 LBK80:LBM874 KRO80:KRQ874 KHS80:KHU874 JXW80:JXY874 JOA80:JOC874 JEE80:JEG874 IUI80:IUK874 IKM80:IKO874 IAQ80:IAS874 HQU80:HQW874 HGY80:HHA874 GXC80:GXE874 GNG80:GNI874 GDK80:GDM874 FTO80:FTQ874 FJS80:FJU874 EZW80:EZY874 EQA80:EQC874 EGE80:EGG874 DWI80:DWK874 DMM80:DMO874 DCQ80:DCS874 CSU80:CSW874 CIY80:CJA874 BZC80:BZE874 BPG80:BPI874 BFK80:BFM874 AVO80:AVQ874 ALS80:ALU874 ABW80:ABY874 SA80:SC874 IE80:IG874 WUF80:WUF874 Y87:AA881 N87:N881 N35:N37 VHD37 UXH37 UNL37 UDP37 TTT37 TJX37 TAB37 SQF37 SGJ37 RWN37 RMR37 RCV37 QSZ37 QJD37 PZH37 PPL37 PFP37 OVT37 OLX37 OCB37 NSF37 NIJ37 MYN37 MOR37 MEV37 LUZ37 LLD37 LBH37 KRL37 KHP37 JXT37 JNX37 JEB37 IUF37 IKJ37 IAN37 HQR37 HGV37 GWZ37 GND37 GDH37 FTL37 FJP37 EZT37 EPX37 EGB37 DWF37 DMJ37 DCN37 CSR37 CIV37 BYZ37 BPD37 BFH37 AVL37 ALP37 ABT37 RX37 IB37 WUY37:WVA37 WLC37:WLE37 WBG37:WBI37 VRK37:VRM37 VHO37:VHQ37 UXS37:UXU37 UNW37:UNY37 UEA37:UEC37 TUE37:TUG37 TKI37:TKK37 TAM37:TAO37 SQQ37:SQS37 SGU37:SGW37 RWY37:RXA37 RNC37:RNE37 RDG37:RDI37 QTK37:QTM37 QJO37:QJQ37 PZS37:PZU37 PPW37:PPY37 PGA37:PGC37 OWE37:OWG37 OMI37:OMK37 OCM37:OCO37 NSQ37:NSS37 NIU37:NIW37 MYY37:MZA37 MPC37:MPE37 MFG37:MFI37 LVK37:LVM37 LLO37:LLQ37 LBS37:LBU37 KRW37:KRY37 KIA37:KIC37 JYE37:JYG37 JOI37:JOK37 JEM37:JEO37 IUQ37:IUS37 IKU37:IKW37 IAY37:IBA37 HRC37:HRE37 HHG37:HHI37 GXK37:GXM37 GNO37:GNQ37 GDS37:GDU37 FTW37:FTY37 FKA37:FKC37 FAE37:FAG37 EQI37:EQK37 EGM37:EGO37 DWQ37:DWS37 DMU37:DMW37 DCY37:DDA37 CTC37:CTE37 CJG37:CJI37 BZK37:BZM37 BPO37:BPQ37 BFS37:BFU37 AVW37:AVY37 AMA37:AMC37 ACE37:ACG37 SI37:SK37 IM37:IO37 WUN37 WKR37 WAV37 VQZ37 AVS41 X39:Z40 M39:M40 HZ42 AVO35:AVQ36 BPK38 SE41 II41 WVF41:WVH41 WLJ41:WLL41 WBN41:WBP41 VRR41:VRT41 VHV41:VHX41 UXZ41:UYB41 UOD41:UOF41 UEH41:UEJ41 TUL41:TUN41 TKP41:TKR41 TAT41:TAV41 SQX41:SQZ41 SHB41:SHD41 RXF41:RXH41 RNJ41:RNL41 RDN41:RDP41 QTR41:QTT41 QJV41:QJX41 PZZ41:QAB41 PQD41:PQF41 PGH41:PGJ41 OWL41:OWN41 OMP41:OMR41 OCT41:OCV41 NSX41:NSZ41 NJB41:NJD41 MZF41:MZH41 MPJ41:MPL41 MFN41:MFP41 LVR41:LVT41 LLV41:LLX41 LBZ41:LCB41 KSD41:KSF41 KIH41:KIJ41 JYL41:JYN41 JOP41:JOR41 JET41:JEV41 IUX41:IUZ41 ILB41:ILD41 IBF41:IBH41 HRJ41:HRL41 HHN41:HHP41 GXR41:GXT41 GNV41:GNX41 GDZ41:GEB41 FUD41:FUF41 FKH41:FKJ41 FAL41:FAN41 EQP41:EQR41 EGT41:EGV41 DWX41:DWZ41 DNB41:DND41 DDF41:DDH41 CTJ41:CTL41 CJN41:CJP41 BZR41:BZT41 BPV41:BPX41 BFZ41:BGB41 AWD41:AWF41 AMH41:AMJ41 ACL41:ACN41 SP41:SR41 IT41:IV41 WUU41 WKY41 WBC41 VRG41 VHK41 UXO41 UNS41 UDW41 TUA41 TKE41 TAI41 SQM41 SGQ41 RWU41 RMY41 RDC41 QTG41 QJK41 PZO41 PPS41 PFW41 OWA41 OME41 OCI41 NSM41 NIQ41 MYU41 MOY41 MFC41 LVG41 LLK41 LBO41 KRS41 KHW41 JYA41 JOE41 JEI41 IUM41 IKQ41 IAU41 HQY41 HHC41 GXG41 GNK41 GDO41 FTS41 FJW41 FAA41 EQE41 EGI41 DWM41 DMQ41 DCU41 CSY41 CJC41 BZG41 BPK41 BFO41 N42 ALS35:ALU36 SA35:SC36 IE35:IG36 ABW35:ABY36 WUF35:WUF36 WKJ35:WKJ36 WAN35:WAN36 VQR35:VQR36 VGV35:VGV36 UWZ35:UWZ36 UND35:UND36 UDH35:UDH36 TTL35:TTL36 TJP35:TJP36 SZT35:SZT36 SPX35:SPX36 SGB35:SGB36 RWF35:RWF36 RMJ35:RMJ36 RCN35:RCN36 QSR35:QSR36 QIV35:QIV36 PYZ35:PYZ36 PPD35:PPD36 PFH35:PFH36 OVL35:OVL36 OLP35:OLP36 OBT35:OBT36 NRX35:NRX36 NIB35:NIB36 MYF35:MYF36 MOJ35:MOJ36 MEN35:MEN36 LUR35:LUR36 LKV35:LKV36 LAZ35:LAZ36 KRD35:KRD36 KHH35:KHH36 JXL35:JXL36 JNP35:JNP36 JDT35:JDT36 ITX35:ITX36 IKB35:IKB36 IAF35:IAF36 HQJ35:HQJ36 HGN35:HGN36 GWR35:GWR36 GMV35:GMV36 GCZ35:GCZ36 FTD35:FTD36 FJH35:FJH36 EZL35:EZL36 EPP35:EPP36 EFT35:EFT36 DVX35:DVX36 DMB35:DMB36 DCF35:DCF36 CSJ35:CSJ36 CIN35:CIN36 BYR35:BYR36 BOV35:BOV36 BEZ35:BEZ36 AVD35:AVD36 ALH35:ALH36 ABL35:ABL36 RP35:RP36 HT35:HT36 WUQ35:WUS36 WKU35:WKW36 WAY35:WBA36 VRC35:VRE36 VHG35:VHI36 UXK35:UXM36 UNO35:UNQ36 UDS35:UDU36 TTW35:TTY36 TKA35:TKC36 TAE35:TAG36 SQI35:SQK36 SGM35:SGO36 RWQ35:RWS36 RMU35:RMW36 RCY35:RDA36 QTC35:QTE36 QJG35:QJI36 PZK35:PZM36 PPO35:PPQ36 PFS35:PFU36 OVW35:OVY36 OMA35:OMC36 OCE35:OCG36 NSI35:NSK36 NIM35:NIO36 MYQ35:MYS36 MOU35:MOW36 MEY35:MFA36 LVC35:LVE36 LLG35:LLI36 LBK35:LBM36 KRO35:KRQ36 KHS35:KHU36 JXW35:JXY36 JOA35:JOC36 JEE35:JEG36 IUI35:IUK36 IKM35:IKO36 IAQ35:IAS36 HQU35:HQW36 HGY35:HHA36 GXC35:GXE36 GNG35:GNI36 GDK35:GDM36 FTO35:FTQ36 FJS35:FJU36 EZW35:EZY36 EQA35:EQC36 EGE35:EGG36 DWI35:DWK36 DMM35:DMO36 DCQ35:DCS36 CSU35:CSW36 CIY35:CJA36 BZC35:BZE36 BPG35:BPI36 N59 ALZ76 RV42 WUW42:WUY42 WLA42:WLC42 WBE42:WBG42 VRI42:VRK42 VHM42:VHO42 UXQ42:UXS42 UNU42:UNW42 UDY42:UEA42 TUC42:TUE42 TKG42:TKI42 TAK42:TAM42 SQO42:SQQ42 SGS42:SGU42 RWW42:RWY42 RNA42:RNC42 RDE42:RDG42 QTI42:QTK42 QJM42:QJO42 PZQ42:PZS42 PPU42:PPW42 PFY42:PGA42 OWC42:OWE42 OMG42:OMI42 OCK42:OCM42 NSO42:NSQ42 NIS42:NIU42 MYW42:MYY42 MPA42:MPC42 MFE42:MFG42 LVI42:LVK42 LLM42:LLO42 LBQ42:LBS42 KRU42:KRW42 KHY42:KIA42 JYC42:JYE42 JOG42:JOI42 JEK42:JEM42 IUO42:IUQ42 IKS42:IKU42 IAW42:IAY42 HRA42:HRC42 HHE42:HHG42 GXI42:GXK42 GNM42:GNO42 GDQ42:GDS42 FTU42:FTW42 FJY42:FKA42 FAC42:FAE42 EQG42:EQI42 EGK42:EGM42 DWO42:DWQ42 DMS42:DMU42 DCW42:DCY42 CTA42:CTC42 CJE42:CJG42 BZI42:BZK42 BPM42:BPO42 BFQ42:BFS42 AVU42:AVW42 ALY42:AMA42 ACC42:ACE42 SG42:SI42 IK42:IM42 WUL42 WKP42 WAT42 VQX42 VHB42 UXF42 UNJ42 UDN42 TTR42 TJV42 SZZ42 SQD42 SGH42 RWL42 RMP42 RCT42 QSX42 QJB42 PZF42 PPJ42 PFN42 OVR42 OLV42 OBZ42 NSD42 NIH42 MYL42 MOP42 MET42 LUX42 LLB42 LBF42 KRJ42 KHN42 JXR42 JNV42 JDZ42 IUD42 IKH42 IAL42 HQP42 HGT42 GWX42 GNB42 GDF42 FTJ42 FJN42 EZR42 EPV42 EFZ42 DWD42 DMH42 DCL42 CSP42 CIT42 BYX42 BPB42 BFF42 AVJ42 ALN42 Y42:AA42 ABR42 R41 AB41:AC41 ACD76 BFK35:BFM36 AVV76 ALW41 Y35:AA37 BFR76 BPN76 BZJ76 CJF76 CTB76 DCX76 DMT76 DWP76 EGL76 EQH76 FAD76 FJZ76 FTV76 GDR76 GNN76 GXJ76 HHF76 HRB76 IAX76 IKT76 IUP76 JEL76 JOH76 JYD76 KHZ76 KRV76 LBR76 LLN76 LVJ76 MFF76 MPB76 MYX76 NIT76 NSP76 OCL76 OMH76 OWD76 PFZ76 PPV76 PZR76 QJN76 QTJ76 RDF76 RNB76 RWX76 SGT76 SQP76 TAL76 TKH76 TUD76 UDZ76 UNV76 UXR76 VHN76 VRJ76 WBF76 WLB76 WUX76 IW76:IY76 SS76:SU76 ACO76:ACQ76 AMK76:AMM76 AWG76:AWI76 BGC76:BGE76 BPY76:BQA76 BZU76:BZW76 CJQ76:CJS76 CTM76:CTO76 DDI76:DDK76 DNE76:DNG76 DXA76:DXC76 EGW76:EGY76 EQS76:EQU76 FAO76:FAQ76 FKK76:FKM76 FUG76:FUI76 GEC76:GEE76 GNY76:GOA76 GXU76:GXW76 HHQ76:HHS76 HRM76:HRO76 IBI76:IBK76 ILE76:ILG76 IVA76:IVC76 JEW76:JEY76 JOS76:JOU76 JYO76:JYQ76 KIK76:KIM76 KSG76:KSI76 LCC76:LCE76 LLY76:LMA76 LVU76:LVW76 MFQ76:MFS76 MPM76:MPO76 MZI76:MZK76 NJE76:NJG76 NTA76:NTC76 OCW76:OCY76 OMS76:OMU76 OWO76:OWQ76 PGK76:PGM76 PQG76:PQI76 QAC76:QAE76 QJY76:QKA76 QTU76:QTW76 RDQ76:RDS76 RNM76:RNO76 RXI76:RXK76 SHE76:SHG76 SRA76:SRC76 TAW76:TAY76 TKS76:TKU76 TUO76:TUQ76 UEK76:UEM76 UOG76:UOI76 UYC76:UYE76 VHY76:VIA76 VRU76:VRW76 WBQ76:WBS76 WLM76:WLO76 WVI76:WVK76 IL76 SH76 BZG38 CJC38 CSY38 DCU38 DMQ38 DWM38 EGI38 EQE38 FAA38 FJW38 FTS38 GDO38 GNK38 GXG38 HHC38 HQY38 IAU38 IKQ38 IUM38 JEI38 JOE38 JYA38 KHW38 KRS38 LBO38 LLK38 LVG38 MFC38 MOY38 MYU38 NIQ38 NSM38 OCI38 OME38 OWA38 PFW38 PPS38 PZO38 QJK38 QTG38 RDC38 RMY38 RWU38 SGQ38 SQM38 TAI38 TKE38 TUA38 UDW38 UNS38 UXO38 VHK38 VRG38 WBC38 WKY38 WUU38 IT38:IV38 SP38:SR38 ACL38:ACN38 AMH38:AMJ38 AWD38:AWF38 BFZ38:BGB38 BPV38:BPX38 BZR38:BZT38 CJN38:CJP38 CTJ38:CTL38 DDF38:DDH38 DNB38:DND38 DWX38:DWZ38 EGT38:EGV38 EQP38:EQR38 FAL38:FAN38 FKH38:FKJ38 FUD38:FUF38 GDZ38:GEB38 GNV38:GNX38 GXR38:GXT38 HHN38:HHP38 HRJ38:HRL38 IBF38:IBH38 ILB38:ILD38 IUX38:IUZ38 JET38:JEV38 JOP38:JOR38 JYL38:JYN38 KIH38:KIJ38 KSD38:KSF38 LBZ38:LCB38 LLV38:LLX38 LVR38:LVT38 MFN38:MFP38 MPJ38:MPL38 MZF38:MZH38 NJB38:NJD38 NSX38:NSZ38 OCT38:OCV38 OMP38:OMR38 OWL38:OWN38 PGH38:PGJ38 PQD38:PQF38 PZZ38:QAB38 QJV38:QJX38 QTR38:QTT38 RDN38:RDP38 RNJ38:RNL38 RXF38:RXH38 SHB38:SHD38 SQX38:SQZ38 TAT38:TAV38 TKP38:TKR38 TUL38:TUN38 UEH38:UEJ38 UOD38:UOF38 UXZ38:UYB38 VHV38:VHX38 VRR38:VRT38 WBN38:WBP38 WLJ38:WLL38 WVF38:WVH38 II38 SE38 AVS38 ACA38 R38 ALW38 AB38:AC38 BFO38 Y45:Y58 AB20 N45:N53 N62:N70 M23:M34 Y59:AA59 Z47:Z58 N76:N78 Y76:AA78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M10:M19 X10:X19 AVO23:AVQ24 ALS23:ALU24 SA23:SC24 IE23:IG24 ABW23:ABY24 WUF23:WUF24 WKJ23:WKJ24 WAN23:WAN24 VQR23:VQR24 VGV23:VGV24 UWZ23:UWZ24 UND23:UND24 UDH23:UDH24 TTL23:TTL24 TJP23:TJP24 SZT23:SZT24 SPX23:SPX24 SGB23:SGB24 RWF23:RWF24 RMJ23:RMJ24 RCN23:RCN24 QSR23:QSR24 QIV23:QIV24 PYZ23:PYZ24 PPD23:PPD24 PFH23:PFH24 OVL23:OVL24 OLP23:OLP24 OBT23:OBT24 NRX23:NRX24 NIB23:NIB24 MYF23:MYF24 MOJ23:MOJ24 MEN23:MEN24 LUR23:LUR24 LKV23:LKV24 LAZ23:LAZ24 KRD23:KRD24 KHH23:KHH24 JXL23:JXL24 JNP23:JNP24 JDT23:JDT24 ITX23:ITX24 IKB23:IKB24 IAF23:IAF24 HQJ23:HQJ24 HGN23:HGN24 GWR23:GWR24 GMV23:GMV24 GCZ23:GCZ24 FTD23:FTD24 FJH23:FJH24 EZL23:EZL24 EPP23:EPP24 EFT23:EFT24 DVX23:DVX24 DMB23:DMB24 DCF23:DCF24 CSJ23:CSJ24 CIN23:CIN24 BYR23:BYR24 BOV23:BOV24 BEZ23:BEZ24 AVD23:AVD24 ALH23:ALH24 ABL23:ABL24 RP23:RP24 HT23:HT24 WUQ23:WUS24 WKU23:WKW24 WAY23:WBA24 VRC23:VRE24 VHG23:VHI24 UXK23:UXM24 UNO23:UNQ24 UDS23:UDU24 TTW23:TTY24 TKA23:TKC24 TAE23:TAG24 SQI23:SQK24 SGM23:SGO24 RWQ23:RWS24 RMU23:RMW24 RCY23:RDA24 QTC23:QTE24 QJG23:QJI24 PZK23:PZM24 PPO23:PPQ24 PFS23:PFU24 OVW23:OVY24 OMA23:OMC24 OCE23:OCG24 NSI23:NSK24 NIM23:NIO24 MYQ23:MYS24 MOU23:MOW24 MEY23:MFA24 LVC23:LVE24 LLG23:LLI24 LBK23:LBM24 KRO23:KRQ24 KHS23:KHU24 JXW23:JXY24 JOA23:JOC24 JEE23:JEG24 IUI23:IUK24 IKM23:IKO24 IAQ23:IAS24 HQU23:HQW24 HGY23:HHA24 GXC23:GXE24 GNG23:GNI24 GDK23:GDM24 FTO23:FTQ24 FJS23:FJU24 EZW23:EZY24 EQA23:EQC24 EGE23:EGG24 DWI23:DWK24 DMM23:DMO24 DCQ23:DCS24 CSU23:CSW24 CIY23:CJA24 BZC23:BZE24 BPG23:BPI24 BFK23:BFM24 X23:Z24 ACA41 Z64:Z75 Y62:Y75">
      <formula1>0</formula1>
      <formula2>100</formula2>
    </dataValidation>
    <dataValidation type="custom" allowBlank="1" showInputMessage="1" showErrorMessage="1" sqref="WUX983042:WUX983914 AF65545:AF66417 IL65538:IL66410 SH65538:SH66410 ACD65538:ACD66410 ALZ65538:ALZ66410 AVV65538:AVV66410 BFR65538:BFR66410 BPN65538:BPN66410 BZJ65538:BZJ66410 CJF65538:CJF66410 CTB65538:CTB66410 DCX65538:DCX66410 DMT65538:DMT66410 DWP65538:DWP66410 EGL65538:EGL66410 EQH65538:EQH66410 FAD65538:FAD66410 FJZ65538:FJZ66410 FTV65538:FTV66410 GDR65538:GDR66410 GNN65538:GNN66410 GXJ65538:GXJ66410 HHF65538:HHF66410 HRB65538:HRB66410 IAX65538:IAX66410 IKT65538:IKT66410 IUP65538:IUP66410 JEL65538:JEL66410 JOH65538:JOH66410 JYD65538:JYD66410 KHZ65538:KHZ66410 KRV65538:KRV66410 LBR65538:LBR66410 LLN65538:LLN66410 LVJ65538:LVJ66410 MFF65538:MFF66410 MPB65538:MPB66410 MYX65538:MYX66410 NIT65538:NIT66410 NSP65538:NSP66410 OCL65538:OCL66410 OMH65538:OMH66410 OWD65538:OWD66410 PFZ65538:PFZ66410 PPV65538:PPV66410 PZR65538:PZR66410 QJN65538:QJN66410 QTJ65538:QTJ66410 RDF65538:RDF66410 RNB65538:RNB66410 RWX65538:RWX66410 SGT65538:SGT66410 SQP65538:SQP66410 TAL65538:TAL66410 TKH65538:TKH66410 TUD65538:TUD66410 UDZ65538:UDZ66410 UNV65538:UNV66410 UXR65538:UXR66410 VHN65538:VHN66410 VRJ65538:VRJ66410 WBF65538:WBF66410 WLB65538:WLB66410 WUX65538:WUX66410 AF131081:AF131953 IL131074:IL131946 SH131074:SH131946 ACD131074:ACD131946 ALZ131074:ALZ131946 AVV131074:AVV131946 BFR131074:BFR131946 BPN131074:BPN131946 BZJ131074:BZJ131946 CJF131074:CJF131946 CTB131074:CTB131946 DCX131074:DCX131946 DMT131074:DMT131946 DWP131074:DWP131946 EGL131074:EGL131946 EQH131074:EQH131946 FAD131074:FAD131946 FJZ131074:FJZ131946 FTV131074:FTV131946 GDR131074:GDR131946 GNN131074:GNN131946 GXJ131074:GXJ131946 HHF131074:HHF131946 HRB131074:HRB131946 IAX131074:IAX131946 IKT131074:IKT131946 IUP131074:IUP131946 JEL131074:JEL131946 JOH131074:JOH131946 JYD131074:JYD131946 KHZ131074:KHZ131946 KRV131074:KRV131946 LBR131074:LBR131946 LLN131074:LLN131946 LVJ131074:LVJ131946 MFF131074:MFF131946 MPB131074:MPB131946 MYX131074:MYX131946 NIT131074:NIT131946 NSP131074:NSP131946 OCL131074:OCL131946 OMH131074:OMH131946 OWD131074:OWD131946 PFZ131074:PFZ131946 PPV131074:PPV131946 PZR131074:PZR131946 QJN131074:QJN131946 QTJ131074:QTJ131946 RDF131074:RDF131946 RNB131074:RNB131946 RWX131074:RWX131946 SGT131074:SGT131946 SQP131074:SQP131946 TAL131074:TAL131946 TKH131074:TKH131946 TUD131074:TUD131946 UDZ131074:UDZ131946 UNV131074:UNV131946 UXR131074:UXR131946 VHN131074:VHN131946 VRJ131074:VRJ131946 WBF131074:WBF131946 WLB131074:WLB131946 WUX131074:WUX131946 AF196617:AF197489 IL196610:IL197482 SH196610:SH197482 ACD196610:ACD197482 ALZ196610:ALZ197482 AVV196610:AVV197482 BFR196610:BFR197482 BPN196610:BPN197482 BZJ196610:BZJ197482 CJF196610:CJF197482 CTB196610:CTB197482 DCX196610:DCX197482 DMT196610:DMT197482 DWP196610:DWP197482 EGL196610:EGL197482 EQH196610:EQH197482 FAD196610:FAD197482 FJZ196610:FJZ197482 FTV196610:FTV197482 GDR196610:GDR197482 GNN196610:GNN197482 GXJ196610:GXJ197482 HHF196610:HHF197482 HRB196610:HRB197482 IAX196610:IAX197482 IKT196610:IKT197482 IUP196610:IUP197482 JEL196610:JEL197482 JOH196610:JOH197482 JYD196610:JYD197482 KHZ196610:KHZ197482 KRV196610:KRV197482 LBR196610:LBR197482 LLN196610:LLN197482 LVJ196610:LVJ197482 MFF196610:MFF197482 MPB196610:MPB197482 MYX196610:MYX197482 NIT196610:NIT197482 NSP196610:NSP197482 OCL196610:OCL197482 OMH196610:OMH197482 OWD196610:OWD197482 PFZ196610:PFZ197482 PPV196610:PPV197482 PZR196610:PZR197482 QJN196610:QJN197482 QTJ196610:QTJ197482 RDF196610:RDF197482 RNB196610:RNB197482 RWX196610:RWX197482 SGT196610:SGT197482 SQP196610:SQP197482 TAL196610:TAL197482 TKH196610:TKH197482 TUD196610:TUD197482 UDZ196610:UDZ197482 UNV196610:UNV197482 UXR196610:UXR197482 VHN196610:VHN197482 VRJ196610:VRJ197482 WBF196610:WBF197482 WLB196610:WLB197482 WUX196610:WUX197482 AF262153:AF263025 IL262146:IL263018 SH262146:SH263018 ACD262146:ACD263018 ALZ262146:ALZ263018 AVV262146:AVV263018 BFR262146:BFR263018 BPN262146:BPN263018 BZJ262146:BZJ263018 CJF262146:CJF263018 CTB262146:CTB263018 DCX262146:DCX263018 DMT262146:DMT263018 DWP262146:DWP263018 EGL262146:EGL263018 EQH262146:EQH263018 FAD262146:FAD263018 FJZ262146:FJZ263018 FTV262146:FTV263018 GDR262146:GDR263018 GNN262146:GNN263018 GXJ262146:GXJ263018 HHF262146:HHF263018 HRB262146:HRB263018 IAX262146:IAX263018 IKT262146:IKT263018 IUP262146:IUP263018 JEL262146:JEL263018 JOH262146:JOH263018 JYD262146:JYD263018 KHZ262146:KHZ263018 KRV262146:KRV263018 LBR262146:LBR263018 LLN262146:LLN263018 LVJ262146:LVJ263018 MFF262146:MFF263018 MPB262146:MPB263018 MYX262146:MYX263018 NIT262146:NIT263018 NSP262146:NSP263018 OCL262146:OCL263018 OMH262146:OMH263018 OWD262146:OWD263018 PFZ262146:PFZ263018 PPV262146:PPV263018 PZR262146:PZR263018 QJN262146:QJN263018 QTJ262146:QTJ263018 RDF262146:RDF263018 RNB262146:RNB263018 RWX262146:RWX263018 SGT262146:SGT263018 SQP262146:SQP263018 TAL262146:TAL263018 TKH262146:TKH263018 TUD262146:TUD263018 UDZ262146:UDZ263018 UNV262146:UNV263018 UXR262146:UXR263018 VHN262146:VHN263018 VRJ262146:VRJ263018 WBF262146:WBF263018 WLB262146:WLB263018 WUX262146:WUX263018 AF327689:AF328561 IL327682:IL328554 SH327682:SH328554 ACD327682:ACD328554 ALZ327682:ALZ328554 AVV327682:AVV328554 BFR327682:BFR328554 BPN327682:BPN328554 BZJ327682:BZJ328554 CJF327682:CJF328554 CTB327682:CTB328554 DCX327682:DCX328554 DMT327682:DMT328554 DWP327682:DWP328554 EGL327682:EGL328554 EQH327682:EQH328554 FAD327682:FAD328554 FJZ327682:FJZ328554 FTV327682:FTV328554 GDR327682:GDR328554 GNN327682:GNN328554 GXJ327682:GXJ328554 HHF327682:HHF328554 HRB327682:HRB328554 IAX327682:IAX328554 IKT327682:IKT328554 IUP327682:IUP328554 JEL327682:JEL328554 JOH327682:JOH328554 JYD327682:JYD328554 KHZ327682:KHZ328554 KRV327682:KRV328554 LBR327682:LBR328554 LLN327682:LLN328554 LVJ327682:LVJ328554 MFF327682:MFF328554 MPB327682:MPB328554 MYX327682:MYX328554 NIT327682:NIT328554 NSP327682:NSP328554 OCL327682:OCL328554 OMH327682:OMH328554 OWD327682:OWD328554 PFZ327682:PFZ328554 PPV327682:PPV328554 PZR327682:PZR328554 QJN327682:QJN328554 QTJ327682:QTJ328554 RDF327682:RDF328554 RNB327682:RNB328554 RWX327682:RWX328554 SGT327682:SGT328554 SQP327682:SQP328554 TAL327682:TAL328554 TKH327682:TKH328554 TUD327682:TUD328554 UDZ327682:UDZ328554 UNV327682:UNV328554 UXR327682:UXR328554 VHN327682:VHN328554 VRJ327682:VRJ328554 WBF327682:WBF328554 WLB327682:WLB328554 WUX327682:WUX328554 AF393225:AF394097 IL393218:IL394090 SH393218:SH394090 ACD393218:ACD394090 ALZ393218:ALZ394090 AVV393218:AVV394090 BFR393218:BFR394090 BPN393218:BPN394090 BZJ393218:BZJ394090 CJF393218:CJF394090 CTB393218:CTB394090 DCX393218:DCX394090 DMT393218:DMT394090 DWP393218:DWP394090 EGL393218:EGL394090 EQH393218:EQH394090 FAD393218:FAD394090 FJZ393218:FJZ394090 FTV393218:FTV394090 GDR393218:GDR394090 GNN393218:GNN394090 GXJ393218:GXJ394090 HHF393218:HHF394090 HRB393218:HRB394090 IAX393218:IAX394090 IKT393218:IKT394090 IUP393218:IUP394090 JEL393218:JEL394090 JOH393218:JOH394090 JYD393218:JYD394090 KHZ393218:KHZ394090 KRV393218:KRV394090 LBR393218:LBR394090 LLN393218:LLN394090 LVJ393218:LVJ394090 MFF393218:MFF394090 MPB393218:MPB394090 MYX393218:MYX394090 NIT393218:NIT394090 NSP393218:NSP394090 OCL393218:OCL394090 OMH393218:OMH394090 OWD393218:OWD394090 PFZ393218:PFZ394090 PPV393218:PPV394090 PZR393218:PZR394090 QJN393218:QJN394090 QTJ393218:QTJ394090 RDF393218:RDF394090 RNB393218:RNB394090 RWX393218:RWX394090 SGT393218:SGT394090 SQP393218:SQP394090 TAL393218:TAL394090 TKH393218:TKH394090 TUD393218:TUD394090 UDZ393218:UDZ394090 UNV393218:UNV394090 UXR393218:UXR394090 VHN393218:VHN394090 VRJ393218:VRJ394090 WBF393218:WBF394090 WLB393218:WLB394090 WUX393218:WUX394090 AF458761:AF459633 IL458754:IL459626 SH458754:SH459626 ACD458754:ACD459626 ALZ458754:ALZ459626 AVV458754:AVV459626 BFR458754:BFR459626 BPN458754:BPN459626 BZJ458754:BZJ459626 CJF458754:CJF459626 CTB458754:CTB459626 DCX458754:DCX459626 DMT458754:DMT459626 DWP458754:DWP459626 EGL458754:EGL459626 EQH458754:EQH459626 FAD458754:FAD459626 FJZ458754:FJZ459626 FTV458754:FTV459626 GDR458754:GDR459626 GNN458754:GNN459626 GXJ458754:GXJ459626 HHF458754:HHF459626 HRB458754:HRB459626 IAX458754:IAX459626 IKT458754:IKT459626 IUP458754:IUP459626 JEL458754:JEL459626 JOH458754:JOH459626 JYD458754:JYD459626 KHZ458754:KHZ459626 KRV458754:KRV459626 LBR458754:LBR459626 LLN458754:LLN459626 LVJ458754:LVJ459626 MFF458754:MFF459626 MPB458754:MPB459626 MYX458754:MYX459626 NIT458754:NIT459626 NSP458754:NSP459626 OCL458754:OCL459626 OMH458754:OMH459626 OWD458754:OWD459626 PFZ458754:PFZ459626 PPV458754:PPV459626 PZR458754:PZR459626 QJN458754:QJN459626 QTJ458754:QTJ459626 RDF458754:RDF459626 RNB458754:RNB459626 RWX458754:RWX459626 SGT458754:SGT459626 SQP458754:SQP459626 TAL458754:TAL459626 TKH458754:TKH459626 TUD458754:TUD459626 UDZ458754:UDZ459626 UNV458754:UNV459626 UXR458754:UXR459626 VHN458754:VHN459626 VRJ458754:VRJ459626 WBF458754:WBF459626 WLB458754:WLB459626 WUX458754:WUX459626 AF524297:AF525169 IL524290:IL525162 SH524290:SH525162 ACD524290:ACD525162 ALZ524290:ALZ525162 AVV524290:AVV525162 BFR524290:BFR525162 BPN524290:BPN525162 BZJ524290:BZJ525162 CJF524290:CJF525162 CTB524290:CTB525162 DCX524290:DCX525162 DMT524290:DMT525162 DWP524290:DWP525162 EGL524290:EGL525162 EQH524290:EQH525162 FAD524290:FAD525162 FJZ524290:FJZ525162 FTV524290:FTV525162 GDR524290:GDR525162 GNN524290:GNN525162 GXJ524290:GXJ525162 HHF524290:HHF525162 HRB524290:HRB525162 IAX524290:IAX525162 IKT524290:IKT525162 IUP524290:IUP525162 JEL524290:JEL525162 JOH524290:JOH525162 JYD524290:JYD525162 KHZ524290:KHZ525162 KRV524290:KRV525162 LBR524290:LBR525162 LLN524290:LLN525162 LVJ524290:LVJ525162 MFF524290:MFF525162 MPB524290:MPB525162 MYX524290:MYX525162 NIT524290:NIT525162 NSP524290:NSP525162 OCL524290:OCL525162 OMH524290:OMH525162 OWD524290:OWD525162 PFZ524290:PFZ525162 PPV524290:PPV525162 PZR524290:PZR525162 QJN524290:QJN525162 QTJ524290:QTJ525162 RDF524290:RDF525162 RNB524290:RNB525162 RWX524290:RWX525162 SGT524290:SGT525162 SQP524290:SQP525162 TAL524290:TAL525162 TKH524290:TKH525162 TUD524290:TUD525162 UDZ524290:UDZ525162 UNV524290:UNV525162 UXR524290:UXR525162 VHN524290:VHN525162 VRJ524290:VRJ525162 WBF524290:WBF525162 WLB524290:WLB525162 WUX524290:WUX525162 AF589833:AF590705 IL589826:IL590698 SH589826:SH590698 ACD589826:ACD590698 ALZ589826:ALZ590698 AVV589826:AVV590698 BFR589826:BFR590698 BPN589826:BPN590698 BZJ589826:BZJ590698 CJF589826:CJF590698 CTB589826:CTB590698 DCX589826:DCX590698 DMT589826:DMT590698 DWP589826:DWP590698 EGL589826:EGL590698 EQH589826:EQH590698 FAD589826:FAD590698 FJZ589826:FJZ590698 FTV589826:FTV590698 GDR589826:GDR590698 GNN589826:GNN590698 GXJ589826:GXJ590698 HHF589826:HHF590698 HRB589826:HRB590698 IAX589826:IAX590698 IKT589826:IKT590698 IUP589826:IUP590698 JEL589826:JEL590698 JOH589826:JOH590698 JYD589826:JYD590698 KHZ589826:KHZ590698 KRV589826:KRV590698 LBR589826:LBR590698 LLN589826:LLN590698 LVJ589826:LVJ590698 MFF589826:MFF590698 MPB589826:MPB590698 MYX589826:MYX590698 NIT589826:NIT590698 NSP589826:NSP590698 OCL589826:OCL590698 OMH589826:OMH590698 OWD589826:OWD590698 PFZ589826:PFZ590698 PPV589826:PPV590698 PZR589826:PZR590698 QJN589826:QJN590698 QTJ589826:QTJ590698 RDF589826:RDF590698 RNB589826:RNB590698 RWX589826:RWX590698 SGT589826:SGT590698 SQP589826:SQP590698 TAL589826:TAL590698 TKH589826:TKH590698 TUD589826:TUD590698 UDZ589826:UDZ590698 UNV589826:UNV590698 UXR589826:UXR590698 VHN589826:VHN590698 VRJ589826:VRJ590698 WBF589826:WBF590698 WLB589826:WLB590698 WUX589826:WUX590698 AF655369:AF656241 IL655362:IL656234 SH655362:SH656234 ACD655362:ACD656234 ALZ655362:ALZ656234 AVV655362:AVV656234 BFR655362:BFR656234 BPN655362:BPN656234 BZJ655362:BZJ656234 CJF655362:CJF656234 CTB655362:CTB656234 DCX655362:DCX656234 DMT655362:DMT656234 DWP655362:DWP656234 EGL655362:EGL656234 EQH655362:EQH656234 FAD655362:FAD656234 FJZ655362:FJZ656234 FTV655362:FTV656234 GDR655362:GDR656234 GNN655362:GNN656234 GXJ655362:GXJ656234 HHF655362:HHF656234 HRB655362:HRB656234 IAX655362:IAX656234 IKT655362:IKT656234 IUP655362:IUP656234 JEL655362:JEL656234 JOH655362:JOH656234 JYD655362:JYD656234 KHZ655362:KHZ656234 KRV655362:KRV656234 LBR655362:LBR656234 LLN655362:LLN656234 LVJ655362:LVJ656234 MFF655362:MFF656234 MPB655362:MPB656234 MYX655362:MYX656234 NIT655362:NIT656234 NSP655362:NSP656234 OCL655362:OCL656234 OMH655362:OMH656234 OWD655362:OWD656234 PFZ655362:PFZ656234 PPV655362:PPV656234 PZR655362:PZR656234 QJN655362:QJN656234 QTJ655362:QTJ656234 RDF655362:RDF656234 RNB655362:RNB656234 RWX655362:RWX656234 SGT655362:SGT656234 SQP655362:SQP656234 TAL655362:TAL656234 TKH655362:TKH656234 TUD655362:TUD656234 UDZ655362:UDZ656234 UNV655362:UNV656234 UXR655362:UXR656234 VHN655362:VHN656234 VRJ655362:VRJ656234 WBF655362:WBF656234 WLB655362:WLB656234 WUX655362:WUX656234 AF720905:AF721777 IL720898:IL721770 SH720898:SH721770 ACD720898:ACD721770 ALZ720898:ALZ721770 AVV720898:AVV721770 BFR720898:BFR721770 BPN720898:BPN721770 BZJ720898:BZJ721770 CJF720898:CJF721770 CTB720898:CTB721770 DCX720898:DCX721770 DMT720898:DMT721770 DWP720898:DWP721770 EGL720898:EGL721770 EQH720898:EQH721770 FAD720898:FAD721770 FJZ720898:FJZ721770 FTV720898:FTV721770 GDR720898:GDR721770 GNN720898:GNN721770 GXJ720898:GXJ721770 HHF720898:HHF721770 HRB720898:HRB721770 IAX720898:IAX721770 IKT720898:IKT721770 IUP720898:IUP721770 JEL720898:JEL721770 JOH720898:JOH721770 JYD720898:JYD721770 KHZ720898:KHZ721770 KRV720898:KRV721770 LBR720898:LBR721770 LLN720898:LLN721770 LVJ720898:LVJ721770 MFF720898:MFF721770 MPB720898:MPB721770 MYX720898:MYX721770 NIT720898:NIT721770 NSP720898:NSP721770 OCL720898:OCL721770 OMH720898:OMH721770 OWD720898:OWD721770 PFZ720898:PFZ721770 PPV720898:PPV721770 PZR720898:PZR721770 QJN720898:QJN721770 QTJ720898:QTJ721770 RDF720898:RDF721770 RNB720898:RNB721770 RWX720898:RWX721770 SGT720898:SGT721770 SQP720898:SQP721770 TAL720898:TAL721770 TKH720898:TKH721770 TUD720898:TUD721770 UDZ720898:UDZ721770 UNV720898:UNV721770 UXR720898:UXR721770 VHN720898:VHN721770 VRJ720898:VRJ721770 WBF720898:WBF721770 WLB720898:WLB721770 WUX720898:WUX721770 AF786441:AF787313 IL786434:IL787306 SH786434:SH787306 ACD786434:ACD787306 ALZ786434:ALZ787306 AVV786434:AVV787306 BFR786434:BFR787306 BPN786434:BPN787306 BZJ786434:BZJ787306 CJF786434:CJF787306 CTB786434:CTB787306 DCX786434:DCX787306 DMT786434:DMT787306 DWP786434:DWP787306 EGL786434:EGL787306 EQH786434:EQH787306 FAD786434:FAD787306 FJZ786434:FJZ787306 FTV786434:FTV787306 GDR786434:GDR787306 GNN786434:GNN787306 GXJ786434:GXJ787306 HHF786434:HHF787306 HRB786434:HRB787306 IAX786434:IAX787306 IKT786434:IKT787306 IUP786434:IUP787306 JEL786434:JEL787306 JOH786434:JOH787306 JYD786434:JYD787306 KHZ786434:KHZ787306 KRV786434:KRV787306 LBR786434:LBR787306 LLN786434:LLN787306 LVJ786434:LVJ787306 MFF786434:MFF787306 MPB786434:MPB787306 MYX786434:MYX787306 NIT786434:NIT787306 NSP786434:NSP787306 OCL786434:OCL787306 OMH786434:OMH787306 OWD786434:OWD787306 PFZ786434:PFZ787306 PPV786434:PPV787306 PZR786434:PZR787306 QJN786434:QJN787306 QTJ786434:QTJ787306 RDF786434:RDF787306 RNB786434:RNB787306 RWX786434:RWX787306 SGT786434:SGT787306 SQP786434:SQP787306 TAL786434:TAL787306 TKH786434:TKH787306 TUD786434:TUD787306 UDZ786434:UDZ787306 UNV786434:UNV787306 UXR786434:UXR787306 VHN786434:VHN787306 VRJ786434:VRJ787306 WBF786434:WBF787306 WLB786434:WLB787306 WUX786434:WUX787306 AF851977:AF852849 IL851970:IL852842 SH851970:SH852842 ACD851970:ACD852842 ALZ851970:ALZ852842 AVV851970:AVV852842 BFR851970:BFR852842 BPN851970:BPN852842 BZJ851970:BZJ852842 CJF851970:CJF852842 CTB851970:CTB852842 DCX851970:DCX852842 DMT851970:DMT852842 DWP851970:DWP852842 EGL851970:EGL852842 EQH851970:EQH852842 FAD851970:FAD852842 FJZ851970:FJZ852842 FTV851970:FTV852842 GDR851970:GDR852842 GNN851970:GNN852842 GXJ851970:GXJ852842 HHF851970:HHF852842 HRB851970:HRB852842 IAX851970:IAX852842 IKT851970:IKT852842 IUP851970:IUP852842 JEL851970:JEL852842 JOH851970:JOH852842 JYD851970:JYD852842 KHZ851970:KHZ852842 KRV851970:KRV852842 LBR851970:LBR852842 LLN851970:LLN852842 LVJ851970:LVJ852842 MFF851970:MFF852842 MPB851970:MPB852842 MYX851970:MYX852842 NIT851970:NIT852842 NSP851970:NSP852842 OCL851970:OCL852842 OMH851970:OMH852842 OWD851970:OWD852842 PFZ851970:PFZ852842 PPV851970:PPV852842 PZR851970:PZR852842 QJN851970:QJN852842 QTJ851970:QTJ852842 RDF851970:RDF852842 RNB851970:RNB852842 RWX851970:RWX852842 SGT851970:SGT852842 SQP851970:SQP852842 TAL851970:TAL852842 TKH851970:TKH852842 TUD851970:TUD852842 UDZ851970:UDZ852842 UNV851970:UNV852842 UXR851970:UXR852842 VHN851970:VHN852842 VRJ851970:VRJ852842 WBF851970:WBF852842 WLB851970:WLB852842 WUX851970:WUX852842 AF917513:AF918385 IL917506:IL918378 SH917506:SH918378 ACD917506:ACD918378 ALZ917506:ALZ918378 AVV917506:AVV918378 BFR917506:BFR918378 BPN917506:BPN918378 BZJ917506:BZJ918378 CJF917506:CJF918378 CTB917506:CTB918378 DCX917506:DCX918378 DMT917506:DMT918378 DWP917506:DWP918378 EGL917506:EGL918378 EQH917506:EQH918378 FAD917506:FAD918378 FJZ917506:FJZ918378 FTV917506:FTV918378 GDR917506:GDR918378 GNN917506:GNN918378 GXJ917506:GXJ918378 HHF917506:HHF918378 HRB917506:HRB918378 IAX917506:IAX918378 IKT917506:IKT918378 IUP917506:IUP918378 JEL917506:JEL918378 JOH917506:JOH918378 JYD917506:JYD918378 KHZ917506:KHZ918378 KRV917506:KRV918378 LBR917506:LBR918378 LLN917506:LLN918378 LVJ917506:LVJ918378 MFF917506:MFF918378 MPB917506:MPB918378 MYX917506:MYX918378 NIT917506:NIT918378 NSP917506:NSP918378 OCL917506:OCL918378 OMH917506:OMH918378 OWD917506:OWD918378 PFZ917506:PFZ918378 PPV917506:PPV918378 PZR917506:PZR918378 QJN917506:QJN918378 QTJ917506:QTJ918378 RDF917506:RDF918378 RNB917506:RNB918378 RWX917506:RWX918378 SGT917506:SGT918378 SQP917506:SQP918378 TAL917506:TAL918378 TKH917506:TKH918378 TUD917506:TUD918378 UDZ917506:UDZ918378 UNV917506:UNV918378 UXR917506:UXR918378 VHN917506:VHN918378 VRJ917506:VRJ918378 WBF917506:WBF918378 WLB917506:WLB918378 WUX917506:WUX918378 AF983049:AF983921 IL983042:IL983914 SH983042:SH983914 ACD983042:ACD983914 ALZ983042:ALZ983914 AVV983042:AVV983914 BFR983042:BFR983914 BPN983042:BPN983914 BZJ983042:BZJ983914 CJF983042:CJF983914 CTB983042:CTB983914 DCX983042:DCX983914 DMT983042:DMT983914 DWP983042:DWP983914 EGL983042:EGL983914 EQH983042:EQH983914 FAD983042:FAD983914 FJZ983042:FJZ983914 FTV983042:FTV983914 GDR983042:GDR983914 GNN983042:GNN983914 GXJ983042:GXJ983914 HHF983042:HHF983914 HRB983042:HRB983914 IAX983042:IAX983914 IKT983042:IKT983914 IUP983042:IUP983914 JEL983042:JEL983914 JOH983042:JOH983914 JYD983042:JYD983914 KHZ983042:KHZ983914 KRV983042:KRV983914 LBR983042:LBR983914 LLN983042:LLN983914 LVJ983042:LVJ983914 MFF983042:MFF983914 MPB983042:MPB983914 MYX983042:MYX983914 NIT983042:NIT983914 NSP983042:NSP983914 OCL983042:OCL983914 OMH983042:OMH983914 OWD983042:OWD983914 PFZ983042:PFZ983914 PPV983042:PPV983914 PZR983042:PZR983914 QJN983042:QJN983914 QTJ983042:QTJ983914 RDF983042:RDF983914 RNB983042:RNB983914 RWX983042:RWX983914 SGT983042:SGT983914 SQP983042:SQP983914 TAL983042:TAL983914 TKH983042:TKH983914 TUD983042:TUD983914 UDZ983042:UDZ983914 UNV983042:UNV983914 UXR983042:UXR983914 VHN983042:VHN983914 VRJ983042:VRJ983914 WBF983042:WBF983914 WLB983042:WLB983914 AF87:AF881 IL80:IL874 WUX80:WUX874 WLB80:WLB874 WBF80:WBF874 VRJ80:VRJ874 VHN80:VHN874 UXR80:UXR874 UNV80:UNV874 UDZ80:UDZ874 TUD80:TUD874 TKH80:TKH874 TAL80:TAL874 SQP80:SQP874 SGT80:SGT874 RWX80:RWX874 RNB80:RNB874 RDF80:RDF874 QTJ80:QTJ874 QJN80:QJN874 PZR80:PZR874 PPV80:PPV874 PFZ80:PFZ874 OWD80:OWD874 OMH80:OMH874 OCL80:OCL874 NSP80:NSP874 NIT80:NIT874 MYX80:MYX874 MPB80:MPB874 MFF80:MFF874 LVJ80:LVJ874 LLN80:LLN874 LBR80:LBR874 KRV80:KRV874 KHZ80:KHZ874 JYD80:JYD874 JOH80:JOH874 JEL80:JEL874 IUP80:IUP874 IKT80:IKT874 IAX80:IAX874 HRB80:HRB874 HHF80:HHF874 GXJ80:GXJ874 GNN80:GNN874 GDR80:GDR874 FTV80:FTV874 FJZ80:FJZ874 FAD80:FAD874 EQH80:EQH874 EGL80:EGL874 DWP80:DWP874 DMT80:DMT874 DCX80:DCX874 CTB80:CTB874 CJF80:CJF874 BZJ80:BZJ874 BPN80:BPN874 BFR80:BFR874 AVV80:AVV874 ALZ80:ALZ874 ACD80:ACD874 SH80:SH874 AF43:AF44 AQ61 AF35:AW35 JD76 AE61 IT37 SP37 ACL37 AMH37 AWD37 BFZ37 BPV37 BZR37 CJN37 CTJ37 DDF37 DNB37 DWX37 EGT37 EQP37 FAL37 FKH37 FUD37 GDZ37 GNV37 GXR37 HHN37 HRJ37 IBF37 ILB37 IUX37 JET37 JOP37 JYL37 KIH37 KSD37 LBZ37 LLV37 LVR37 MFN37 MPJ37 MZF37 NJB37 NSX37 OCT37 OMP37 OWL37 PGH37 PQD37 PZZ37 QJV37 QTR37 RDN37 RNJ37 RXF37 SHB37 SQX37 TAT37 TKP37 TUL37 UEH37 UOD37 UXZ37 VHV37 VRR37 WBN37 WLJ37 WVF37 AN43:AN44 AN46:AN47 TKH23:TKH24 AN63:AN64 AE23:AE24 AI41 WBL42 VRP42 VHT42 UXX42 UOB42 UEF42 TUJ42 TKN42 TAR42 SQV42 SGZ42 RXD42 RNH42 RDL42 QTP42 QJT42 PZX42 PQB42 PGF42 OWJ42 OMN42 OCR42 NSV42 NIZ42 MZD42 MPH42 MFL42 LVP42 LLT42 LBX42 KSB42 KIF42 JYJ42 JON42 JER42 IUV42 IKZ42 IBD42 HRH42 HHL42 GXP42 GNT42 GDX42 FUB42 FKF42 FAJ42 EQN42 EGR42 DWV42 DMZ42 DDD42 CTH42 CJL42 BZP42 BPT42 BFX42 AWB42 AMF42 ACJ42 SN42 IR42 WVD42 WLH42 TKH35:TKH36 TUD35:TUD36 UDZ35:UDZ36 UNV35:UNV36 UXR35:UXR36 VHN35:VHN36 VRJ35:VRJ36 WBF35:WBF36 WLB35:WLB36 WUX35:WUX36 IL35:IL36 SH35:SH36 ACD35:ACD36 ALZ35:ALZ36 AVV35:AVV36 BFR35:BFR36 BPN35:BPN36 BZJ35:BZJ36 CJF35:CJF36 CTB35:CTB36 DCX35:DCX36 DMT35:DMT36 DWP35:DWP36 EGL35:EGL36 EQH35:EQH36 FAD35:FAD36 FJZ35:FJZ36 FTV35:FTV36 GDR35:GDR36 GNN35:GNN36 GXJ35:GXJ36 HHF35:HHF36 HRB35:HRB36 IAX35:IAX36 IKT35:IKT36 IUP35:IUP36 JEL35:JEL36 JOH35:JOH36 JYD35:JYD36 KHZ35:KHZ36 KRV35:KRV36 LBR35:LBR36 LLN35:LLN36 LVJ35:LVJ36 MFF35:MFF36 MPB35:MPB36 MYX35:MYX36 NIT35:NIT36 NSP35:NSP36 OCL35:OCL36 OMH35:OMH36 OWD35:OWD36 PFZ35:PFZ36 PPV35:PPV36 PZR35:PZR36 QJN35:QJN36 QTJ35:QTJ36 RDF35:RDF36 RNB35:RNB36 RWX35:RWX36 SGT35:SGT36 SQP35:SQP36 TAL35:TAL36 SZ76 WVP76 AF36:AF37 AR43:AR44 AR46 AF46 AM61 ACV76 BQC41 AWK41 CJU41 AMR76 CAB76 CJX76 AWN76 CTT76 BGJ76 DDP76 BQF76 DNL76 DXH76 EHD76 EQZ76 FAV76 FKR76 FUN76 GEJ76 GOF76 GYB76 HHX76 HRT76 IBP76 ILL76 IVH76 JFD76 JOZ76 JYV76 KIR76 KSN76 LCJ76 LMF76 LWB76 MFX76 MPT76 MZP76 NJL76 NTH76 ODD76 OMZ76 OWV76 PGR76 PQN76 QAJ76 QKF76 QUB76 RDX76 RNT76 RXP76 SHL76 SRH76 TBD76 TKZ76 TUV76 UER76 UON76 UYJ76 VIF76 VSB76 WBX76 WLT76 AF76 AE78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23:TUD24 UDZ23:UDZ24 UNV23:UNV24 UXR23:UXR24 VHN23:VHN24 VRJ23:VRJ24 WBF23:WBF24 WLB23:WLB24 WUX23:WUX24 IL23:IL24 SH23:SH24 ACD23:ACD24 ALZ23:ALZ24 AVV23:AVV24 BFR23:BFR24 BPN23:BPN24 BZJ23:BZJ24 CJF23:CJF24 CTB23:CTB24 DCX23:DCX24 DMT23:DMT24 DWP23:DWP24 EGL23:EGL24 EQH23:EQH24 FAD23:FAD24 FJZ23:FJZ24 FTV23:FTV24 GDR23:GDR24 GNN23:GNN24 GXJ23:GXJ24 HHF23:HHF24 HRB23:HRB24 IAX23:IAX24 IKT23:IKT24 IUP23:IUP24 JEL23:JEL24 JOH23:JOH24 JYD23:JYD24 KHZ23:KHZ24 KRV23:KRV24 LBR23:LBR24 LLN23:LLN24 LVJ23:LVJ24 MFF23:MFF24 MPB23:MPB24 MYX23:MYX24 NIT23:NIT24 NSP23:NSP24 OCL23:OCL24 OMH23:OMH24 OWD23:OWD24 PFZ23:PFZ24 PPV23:PPV24 PZR23:PZR24 QJN23:QJN24 QTJ23:QTJ24 RDF23:RDF24 RNB23:RNB24 RWX23:RWX24 SGT23:SGT24 SQP23:SQP24 TAL23:TAL24 AH20 CJU38 AI38 AWK38 BQC38 AMO38 BZY38 BGG38 ACS38 SW38 JA38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JA41 SW41 ACS41 BGG41 BZY41 AMO41 AR63 AF63 AF23:AZ23">
      <formula1>AC8*AD8</formula1>
    </dataValidation>
    <dataValidation type="list" allowBlank="1" showInputMessage="1" showErrorMessage="1" sqref="WUU983042:WUU983068 AC65545:AC65571 II65538:II65564 SE65538:SE65564 ACA65538:ACA65564 ALW65538:ALW65564 AVS65538:AVS65564 BFO65538:BFO65564 BPK65538:BPK65564 BZG65538:BZG65564 CJC65538:CJC65564 CSY65538:CSY65564 DCU65538:DCU65564 DMQ65538:DMQ65564 DWM65538:DWM65564 EGI65538:EGI65564 EQE65538:EQE65564 FAA65538:FAA65564 FJW65538:FJW65564 FTS65538:FTS65564 GDO65538:GDO65564 GNK65538:GNK65564 GXG65538:GXG65564 HHC65538:HHC65564 HQY65538:HQY65564 IAU65538:IAU65564 IKQ65538:IKQ65564 IUM65538:IUM65564 JEI65538:JEI65564 JOE65538:JOE65564 JYA65538:JYA65564 KHW65538:KHW65564 KRS65538:KRS65564 LBO65538:LBO65564 LLK65538:LLK65564 LVG65538:LVG65564 MFC65538:MFC65564 MOY65538:MOY65564 MYU65538:MYU65564 NIQ65538:NIQ65564 NSM65538:NSM65564 OCI65538:OCI65564 OME65538:OME65564 OWA65538:OWA65564 PFW65538:PFW65564 PPS65538:PPS65564 PZO65538:PZO65564 QJK65538:QJK65564 QTG65538:QTG65564 RDC65538:RDC65564 RMY65538:RMY65564 RWU65538:RWU65564 SGQ65538:SGQ65564 SQM65538:SQM65564 TAI65538:TAI65564 TKE65538:TKE65564 TUA65538:TUA65564 UDW65538:UDW65564 UNS65538:UNS65564 UXO65538:UXO65564 VHK65538:VHK65564 VRG65538:VRG65564 WBC65538:WBC65564 WKY65538:WKY65564 WUU65538:WUU65564 AC131081:AC131107 II131074:II131100 SE131074:SE131100 ACA131074:ACA131100 ALW131074:ALW131100 AVS131074:AVS131100 BFO131074:BFO131100 BPK131074:BPK131100 BZG131074:BZG131100 CJC131074:CJC131100 CSY131074:CSY131100 DCU131074:DCU131100 DMQ131074:DMQ131100 DWM131074:DWM131100 EGI131074:EGI131100 EQE131074:EQE131100 FAA131074:FAA131100 FJW131074:FJW131100 FTS131074:FTS131100 GDO131074:GDO131100 GNK131074:GNK131100 GXG131074:GXG131100 HHC131074:HHC131100 HQY131074:HQY131100 IAU131074:IAU131100 IKQ131074:IKQ131100 IUM131074:IUM131100 JEI131074:JEI131100 JOE131074:JOE131100 JYA131074:JYA131100 KHW131074:KHW131100 KRS131074:KRS131100 LBO131074:LBO131100 LLK131074:LLK131100 LVG131074:LVG131100 MFC131074:MFC131100 MOY131074:MOY131100 MYU131074:MYU131100 NIQ131074:NIQ131100 NSM131074:NSM131100 OCI131074:OCI131100 OME131074:OME131100 OWA131074:OWA131100 PFW131074:PFW131100 PPS131074:PPS131100 PZO131074:PZO131100 QJK131074:QJK131100 QTG131074:QTG131100 RDC131074:RDC131100 RMY131074:RMY131100 RWU131074:RWU131100 SGQ131074:SGQ131100 SQM131074:SQM131100 TAI131074:TAI131100 TKE131074:TKE131100 TUA131074:TUA131100 UDW131074:UDW131100 UNS131074:UNS131100 UXO131074:UXO131100 VHK131074:VHK131100 VRG131074:VRG131100 WBC131074:WBC131100 WKY131074:WKY131100 WUU131074:WUU131100 AC196617:AC196643 II196610:II196636 SE196610:SE196636 ACA196610:ACA196636 ALW196610:ALW196636 AVS196610:AVS196636 BFO196610:BFO196636 BPK196610:BPK196636 BZG196610:BZG196636 CJC196610:CJC196636 CSY196610:CSY196636 DCU196610:DCU196636 DMQ196610:DMQ196636 DWM196610:DWM196636 EGI196610:EGI196636 EQE196610:EQE196636 FAA196610:FAA196636 FJW196610:FJW196636 FTS196610:FTS196636 GDO196610:GDO196636 GNK196610:GNK196636 GXG196610:GXG196636 HHC196610:HHC196636 HQY196610:HQY196636 IAU196610:IAU196636 IKQ196610:IKQ196636 IUM196610:IUM196636 JEI196610:JEI196636 JOE196610:JOE196636 JYA196610:JYA196636 KHW196610:KHW196636 KRS196610:KRS196636 LBO196610:LBO196636 LLK196610:LLK196636 LVG196610:LVG196636 MFC196610:MFC196636 MOY196610:MOY196636 MYU196610:MYU196636 NIQ196610:NIQ196636 NSM196610:NSM196636 OCI196610:OCI196636 OME196610:OME196636 OWA196610:OWA196636 PFW196610:PFW196636 PPS196610:PPS196636 PZO196610:PZO196636 QJK196610:QJK196636 QTG196610:QTG196636 RDC196610:RDC196636 RMY196610:RMY196636 RWU196610:RWU196636 SGQ196610:SGQ196636 SQM196610:SQM196636 TAI196610:TAI196636 TKE196610:TKE196636 TUA196610:TUA196636 UDW196610:UDW196636 UNS196610:UNS196636 UXO196610:UXO196636 VHK196610:VHK196636 VRG196610:VRG196636 WBC196610:WBC196636 WKY196610:WKY196636 WUU196610:WUU196636 AC262153:AC262179 II262146:II262172 SE262146:SE262172 ACA262146:ACA262172 ALW262146:ALW262172 AVS262146:AVS262172 BFO262146:BFO262172 BPK262146:BPK262172 BZG262146:BZG262172 CJC262146:CJC262172 CSY262146:CSY262172 DCU262146:DCU262172 DMQ262146:DMQ262172 DWM262146:DWM262172 EGI262146:EGI262172 EQE262146:EQE262172 FAA262146:FAA262172 FJW262146:FJW262172 FTS262146:FTS262172 GDO262146:GDO262172 GNK262146:GNK262172 GXG262146:GXG262172 HHC262146:HHC262172 HQY262146:HQY262172 IAU262146:IAU262172 IKQ262146:IKQ262172 IUM262146:IUM262172 JEI262146:JEI262172 JOE262146:JOE262172 JYA262146:JYA262172 KHW262146:KHW262172 KRS262146:KRS262172 LBO262146:LBO262172 LLK262146:LLK262172 LVG262146:LVG262172 MFC262146:MFC262172 MOY262146:MOY262172 MYU262146:MYU262172 NIQ262146:NIQ262172 NSM262146:NSM262172 OCI262146:OCI262172 OME262146:OME262172 OWA262146:OWA262172 PFW262146:PFW262172 PPS262146:PPS262172 PZO262146:PZO262172 QJK262146:QJK262172 QTG262146:QTG262172 RDC262146:RDC262172 RMY262146:RMY262172 RWU262146:RWU262172 SGQ262146:SGQ262172 SQM262146:SQM262172 TAI262146:TAI262172 TKE262146:TKE262172 TUA262146:TUA262172 UDW262146:UDW262172 UNS262146:UNS262172 UXO262146:UXO262172 VHK262146:VHK262172 VRG262146:VRG262172 WBC262146:WBC262172 WKY262146:WKY262172 WUU262146:WUU262172 AC327689:AC327715 II327682:II327708 SE327682:SE327708 ACA327682:ACA327708 ALW327682:ALW327708 AVS327682:AVS327708 BFO327682:BFO327708 BPK327682:BPK327708 BZG327682:BZG327708 CJC327682:CJC327708 CSY327682:CSY327708 DCU327682:DCU327708 DMQ327682:DMQ327708 DWM327682:DWM327708 EGI327682:EGI327708 EQE327682:EQE327708 FAA327682:FAA327708 FJW327682:FJW327708 FTS327682:FTS327708 GDO327682:GDO327708 GNK327682:GNK327708 GXG327682:GXG327708 HHC327682:HHC327708 HQY327682:HQY327708 IAU327682:IAU327708 IKQ327682:IKQ327708 IUM327682:IUM327708 JEI327682:JEI327708 JOE327682:JOE327708 JYA327682:JYA327708 KHW327682:KHW327708 KRS327682:KRS327708 LBO327682:LBO327708 LLK327682:LLK327708 LVG327682:LVG327708 MFC327682:MFC327708 MOY327682:MOY327708 MYU327682:MYU327708 NIQ327682:NIQ327708 NSM327682:NSM327708 OCI327682:OCI327708 OME327682:OME327708 OWA327682:OWA327708 PFW327682:PFW327708 PPS327682:PPS327708 PZO327682:PZO327708 QJK327682:QJK327708 QTG327682:QTG327708 RDC327682:RDC327708 RMY327682:RMY327708 RWU327682:RWU327708 SGQ327682:SGQ327708 SQM327682:SQM327708 TAI327682:TAI327708 TKE327682:TKE327708 TUA327682:TUA327708 UDW327682:UDW327708 UNS327682:UNS327708 UXO327682:UXO327708 VHK327682:VHK327708 VRG327682:VRG327708 WBC327682:WBC327708 WKY327682:WKY327708 WUU327682:WUU327708 AC393225:AC393251 II393218:II393244 SE393218:SE393244 ACA393218:ACA393244 ALW393218:ALW393244 AVS393218:AVS393244 BFO393218:BFO393244 BPK393218:BPK393244 BZG393218:BZG393244 CJC393218:CJC393244 CSY393218:CSY393244 DCU393218:DCU393244 DMQ393218:DMQ393244 DWM393218:DWM393244 EGI393218:EGI393244 EQE393218:EQE393244 FAA393218:FAA393244 FJW393218:FJW393244 FTS393218:FTS393244 GDO393218:GDO393244 GNK393218:GNK393244 GXG393218:GXG393244 HHC393218:HHC393244 HQY393218:HQY393244 IAU393218:IAU393244 IKQ393218:IKQ393244 IUM393218:IUM393244 JEI393218:JEI393244 JOE393218:JOE393244 JYA393218:JYA393244 KHW393218:KHW393244 KRS393218:KRS393244 LBO393218:LBO393244 LLK393218:LLK393244 LVG393218:LVG393244 MFC393218:MFC393244 MOY393218:MOY393244 MYU393218:MYU393244 NIQ393218:NIQ393244 NSM393218:NSM393244 OCI393218:OCI393244 OME393218:OME393244 OWA393218:OWA393244 PFW393218:PFW393244 PPS393218:PPS393244 PZO393218:PZO393244 QJK393218:QJK393244 QTG393218:QTG393244 RDC393218:RDC393244 RMY393218:RMY393244 RWU393218:RWU393244 SGQ393218:SGQ393244 SQM393218:SQM393244 TAI393218:TAI393244 TKE393218:TKE393244 TUA393218:TUA393244 UDW393218:UDW393244 UNS393218:UNS393244 UXO393218:UXO393244 VHK393218:VHK393244 VRG393218:VRG393244 WBC393218:WBC393244 WKY393218:WKY393244 WUU393218:WUU393244 AC458761:AC458787 II458754:II458780 SE458754:SE458780 ACA458754:ACA458780 ALW458754:ALW458780 AVS458754:AVS458780 BFO458754:BFO458780 BPK458754:BPK458780 BZG458754:BZG458780 CJC458754:CJC458780 CSY458754:CSY458780 DCU458754:DCU458780 DMQ458754:DMQ458780 DWM458754:DWM458780 EGI458754:EGI458780 EQE458754:EQE458780 FAA458754:FAA458780 FJW458754:FJW458780 FTS458754:FTS458780 GDO458754:GDO458780 GNK458754:GNK458780 GXG458754:GXG458780 HHC458754:HHC458780 HQY458754:HQY458780 IAU458754:IAU458780 IKQ458754:IKQ458780 IUM458754:IUM458780 JEI458754:JEI458780 JOE458754:JOE458780 JYA458754:JYA458780 KHW458754:KHW458780 KRS458754:KRS458780 LBO458754:LBO458780 LLK458754:LLK458780 LVG458754:LVG458780 MFC458754:MFC458780 MOY458754:MOY458780 MYU458754:MYU458780 NIQ458754:NIQ458780 NSM458754:NSM458780 OCI458754:OCI458780 OME458754:OME458780 OWA458754:OWA458780 PFW458754:PFW458780 PPS458754:PPS458780 PZO458754:PZO458780 QJK458754:QJK458780 QTG458754:QTG458780 RDC458754:RDC458780 RMY458754:RMY458780 RWU458754:RWU458780 SGQ458754:SGQ458780 SQM458754:SQM458780 TAI458754:TAI458780 TKE458754:TKE458780 TUA458754:TUA458780 UDW458754:UDW458780 UNS458754:UNS458780 UXO458754:UXO458780 VHK458754:VHK458780 VRG458754:VRG458780 WBC458754:WBC458780 WKY458754:WKY458780 WUU458754:WUU458780 AC524297:AC524323 II524290:II524316 SE524290:SE524316 ACA524290:ACA524316 ALW524290:ALW524316 AVS524290:AVS524316 BFO524290:BFO524316 BPK524290:BPK524316 BZG524290:BZG524316 CJC524290:CJC524316 CSY524290:CSY524316 DCU524290:DCU524316 DMQ524290:DMQ524316 DWM524290:DWM524316 EGI524290:EGI524316 EQE524290:EQE524316 FAA524290:FAA524316 FJW524290:FJW524316 FTS524290:FTS524316 GDO524290:GDO524316 GNK524290:GNK524316 GXG524290:GXG524316 HHC524290:HHC524316 HQY524290:HQY524316 IAU524290:IAU524316 IKQ524290:IKQ524316 IUM524290:IUM524316 JEI524290:JEI524316 JOE524290:JOE524316 JYA524290:JYA524316 KHW524290:KHW524316 KRS524290:KRS524316 LBO524290:LBO524316 LLK524290:LLK524316 LVG524290:LVG524316 MFC524290:MFC524316 MOY524290:MOY524316 MYU524290:MYU524316 NIQ524290:NIQ524316 NSM524290:NSM524316 OCI524290:OCI524316 OME524290:OME524316 OWA524290:OWA524316 PFW524290:PFW524316 PPS524290:PPS524316 PZO524290:PZO524316 QJK524290:QJK524316 QTG524290:QTG524316 RDC524290:RDC524316 RMY524290:RMY524316 RWU524290:RWU524316 SGQ524290:SGQ524316 SQM524290:SQM524316 TAI524290:TAI524316 TKE524290:TKE524316 TUA524290:TUA524316 UDW524290:UDW524316 UNS524290:UNS524316 UXO524290:UXO524316 VHK524290:VHK524316 VRG524290:VRG524316 WBC524290:WBC524316 WKY524290:WKY524316 WUU524290:WUU524316 AC589833:AC589859 II589826:II589852 SE589826:SE589852 ACA589826:ACA589852 ALW589826:ALW589852 AVS589826:AVS589852 BFO589826:BFO589852 BPK589826:BPK589852 BZG589826:BZG589852 CJC589826:CJC589852 CSY589826:CSY589852 DCU589826:DCU589852 DMQ589826:DMQ589852 DWM589826:DWM589852 EGI589826:EGI589852 EQE589826:EQE589852 FAA589826:FAA589852 FJW589826:FJW589852 FTS589826:FTS589852 GDO589826:GDO589852 GNK589826:GNK589852 GXG589826:GXG589852 HHC589826:HHC589852 HQY589826:HQY589852 IAU589826:IAU589852 IKQ589826:IKQ589852 IUM589826:IUM589852 JEI589826:JEI589852 JOE589826:JOE589852 JYA589826:JYA589852 KHW589826:KHW589852 KRS589826:KRS589852 LBO589826:LBO589852 LLK589826:LLK589852 LVG589826:LVG589852 MFC589826:MFC589852 MOY589826:MOY589852 MYU589826:MYU589852 NIQ589826:NIQ589852 NSM589826:NSM589852 OCI589826:OCI589852 OME589826:OME589852 OWA589826:OWA589852 PFW589826:PFW589852 PPS589826:PPS589852 PZO589826:PZO589852 QJK589826:QJK589852 QTG589826:QTG589852 RDC589826:RDC589852 RMY589826:RMY589852 RWU589826:RWU589852 SGQ589826:SGQ589852 SQM589826:SQM589852 TAI589826:TAI589852 TKE589826:TKE589852 TUA589826:TUA589852 UDW589826:UDW589852 UNS589826:UNS589852 UXO589826:UXO589852 VHK589826:VHK589852 VRG589826:VRG589852 WBC589826:WBC589852 WKY589826:WKY589852 WUU589826:WUU589852 AC655369:AC655395 II655362:II655388 SE655362:SE655388 ACA655362:ACA655388 ALW655362:ALW655388 AVS655362:AVS655388 BFO655362:BFO655388 BPK655362:BPK655388 BZG655362:BZG655388 CJC655362:CJC655388 CSY655362:CSY655388 DCU655362:DCU655388 DMQ655362:DMQ655388 DWM655362:DWM655388 EGI655362:EGI655388 EQE655362:EQE655388 FAA655362:FAA655388 FJW655362:FJW655388 FTS655362:FTS655388 GDO655362:GDO655388 GNK655362:GNK655388 GXG655362:GXG655388 HHC655362:HHC655388 HQY655362:HQY655388 IAU655362:IAU655388 IKQ655362:IKQ655388 IUM655362:IUM655388 JEI655362:JEI655388 JOE655362:JOE655388 JYA655362:JYA655388 KHW655362:KHW655388 KRS655362:KRS655388 LBO655362:LBO655388 LLK655362:LLK655388 LVG655362:LVG655388 MFC655362:MFC655388 MOY655362:MOY655388 MYU655362:MYU655388 NIQ655362:NIQ655388 NSM655362:NSM655388 OCI655362:OCI655388 OME655362:OME655388 OWA655362:OWA655388 PFW655362:PFW655388 PPS655362:PPS655388 PZO655362:PZO655388 QJK655362:QJK655388 QTG655362:QTG655388 RDC655362:RDC655388 RMY655362:RMY655388 RWU655362:RWU655388 SGQ655362:SGQ655388 SQM655362:SQM655388 TAI655362:TAI655388 TKE655362:TKE655388 TUA655362:TUA655388 UDW655362:UDW655388 UNS655362:UNS655388 UXO655362:UXO655388 VHK655362:VHK655388 VRG655362:VRG655388 WBC655362:WBC655388 WKY655362:WKY655388 WUU655362:WUU655388 AC720905:AC720931 II720898:II720924 SE720898:SE720924 ACA720898:ACA720924 ALW720898:ALW720924 AVS720898:AVS720924 BFO720898:BFO720924 BPK720898:BPK720924 BZG720898:BZG720924 CJC720898:CJC720924 CSY720898:CSY720924 DCU720898:DCU720924 DMQ720898:DMQ720924 DWM720898:DWM720924 EGI720898:EGI720924 EQE720898:EQE720924 FAA720898:FAA720924 FJW720898:FJW720924 FTS720898:FTS720924 GDO720898:GDO720924 GNK720898:GNK720924 GXG720898:GXG720924 HHC720898:HHC720924 HQY720898:HQY720924 IAU720898:IAU720924 IKQ720898:IKQ720924 IUM720898:IUM720924 JEI720898:JEI720924 JOE720898:JOE720924 JYA720898:JYA720924 KHW720898:KHW720924 KRS720898:KRS720924 LBO720898:LBO720924 LLK720898:LLK720924 LVG720898:LVG720924 MFC720898:MFC720924 MOY720898:MOY720924 MYU720898:MYU720924 NIQ720898:NIQ720924 NSM720898:NSM720924 OCI720898:OCI720924 OME720898:OME720924 OWA720898:OWA720924 PFW720898:PFW720924 PPS720898:PPS720924 PZO720898:PZO720924 QJK720898:QJK720924 QTG720898:QTG720924 RDC720898:RDC720924 RMY720898:RMY720924 RWU720898:RWU720924 SGQ720898:SGQ720924 SQM720898:SQM720924 TAI720898:TAI720924 TKE720898:TKE720924 TUA720898:TUA720924 UDW720898:UDW720924 UNS720898:UNS720924 UXO720898:UXO720924 VHK720898:VHK720924 VRG720898:VRG720924 WBC720898:WBC720924 WKY720898:WKY720924 WUU720898:WUU720924 AC786441:AC786467 II786434:II786460 SE786434:SE786460 ACA786434:ACA786460 ALW786434:ALW786460 AVS786434:AVS786460 BFO786434:BFO786460 BPK786434:BPK786460 BZG786434:BZG786460 CJC786434:CJC786460 CSY786434:CSY786460 DCU786434:DCU786460 DMQ786434:DMQ786460 DWM786434:DWM786460 EGI786434:EGI786460 EQE786434:EQE786460 FAA786434:FAA786460 FJW786434:FJW786460 FTS786434:FTS786460 GDO786434:GDO786460 GNK786434:GNK786460 GXG786434:GXG786460 HHC786434:HHC786460 HQY786434:HQY786460 IAU786434:IAU786460 IKQ786434:IKQ786460 IUM786434:IUM786460 JEI786434:JEI786460 JOE786434:JOE786460 JYA786434:JYA786460 KHW786434:KHW786460 KRS786434:KRS786460 LBO786434:LBO786460 LLK786434:LLK786460 LVG786434:LVG786460 MFC786434:MFC786460 MOY786434:MOY786460 MYU786434:MYU786460 NIQ786434:NIQ786460 NSM786434:NSM786460 OCI786434:OCI786460 OME786434:OME786460 OWA786434:OWA786460 PFW786434:PFW786460 PPS786434:PPS786460 PZO786434:PZO786460 QJK786434:QJK786460 QTG786434:QTG786460 RDC786434:RDC786460 RMY786434:RMY786460 RWU786434:RWU786460 SGQ786434:SGQ786460 SQM786434:SQM786460 TAI786434:TAI786460 TKE786434:TKE786460 TUA786434:TUA786460 UDW786434:UDW786460 UNS786434:UNS786460 UXO786434:UXO786460 VHK786434:VHK786460 VRG786434:VRG786460 WBC786434:WBC786460 WKY786434:WKY786460 WUU786434:WUU786460 AC851977:AC852003 II851970:II851996 SE851970:SE851996 ACA851970:ACA851996 ALW851970:ALW851996 AVS851970:AVS851996 BFO851970:BFO851996 BPK851970:BPK851996 BZG851970:BZG851996 CJC851970:CJC851996 CSY851970:CSY851996 DCU851970:DCU851996 DMQ851970:DMQ851996 DWM851970:DWM851996 EGI851970:EGI851996 EQE851970:EQE851996 FAA851970:FAA851996 FJW851970:FJW851996 FTS851970:FTS851996 GDO851970:GDO851996 GNK851970:GNK851996 GXG851970:GXG851996 HHC851970:HHC851996 HQY851970:HQY851996 IAU851970:IAU851996 IKQ851970:IKQ851996 IUM851970:IUM851996 JEI851970:JEI851996 JOE851970:JOE851996 JYA851970:JYA851996 KHW851970:KHW851996 KRS851970:KRS851996 LBO851970:LBO851996 LLK851970:LLK851996 LVG851970:LVG851996 MFC851970:MFC851996 MOY851970:MOY851996 MYU851970:MYU851996 NIQ851970:NIQ851996 NSM851970:NSM851996 OCI851970:OCI851996 OME851970:OME851996 OWA851970:OWA851996 PFW851970:PFW851996 PPS851970:PPS851996 PZO851970:PZO851996 QJK851970:QJK851996 QTG851970:QTG851996 RDC851970:RDC851996 RMY851970:RMY851996 RWU851970:RWU851996 SGQ851970:SGQ851996 SQM851970:SQM851996 TAI851970:TAI851996 TKE851970:TKE851996 TUA851970:TUA851996 UDW851970:UDW851996 UNS851970:UNS851996 UXO851970:UXO851996 VHK851970:VHK851996 VRG851970:VRG851996 WBC851970:WBC851996 WKY851970:WKY851996 WUU851970:WUU851996 AC917513:AC917539 II917506:II917532 SE917506:SE917532 ACA917506:ACA917532 ALW917506:ALW917532 AVS917506:AVS917532 BFO917506:BFO917532 BPK917506:BPK917532 BZG917506:BZG917532 CJC917506:CJC917532 CSY917506:CSY917532 DCU917506:DCU917532 DMQ917506:DMQ917532 DWM917506:DWM917532 EGI917506:EGI917532 EQE917506:EQE917532 FAA917506:FAA917532 FJW917506:FJW917532 FTS917506:FTS917532 GDO917506:GDO917532 GNK917506:GNK917532 GXG917506:GXG917532 HHC917506:HHC917532 HQY917506:HQY917532 IAU917506:IAU917532 IKQ917506:IKQ917532 IUM917506:IUM917532 JEI917506:JEI917532 JOE917506:JOE917532 JYA917506:JYA917532 KHW917506:KHW917532 KRS917506:KRS917532 LBO917506:LBO917532 LLK917506:LLK917532 LVG917506:LVG917532 MFC917506:MFC917532 MOY917506:MOY917532 MYU917506:MYU917532 NIQ917506:NIQ917532 NSM917506:NSM917532 OCI917506:OCI917532 OME917506:OME917532 OWA917506:OWA917532 PFW917506:PFW917532 PPS917506:PPS917532 PZO917506:PZO917532 QJK917506:QJK917532 QTG917506:QTG917532 RDC917506:RDC917532 RMY917506:RMY917532 RWU917506:RWU917532 SGQ917506:SGQ917532 SQM917506:SQM917532 TAI917506:TAI917532 TKE917506:TKE917532 TUA917506:TUA917532 UDW917506:UDW917532 UNS917506:UNS917532 UXO917506:UXO917532 VHK917506:VHK917532 VRG917506:VRG917532 WBC917506:WBC917532 WKY917506:WKY917532 WUU917506:WUU917532 AC983049:AC983075 II983042:II983068 SE983042:SE983068 ACA983042:ACA983068 ALW983042:ALW983068 AVS983042:AVS983068 BFO983042:BFO983068 BPK983042:BPK983068 BZG983042:BZG983068 CJC983042:CJC983068 CSY983042:CSY983068 DCU983042:DCU983068 DMQ983042:DMQ983068 DWM983042:DWM983068 EGI983042:EGI983068 EQE983042:EQE983068 FAA983042:FAA983068 FJW983042:FJW983068 FTS983042:FTS983068 GDO983042:GDO983068 GNK983042:GNK983068 GXG983042:GXG983068 HHC983042:HHC983068 HQY983042:HQY983068 IAU983042:IAU983068 IKQ983042:IKQ983068 IUM983042:IUM983068 JEI983042:JEI983068 JOE983042:JOE983068 JYA983042:JYA983068 KHW983042:KHW983068 KRS983042:KRS983068 LBO983042:LBO983068 LLK983042:LLK983068 LVG983042:LVG983068 MFC983042:MFC983068 MOY983042:MOY983068 MYU983042:MYU983068 NIQ983042:NIQ983068 NSM983042:NSM983068 OCI983042:OCI983068 OME983042:OME983068 OWA983042:OWA983068 PFW983042:PFW983068 PPS983042:PPS983068 PZO983042:PZO983068 QJK983042:QJK983068 QTG983042:QTG983068 RDC983042:RDC983068 RMY983042:RMY983068 RWU983042:RWU983068 SGQ983042:SGQ983068 SQM983042:SQM983068 TAI983042:TAI983068 TKE983042:TKE983068 TUA983042:TUA983068 UDW983042:UDW983068 UNS983042:UNS983068 UXO983042:UXO983068 VHK983042:VHK983068 VRG983042:VRG983068 WBC983042:WBC983068 WKY983042:WKY983068 AVS36 BFO36 BPK36 BZG36 CJC36 CSY36 DCU36 DMQ36 DWM36 EGI36 EQE36 FAA36 FJW36 FTS36 GDO36 GNK36 GXG36 HHC36 HQY36 IAU36 IKQ36 IUM36 JEI36 JOE36 JYA36 KHW36 KRS36 LBO36 LLK36 LVG36 MFC36 MOY36 MYU36 NIQ36 NSM36 OCI36 OME36 OWA36 PFW36 PPS36 PZO36 QJK36 QTG36 RDC36 RMY36 RWU36 SGQ36 SQM36 TAI36 TKE36 TUA36 UDW36 UNS36 UXO36 VHK36 VRG36 WBC36 WKY36 WUU36 II36 SE36 ACA36 ALW36 SM37 ACI37 AME37 AWA37 BFW37 BPS37 BZO37 CJK37 CTG37 DDC37 DMY37 DWU37 EGQ37 EQM37 FAI37 FKE37 FUA37 GDW37 GNS37 GXO37 HHK37 HRG37 IBC37 IKY37 IUU37 JEQ37 JOM37 JYI37 KIE37 KSA37 LBW37 LLS37 LVO37 MFK37 MPG37 MZC37 NIY37 NSU37 OCQ37 OMM37 OWI37 PGE37 PQA37 PZW37 QJS37 QTO37 RDK37 RNG37 RXC37 SGY37 SQU37 TAQ37 TKM37 TUI37 UEE37 UOA37 UXW37 VHS37 VRO37 WBK37 WLG37 WVC37 IQ37 AB40 AC76 AC25:AC34 AC10:AC20">
      <formula1>НДС</formula1>
    </dataValidation>
    <dataValidation type="list" allowBlank="1" showInputMessage="1" showErrorMessage="1" sqref="U76 U45 U62">
      <formula1>Инкотермс</formula1>
    </dataValidation>
    <dataValidation type="list" allowBlank="1" showInputMessage="1" showErrorMessage="1" sqref="AB76 AB45 AB62">
      <formula1>ЕИ</formula1>
    </dataValidation>
    <dataValidation type="custom" allowBlank="1" showInputMessage="1" showErrorMessage="1" sqref="AE40:AF40">
      <formula1>AB40*AC40</formula1>
    </dataValidation>
    <dataValidation type="list" allowBlank="1" showInputMessage="1" showErrorMessage="1" sqref="L77 L59">
      <formula1>основания150</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№6 новая форма</vt:lpstr>
      <vt:lpstr>'№6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cp:lastPrinted>2018-03-12T09:23:47Z</cp:lastPrinted>
  <dcterms:created xsi:type="dcterms:W3CDTF">2017-05-02T05:10:22Z</dcterms:created>
  <dcterms:modified xsi:type="dcterms:W3CDTF">2019-05-03T09:46:14Z</dcterms:modified>
</cp:coreProperties>
</file>